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+xml"/>
  <Override PartName="/xl/ctrlProps/ctrlProp1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42c41064e39d539/Documentos/Site/"/>
    </mc:Choice>
  </mc:AlternateContent>
  <xr:revisionPtr revIDLastSave="0" documentId="8_{04D2E9F6-25D1-46EE-8124-CDA8FB7965B4}" xr6:coauthVersionLast="47" xr6:coauthVersionMax="47" xr10:uidLastSave="{00000000-0000-0000-0000-000000000000}"/>
  <bookViews>
    <workbookView xWindow="2685" yWindow="2685" windowWidth="28800" windowHeight="11295" tabRatio="829" activeTab="15" xr2:uid="{00000000-000D-0000-FFFF-FFFF00000000}"/>
  </bookViews>
  <sheets>
    <sheet name="Cad" sheetId="55" r:id="rId1"/>
    <sheet name="Area" sheetId="57" r:id="rId2"/>
    <sheet name="Acid" sheetId="58" r:id="rId3"/>
    <sheet name="Jan" sheetId="59" r:id="rId4"/>
    <sheet name="Fev" sheetId="60" r:id="rId5"/>
    <sheet name="Mar" sheetId="61" r:id="rId6"/>
    <sheet name="Abr" sheetId="62" r:id="rId7"/>
    <sheet name="Mai" sheetId="63" r:id="rId8"/>
    <sheet name="Jun" sheetId="64" r:id="rId9"/>
    <sheet name="Jul" sheetId="65" r:id="rId10"/>
    <sheet name="Ago" sheetId="66" r:id="rId11"/>
    <sheet name="Set" sheetId="67" r:id="rId12"/>
    <sheet name="Out" sheetId="68" r:id="rId13"/>
    <sheet name="Nov" sheetId="69" r:id="rId14"/>
    <sheet name="Dez" sheetId="70" r:id="rId15"/>
    <sheet name="Rgeral" sheetId="71" r:id="rId16"/>
    <sheet name="Rareas" sheetId="72" r:id="rId17"/>
    <sheet name="Rtipos" sheetId="73" r:id="rId18"/>
    <sheet name="DGreal" sheetId="74" r:id="rId19"/>
    <sheet name="DMensal" sheetId="75" r:id="rId20"/>
    <sheet name="aux" sheetId="76" state="hidden" r:id="rId21"/>
    <sheet name="INI" sheetId="11" r:id="rId22"/>
  </sheets>
  <definedNames>
    <definedName name="_xlnm._FilterDatabase" localSheetId="6" hidden="1">Abr!$C$5:$I$6</definedName>
    <definedName name="_xlnm._FilterDatabase" localSheetId="2" hidden="1">Acid!$C$5:$C$9</definedName>
    <definedName name="_xlnm._FilterDatabase" localSheetId="10" hidden="1">Ago!$C$5:$I$6</definedName>
    <definedName name="_xlnm._FilterDatabase" localSheetId="1" hidden="1">Area!$C$5:$C$10</definedName>
    <definedName name="_xlnm._FilterDatabase" localSheetId="0" hidden="1">Cad!$C$5:$J$6</definedName>
    <definedName name="_xlnm._FilterDatabase" localSheetId="14" hidden="1">Dez!$C$5:$I$6</definedName>
    <definedName name="_xlnm._FilterDatabase" localSheetId="4" hidden="1">Fev!$C$5:$I$6</definedName>
    <definedName name="_xlnm._FilterDatabase" localSheetId="3" hidden="1">Jan!$C$5:$I$6</definedName>
    <definedName name="_xlnm._FilterDatabase" localSheetId="9" hidden="1">Jul!$C$5:$I$6</definedName>
    <definedName name="_xlnm._FilterDatabase" localSheetId="8" hidden="1">Jun!$C$5:$I$6</definedName>
    <definedName name="_xlnm._FilterDatabase" localSheetId="7" hidden="1">Mai!$C$5:$I$6</definedName>
    <definedName name="_xlnm._FilterDatabase" localSheetId="5" hidden="1">Mar!$C$5:$I$6</definedName>
    <definedName name="_xlnm._FilterDatabase" localSheetId="13" hidden="1">Nov!$C$5:$I$6</definedName>
    <definedName name="_xlnm._FilterDatabase" localSheetId="12" hidden="1">Out!$C$5:$I$6</definedName>
    <definedName name="_xlnm._FilterDatabase" localSheetId="11" hidden="1">Set!$C$5:$I$6</definedName>
    <definedName name="acidente">Acid!$C$6:$C$25</definedName>
    <definedName name="area">Area!$C$6:$C$25</definedName>
    <definedName name="funcionario">Cad!$C$6:$C$1005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68" l="1"/>
  <c r="F6" i="60"/>
  <c r="F7" i="60"/>
  <c r="F8" i="60"/>
  <c r="F9" i="60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57" i="60"/>
  <c r="F58" i="60"/>
  <c r="F59" i="60"/>
  <c r="F60" i="60"/>
  <c r="F61" i="60"/>
  <c r="F62" i="60"/>
  <c r="F63" i="60"/>
  <c r="F64" i="60"/>
  <c r="F65" i="60"/>
  <c r="F66" i="60"/>
  <c r="F67" i="60"/>
  <c r="F68" i="60"/>
  <c r="F69" i="60"/>
  <c r="F70" i="60"/>
  <c r="F71" i="60"/>
  <c r="F72" i="60"/>
  <c r="F73" i="60"/>
  <c r="F74" i="60"/>
  <c r="F75" i="60"/>
  <c r="F76" i="60"/>
  <c r="F77" i="60"/>
  <c r="F78" i="60"/>
  <c r="F79" i="60"/>
  <c r="F80" i="60"/>
  <c r="F81" i="60"/>
  <c r="F82" i="60"/>
  <c r="F83" i="60"/>
  <c r="F84" i="60"/>
  <c r="F85" i="60"/>
  <c r="F86" i="60"/>
  <c r="F87" i="60"/>
  <c r="F88" i="60"/>
  <c r="F89" i="60"/>
  <c r="F90" i="60"/>
  <c r="F91" i="60"/>
  <c r="F92" i="60"/>
  <c r="F93" i="60"/>
  <c r="F94" i="60"/>
  <c r="F95" i="60"/>
  <c r="F96" i="60"/>
  <c r="F97" i="60"/>
  <c r="F98" i="60"/>
  <c r="F99" i="60"/>
  <c r="F100" i="60"/>
  <c r="F101" i="60"/>
  <c r="F102" i="60"/>
  <c r="F103" i="60"/>
  <c r="F104" i="60"/>
  <c r="F105" i="60"/>
  <c r="F106" i="60"/>
  <c r="F107" i="60"/>
  <c r="F108" i="60"/>
  <c r="F109" i="60"/>
  <c r="F110" i="60"/>
  <c r="F111" i="60"/>
  <c r="F112" i="60"/>
  <c r="F113" i="60"/>
  <c r="F114" i="60"/>
  <c r="F115" i="60"/>
  <c r="F116" i="60"/>
  <c r="F117" i="60"/>
  <c r="F118" i="60"/>
  <c r="F119" i="60"/>
  <c r="F120" i="60"/>
  <c r="F121" i="60"/>
  <c r="F122" i="60"/>
  <c r="F123" i="60"/>
  <c r="F124" i="60"/>
  <c r="F125" i="60"/>
  <c r="F126" i="60"/>
  <c r="F127" i="60"/>
  <c r="F128" i="60"/>
  <c r="F129" i="60"/>
  <c r="F130" i="60"/>
  <c r="F131" i="60"/>
  <c r="F132" i="60"/>
  <c r="F133" i="60"/>
  <c r="F134" i="60"/>
  <c r="F135" i="60"/>
  <c r="F136" i="60"/>
  <c r="F137" i="60"/>
  <c r="F138" i="60"/>
  <c r="F139" i="60"/>
  <c r="F140" i="60"/>
  <c r="F141" i="60"/>
  <c r="F142" i="60"/>
  <c r="F143" i="60"/>
  <c r="F144" i="60"/>
  <c r="F145" i="60"/>
  <c r="F146" i="60"/>
  <c r="F147" i="60"/>
  <c r="F148" i="60"/>
  <c r="F149" i="60"/>
  <c r="F150" i="60"/>
  <c r="F151" i="60"/>
  <c r="F152" i="60"/>
  <c r="F153" i="60"/>
  <c r="F154" i="60"/>
  <c r="F155" i="60"/>
  <c r="F156" i="60"/>
  <c r="F157" i="60"/>
  <c r="F158" i="60"/>
  <c r="F159" i="60"/>
  <c r="F160" i="60"/>
  <c r="F161" i="60"/>
  <c r="F162" i="60"/>
  <c r="F163" i="60"/>
  <c r="F164" i="60"/>
  <c r="F165" i="60"/>
  <c r="F166" i="60"/>
  <c r="F167" i="60"/>
  <c r="F168" i="60"/>
  <c r="F169" i="60"/>
  <c r="F170" i="60"/>
  <c r="F171" i="60"/>
  <c r="F172" i="60"/>
  <c r="F173" i="60"/>
  <c r="F174" i="60"/>
  <c r="F175" i="60"/>
  <c r="F176" i="60"/>
  <c r="F177" i="60"/>
  <c r="F178" i="60"/>
  <c r="F179" i="60"/>
  <c r="F180" i="60"/>
  <c r="F181" i="60"/>
  <c r="F182" i="60"/>
  <c r="F183" i="60"/>
  <c r="F184" i="60"/>
  <c r="F185" i="60"/>
  <c r="F186" i="60"/>
  <c r="F187" i="60"/>
  <c r="F188" i="60"/>
  <c r="F189" i="60"/>
  <c r="F190" i="60"/>
  <c r="F191" i="60"/>
  <c r="F192" i="60"/>
  <c r="F193" i="60"/>
  <c r="F194" i="60"/>
  <c r="F195" i="60"/>
  <c r="F196" i="60"/>
  <c r="F197" i="60"/>
  <c r="F198" i="60"/>
  <c r="F199" i="60"/>
  <c r="F200" i="60"/>
  <c r="F201" i="60"/>
  <c r="F202" i="60"/>
  <c r="F203" i="60"/>
  <c r="F204" i="60"/>
  <c r="F205" i="60"/>
  <c r="F206" i="60"/>
  <c r="F207" i="60"/>
  <c r="F208" i="60"/>
  <c r="F209" i="60"/>
  <c r="F210" i="60"/>
  <c r="F211" i="60"/>
  <c r="F212" i="60"/>
  <c r="F213" i="60"/>
  <c r="F214" i="60"/>
  <c r="F215" i="60"/>
  <c r="F216" i="60"/>
  <c r="F217" i="60"/>
  <c r="F218" i="60"/>
  <c r="F219" i="60"/>
  <c r="F220" i="60"/>
  <c r="F221" i="60"/>
  <c r="F222" i="60"/>
  <c r="F223" i="60"/>
  <c r="F224" i="60"/>
  <c r="F225" i="60"/>
  <c r="F226" i="60"/>
  <c r="F227" i="60"/>
  <c r="F228" i="60"/>
  <c r="F229" i="60"/>
  <c r="F230" i="60"/>
  <c r="F231" i="60"/>
  <c r="F232" i="60"/>
  <c r="F233" i="60"/>
  <c r="F234" i="60"/>
  <c r="F235" i="60"/>
  <c r="F236" i="60"/>
  <c r="F237" i="60"/>
  <c r="F238" i="60"/>
  <c r="F239" i="60"/>
  <c r="F240" i="60"/>
  <c r="F241" i="60"/>
  <c r="F242" i="60"/>
  <c r="F243" i="60"/>
  <c r="F244" i="60"/>
  <c r="F245" i="60"/>
  <c r="F246" i="60"/>
  <c r="F247" i="60"/>
  <c r="F248" i="60"/>
  <c r="F249" i="60"/>
  <c r="F250" i="60"/>
  <c r="F251" i="60"/>
  <c r="F252" i="60"/>
  <c r="F253" i="60"/>
  <c r="F254" i="60"/>
  <c r="F255" i="60"/>
  <c r="F256" i="60"/>
  <c r="F257" i="60"/>
  <c r="F258" i="60"/>
  <c r="F259" i="60"/>
  <c r="F260" i="60"/>
  <c r="F261" i="60"/>
  <c r="F262" i="60"/>
  <c r="F263" i="60"/>
  <c r="F264" i="60"/>
  <c r="F265" i="60"/>
  <c r="F266" i="60"/>
  <c r="F267" i="60"/>
  <c r="F268" i="60"/>
  <c r="F269" i="60"/>
  <c r="F270" i="60"/>
  <c r="F271" i="60"/>
  <c r="F272" i="60"/>
  <c r="F273" i="60"/>
  <c r="F274" i="60"/>
  <c r="F275" i="60"/>
  <c r="F276" i="60"/>
  <c r="F277" i="60"/>
  <c r="F278" i="60"/>
  <c r="F279" i="60"/>
  <c r="F280" i="60"/>
  <c r="F281" i="60"/>
  <c r="F282" i="60"/>
  <c r="F283" i="60"/>
  <c r="F284" i="60"/>
  <c r="F285" i="60"/>
  <c r="F286" i="60"/>
  <c r="F287" i="60"/>
  <c r="F288" i="60"/>
  <c r="F289" i="60"/>
  <c r="F290" i="60"/>
  <c r="F291" i="60"/>
  <c r="F292" i="60"/>
  <c r="F293" i="60"/>
  <c r="F294" i="60"/>
  <c r="F295" i="60"/>
  <c r="F296" i="60"/>
  <c r="F297" i="60"/>
  <c r="F298" i="60"/>
  <c r="F299" i="60"/>
  <c r="F300" i="60"/>
  <c r="F301" i="60"/>
  <c r="F302" i="60"/>
  <c r="F303" i="60"/>
  <c r="F304" i="60"/>
  <c r="F305" i="60"/>
  <c r="F306" i="60"/>
  <c r="F307" i="60"/>
  <c r="F308" i="60"/>
  <c r="F309" i="60"/>
  <c r="F310" i="60"/>
  <c r="F311" i="60"/>
  <c r="F312" i="60"/>
  <c r="F313" i="60"/>
  <c r="F314" i="60"/>
  <c r="F315" i="60"/>
  <c r="F316" i="60"/>
  <c r="F317" i="60"/>
  <c r="F318" i="60"/>
  <c r="F319" i="60"/>
  <c r="F320" i="60"/>
  <c r="F321" i="60"/>
  <c r="F322" i="60"/>
  <c r="F323" i="60"/>
  <c r="F324" i="60"/>
  <c r="F325" i="60"/>
  <c r="F326" i="60"/>
  <c r="F327" i="60"/>
  <c r="F328" i="60"/>
  <c r="F329" i="60"/>
  <c r="F330" i="60"/>
  <c r="F331" i="60"/>
  <c r="F332" i="60"/>
  <c r="F333" i="60"/>
  <c r="F334" i="60"/>
  <c r="F335" i="60"/>
  <c r="F336" i="60"/>
  <c r="F337" i="60"/>
  <c r="F338" i="60"/>
  <c r="F339" i="60"/>
  <c r="F340" i="60"/>
  <c r="F341" i="60"/>
  <c r="F342" i="60"/>
  <c r="F343" i="60"/>
  <c r="F344" i="60"/>
  <c r="F345" i="60"/>
  <c r="F346" i="60"/>
  <c r="F347" i="60"/>
  <c r="F348" i="60"/>
  <c r="F349" i="60"/>
  <c r="F350" i="60"/>
  <c r="F351" i="60"/>
  <c r="F352" i="60"/>
  <c r="F353" i="60"/>
  <c r="F354" i="60"/>
  <c r="F355" i="60"/>
  <c r="F356" i="60"/>
  <c r="F357" i="60"/>
  <c r="F358" i="60"/>
  <c r="F359" i="60"/>
  <c r="F360" i="60"/>
  <c r="F361" i="60"/>
  <c r="F362" i="60"/>
  <c r="F363" i="60"/>
  <c r="F364" i="60"/>
  <c r="F365" i="60"/>
  <c r="F366" i="60"/>
  <c r="F367" i="60"/>
  <c r="F368" i="60"/>
  <c r="F369" i="60"/>
  <c r="F370" i="60"/>
  <c r="F371" i="60"/>
  <c r="F372" i="60"/>
  <c r="F373" i="60"/>
  <c r="F374" i="60"/>
  <c r="F375" i="60"/>
  <c r="F376" i="60"/>
  <c r="F377" i="60"/>
  <c r="F378" i="60"/>
  <c r="F379" i="60"/>
  <c r="F380" i="60"/>
  <c r="F381" i="60"/>
  <c r="F382" i="60"/>
  <c r="F383" i="60"/>
  <c r="F384" i="60"/>
  <c r="F385" i="60"/>
  <c r="F386" i="60"/>
  <c r="F387" i="60"/>
  <c r="F388" i="60"/>
  <c r="F389" i="60"/>
  <c r="F390" i="60"/>
  <c r="F391" i="60"/>
  <c r="F392" i="60"/>
  <c r="F393" i="60"/>
  <c r="F394" i="60"/>
  <c r="F395" i="60"/>
  <c r="F396" i="60"/>
  <c r="F397" i="60"/>
  <c r="F398" i="60"/>
  <c r="F399" i="60"/>
  <c r="F400" i="60"/>
  <c r="F401" i="60"/>
  <c r="F402" i="60"/>
  <c r="F403" i="60"/>
  <c r="F404" i="60"/>
  <c r="F405" i="60"/>
  <c r="F406" i="60"/>
  <c r="F407" i="60"/>
  <c r="F408" i="60"/>
  <c r="F409" i="60"/>
  <c r="F410" i="60"/>
  <c r="F411" i="60"/>
  <c r="F412" i="60"/>
  <c r="F413" i="60"/>
  <c r="F414" i="60"/>
  <c r="F415" i="60"/>
  <c r="F416" i="60"/>
  <c r="F417" i="60"/>
  <c r="F418" i="60"/>
  <c r="F419" i="60"/>
  <c r="F420" i="60"/>
  <c r="F421" i="60"/>
  <c r="F422" i="60"/>
  <c r="F423" i="60"/>
  <c r="F424" i="60"/>
  <c r="F425" i="60"/>
  <c r="F426" i="60"/>
  <c r="F427" i="60"/>
  <c r="F428" i="60"/>
  <c r="F429" i="60"/>
  <c r="F430" i="60"/>
  <c r="F431" i="60"/>
  <c r="F432" i="60"/>
  <c r="F433" i="60"/>
  <c r="F434" i="60"/>
  <c r="F435" i="60"/>
  <c r="F436" i="60"/>
  <c r="F437" i="60"/>
  <c r="F438" i="60"/>
  <c r="F439" i="60"/>
  <c r="F440" i="60"/>
  <c r="F441" i="60"/>
  <c r="F442" i="60"/>
  <c r="F443" i="60"/>
  <c r="F444" i="60"/>
  <c r="F445" i="60"/>
  <c r="F446" i="60"/>
  <c r="F447" i="60"/>
  <c r="F448" i="60"/>
  <c r="F449" i="60"/>
  <c r="F450" i="60"/>
  <c r="F451" i="60"/>
  <c r="F452" i="60"/>
  <c r="F453" i="60"/>
  <c r="F454" i="60"/>
  <c r="F455" i="60"/>
  <c r="F456" i="60"/>
  <c r="F457" i="60"/>
  <c r="F458" i="60"/>
  <c r="F459" i="60"/>
  <c r="F460" i="60"/>
  <c r="F461" i="60"/>
  <c r="F462" i="60"/>
  <c r="F463" i="60"/>
  <c r="F464" i="60"/>
  <c r="F465" i="60"/>
  <c r="F466" i="60"/>
  <c r="F467" i="60"/>
  <c r="F468" i="60"/>
  <c r="F469" i="60"/>
  <c r="F470" i="60"/>
  <c r="F471" i="60"/>
  <c r="F472" i="60"/>
  <c r="F473" i="60"/>
  <c r="F474" i="60"/>
  <c r="F475" i="60"/>
  <c r="F476" i="60"/>
  <c r="F477" i="60"/>
  <c r="F478" i="60"/>
  <c r="F479" i="60"/>
  <c r="F480" i="60"/>
  <c r="F481" i="60"/>
  <c r="F482" i="60"/>
  <c r="F483" i="60"/>
  <c r="F484" i="60"/>
  <c r="F485" i="60"/>
  <c r="F486" i="60"/>
  <c r="F487" i="60"/>
  <c r="F488" i="60"/>
  <c r="F489" i="60"/>
  <c r="F490" i="60"/>
  <c r="F491" i="60"/>
  <c r="F492" i="60"/>
  <c r="F493" i="60"/>
  <c r="F494" i="60"/>
  <c r="F495" i="60"/>
  <c r="F496" i="60"/>
  <c r="F497" i="60"/>
  <c r="F498" i="60"/>
  <c r="F499" i="60"/>
  <c r="F500" i="60"/>
  <c r="F501" i="60"/>
  <c r="F502" i="60"/>
  <c r="F503" i="60"/>
  <c r="F504" i="60"/>
  <c r="F505" i="60"/>
  <c r="C6" i="72"/>
  <c r="E6" i="72"/>
  <c r="F6" i="61"/>
  <c r="F7" i="61"/>
  <c r="F8" i="61"/>
  <c r="F9" i="61"/>
  <c r="F10" i="61"/>
  <c r="F11" i="61"/>
  <c r="F12" i="61"/>
  <c r="F13" i="61"/>
  <c r="F14" i="61"/>
  <c r="F15" i="61"/>
  <c r="F16" i="61"/>
  <c r="F17" i="61"/>
  <c r="F18" i="61"/>
  <c r="F19" i="61"/>
  <c r="F20" i="61"/>
  <c r="F21" i="61"/>
  <c r="F22" i="61"/>
  <c r="F23" i="61"/>
  <c r="F24" i="61"/>
  <c r="F25" i="61"/>
  <c r="F26" i="61"/>
  <c r="F27" i="61"/>
  <c r="F28" i="61"/>
  <c r="F29" i="61"/>
  <c r="F30" i="61"/>
  <c r="F31" i="61"/>
  <c r="F32" i="61"/>
  <c r="F33" i="61"/>
  <c r="F34" i="61"/>
  <c r="F35" i="61"/>
  <c r="F36" i="61"/>
  <c r="F37" i="61"/>
  <c r="F38" i="61"/>
  <c r="F39" i="61"/>
  <c r="F40" i="61"/>
  <c r="F41" i="61"/>
  <c r="F42" i="61"/>
  <c r="F43" i="61"/>
  <c r="F44" i="61"/>
  <c r="F45" i="61"/>
  <c r="F46" i="61"/>
  <c r="F47" i="61"/>
  <c r="F48" i="61"/>
  <c r="F49" i="61"/>
  <c r="F50" i="61"/>
  <c r="F51" i="61"/>
  <c r="F52" i="61"/>
  <c r="F53" i="61"/>
  <c r="F54" i="61"/>
  <c r="F55" i="61"/>
  <c r="F56" i="61"/>
  <c r="F57" i="61"/>
  <c r="F58" i="61"/>
  <c r="F59" i="61"/>
  <c r="F60" i="61"/>
  <c r="F61" i="61"/>
  <c r="F62" i="61"/>
  <c r="F63" i="61"/>
  <c r="F64" i="61"/>
  <c r="F65" i="61"/>
  <c r="F66" i="61"/>
  <c r="F67" i="61"/>
  <c r="F68" i="61"/>
  <c r="F69" i="61"/>
  <c r="F70" i="61"/>
  <c r="F71" i="61"/>
  <c r="F72" i="61"/>
  <c r="F73" i="61"/>
  <c r="F74" i="61"/>
  <c r="F75" i="61"/>
  <c r="F76" i="61"/>
  <c r="F77" i="61"/>
  <c r="F78" i="61"/>
  <c r="F79" i="61"/>
  <c r="F80" i="61"/>
  <c r="F81" i="61"/>
  <c r="F82" i="61"/>
  <c r="F83" i="61"/>
  <c r="F84" i="61"/>
  <c r="F85" i="61"/>
  <c r="F86" i="61"/>
  <c r="F87" i="61"/>
  <c r="F88" i="61"/>
  <c r="F89" i="61"/>
  <c r="F90" i="61"/>
  <c r="F91" i="61"/>
  <c r="F92" i="61"/>
  <c r="F93" i="61"/>
  <c r="F94" i="61"/>
  <c r="F95" i="61"/>
  <c r="F96" i="61"/>
  <c r="F97" i="61"/>
  <c r="F98" i="61"/>
  <c r="F99" i="61"/>
  <c r="F100" i="61"/>
  <c r="F101" i="61"/>
  <c r="F102" i="61"/>
  <c r="F103" i="61"/>
  <c r="F104" i="61"/>
  <c r="F105" i="61"/>
  <c r="F106" i="61"/>
  <c r="F107" i="61"/>
  <c r="F108" i="61"/>
  <c r="F109" i="61"/>
  <c r="F110" i="61"/>
  <c r="F111" i="61"/>
  <c r="F112" i="61"/>
  <c r="F113" i="61"/>
  <c r="F114" i="61"/>
  <c r="F115" i="61"/>
  <c r="F116" i="61"/>
  <c r="F117" i="61"/>
  <c r="F118" i="61"/>
  <c r="F119" i="61"/>
  <c r="F120" i="61"/>
  <c r="F121" i="61"/>
  <c r="F122" i="61"/>
  <c r="F123" i="61"/>
  <c r="F124" i="61"/>
  <c r="F125" i="61"/>
  <c r="F126" i="61"/>
  <c r="F127" i="61"/>
  <c r="F128" i="61"/>
  <c r="F129" i="61"/>
  <c r="F130" i="61"/>
  <c r="F131" i="61"/>
  <c r="F132" i="61"/>
  <c r="F133" i="61"/>
  <c r="F134" i="61"/>
  <c r="F135" i="61"/>
  <c r="F136" i="61"/>
  <c r="F137" i="61"/>
  <c r="F138" i="61"/>
  <c r="F139" i="61"/>
  <c r="F140" i="61"/>
  <c r="F141" i="61"/>
  <c r="F142" i="61"/>
  <c r="F143" i="61"/>
  <c r="F144" i="61"/>
  <c r="F145" i="61"/>
  <c r="F146" i="61"/>
  <c r="F147" i="61"/>
  <c r="F148" i="61"/>
  <c r="F149" i="61"/>
  <c r="F150" i="61"/>
  <c r="F151" i="61"/>
  <c r="F152" i="61"/>
  <c r="F153" i="61"/>
  <c r="F154" i="61"/>
  <c r="F155" i="61"/>
  <c r="F156" i="61"/>
  <c r="F157" i="61"/>
  <c r="F158" i="61"/>
  <c r="F159" i="61"/>
  <c r="F160" i="61"/>
  <c r="F161" i="61"/>
  <c r="F162" i="61"/>
  <c r="F163" i="61"/>
  <c r="F164" i="61"/>
  <c r="F165" i="61"/>
  <c r="F166" i="61"/>
  <c r="F167" i="61"/>
  <c r="F168" i="61"/>
  <c r="F169" i="61"/>
  <c r="F170" i="61"/>
  <c r="F171" i="61"/>
  <c r="F172" i="61"/>
  <c r="F173" i="61"/>
  <c r="F174" i="61"/>
  <c r="F175" i="61"/>
  <c r="F176" i="61"/>
  <c r="F177" i="61"/>
  <c r="F178" i="61"/>
  <c r="F179" i="61"/>
  <c r="F180" i="61"/>
  <c r="F181" i="61"/>
  <c r="F182" i="61"/>
  <c r="F183" i="61"/>
  <c r="F184" i="61"/>
  <c r="F185" i="61"/>
  <c r="F186" i="61"/>
  <c r="F187" i="61"/>
  <c r="F188" i="61"/>
  <c r="F189" i="61"/>
  <c r="F190" i="61"/>
  <c r="F191" i="61"/>
  <c r="F192" i="61"/>
  <c r="F193" i="61"/>
  <c r="F194" i="61"/>
  <c r="F195" i="61"/>
  <c r="F196" i="61"/>
  <c r="F197" i="61"/>
  <c r="F198" i="61"/>
  <c r="F199" i="61"/>
  <c r="F200" i="61"/>
  <c r="F201" i="61"/>
  <c r="F202" i="61"/>
  <c r="F203" i="61"/>
  <c r="F204" i="61"/>
  <c r="F205" i="61"/>
  <c r="F206" i="61"/>
  <c r="F207" i="61"/>
  <c r="F208" i="61"/>
  <c r="F209" i="61"/>
  <c r="F210" i="61"/>
  <c r="F211" i="61"/>
  <c r="F212" i="61"/>
  <c r="F213" i="61"/>
  <c r="F214" i="61"/>
  <c r="F215" i="61"/>
  <c r="F216" i="61"/>
  <c r="F217" i="61"/>
  <c r="F218" i="61"/>
  <c r="F219" i="61"/>
  <c r="F220" i="61"/>
  <c r="F221" i="61"/>
  <c r="F222" i="61"/>
  <c r="F223" i="61"/>
  <c r="F224" i="61"/>
  <c r="F225" i="61"/>
  <c r="F226" i="61"/>
  <c r="F227" i="61"/>
  <c r="F228" i="61"/>
  <c r="F229" i="61"/>
  <c r="F230" i="61"/>
  <c r="F231" i="61"/>
  <c r="F232" i="61"/>
  <c r="F233" i="61"/>
  <c r="F234" i="61"/>
  <c r="F235" i="61"/>
  <c r="F236" i="61"/>
  <c r="F237" i="61"/>
  <c r="F238" i="61"/>
  <c r="F239" i="61"/>
  <c r="F240" i="61"/>
  <c r="F241" i="61"/>
  <c r="F242" i="61"/>
  <c r="F243" i="61"/>
  <c r="F244" i="61"/>
  <c r="F245" i="61"/>
  <c r="F246" i="61"/>
  <c r="F247" i="61"/>
  <c r="F248" i="61"/>
  <c r="F249" i="61"/>
  <c r="F250" i="61"/>
  <c r="F251" i="61"/>
  <c r="F252" i="61"/>
  <c r="F253" i="61"/>
  <c r="F254" i="61"/>
  <c r="F255" i="61"/>
  <c r="F256" i="61"/>
  <c r="F257" i="61"/>
  <c r="F258" i="61"/>
  <c r="F259" i="61"/>
  <c r="F260" i="61"/>
  <c r="F261" i="61"/>
  <c r="F262" i="61"/>
  <c r="F263" i="61"/>
  <c r="F264" i="61"/>
  <c r="F265" i="61"/>
  <c r="F266" i="61"/>
  <c r="F267" i="61"/>
  <c r="F268" i="61"/>
  <c r="F269" i="61"/>
  <c r="F270" i="61"/>
  <c r="F271" i="61"/>
  <c r="F272" i="61"/>
  <c r="F273" i="61"/>
  <c r="F274" i="61"/>
  <c r="F275" i="61"/>
  <c r="F276" i="61"/>
  <c r="F277" i="61"/>
  <c r="F278" i="61"/>
  <c r="F279" i="61"/>
  <c r="F280" i="61"/>
  <c r="F281" i="61"/>
  <c r="F282" i="61"/>
  <c r="F283" i="61"/>
  <c r="F284" i="61"/>
  <c r="F285" i="61"/>
  <c r="F286" i="61"/>
  <c r="F287" i="61"/>
  <c r="F288" i="61"/>
  <c r="F289" i="61"/>
  <c r="F290" i="61"/>
  <c r="F291" i="61"/>
  <c r="F292" i="61"/>
  <c r="F293" i="61"/>
  <c r="F294" i="61"/>
  <c r="F295" i="61"/>
  <c r="F296" i="61"/>
  <c r="F297" i="61"/>
  <c r="F298" i="61"/>
  <c r="F299" i="61"/>
  <c r="F300" i="61"/>
  <c r="F301" i="61"/>
  <c r="F302" i="61"/>
  <c r="F303" i="61"/>
  <c r="F304" i="61"/>
  <c r="F305" i="61"/>
  <c r="F306" i="61"/>
  <c r="F307" i="61"/>
  <c r="F308" i="61"/>
  <c r="F309" i="61"/>
  <c r="F310" i="61"/>
  <c r="F311" i="61"/>
  <c r="F312" i="61"/>
  <c r="F313" i="61"/>
  <c r="F314" i="61"/>
  <c r="F315" i="61"/>
  <c r="F316" i="61"/>
  <c r="F317" i="61"/>
  <c r="F318" i="61"/>
  <c r="F319" i="61"/>
  <c r="F320" i="61"/>
  <c r="F321" i="61"/>
  <c r="F322" i="61"/>
  <c r="F323" i="61"/>
  <c r="F324" i="61"/>
  <c r="F325" i="61"/>
  <c r="F326" i="61"/>
  <c r="F327" i="61"/>
  <c r="F328" i="61"/>
  <c r="F329" i="61"/>
  <c r="F330" i="61"/>
  <c r="F331" i="61"/>
  <c r="F332" i="61"/>
  <c r="F333" i="61"/>
  <c r="F334" i="61"/>
  <c r="F335" i="61"/>
  <c r="F336" i="61"/>
  <c r="F337" i="61"/>
  <c r="F338" i="61"/>
  <c r="F339" i="61"/>
  <c r="F340" i="61"/>
  <c r="F341" i="61"/>
  <c r="F342" i="61"/>
  <c r="F343" i="61"/>
  <c r="F344" i="61"/>
  <c r="F345" i="61"/>
  <c r="F346" i="61"/>
  <c r="F347" i="61"/>
  <c r="F348" i="61"/>
  <c r="F349" i="61"/>
  <c r="F350" i="61"/>
  <c r="F351" i="61"/>
  <c r="F352" i="61"/>
  <c r="F353" i="61"/>
  <c r="F354" i="61"/>
  <c r="F355" i="61"/>
  <c r="F356" i="61"/>
  <c r="F357" i="61"/>
  <c r="F358" i="61"/>
  <c r="F359" i="61"/>
  <c r="F360" i="61"/>
  <c r="F361" i="61"/>
  <c r="F362" i="61"/>
  <c r="F363" i="61"/>
  <c r="F364" i="61"/>
  <c r="F365" i="61"/>
  <c r="F366" i="61"/>
  <c r="F367" i="61"/>
  <c r="F368" i="61"/>
  <c r="F369" i="61"/>
  <c r="F370" i="61"/>
  <c r="F371" i="61"/>
  <c r="F372" i="61"/>
  <c r="F373" i="61"/>
  <c r="F374" i="61"/>
  <c r="F375" i="61"/>
  <c r="F376" i="61"/>
  <c r="F377" i="61"/>
  <c r="F378" i="61"/>
  <c r="F379" i="61"/>
  <c r="F380" i="61"/>
  <c r="F381" i="61"/>
  <c r="F382" i="61"/>
  <c r="F383" i="61"/>
  <c r="F384" i="61"/>
  <c r="F385" i="61"/>
  <c r="F386" i="61"/>
  <c r="F387" i="61"/>
  <c r="F388" i="61"/>
  <c r="F389" i="61"/>
  <c r="F390" i="61"/>
  <c r="F391" i="61"/>
  <c r="F392" i="61"/>
  <c r="F393" i="61"/>
  <c r="F394" i="61"/>
  <c r="F395" i="61"/>
  <c r="F396" i="61"/>
  <c r="F397" i="61"/>
  <c r="F398" i="61"/>
  <c r="F399" i="61"/>
  <c r="F400" i="61"/>
  <c r="F401" i="61"/>
  <c r="F402" i="61"/>
  <c r="F403" i="61"/>
  <c r="F404" i="61"/>
  <c r="F405" i="61"/>
  <c r="F406" i="61"/>
  <c r="F407" i="61"/>
  <c r="F408" i="61"/>
  <c r="F409" i="61"/>
  <c r="F410" i="61"/>
  <c r="F411" i="61"/>
  <c r="F412" i="61"/>
  <c r="F413" i="61"/>
  <c r="F414" i="61"/>
  <c r="F415" i="61"/>
  <c r="F416" i="61"/>
  <c r="F417" i="61"/>
  <c r="F418" i="61"/>
  <c r="F419" i="61"/>
  <c r="F420" i="61"/>
  <c r="F421" i="61"/>
  <c r="F422" i="61"/>
  <c r="F423" i="61"/>
  <c r="F424" i="61"/>
  <c r="F425" i="61"/>
  <c r="F426" i="61"/>
  <c r="F427" i="61"/>
  <c r="F428" i="61"/>
  <c r="F429" i="61"/>
  <c r="F430" i="61"/>
  <c r="F431" i="61"/>
  <c r="F432" i="61"/>
  <c r="F433" i="61"/>
  <c r="F434" i="61"/>
  <c r="F435" i="61"/>
  <c r="F436" i="61"/>
  <c r="F437" i="61"/>
  <c r="F438" i="61"/>
  <c r="F439" i="61"/>
  <c r="F440" i="61"/>
  <c r="F441" i="61"/>
  <c r="F442" i="61"/>
  <c r="F443" i="61"/>
  <c r="F444" i="61"/>
  <c r="F445" i="61"/>
  <c r="F446" i="61"/>
  <c r="F447" i="61"/>
  <c r="F448" i="61"/>
  <c r="F449" i="61"/>
  <c r="F450" i="61"/>
  <c r="F451" i="61"/>
  <c r="F452" i="61"/>
  <c r="F453" i="61"/>
  <c r="F454" i="61"/>
  <c r="F455" i="61"/>
  <c r="F456" i="61"/>
  <c r="F457" i="61"/>
  <c r="F458" i="61"/>
  <c r="F459" i="61"/>
  <c r="F460" i="61"/>
  <c r="F461" i="61"/>
  <c r="F462" i="61"/>
  <c r="F463" i="61"/>
  <c r="F464" i="61"/>
  <c r="F465" i="61"/>
  <c r="F466" i="61"/>
  <c r="F467" i="61"/>
  <c r="F468" i="61"/>
  <c r="F469" i="61"/>
  <c r="F470" i="61"/>
  <c r="F471" i="61"/>
  <c r="F472" i="61"/>
  <c r="F473" i="61"/>
  <c r="F474" i="61"/>
  <c r="F475" i="61"/>
  <c r="F476" i="61"/>
  <c r="F477" i="61"/>
  <c r="F478" i="61"/>
  <c r="F479" i="61"/>
  <c r="F480" i="61"/>
  <c r="F481" i="61"/>
  <c r="F482" i="61"/>
  <c r="F483" i="61"/>
  <c r="F484" i="61"/>
  <c r="F485" i="61"/>
  <c r="F486" i="61"/>
  <c r="F487" i="61"/>
  <c r="F488" i="61"/>
  <c r="F489" i="61"/>
  <c r="F490" i="61"/>
  <c r="F491" i="61"/>
  <c r="F492" i="61"/>
  <c r="F493" i="61"/>
  <c r="F494" i="61"/>
  <c r="F495" i="61"/>
  <c r="F496" i="61"/>
  <c r="F497" i="61"/>
  <c r="F498" i="61"/>
  <c r="F499" i="61"/>
  <c r="F500" i="61"/>
  <c r="F501" i="61"/>
  <c r="F502" i="61"/>
  <c r="F503" i="61"/>
  <c r="F504" i="61"/>
  <c r="F505" i="61"/>
  <c r="F6" i="72"/>
  <c r="E2" i="76"/>
  <c r="D2" i="76"/>
  <c r="G2" i="76"/>
  <c r="C7" i="72"/>
  <c r="E7" i="72"/>
  <c r="F7" i="72"/>
  <c r="E3" i="76"/>
  <c r="D3" i="76"/>
  <c r="G3" i="76"/>
  <c r="C8" i="72"/>
  <c r="E8" i="72"/>
  <c r="F8" i="72"/>
  <c r="E4" i="76"/>
  <c r="D4" i="76"/>
  <c r="G4" i="76"/>
  <c r="C9" i="72"/>
  <c r="E9" i="72"/>
  <c r="F9" i="72"/>
  <c r="E5" i="76"/>
  <c r="D5" i="76"/>
  <c r="G5" i="76"/>
  <c r="C10" i="72"/>
  <c r="E10" i="72"/>
  <c r="F10" i="72"/>
  <c r="E6" i="76"/>
  <c r="D6" i="76"/>
  <c r="G6" i="76"/>
  <c r="C11" i="72"/>
  <c r="D7" i="76"/>
  <c r="G7" i="76"/>
  <c r="C12" i="72"/>
  <c r="D8" i="76"/>
  <c r="G8" i="76"/>
  <c r="C13" i="72"/>
  <c r="D9" i="76"/>
  <c r="G9" i="76"/>
  <c r="C14" i="72"/>
  <c r="D10" i="76"/>
  <c r="G10" i="76"/>
  <c r="C15" i="72"/>
  <c r="D11" i="76"/>
  <c r="G11" i="76"/>
  <c r="C16" i="72"/>
  <c r="D12" i="76"/>
  <c r="G12" i="76"/>
  <c r="C17" i="72"/>
  <c r="D13" i="76"/>
  <c r="G13" i="76"/>
  <c r="C18" i="72"/>
  <c r="D14" i="76"/>
  <c r="G14" i="76"/>
  <c r="C19" i="72"/>
  <c r="D15" i="76"/>
  <c r="G15" i="76"/>
  <c r="C20" i="72"/>
  <c r="D16" i="76"/>
  <c r="G16" i="76"/>
  <c r="C21" i="72"/>
  <c r="D17" i="76"/>
  <c r="G17" i="76"/>
  <c r="C22" i="72"/>
  <c r="D18" i="76"/>
  <c r="G18" i="76"/>
  <c r="C23" i="72"/>
  <c r="D19" i="76"/>
  <c r="G19" i="76"/>
  <c r="C24" i="72"/>
  <c r="D20" i="76"/>
  <c r="G20" i="76"/>
  <c r="C25" i="72"/>
  <c r="D21" i="76"/>
  <c r="G21" i="76"/>
  <c r="H3" i="76"/>
  <c r="I3" i="76"/>
  <c r="H4" i="76"/>
  <c r="I4" i="76"/>
  <c r="H5" i="76"/>
  <c r="I5" i="76"/>
  <c r="H6" i="76"/>
  <c r="I6" i="76"/>
  <c r="H2" i="76"/>
  <c r="I2" i="76"/>
  <c r="D6" i="71"/>
  <c r="E6" i="71"/>
  <c r="L8" i="76"/>
  <c r="F6" i="71"/>
  <c r="L9" i="76"/>
  <c r="E8" i="71"/>
  <c r="F8" i="71"/>
  <c r="L3" i="76"/>
  <c r="E7" i="71"/>
  <c r="F7" i="71"/>
  <c r="L2" i="76"/>
  <c r="E25" i="72"/>
  <c r="F25" i="72"/>
  <c r="E21" i="76"/>
  <c r="E24" i="72"/>
  <c r="F24" i="72"/>
  <c r="E20" i="76"/>
  <c r="E23" i="72"/>
  <c r="F23" i="72"/>
  <c r="E19" i="76"/>
  <c r="E22" i="72"/>
  <c r="F22" i="72"/>
  <c r="E18" i="76"/>
  <c r="E21" i="72"/>
  <c r="F21" i="72"/>
  <c r="E17" i="76"/>
  <c r="E20" i="72"/>
  <c r="F20" i="72"/>
  <c r="E16" i="76"/>
  <c r="E19" i="72"/>
  <c r="F19" i="72"/>
  <c r="E15" i="76"/>
  <c r="E18" i="72"/>
  <c r="F18" i="72"/>
  <c r="E14" i="76"/>
  <c r="E17" i="72"/>
  <c r="F17" i="72"/>
  <c r="E13" i="76"/>
  <c r="E16" i="72"/>
  <c r="F16" i="72"/>
  <c r="E12" i="76"/>
  <c r="E15" i="72"/>
  <c r="F15" i="72"/>
  <c r="E11" i="76"/>
  <c r="E14" i="72"/>
  <c r="F14" i="72"/>
  <c r="E10" i="76"/>
  <c r="E13" i="72"/>
  <c r="F13" i="72"/>
  <c r="E9" i="76"/>
  <c r="E12" i="72"/>
  <c r="F12" i="72"/>
  <c r="E8" i="76"/>
  <c r="E11" i="72"/>
  <c r="F11" i="72"/>
  <c r="E7" i="76"/>
  <c r="E9" i="71"/>
  <c r="F9" i="71"/>
  <c r="C21" i="75"/>
  <c r="C17" i="75"/>
  <c r="C13" i="75"/>
  <c r="C9" i="75"/>
  <c r="D7" i="71"/>
  <c r="D9" i="71"/>
  <c r="G6" i="71"/>
  <c r="G7" i="71"/>
  <c r="G9" i="71"/>
  <c r="H6" i="71"/>
  <c r="H7" i="71"/>
  <c r="H9" i="71"/>
  <c r="I6" i="71"/>
  <c r="I7" i="71"/>
  <c r="I9" i="71"/>
  <c r="J6" i="71"/>
  <c r="J7" i="71"/>
  <c r="J9" i="71"/>
  <c r="K6" i="71"/>
  <c r="K7" i="71"/>
  <c r="K9" i="71"/>
  <c r="L6" i="71"/>
  <c r="L7" i="71"/>
  <c r="L9" i="71"/>
  <c r="M6" i="71"/>
  <c r="M7" i="71"/>
  <c r="M9" i="71"/>
  <c r="N6" i="71"/>
  <c r="N7" i="71"/>
  <c r="N9" i="71"/>
  <c r="O6" i="71"/>
  <c r="O7" i="71"/>
  <c r="O9" i="71"/>
  <c r="P9" i="71"/>
  <c r="C19" i="74"/>
  <c r="D8" i="71"/>
  <c r="G8" i="71"/>
  <c r="H8" i="71"/>
  <c r="I8" i="71"/>
  <c r="J8" i="71"/>
  <c r="K8" i="71"/>
  <c r="L8" i="71"/>
  <c r="M8" i="71"/>
  <c r="N8" i="71"/>
  <c r="O8" i="71"/>
  <c r="P8" i="71"/>
  <c r="C15" i="74"/>
  <c r="P7" i="71"/>
  <c r="C11" i="74"/>
  <c r="P6" i="71"/>
  <c r="C7" i="74"/>
  <c r="C25" i="73"/>
  <c r="O25" i="73"/>
  <c r="N25" i="73"/>
  <c r="M25" i="73"/>
  <c r="L25" i="73"/>
  <c r="K25" i="73"/>
  <c r="J25" i="73"/>
  <c r="I25" i="73"/>
  <c r="H25" i="73"/>
  <c r="G25" i="73"/>
  <c r="F25" i="73"/>
  <c r="E25" i="73"/>
  <c r="D25" i="73"/>
  <c r="C24" i="73"/>
  <c r="O24" i="73"/>
  <c r="N24" i="73"/>
  <c r="M24" i="73"/>
  <c r="L24" i="73"/>
  <c r="K24" i="73"/>
  <c r="J24" i="73"/>
  <c r="I24" i="73"/>
  <c r="H24" i="73"/>
  <c r="G24" i="73"/>
  <c r="F24" i="73"/>
  <c r="E24" i="73"/>
  <c r="D24" i="73"/>
  <c r="C23" i="73"/>
  <c r="O23" i="73"/>
  <c r="N23" i="73"/>
  <c r="M23" i="73"/>
  <c r="L23" i="73"/>
  <c r="K23" i="73"/>
  <c r="J23" i="73"/>
  <c r="I23" i="73"/>
  <c r="H23" i="73"/>
  <c r="G23" i="73"/>
  <c r="F23" i="73"/>
  <c r="E23" i="73"/>
  <c r="D23" i="73"/>
  <c r="C22" i="73"/>
  <c r="O22" i="73"/>
  <c r="N22" i="73"/>
  <c r="M22" i="73"/>
  <c r="L22" i="73"/>
  <c r="K22" i="73"/>
  <c r="J22" i="73"/>
  <c r="I22" i="73"/>
  <c r="H22" i="73"/>
  <c r="G22" i="73"/>
  <c r="F22" i="73"/>
  <c r="E22" i="73"/>
  <c r="D22" i="73"/>
  <c r="C21" i="73"/>
  <c r="O21" i="73"/>
  <c r="N21" i="73"/>
  <c r="M21" i="73"/>
  <c r="L21" i="73"/>
  <c r="K21" i="73"/>
  <c r="J21" i="73"/>
  <c r="I21" i="73"/>
  <c r="H21" i="73"/>
  <c r="G21" i="73"/>
  <c r="F21" i="73"/>
  <c r="E21" i="73"/>
  <c r="D21" i="73"/>
  <c r="C20" i="73"/>
  <c r="O20" i="73"/>
  <c r="N20" i="73"/>
  <c r="M20" i="73"/>
  <c r="L20" i="73"/>
  <c r="K20" i="73"/>
  <c r="J20" i="73"/>
  <c r="I20" i="73"/>
  <c r="H20" i="73"/>
  <c r="G20" i="73"/>
  <c r="F20" i="73"/>
  <c r="E20" i="73"/>
  <c r="D20" i="73"/>
  <c r="C19" i="73"/>
  <c r="O19" i="73"/>
  <c r="N19" i="73"/>
  <c r="M19" i="73"/>
  <c r="L19" i="73"/>
  <c r="K19" i="73"/>
  <c r="J19" i="73"/>
  <c r="I19" i="73"/>
  <c r="H19" i="73"/>
  <c r="G19" i="73"/>
  <c r="F19" i="73"/>
  <c r="E19" i="73"/>
  <c r="D19" i="73"/>
  <c r="C18" i="73"/>
  <c r="O18" i="73"/>
  <c r="N18" i="73"/>
  <c r="M18" i="73"/>
  <c r="L18" i="73"/>
  <c r="K18" i="73"/>
  <c r="J18" i="73"/>
  <c r="I18" i="73"/>
  <c r="H18" i="73"/>
  <c r="G18" i="73"/>
  <c r="F18" i="73"/>
  <c r="E18" i="73"/>
  <c r="D18" i="73"/>
  <c r="C17" i="73"/>
  <c r="O17" i="73"/>
  <c r="N17" i="73"/>
  <c r="M17" i="73"/>
  <c r="L17" i="73"/>
  <c r="K17" i="73"/>
  <c r="J17" i="73"/>
  <c r="I17" i="73"/>
  <c r="H17" i="73"/>
  <c r="G17" i="73"/>
  <c r="F17" i="73"/>
  <c r="E17" i="73"/>
  <c r="D17" i="73"/>
  <c r="C16" i="73"/>
  <c r="O16" i="73"/>
  <c r="N16" i="73"/>
  <c r="M16" i="73"/>
  <c r="L16" i="73"/>
  <c r="K16" i="73"/>
  <c r="J16" i="73"/>
  <c r="I16" i="73"/>
  <c r="H16" i="73"/>
  <c r="G16" i="73"/>
  <c r="F16" i="73"/>
  <c r="E16" i="73"/>
  <c r="D16" i="73"/>
  <c r="C15" i="73"/>
  <c r="O15" i="73"/>
  <c r="N15" i="73"/>
  <c r="M15" i="73"/>
  <c r="L15" i="73"/>
  <c r="K15" i="73"/>
  <c r="J15" i="73"/>
  <c r="I15" i="73"/>
  <c r="H15" i="73"/>
  <c r="G15" i="73"/>
  <c r="F15" i="73"/>
  <c r="E15" i="73"/>
  <c r="D15" i="73"/>
  <c r="C14" i="73"/>
  <c r="O14" i="73"/>
  <c r="N14" i="73"/>
  <c r="M14" i="73"/>
  <c r="L14" i="73"/>
  <c r="K14" i="73"/>
  <c r="J14" i="73"/>
  <c r="I14" i="73"/>
  <c r="H14" i="73"/>
  <c r="G14" i="73"/>
  <c r="F14" i="73"/>
  <c r="E14" i="73"/>
  <c r="D14" i="73"/>
  <c r="C13" i="73"/>
  <c r="O13" i="73"/>
  <c r="N13" i="73"/>
  <c r="M13" i="73"/>
  <c r="L13" i="73"/>
  <c r="K13" i="73"/>
  <c r="J13" i="73"/>
  <c r="I13" i="73"/>
  <c r="H13" i="73"/>
  <c r="G13" i="73"/>
  <c r="F13" i="73"/>
  <c r="E13" i="73"/>
  <c r="D13" i="73"/>
  <c r="C12" i="73"/>
  <c r="O12" i="73"/>
  <c r="N12" i="73"/>
  <c r="M12" i="73"/>
  <c r="L12" i="73"/>
  <c r="K12" i="73"/>
  <c r="J12" i="73"/>
  <c r="I12" i="73"/>
  <c r="H12" i="73"/>
  <c r="G12" i="73"/>
  <c r="F12" i="73"/>
  <c r="E12" i="73"/>
  <c r="D12" i="73"/>
  <c r="C11" i="73"/>
  <c r="O11" i="73"/>
  <c r="N11" i="73"/>
  <c r="M11" i="73"/>
  <c r="L11" i="73"/>
  <c r="K11" i="73"/>
  <c r="J11" i="73"/>
  <c r="I11" i="73"/>
  <c r="H11" i="73"/>
  <c r="G11" i="73"/>
  <c r="F11" i="73"/>
  <c r="E11" i="73"/>
  <c r="D11" i="73"/>
  <c r="C10" i="73"/>
  <c r="O10" i="73"/>
  <c r="N10" i="73"/>
  <c r="M10" i="73"/>
  <c r="L10" i="73"/>
  <c r="K10" i="73"/>
  <c r="J10" i="73"/>
  <c r="I10" i="73"/>
  <c r="H10" i="73"/>
  <c r="G10" i="73"/>
  <c r="F10" i="73"/>
  <c r="E10" i="73"/>
  <c r="D10" i="73"/>
  <c r="C9" i="73"/>
  <c r="O9" i="73"/>
  <c r="N9" i="73"/>
  <c r="M9" i="73"/>
  <c r="L9" i="73"/>
  <c r="K9" i="73"/>
  <c r="J9" i="73"/>
  <c r="I9" i="73"/>
  <c r="H9" i="73"/>
  <c r="G9" i="73"/>
  <c r="F9" i="73"/>
  <c r="E9" i="73"/>
  <c r="D9" i="73"/>
  <c r="C8" i="73"/>
  <c r="O8" i="73"/>
  <c r="N8" i="73"/>
  <c r="M8" i="73"/>
  <c r="L8" i="73"/>
  <c r="K8" i="73"/>
  <c r="J8" i="73"/>
  <c r="I8" i="73"/>
  <c r="H8" i="73"/>
  <c r="G8" i="73"/>
  <c r="F8" i="73"/>
  <c r="E8" i="73"/>
  <c r="D8" i="73"/>
  <c r="C7" i="73"/>
  <c r="O7" i="73"/>
  <c r="N7" i="73"/>
  <c r="M7" i="73"/>
  <c r="L7" i="73"/>
  <c r="K7" i="73"/>
  <c r="J7" i="73"/>
  <c r="I7" i="73"/>
  <c r="H7" i="73"/>
  <c r="G7" i="73"/>
  <c r="F7" i="73"/>
  <c r="E7" i="73"/>
  <c r="D7" i="73"/>
  <c r="C6" i="73"/>
  <c r="O6" i="73"/>
  <c r="N6" i="73"/>
  <c r="M6" i="73"/>
  <c r="L6" i="73"/>
  <c r="K6" i="73"/>
  <c r="J6" i="73"/>
  <c r="I6" i="73"/>
  <c r="H6" i="73"/>
  <c r="G6" i="73"/>
  <c r="F6" i="73"/>
  <c r="E6" i="73"/>
  <c r="D6" i="73"/>
  <c r="P25" i="73"/>
  <c r="P24" i="73"/>
  <c r="P23" i="73"/>
  <c r="P22" i="73"/>
  <c r="P21" i="73"/>
  <c r="P20" i="73"/>
  <c r="P19" i="73"/>
  <c r="P18" i="73"/>
  <c r="P17" i="73"/>
  <c r="P16" i="73"/>
  <c r="P15" i="73"/>
  <c r="P14" i="73"/>
  <c r="P13" i="73"/>
  <c r="P12" i="73"/>
  <c r="P11" i="73"/>
  <c r="P10" i="73"/>
  <c r="P9" i="73"/>
  <c r="P8" i="73"/>
  <c r="P7" i="73"/>
  <c r="P6" i="73"/>
  <c r="F6" i="70"/>
  <c r="F7" i="70"/>
  <c r="F8" i="70"/>
  <c r="F9" i="70"/>
  <c r="F10" i="70"/>
  <c r="F11" i="70"/>
  <c r="F12" i="70"/>
  <c r="F13" i="70"/>
  <c r="F14" i="70"/>
  <c r="F15" i="70"/>
  <c r="F16" i="70"/>
  <c r="F17" i="70"/>
  <c r="F18" i="70"/>
  <c r="F19" i="70"/>
  <c r="F20" i="70"/>
  <c r="F21" i="70"/>
  <c r="F22" i="70"/>
  <c r="F23" i="70"/>
  <c r="F24" i="70"/>
  <c r="F25" i="70"/>
  <c r="F26" i="70"/>
  <c r="F27" i="70"/>
  <c r="F28" i="70"/>
  <c r="F29" i="70"/>
  <c r="F30" i="70"/>
  <c r="F31" i="70"/>
  <c r="F32" i="70"/>
  <c r="F33" i="70"/>
  <c r="F34" i="70"/>
  <c r="F35" i="70"/>
  <c r="F36" i="70"/>
  <c r="F37" i="70"/>
  <c r="F38" i="70"/>
  <c r="F39" i="70"/>
  <c r="F40" i="70"/>
  <c r="F41" i="70"/>
  <c r="F42" i="70"/>
  <c r="F43" i="70"/>
  <c r="F44" i="70"/>
  <c r="F45" i="70"/>
  <c r="F46" i="70"/>
  <c r="F47" i="70"/>
  <c r="F48" i="70"/>
  <c r="F49" i="70"/>
  <c r="F50" i="70"/>
  <c r="F51" i="70"/>
  <c r="F52" i="70"/>
  <c r="F53" i="70"/>
  <c r="F54" i="70"/>
  <c r="F55" i="70"/>
  <c r="F56" i="70"/>
  <c r="F57" i="70"/>
  <c r="F58" i="70"/>
  <c r="F59" i="70"/>
  <c r="F60" i="70"/>
  <c r="F61" i="70"/>
  <c r="F62" i="70"/>
  <c r="F63" i="70"/>
  <c r="F64" i="70"/>
  <c r="F65" i="70"/>
  <c r="F66" i="70"/>
  <c r="F67" i="70"/>
  <c r="F68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F84" i="70"/>
  <c r="F85" i="70"/>
  <c r="F86" i="70"/>
  <c r="F87" i="70"/>
  <c r="F88" i="70"/>
  <c r="F89" i="70"/>
  <c r="F90" i="70"/>
  <c r="F91" i="70"/>
  <c r="F92" i="70"/>
  <c r="F93" i="70"/>
  <c r="F94" i="70"/>
  <c r="F95" i="70"/>
  <c r="F96" i="70"/>
  <c r="F97" i="70"/>
  <c r="F98" i="70"/>
  <c r="F99" i="70"/>
  <c r="F100" i="70"/>
  <c r="F101" i="70"/>
  <c r="F102" i="70"/>
  <c r="F103" i="70"/>
  <c r="F104" i="70"/>
  <c r="F105" i="70"/>
  <c r="F106" i="70"/>
  <c r="F107" i="70"/>
  <c r="F108" i="70"/>
  <c r="F109" i="70"/>
  <c r="F110" i="70"/>
  <c r="F111" i="70"/>
  <c r="F112" i="70"/>
  <c r="F113" i="70"/>
  <c r="F114" i="70"/>
  <c r="F115" i="70"/>
  <c r="F116" i="70"/>
  <c r="F117" i="70"/>
  <c r="F118" i="70"/>
  <c r="F119" i="70"/>
  <c r="F120" i="70"/>
  <c r="F121" i="70"/>
  <c r="F122" i="70"/>
  <c r="F123" i="70"/>
  <c r="F124" i="70"/>
  <c r="F125" i="70"/>
  <c r="F126" i="70"/>
  <c r="F127" i="70"/>
  <c r="F128" i="70"/>
  <c r="F129" i="70"/>
  <c r="F130" i="70"/>
  <c r="F131" i="70"/>
  <c r="F132" i="70"/>
  <c r="F133" i="70"/>
  <c r="F134" i="70"/>
  <c r="F135" i="70"/>
  <c r="F136" i="70"/>
  <c r="F137" i="70"/>
  <c r="F138" i="70"/>
  <c r="F139" i="70"/>
  <c r="F140" i="70"/>
  <c r="F141" i="70"/>
  <c r="F142" i="70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F161" i="70"/>
  <c r="F162" i="70"/>
  <c r="F163" i="70"/>
  <c r="F164" i="70"/>
  <c r="F165" i="70"/>
  <c r="F166" i="70"/>
  <c r="F167" i="70"/>
  <c r="F168" i="70"/>
  <c r="F169" i="70"/>
  <c r="F170" i="70"/>
  <c r="F171" i="70"/>
  <c r="F172" i="70"/>
  <c r="F173" i="70"/>
  <c r="F174" i="70"/>
  <c r="F175" i="70"/>
  <c r="F176" i="70"/>
  <c r="F177" i="70"/>
  <c r="F178" i="70"/>
  <c r="F179" i="70"/>
  <c r="F180" i="70"/>
  <c r="F181" i="70"/>
  <c r="F182" i="70"/>
  <c r="F183" i="70"/>
  <c r="F184" i="70"/>
  <c r="F185" i="70"/>
  <c r="F186" i="70"/>
  <c r="F187" i="70"/>
  <c r="F188" i="70"/>
  <c r="F189" i="70"/>
  <c r="F190" i="70"/>
  <c r="F191" i="70"/>
  <c r="F192" i="70"/>
  <c r="F193" i="70"/>
  <c r="F194" i="70"/>
  <c r="F195" i="70"/>
  <c r="F196" i="70"/>
  <c r="F197" i="70"/>
  <c r="F198" i="70"/>
  <c r="F199" i="70"/>
  <c r="F200" i="70"/>
  <c r="F201" i="70"/>
  <c r="F202" i="70"/>
  <c r="F203" i="70"/>
  <c r="F204" i="70"/>
  <c r="F205" i="70"/>
  <c r="F206" i="70"/>
  <c r="F207" i="70"/>
  <c r="F208" i="70"/>
  <c r="F209" i="70"/>
  <c r="F210" i="70"/>
  <c r="F211" i="70"/>
  <c r="F212" i="70"/>
  <c r="F213" i="70"/>
  <c r="F214" i="70"/>
  <c r="F215" i="70"/>
  <c r="F216" i="70"/>
  <c r="F217" i="70"/>
  <c r="F218" i="70"/>
  <c r="F219" i="70"/>
  <c r="F220" i="70"/>
  <c r="F221" i="70"/>
  <c r="F222" i="70"/>
  <c r="F223" i="70"/>
  <c r="F224" i="70"/>
  <c r="F225" i="70"/>
  <c r="F226" i="70"/>
  <c r="F227" i="70"/>
  <c r="F228" i="70"/>
  <c r="F229" i="70"/>
  <c r="F230" i="70"/>
  <c r="F231" i="70"/>
  <c r="F232" i="70"/>
  <c r="F233" i="70"/>
  <c r="F234" i="70"/>
  <c r="F235" i="70"/>
  <c r="F236" i="70"/>
  <c r="F237" i="70"/>
  <c r="F238" i="70"/>
  <c r="F239" i="70"/>
  <c r="F240" i="70"/>
  <c r="F241" i="70"/>
  <c r="F242" i="70"/>
  <c r="F243" i="70"/>
  <c r="F244" i="70"/>
  <c r="F245" i="70"/>
  <c r="F246" i="70"/>
  <c r="F247" i="70"/>
  <c r="F248" i="70"/>
  <c r="F249" i="70"/>
  <c r="F250" i="70"/>
  <c r="F251" i="70"/>
  <c r="F252" i="70"/>
  <c r="F253" i="70"/>
  <c r="F254" i="70"/>
  <c r="F255" i="70"/>
  <c r="F256" i="70"/>
  <c r="F257" i="70"/>
  <c r="F258" i="70"/>
  <c r="F259" i="70"/>
  <c r="F260" i="70"/>
  <c r="F261" i="70"/>
  <c r="F262" i="70"/>
  <c r="F263" i="70"/>
  <c r="F264" i="70"/>
  <c r="F265" i="70"/>
  <c r="F266" i="70"/>
  <c r="F267" i="70"/>
  <c r="F268" i="70"/>
  <c r="F269" i="70"/>
  <c r="F270" i="70"/>
  <c r="F271" i="70"/>
  <c r="F272" i="70"/>
  <c r="F273" i="70"/>
  <c r="F274" i="70"/>
  <c r="F275" i="70"/>
  <c r="F276" i="70"/>
  <c r="F277" i="70"/>
  <c r="F278" i="70"/>
  <c r="F279" i="70"/>
  <c r="F280" i="70"/>
  <c r="F281" i="70"/>
  <c r="F282" i="70"/>
  <c r="F283" i="70"/>
  <c r="F284" i="70"/>
  <c r="F285" i="70"/>
  <c r="F286" i="70"/>
  <c r="F287" i="70"/>
  <c r="F288" i="70"/>
  <c r="F289" i="70"/>
  <c r="F290" i="70"/>
  <c r="F291" i="70"/>
  <c r="F292" i="70"/>
  <c r="F293" i="70"/>
  <c r="F294" i="70"/>
  <c r="F295" i="70"/>
  <c r="F296" i="70"/>
  <c r="F297" i="70"/>
  <c r="F298" i="70"/>
  <c r="F299" i="70"/>
  <c r="F300" i="70"/>
  <c r="F301" i="70"/>
  <c r="F302" i="70"/>
  <c r="F303" i="70"/>
  <c r="F304" i="70"/>
  <c r="F305" i="70"/>
  <c r="F306" i="70"/>
  <c r="F307" i="70"/>
  <c r="F308" i="70"/>
  <c r="F309" i="70"/>
  <c r="F310" i="70"/>
  <c r="F311" i="70"/>
  <c r="F312" i="70"/>
  <c r="F313" i="70"/>
  <c r="F314" i="70"/>
  <c r="F315" i="70"/>
  <c r="F316" i="70"/>
  <c r="F317" i="70"/>
  <c r="F318" i="70"/>
  <c r="F319" i="70"/>
  <c r="F320" i="70"/>
  <c r="F321" i="70"/>
  <c r="F322" i="70"/>
  <c r="F323" i="70"/>
  <c r="F324" i="70"/>
  <c r="F325" i="70"/>
  <c r="F326" i="70"/>
  <c r="F327" i="70"/>
  <c r="F328" i="70"/>
  <c r="F329" i="70"/>
  <c r="F330" i="70"/>
  <c r="F331" i="70"/>
  <c r="F332" i="70"/>
  <c r="F333" i="70"/>
  <c r="F334" i="70"/>
  <c r="F335" i="70"/>
  <c r="F336" i="70"/>
  <c r="F337" i="70"/>
  <c r="F338" i="70"/>
  <c r="F339" i="70"/>
  <c r="F340" i="70"/>
  <c r="F341" i="70"/>
  <c r="F342" i="70"/>
  <c r="F343" i="70"/>
  <c r="F344" i="70"/>
  <c r="F345" i="70"/>
  <c r="F346" i="70"/>
  <c r="F347" i="70"/>
  <c r="F348" i="70"/>
  <c r="F349" i="70"/>
  <c r="F350" i="70"/>
  <c r="F351" i="70"/>
  <c r="F352" i="70"/>
  <c r="F353" i="70"/>
  <c r="F354" i="70"/>
  <c r="F355" i="70"/>
  <c r="F356" i="70"/>
  <c r="F357" i="70"/>
  <c r="F358" i="70"/>
  <c r="F359" i="70"/>
  <c r="F360" i="70"/>
  <c r="F361" i="70"/>
  <c r="F362" i="70"/>
  <c r="F363" i="70"/>
  <c r="F364" i="70"/>
  <c r="F365" i="70"/>
  <c r="F366" i="70"/>
  <c r="F367" i="70"/>
  <c r="F368" i="70"/>
  <c r="F369" i="70"/>
  <c r="F370" i="70"/>
  <c r="F371" i="70"/>
  <c r="F372" i="70"/>
  <c r="F373" i="70"/>
  <c r="F374" i="70"/>
  <c r="F375" i="70"/>
  <c r="F376" i="70"/>
  <c r="F377" i="70"/>
  <c r="F378" i="70"/>
  <c r="F379" i="70"/>
  <c r="F380" i="70"/>
  <c r="F381" i="70"/>
  <c r="F382" i="70"/>
  <c r="F383" i="70"/>
  <c r="F384" i="70"/>
  <c r="F385" i="70"/>
  <c r="F386" i="70"/>
  <c r="F387" i="70"/>
  <c r="F388" i="70"/>
  <c r="F389" i="70"/>
  <c r="F390" i="70"/>
  <c r="F391" i="70"/>
  <c r="F392" i="70"/>
  <c r="F393" i="70"/>
  <c r="F394" i="70"/>
  <c r="F395" i="70"/>
  <c r="F396" i="70"/>
  <c r="F397" i="70"/>
  <c r="F398" i="70"/>
  <c r="F399" i="70"/>
  <c r="F400" i="70"/>
  <c r="F401" i="70"/>
  <c r="F402" i="70"/>
  <c r="F403" i="70"/>
  <c r="F404" i="70"/>
  <c r="F405" i="70"/>
  <c r="F406" i="70"/>
  <c r="F407" i="70"/>
  <c r="F408" i="70"/>
  <c r="F409" i="70"/>
  <c r="F410" i="70"/>
  <c r="F411" i="70"/>
  <c r="F412" i="70"/>
  <c r="F413" i="70"/>
  <c r="F414" i="70"/>
  <c r="F415" i="70"/>
  <c r="F416" i="70"/>
  <c r="F417" i="70"/>
  <c r="F418" i="70"/>
  <c r="F419" i="70"/>
  <c r="F420" i="70"/>
  <c r="F421" i="70"/>
  <c r="F422" i="70"/>
  <c r="F423" i="70"/>
  <c r="F424" i="70"/>
  <c r="F425" i="70"/>
  <c r="F426" i="70"/>
  <c r="F427" i="70"/>
  <c r="F428" i="70"/>
  <c r="F429" i="70"/>
  <c r="F430" i="70"/>
  <c r="F431" i="70"/>
  <c r="F432" i="70"/>
  <c r="F433" i="70"/>
  <c r="F434" i="70"/>
  <c r="F435" i="70"/>
  <c r="F436" i="70"/>
  <c r="F437" i="70"/>
  <c r="F438" i="70"/>
  <c r="F439" i="70"/>
  <c r="F440" i="70"/>
  <c r="F441" i="70"/>
  <c r="F442" i="70"/>
  <c r="F443" i="70"/>
  <c r="F444" i="70"/>
  <c r="F445" i="70"/>
  <c r="F446" i="70"/>
  <c r="F447" i="70"/>
  <c r="F448" i="70"/>
  <c r="F449" i="70"/>
  <c r="F450" i="70"/>
  <c r="F451" i="70"/>
  <c r="F452" i="70"/>
  <c r="F453" i="70"/>
  <c r="F454" i="70"/>
  <c r="F455" i="70"/>
  <c r="F456" i="70"/>
  <c r="F457" i="70"/>
  <c r="F458" i="70"/>
  <c r="F459" i="70"/>
  <c r="F460" i="70"/>
  <c r="F461" i="70"/>
  <c r="F462" i="70"/>
  <c r="F463" i="70"/>
  <c r="F464" i="70"/>
  <c r="F465" i="70"/>
  <c r="F466" i="70"/>
  <c r="F467" i="70"/>
  <c r="F468" i="70"/>
  <c r="F469" i="70"/>
  <c r="F470" i="70"/>
  <c r="F471" i="70"/>
  <c r="F472" i="70"/>
  <c r="F473" i="70"/>
  <c r="F474" i="70"/>
  <c r="F475" i="70"/>
  <c r="F476" i="70"/>
  <c r="F477" i="70"/>
  <c r="F478" i="70"/>
  <c r="F479" i="70"/>
  <c r="F480" i="70"/>
  <c r="F481" i="70"/>
  <c r="F482" i="70"/>
  <c r="F483" i="70"/>
  <c r="F484" i="70"/>
  <c r="F485" i="70"/>
  <c r="F486" i="70"/>
  <c r="F487" i="70"/>
  <c r="F488" i="70"/>
  <c r="F489" i="70"/>
  <c r="F490" i="70"/>
  <c r="F491" i="70"/>
  <c r="F492" i="70"/>
  <c r="F493" i="70"/>
  <c r="F494" i="70"/>
  <c r="F495" i="70"/>
  <c r="F496" i="70"/>
  <c r="F497" i="70"/>
  <c r="F498" i="70"/>
  <c r="F499" i="70"/>
  <c r="F500" i="70"/>
  <c r="F501" i="70"/>
  <c r="F502" i="70"/>
  <c r="F503" i="70"/>
  <c r="F504" i="70"/>
  <c r="F505" i="70"/>
  <c r="O25" i="72"/>
  <c r="O24" i="72"/>
  <c r="O23" i="72"/>
  <c r="O22" i="72"/>
  <c r="O21" i="72"/>
  <c r="O20" i="72"/>
  <c r="O19" i="72"/>
  <c r="O18" i="72"/>
  <c r="O17" i="72"/>
  <c r="O16" i="72"/>
  <c r="O15" i="72"/>
  <c r="O14" i="72"/>
  <c r="O13" i="72"/>
  <c r="O12" i="72"/>
  <c r="O11" i="72"/>
  <c r="O10" i="72"/>
  <c r="O9" i="72"/>
  <c r="O8" i="72"/>
  <c r="O7" i="72"/>
  <c r="O6" i="72"/>
  <c r="F6" i="69"/>
  <c r="F7" i="69"/>
  <c r="F8" i="69"/>
  <c r="F9" i="69"/>
  <c r="F10" i="69"/>
  <c r="F11" i="69"/>
  <c r="F12" i="69"/>
  <c r="F13" i="69"/>
  <c r="F14" i="69"/>
  <c r="F15" i="69"/>
  <c r="F16" i="69"/>
  <c r="F17" i="69"/>
  <c r="F18" i="69"/>
  <c r="F19" i="69"/>
  <c r="F20" i="69"/>
  <c r="F21" i="69"/>
  <c r="F22" i="69"/>
  <c r="F23" i="69"/>
  <c r="F24" i="69"/>
  <c r="F25" i="69"/>
  <c r="F26" i="69"/>
  <c r="F27" i="69"/>
  <c r="F28" i="69"/>
  <c r="F29" i="69"/>
  <c r="F30" i="69"/>
  <c r="F31" i="69"/>
  <c r="F32" i="69"/>
  <c r="F33" i="69"/>
  <c r="F34" i="69"/>
  <c r="F35" i="69"/>
  <c r="F36" i="69"/>
  <c r="F37" i="69"/>
  <c r="F38" i="69"/>
  <c r="F39" i="69"/>
  <c r="F40" i="69"/>
  <c r="F41" i="69"/>
  <c r="F42" i="69"/>
  <c r="F43" i="69"/>
  <c r="F44" i="69"/>
  <c r="F45" i="69"/>
  <c r="F46" i="69"/>
  <c r="F47" i="69"/>
  <c r="F48" i="69"/>
  <c r="F49" i="69"/>
  <c r="F50" i="69"/>
  <c r="F51" i="69"/>
  <c r="F52" i="69"/>
  <c r="F53" i="69"/>
  <c r="F54" i="69"/>
  <c r="F55" i="69"/>
  <c r="F56" i="69"/>
  <c r="F57" i="69"/>
  <c r="F58" i="69"/>
  <c r="F59" i="69"/>
  <c r="F60" i="69"/>
  <c r="F61" i="69"/>
  <c r="F62" i="69"/>
  <c r="F63" i="69"/>
  <c r="F64" i="69"/>
  <c r="F65" i="69"/>
  <c r="F66" i="69"/>
  <c r="F67" i="69"/>
  <c r="F68" i="69"/>
  <c r="F69" i="69"/>
  <c r="F70" i="69"/>
  <c r="F71" i="69"/>
  <c r="F72" i="69"/>
  <c r="F73" i="69"/>
  <c r="F74" i="69"/>
  <c r="F75" i="69"/>
  <c r="F76" i="69"/>
  <c r="F77" i="69"/>
  <c r="F78" i="69"/>
  <c r="F79" i="69"/>
  <c r="F80" i="69"/>
  <c r="F81" i="69"/>
  <c r="F82" i="69"/>
  <c r="F83" i="69"/>
  <c r="F84" i="69"/>
  <c r="F85" i="69"/>
  <c r="F86" i="69"/>
  <c r="F87" i="69"/>
  <c r="F88" i="69"/>
  <c r="F89" i="69"/>
  <c r="F90" i="69"/>
  <c r="F91" i="69"/>
  <c r="F92" i="69"/>
  <c r="F93" i="69"/>
  <c r="F94" i="69"/>
  <c r="F95" i="69"/>
  <c r="F96" i="69"/>
  <c r="F97" i="69"/>
  <c r="F98" i="69"/>
  <c r="F99" i="69"/>
  <c r="F100" i="69"/>
  <c r="F101" i="69"/>
  <c r="F102" i="69"/>
  <c r="F103" i="69"/>
  <c r="F104" i="69"/>
  <c r="F105" i="69"/>
  <c r="F106" i="69"/>
  <c r="F107" i="69"/>
  <c r="F108" i="69"/>
  <c r="F109" i="69"/>
  <c r="F110" i="69"/>
  <c r="F111" i="69"/>
  <c r="F112" i="69"/>
  <c r="F113" i="69"/>
  <c r="F114" i="69"/>
  <c r="F115" i="69"/>
  <c r="F116" i="69"/>
  <c r="F117" i="69"/>
  <c r="F118" i="69"/>
  <c r="F119" i="69"/>
  <c r="F120" i="69"/>
  <c r="F121" i="69"/>
  <c r="F122" i="69"/>
  <c r="F123" i="69"/>
  <c r="F124" i="69"/>
  <c r="F125" i="69"/>
  <c r="F126" i="69"/>
  <c r="F127" i="69"/>
  <c r="F128" i="69"/>
  <c r="F129" i="69"/>
  <c r="F130" i="69"/>
  <c r="F131" i="69"/>
  <c r="F132" i="69"/>
  <c r="F133" i="69"/>
  <c r="F134" i="69"/>
  <c r="F135" i="69"/>
  <c r="F136" i="69"/>
  <c r="F137" i="69"/>
  <c r="F138" i="69"/>
  <c r="F139" i="69"/>
  <c r="F140" i="69"/>
  <c r="F141" i="69"/>
  <c r="F142" i="69"/>
  <c r="F143" i="69"/>
  <c r="F144" i="69"/>
  <c r="F145" i="69"/>
  <c r="F146" i="69"/>
  <c r="F147" i="69"/>
  <c r="F148" i="69"/>
  <c r="F149" i="69"/>
  <c r="F150" i="69"/>
  <c r="F151" i="69"/>
  <c r="F152" i="69"/>
  <c r="F153" i="69"/>
  <c r="F154" i="69"/>
  <c r="F155" i="69"/>
  <c r="F156" i="69"/>
  <c r="F157" i="69"/>
  <c r="F158" i="69"/>
  <c r="F159" i="69"/>
  <c r="F160" i="69"/>
  <c r="F161" i="69"/>
  <c r="F162" i="69"/>
  <c r="F163" i="69"/>
  <c r="F164" i="69"/>
  <c r="F165" i="69"/>
  <c r="F166" i="69"/>
  <c r="F167" i="69"/>
  <c r="F168" i="69"/>
  <c r="F169" i="69"/>
  <c r="F170" i="69"/>
  <c r="F171" i="69"/>
  <c r="F172" i="69"/>
  <c r="F173" i="69"/>
  <c r="F174" i="69"/>
  <c r="F175" i="69"/>
  <c r="F176" i="69"/>
  <c r="F177" i="69"/>
  <c r="F178" i="69"/>
  <c r="F179" i="69"/>
  <c r="F180" i="69"/>
  <c r="F181" i="69"/>
  <c r="F182" i="69"/>
  <c r="F183" i="69"/>
  <c r="F184" i="69"/>
  <c r="F185" i="69"/>
  <c r="F186" i="69"/>
  <c r="F187" i="69"/>
  <c r="F188" i="69"/>
  <c r="F189" i="69"/>
  <c r="F190" i="69"/>
  <c r="F191" i="69"/>
  <c r="F192" i="69"/>
  <c r="F193" i="69"/>
  <c r="F194" i="69"/>
  <c r="F195" i="69"/>
  <c r="F196" i="69"/>
  <c r="F197" i="69"/>
  <c r="F198" i="69"/>
  <c r="F199" i="69"/>
  <c r="F200" i="69"/>
  <c r="F201" i="69"/>
  <c r="F202" i="69"/>
  <c r="F203" i="69"/>
  <c r="F204" i="69"/>
  <c r="F205" i="69"/>
  <c r="F206" i="69"/>
  <c r="F207" i="69"/>
  <c r="F208" i="69"/>
  <c r="F209" i="69"/>
  <c r="F210" i="69"/>
  <c r="F211" i="69"/>
  <c r="F212" i="69"/>
  <c r="F213" i="69"/>
  <c r="F214" i="69"/>
  <c r="F215" i="69"/>
  <c r="F216" i="69"/>
  <c r="F217" i="69"/>
  <c r="F218" i="69"/>
  <c r="F219" i="69"/>
  <c r="F220" i="69"/>
  <c r="F221" i="69"/>
  <c r="F222" i="69"/>
  <c r="F223" i="69"/>
  <c r="F224" i="69"/>
  <c r="F225" i="69"/>
  <c r="F226" i="69"/>
  <c r="F227" i="69"/>
  <c r="F228" i="69"/>
  <c r="F229" i="69"/>
  <c r="F230" i="69"/>
  <c r="F231" i="69"/>
  <c r="F232" i="69"/>
  <c r="F233" i="69"/>
  <c r="F234" i="69"/>
  <c r="F235" i="69"/>
  <c r="F236" i="69"/>
  <c r="F237" i="69"/>
  <c r="F238" i="69"/>
  <c r="F239" i="69"/>
  <c r="F240" i="69"/>
  <c r="F241" i="69"/>
  <c r="F242" i="69"/>
  <c r="F243" i="69"/>
  <c r="F244" i="69"/>
  <c r="F245" i="69"/>
  <c r="F246" i="69"/>
  <c r="F247" i="69"/>
  <c r="F248" i="69"/>
  <c r="F249" i="69"/>
  <c r="F250" i="69"/>
  <c r="F251" i="69"/>
  <c r="F252" i="69"/>
  <c r="F253" i="69"/>
  <c r="F254" i="69"/>
  <c r="F255" i="69"/>
  <c r="F256" i="69"/>
  <c r="F257" i="69"/>
  <c r="F258" i="69"/>
  <c r="F259" i="69"/>
  <c r="F260" i="69"/>
  <c r="F261" i="69"/>
  <c r="F262" i="69"/>
  <c r="F263" i="69"/>
  <c r="F264" i="69"/>
  <c r="F265" i="69"/>
  <c r="F266" i="69"/>
  <c r="F267" i="69"/>
  <c r="F268" i="69"/>
  <c r="F269" i="69"/>
  <c r="F270" i="69"/>
  <c r="F271" i="69"/>
  <c r="F272" i="69"/>
  <c r="F273" i="69"/>
  <c r="F274" i="69"/>
  <c r="F275" i="69"/>
  <c r="F276" i="69"/>
  <c r="F277" i="69"/>
  <c r="F278" i="69"/>
  <c r="F279" i="69"/>
  <c r="F280" i="69"/>
  <c r="F281" i="69"/>
  <c r="F282" i="69"/>
  <c r="F283" i="69"/>
  <c r="F284" i="69"/>
  <c r="F285" i="69"/>
  <c r="F286" i="69"/>
  <c r="F287" i="69"/>
  <c r="F288" i="69"/>
  <c r="F289" i="69"/>
  <c r="F290" i="69"/>
  <c r="F291" i="69"/>
  <c r="F292" i="69"/>
  <c r="F293" i="69"/>
  <c r="F294" i="69"/>
  <c r="F295" i="69"/>
  <c r="F296" i="69"/>
  <c r="F297" i="69"/>
  <c r="F298" i="69"/>
  <c r="F299" i="69"/>
  <c r="F300" i="69"/>
  <c r="F301" i="69"/>
  <c r="F302" i="69"/>
  <c r="F303" i="69"/>
  <c r="F304" i="69"/>
  <c r="F305" i="69"/>
  <c r="F306" i="69"/>
  <c r="F307" i="69"/>
  <c r="F308" i="69"/>
  <c r="F309" i="69"/>
  <c r="F310" i="69"/>
  <c r="F311" i="69"/>
  <c r="F312" i="69"/>
  <c r="F313" i="69"/>
  <c r="F314" i="69"/>
  <c r="F315" i="69"/>
  <c r="F316" i="69"/>
  <c r="F317" i="69"/>
  <c r="F318" i="69"/>
  <c r="F319" i="69"/>
  <c r="F320" i="69"/>
  <c r="F321" i="69"/>
  <c r="F322" i="69"/>
  <c r="F323" i="69"/>
  <c r="F324" i="69"/>
  <c r="F325" i="69"/>
  <c r="F326" i="69"/>
  <c r="F327" i="69"/>
  <c r="F328" i="69"/>
  <c r="F329" i="69"/>
  <c r="F330" i="69"/>
  <c r="F331" i="69"/>
  <c r="F332" i="69"/>
  <c r="F333" i="69"/>
  <c r="F334" i="69"/>
  <c r="F335" i="69"/>
  <c r="F336" i="69"/>
  <c r="F337" i="69"/>
  <c r="F338" i="69"/>
  <c r="F339" i="69"/>
  <c r="F340" i="69"/>
  <c r="F341" i="69"/>
  <c r="F342" i="69"/>
  <c r="F343" i="69"/>
  <c r="F344" i="69"/>
  <c r="F345" i="69"/>
  <c r="F346" i="69"/>
  <c r="F347" i="69"/>
  <c r="F348" i="69"/>
  <c r="F349" i="69"/>
  <c r="F350" i="69"/>
  <c r="F351" i="69"/>
  <c r="F352" i="69"/>
  <c r="F353" i="69"/>
  <c r="F354" i="69"/>
  <c r="F355" i="69"/>
  <c r="F356" i="69"/>
  <c r="F357" i="69"/>
  <c r="F358" i="69"/>
  <c r="F359" i="69"/>
  <c r="F360" i="69"/>
  <c r="F361" i="69"/>
  <c r="F362" i="69"/>
  <c r="F363" i="69"/>
  <c r="F364" i="69"/>
  <c r="F365" i="69"/>
  <c r="F366" i="69"/>
  <c r="F367" i="69"/>
  <c r="F368" i="69"/>
  <c r="F369" i="69"/>
  <c r="F370" i="69"/>
  <c r="F371" i="69"/>
  <c r="F372" i="69"/>
  <c r="F373" i="69"/>
  <c r="F374" i="69"/>
  <c r="F375" i="69"/>
  <c r="F376" i="69"/>
  <c r="F377" i="69"/>
  <c r="F378" i="69"/>
  <c r="F379" i="69"/>
  <c r="F380" i="69"/>
  <c r="F381" i="69"/>
  <c r="F382" i="69"/>
  <c r="F383" i="69"/>
  <c r="F384" i="69"/>
  <c r="F385" i="69"/>
  <c r="F386" i="69"/>
  <c r="F387" i="69"/>
  <c r="F388" i="69"/>
  <c r="F389" i="69"/>
  <c r="F390" i="69"/>
  <c r="F391" i="69"/>
  <c r="F392" i="69"/>
  <c r="F393" i="69"/>
  <c r="F394" i="69"/>
  <c r="F395" i="69"/>
  <c r="F396" i="69"/>
  <c r="F397" i="69"/>
  <c r="F398" i="69"/>
  <c r="F399" i="69"/>
  <c r="F400" i="69"/>
  <c r="F401" i="69"/>
  <c r="F402" i="69"/>
  <c r="F403" i="69"/>
  <c r="F404" i="69"/>
  <c r="F405" i="69"/>
  <c r="F406" i="69"/>
  <c r="F407" i="69"/>
  <c r="F408" i="69"/>
  <c r="F409" i="69"/>
  <c r="F410" i="69"/>
  <c r="F411" i="69"/>
  <c r="F412" i="69"/>
  <c r="F413" i="69"/>
  <c r="F414" i="69"/>
  <c r="F415" i="69"/>
  <c r="F416" i="69"/>
  <c r="F417" i="69"/>
  <c r="F418" i="69"/>
  <c r="F419" i="69"/>
  <c r="F420" i="69"/>
  <c r="F421" i="69"/>
  <c r="F422" i="69"/>
  <c r="F423" i="69"/>
  <c r="F424" i="69"/>
  <c r="F425" i="69"/>
  <c r="F426" i="69"/>
  <c r="F427" i="69"/>
  <c r="F428" i="69"/>
  <c r="F429" i="69"/>
  <c r="F430" i="69"/>
  <c r="F431" i="69"/>
  <c r="F432" i="69"/>
  <c r="F433" i="69"/>
  <c r="F434" i="69"/>
  <c r="F435" i="69"/>
  <c r="F436" i="69"/>
  <c r="F437" i="69"/>
  <c r="F438" i="69"/>
  <c r="F439" i="69"/>
  <c r="F440" i="69"/>
  <c r="F441" i="69"/>
  <c r="F442" i="69"/>
  <c r="F443" i="69"/>
  <c r="F444" i="69"/>
  <c r="F445" i="69"/>
  <c r="F446" i="69"/>
  <c r="F447" i="69"/>
  <c r="F448" i="69"/>
  <c r="F449" i="69"/>
  <c r="F450" i="69"/>
  <c r="F451" i="69"/>
  <c r="F452" i="69"/>
  <c r="F453" i="69"/>
  <c r="F454" i="69"/>
  <c r="F455" i="69"/>
  <c r="F456" i="69"/>
  <c r="F457" i="69"/>
  <c r="F458" i="69"/>
  <c r="F459" i="69"/>
  <c r="F460" i="69"/>
  <c r="F461" i="69"/>
  <c r="F462" i="69"/>
  <c r="F463" i="69"/>
  <c r="F464" i="69"/>
  <c r="F465" i="69"/>
  <c r="F466" i="69"/>
  <c r="F467" i="69"/>
  <c r="F468" i="69"/>
  <c r="F469" i="69"/>
  <c r="F470" i="69"/>
  <c r="F471" i="69"/>
  <c r="F472" i="69"/>
  <c r="F473" i="69"/>
  <c r="F474" i="69"/>
  <c r="F475" i="69"/>
  <c r="F476" i="69"/>
  <c r="F477" i="69"/>
  <c r="F478" i="69"/>
  <c r="F479" i="69"/>
  <c r="F480" i="69"/>
  <c r="F481" i="69"/>
  <c r="F482" i="69"/>
  <c r="F483" i="69"/>
  <c r="F484" i="69"/>
  <c r="F485" i="69"/>
  <c r="F486" i="69"/>
  <c r="F487" i="69"/>
  <c r="F488" i="69"/>
  <c r="F489" i="69"/>
  <c r="F490" i="69"/>
  <c r="F491" i="69"/>
  <c r="F492" i="69"/>
  <c r="F493" i="69"/>
  <c r="F494" i="69"/>
  <c r="F495" i="69"/>
  <c r="F496" i="69"/>
  <c r="F497" i="69"/>
  <c r="F498" i="69"/>
  <c r="F499" i="69"/>
  <c r="F500" i="69"/>
  <c r="F501" i="69"/>
  <c r="F502" i="69"/>
  <c r="F503" i="69"/>
  <c r="F504" i="69"/>
  <c r="F505" i="69"/>
  <c r="N25" i="72"/>
  <c r="N24" i="72"/>
  <c r="N23" i="72"/>
  <c r="N22" i="72"/>
  <c r="N21" i="72"/>
  <c r="N20" i="72"/>
  <c r="N19" i="72"/>
  <c r="N18" i="72"/>
  <c r="N17" i="72"/>
  <c r="N16" i="72"/>
  <c r="N15" i="72"/>
  <c r="N14" i="72"/>
  <c r="N13" i="72"/>
  <c r="N12" i="72"/>
  <c r="N11" i="72"/>
  <c r="N10" i="72"/>
  <c r="N9" i="72"/>
  <c r="N8" i="72"/>
  <c r="N7" i="72"/>
  <c r="N6" i="72"/>
  <c r="F6" i="68"/>
  <c r="F7" i="68"/>
  <c r="F8" i="68"/>
  <c r="F9" i="68"/>
  <c r="F10" i="68"/>
  <c r="F11" i="68"/>
  <c r="F12" i="68"/>
  <c r="F13" i="68"/>
  <c r="F14" i="68"/>
  <c r="F15" i="68"/>
  <c r="F16" i="68"/>
  <c r="F17" i="68"/>
  <c r="F18" i="68"/>
  <c r="F19" i="68"/>
  <c r="F20" i="68"/>
  <c r="F21" i="68"/>
  <c r="F22" i="68"/>
  <c r="F23" i="68"/>
  <c r="F24" i="68"/>
  <c r="F25" i="68"/>
  <c r="F26" i="68"/>
  <c r="F27" i="68"/>
  <c r="F28" i="68"/>
  <c r="F29" i="68"/>
  <c r="F30" i="68"/>
  <c r="F31" i="68"/>
  <c r="F32" i="68"/>
  <c r="F33" i="68"/>
  <c r="F34" i="68"/>
  <c r="F35" i="68"/>
  <c r="F36" i="68"/>
  <c r="F37" i="68"/>
  <c r="F38" i="68"/>
  <c r="F39" i="68"/>
  <c r="F40" i="68"/>
  <c r="F41" i="68"/>
  <c r="F42" i="68"/>
  <c r="F43" i="68"/>
  <c r="F44" i="68"/>
  <c r="F45" i="68"/>
  <c r="F46" i="68"/>
  <c r="F47" i="68"/>
  <c r="F48" i="68"/>
  <c r="F49" i="68"/>
  <c r="F50" i="68"/>
  <c r="F51" i="68"/>
  <c r="F52" i="68"/>
  <c r="F53" i="68"/>
  <c r="F54" i="68"/>
  <c r="F55" i="68"/>
  <c r="F56" i="68"/>
  <c r="F57" i="68"/>
  <c r="F58" i="68"/>
  <c r="F59" i="68"/>
  <c r="F60" i="68"/>
  <c r="F61" i="68"/>
  <c r="F62" i="68"/>
  <c r="F63" i="68"/>
  <c r="F64" i="68"/>
  <c r="F65" i="68"/>
  <c r="F66" i="68"/>
  <c r="F67" i="68"/>
  <c r="F68" i="68"/>
  <c r="F69" i="68"/>
  <c r="F70" i="68"/>
  <c r="F71" i="68"/>
  <c r="F72" i="68"/>
  <c r="F73" i="68"/>
  <c r="F74" i="68"/>
  <c r="F75" i="68"/>
  <c r="F76" i="68"/>
  <c r="F77" i="68"/>
  <c r="F78" i="68"/>
  <c r="F79" i="68"/>
  <c r="F80" i="68"/>
  <c r="F81" i="68"/>
  <c r="F82" i="68"/>
  <c r="F83" i="68"/>
  <c r="F84" i="68"/>
  <c r="F85" i="68"/>
  <c r="F86" i="68"/>
  <c r="F87" i="68"/>
  <c r="F88" i="68"/>
  <c r="F89" i="68"/>
  <c r="F90" i="68"/>
  <c r="F91" i="68"/>
  <c r="F92" i="68"/>
  <c r="F93" i="68"/>
  <c r="F94" i="68"/>
  <c r="F95" i="68"/>
  <c r="F96" i="68"/>
  <c r="F97" i="68"/>
  <c r="F98" i="68"/>
  <c r="F99" i="68"/>
  <c r="F100" i="68"/>
  <c r="F101" i="68"/>
  <c r="F102" i="68"/>
  <c r="F103" i="68"/>
  <c r="F104" i="68"/>
  <c r="F105" i="68"/>
  <c r="F106" i="68"/>
  <c r="F107" i="68"/>
  <c r="F108" i="68"/>
  <c r="F109" i="68"/>
  <c r="F110" i="68"/>
  <c r="F111" i="68"/>
  <c r="F112" i="68"/>
  <c r="F113" i="68"/>
  <c r="F114" i="68"/>
  <c r="F115" i="68"/>
  <c r="F116" i="68"/>
  <c r="F117" i="68"/>
  <c r="F118" i="68"/>
  <c r="F119" i="68"/>
  <c r="F120" i="68"/>
  <c r="F121" i="68"/>
  <c r="F122" i="68"/>
  <c r="F123" i="68"/>
  <c r="F124" i="68"/>
  <c r="F125" i="68"/>
  <c r="F126" i="68"/>
  <c r="F127" i="68"/>
  <c r="F128" i="68"/>
  <c r="F129" i="68"/>
  <c r="F130" i="68"/>
  <c r="F131" i="68"/>
  <c r="F132" i="68"/>
  <c r="F133" i="68"/>
  <c r="F134" i="68"/>
  <c r="F135" i="68"/>
  <c r="F136" i="68"/>
  <c r="F137" i="68"/>
  <c r="F138" i="68"/>
  <c r="F139" i="68"/>
  <c r="F140" i="68"/>
  <c r="F141" i="68"/>
  <c r="F142" i="68"/>
  <c r="F143" i="68"/>
  <c r="F144" i="68"/>
  <c r="F145" i="68"/>
  <c r="F146" i="68"/>
  <c r="F147" i="68"/>
  <c r="F148" i="68"/>
  <c r="F149" i="68"/>
  <c r="F150" i="68"/>
  <c r="F151" i="68"/>
  <c r="F152" i="68"/>
  <c r="F153" i="68"/>
  <c r="F154" i="68"/>
  <c r="F155" i="68"/>
  <c r="F156" i="68"/>
  <c r="F157" i="68"/>
  <c r="F158" i="68"/>
  <c r="F159" i="68"/>
  <c r="F160" i="68"/>
  <c r="F161" i="68"/>
  <c r="F162" i="68"/>
  <c r="F163" i="68"/>
  <c r="F164" i="68"/>
  <c r="F165" i="68"/>
  <c r="F166" i="68"/>
  <c r="F167" i="68"/>
  <c r="F168" i="68"/>
  <c r="F169" i="68"/>
  <c r="F170" i="68"/>
  <c r="F171" i="68"/>
  <c r="F172" i="68"/>
  <c r="F173" i="68"/>
  <c r="F174" i="68"/>
  <c r="F175" i="68"/>
  <c r="F176" i="68"/>
  <c r="F177" i="68"/>
  <c r="F178" i="68"/>
  <c r="F179" i="68"/>
  <c r="F180" i="68"/>
  <c r="F181" i="68"/>
  <c r="F182" i="68"/>
  <c r="F183" i="68"/>
  <c r="F184" i="68"/>
  <c r="F185" i="68"/>
  <c r="F186" i="68"/>
  <c r="F187" i="68"/>
  <c r="F188" i="68"/>
  <c r="F189" i="68"/>
  <c r="F190" i="68"/>
  <c r="F191" i="68"/>
  <c r="F192" i="68"/>
  <c r="F193" i="68"/>
  <c r="F194" i="68"/>
  <c r="F195" i="68"/>
  <c r="F196" i="68"/>
  <c r="F197" i="68"/>
  <c r="F198" i="68"/>
  <c r="F199" i="68"/>
  <c r="F200" i="68"/>
  <c r="F201" i="68"/>
  <c r="F202" i="68"/>
  <c r="F203" i="68"/>
  <c r="F204" i="68"/>
  <c r="F205" i="68"/>
  <c r="F206" i="68"/>
  <c r="F207" i="68"/>
  <c r="F208" i="68"/>
  <c r="F209" i="68"/>
  <c r="F210" i="68"/>
  <c r="F211" i="68"/>
  <c r="F212" i="68"/>
  <c r="F213" i="68"/>
  <c r="F214" i="68"/>
  <c r="F215" i="68"/>
  <c r="F216" i="68"/>
  <c r="F217" i="68"/>
  <c r="F218" i="68"/>
  <c r="F219" i="68"/>
  <c r="F220" i="68"/>
  <c r="F221" i="68"/>
  <c r="F222" i="68"/>
  <c r="F223" i="68"/>
  <c r="F224" i="68"/>
  <c r="F225" i="68"/>
  <c r="F226" i="68"/>
  <c r="F227" i="68"/>
  <c r="F228" i="68"/>
  <c r="F229" i="68"/>
  <c r="F230" i="68"/>
  <c r="F231" i="68"/>
  <c r="F232" i="68"/>
  <c r="F233" i="68"/>
  <c r="F234" i="68"/>
  <c r="F235" i="68"/>
  <c r="F236" i="68"/>
  <c r="F237" i="68"/>
  <c r="F238" i="68"/>
  <c r="F239" i="68"/>
  <c r="F240" i="68"/>
  <c r="F241" i="68"/>
  <c r="F242" i="68"/>
  <c r="F243" i="68"/>
  <c r="F244" i="68"/>
  <c r="F245" i="68"/>
  <c r="F246" i="68"/>
  <c r="F247" i="68"/>
  <c r="F248" i="68"/>
  <c r="F249" i="68"/>
  <c r="F250" i="68"/>
  <c r="F251" i="68"/>
  <c r="F252" i="68"/>
  <c r="F253" i="68"/>
  <c r="F254" i="68"/>
  <c r="F255" i="68"/>
  <c r="F256" i="68"/>
  <c r="F257" i="68"/>
  <c r="F258" i="68"/>
  <c r="F259" i="68"/>
  <c r="F260" i="68"/>
  <c r="F261" i="68"/>
  <c r="F262" i="68"/>
  <c r="F263" i="68"/>
  <c r="F264" i="68"/>
  <c r="F265" i="68"/>
  <c r="F266" i="68"/>
  <c r="F267" i="68"/>
  <c r="F268" i="68"/>
  <c r="F269" i="68"/>
  <c r="F270" i="68"/>
  <c r="F271" i="68"/>
  <c r="F272" i="68"/>
  <c r="F273" i="68"/>
  <c r="F274" i="68"/>
  <c r="F275" i="68"/>
  <c r="F276" i="68"/>
  <c r="F277" i="68"/>
  <c r="F278" i="68"/>
  <c r="F279" i="68"/>
  <c r="F280" i="68"/>
  <c r="F281" i="68"/>
  <c r="F282" i="68"/>
  <c r="F283" i="68"/>
  <c r="F284" i="68"/>
  <c r="F285" i="68"/>
  <c r="F286" i="68"/>
  <c r="F287" i="68"/>
  <c r="F288" i="68"/>
  <c r="F289" i="68"/>
  <c r="F290" i="68"/>
  <c r="F291" i="68"/>
  <c r="F292" i="68"/>
  <c r="F293" i="68"/>
  <c r="F294" i="68"/>
  <c r="F295" i="68"/>
  <c r="F296" i="68"/>
  <c r="F297" i="68"/>
  <c r="F298" i="68"/>
  <c r="F299" i="68"/>
  <c r="F300" i="68"/>
  <c r="F301" i="68"/>
  <c r="F302" i="68"/>
  <c r="F303" i="68"/>
  <c r="F304" i="68"/>
  <c r="F305" i="68"/>
  <c r="F306" i="68"/>
  <c r="F307" i="68"/>
  <c r="F308" i="68"/>
  <c r="F309" i="68"/>
  <c r="F310" i="68"/>
  <c r="F311" i="68"/>
  <c r="F312" i="68"/>
  <c r="F313" i="68"/>
  <c r="F314" i="68"/>
  <c r="F315" i="68"/>
  <c r="F316" i="68"/>
  <c r="F317" i="68"/>
  <c r="F318" i="68"/>
  <c r="F319" i="68"/>
  <c r="F320" i="68"/>
  <c r="F321" i="68"/>
  <c r="F322" i="68"/>
  <c r="F323" i="68"/>
  <c r="F324" i="68"/>
  <c r="F325" i="68"/>
  <c r="F326" i="68"/>
  <c r="F327" i="68"/>
  <c r="F328" i="68"/>
  <c r="F329" i="68"/>
  <c r="F330" i="68"/>
  <c r="F331" i="68"/>
  <c r="F332" i="68"/>
  <c r="F333" i="68"/>
  <c r="F334" i="68"/>
  <c r="F335" i="68"/>
  <c r="F336" i="68"/>
  <c r="F337" i="68"/>
  <c r="F338" i="68"/>
  <c r="F339" i="68"/>
  <c r="F340" i="68"/>
  <c r="F341" i="68"/>
  <c r="F342" i="68"/>
  <c r="F343" i="68"/>
  <c r="F344" i="68"/>
  <c r="F345" i="68"/>
  <c r="F346" i="68"/>
  <c r="F347" i="68"/>
  <c r="F348" i="68"/>
  <c r="F349" i="68"/>
  <c r="F350" i="68"/>
  <c r="F351" i="68"/>
  <c r="F352" i="68"/>
  <c r="F353" i="68"/>
  <c r="F354" i="68"/>
  <c r="F355" i="68"/>
  <c r="F356" i="68"/>
  <c r="F357" i="68"/>
  <c r="F358" i="68"/>
  <c r="F359" i="68"/>
  <c r="F360" i="68"/>
  <c r="F361" i="68"/>
  <c r="F362" i="68"/>
  <c r="F363" i="68"/>
  <c r="F364" i="68"/>
  <c r="F365" i="68"/>
  <c r="F366" i="68"/>
  <c r="F367" i="68"/>
  <c r="F368" i="68"/>
  <c r="F369" i="68"/>
  <c r="F370" i="68"/>
  <c r="F371" i="68"/>
  <c r="F372" i="68"/>
  <c r="F373" i="68"/>
  <c r="F374" i="68"/>
  <c r="F375" i="68"/>
  <c r="F376" i="68"/>
  <c r="F377" i="68"/>
  <c r="F378" i="68"/>
  <c r="F379" i="68"/>
  <c r="F380" i="68"/>
  <c r="F381" i="68"/>
  <c r="F382" i="68"/>
  <c r="F383" i="68"/>
  <c r="F384" i="68"/>
  <c r="F385" i="68"/>
  <c r="F386" i="68"/>
  <c r="F387" i="68"/>
  <c r="F388" i="68"/>
  <c r="F389" i="68"/>
  <c r="F390" i="68"/>
  <c r="F391" i="68"/>
  <c r="F392" i="68"/>
  <c r="F393" i="68"/>
  <c r="F394" i="68"/>
  <c r="F395" i="68"/>
  <c r="F396" i="68"/>
  <c r="F397" i="68"/>
  <c r="F398" i="68"/>
  <c r="F399" i="68"/>
  <c r="F400" i="68"/>
  <c r="F401" i="68"/>
  <c r="F402" i="68"/>
  <c r="F403" i="68"/>
  <c r="F404" i="68"/>
  <c r="F405" i="68"/>
  <c r="F406" i="68"/>
  <c r="F407" i="68"/>
  <c r="F408" i="68"/>
  <c r="F409" i="68"/>
  <c r="F410" i="68"/>
  <c r="F411" i="68"/>
  <c r="F412" i="68"/>
  <c r="F413" i="68"/>
  <c r="F414" i="68"/>
  <c r="F415" i="68"/>
  <c r="F416" i="68"/>
  <c r="F417" i="68"/>
  <c r="F418" i="68"/>
  <c r="F419" i="68"/>
  <c r="F420" i="68"/>
  <c r="F421" i="68"/>
  <c r="F422" i="68"/>
  <c r="F423" i="68"/>
  <c r="F424" i="68"/>
  <c r="F425" i="68"/>
  <c r="F426" i="68"/>
  <c r="F427" i="68"/>
  <c r="F428" i="68"/>
  <c r="F429" i="68"/>
  <c r="F430" i="68"/>
  <c r="F431" i="68"/>
  <c r="F432" i="68"/>
  <c r="F433" i="68"/>
  <c r="F434" i="68"/>
  <c r="F435" i="68"/>
  <c r="F436" i="68"/>
  <c r="F437" i="68"/>
  <c r="F438" i="68"/>
  <c r="F439" i="68"/>
  <c r="F440" i="68"/>
  <c r="F441" i="68"/>
  <c r="F442" i="68"/>
  <c r="F443" i="68"/>
  <c r="F444" i="68"/>
  <c r="F445" i="68"/>
  <c r="F446" i="68"/>
  <c r="F447" i="68"/>
  <c r="F448" i="68"/>
  <c r="F449" i="68"/>
  <c r="F450" i="68"/>
  <c r="F451" i="68"/>
  <c r="F452" i="68"/>
  <c r="F453" i="68"/>
  <c r="F454" i="68"/>
  <c r="F455" i="68"/>
  <c r="F456" i="68"/>
  <c r="F457" i="68"/>
  <c r="F458" i="68"/>
  <c r="F459" i="68"/>
  <c r="F460" i="68"/>
  <c r="F461" i="68"/>
  <c r="F462" i="68"/>
  <c r="F463" i="68"/>
  <c r="F464" i="68"/>
  <c r="F465" i="68"/>
  <c r="F466" i="68"/>
  <c r="F467" i="68"/>
  <c r="F468" i="68"/>
  <c r="F469" i="68"/>
  <c r="F470" i="68"/>
  <c r="F471" i="68"/>
  <c r="F472" i="68"/>
  <c r="F473" i="68"/>
  <c r="F474" i="68"/>
  <c r="F475" i="68"/>
  <c r="F476" i="68"/>
  <c r="F477" i="68"/>
  <c r="F478" i="68"/>
  <c r="F479" i="68"/>
  <c r="F480" i="68"/>
  <c r="F481" i="68"/>
  <c r="F482" i="68"/>
  <c r="F483" i="68"/>
  <c r="F484" i="68"/>
  <c r="F485" i="68"/>
  <c r="F486" i="68"/>
  <c r="F487" i="68"/>
  <c r="F488" i="68"/>
  <c r="F489" i="68"/>
  <c r="F490" i="68"/>
  <c r="F491" i="68"/>
  <c r="F492" i="68"/>
  <c r="F493" i="68"/>
  <c r="F494" i="68"/>
  <c r="F495" i="68"/>
  <c r="F496" i="68"/>
  <c r="F497" i="68"/>
  <c r="F498" i="68"/>
  <c r="F499" i="68"/>
  <c r="F500" i="68"/>
  <c r="F501" i="68"/>
  <c r="F502" i="68"/>
  <c r="F503" i="68"/>
  <c r="F504" i="68"/>
  <c r="F505" i="68"/>
  <c r="M25" i="72"/>
  <c r="M24" i="72"/>
  <c r="M23" i="72"/>
  <c r="M22" i="72"/>
  <c r="M21" i="72"/>
  <c r="M20" i="72"/>
  <c r="M19" i="72"/>
  <c r="M18" i="72"/>
  <c r="M17" i="72"/>
  <c r="M16" i="72"/>
  <c r="M15" i="72"/>
  <c r="M14" i="72"/>
  <c r="M13" i="72"/>
  <c r="M12" i="72"/>
  <c r="M11" i="72"/>
  <c r="M10" i="72"/>
  <c r="M9" i="72"/>
  <c r="M8" i="72"/>
  <c r="M7" i="72"/>
  <c r="M6" i="72"/>
  <c r="F6" i="67"/>
  <c r="F7" i="67"/>
  <c r="F8" i="67"/>
  <c r="F9" i="67"/>
  <c r="F10" i="67"/>
  <c r="F11" i="67"/>
  <c r="F12" i="67"/>
  <c r="F13" i="67"/>
  <c r="F14" i="67"/>
  <c r="F15" i="67"/>
  <c r="F16" i="67"/>
  <c r="F17" i="67"/>
  <c r="F18" i="67"/>
  <c r="F19" i="67"/>
  <c r="F20" i="67"/>
  <c r="F21" i="67"/>
  <c r="F22" i="67"/>
  <c r="F23" i="67"/>
  <c r="F24" i="67"/>
  <c r="F25" i="67"/>
  <c r="F26" i="67"/>
  <c r="F27" i="67"/>
  <c r="F28" i="67"/>
  <c r="F29" i="67"/>
  <c r="F30" i="67"/>
  <c r="F31" i="67"/>
  <c r="F32" i="67"/>
  <c r="F33" i="67"/>
  <c r="F34" i="67"/>
  <c r="F35" i="67"/>
  <c r="F36" i="67"/>
  <c r="F37" i="67"/>
  <c r="F38" i="67"/>
  <c r="F39" i="67"/>
  <c r="F40" i="67"/>
  <c r="F41" i="67"/>
  <c r="F42" i="67"/>
  <c r="F43" i="67"/>
  <c r="F44" i="67"/>
  <c r="F45" i="67"/>
  <c r="F46" i="67"/>
  <c r="F47" i="67"/>
  <c r="F48" i="67"/>
  <c r="F49" i="67"/>
  <c r="F50" i="67"/>
  <c r="F51" i="67"/>
  <c r="F52" i="67"/>
  <c r="F53" i="67"/>
  <c r="F54" i="67"/>
  <c r="F55" i="67"/>
  <c r="F56" i="67"/>
  <c r="F57" i="67"/>
  <c r="F58" i="67"/>
  <c r="F59" i="67"/>
  <c r="F60" i="67"/>
  <c r="F61" i="67"/>
  <c r="F62" i="67"/>
  <c r="F63" i="67"/>
  <c r="F64" i="67"/>
  <c r="F65" i="67"/>
  <c r="F66" i="67"/>
  <c r="F67" i="67"/>
  <c r="F68" i="67"/>
  <c r="F69" i="67"/>
  <c r="F70" i="67"/>
  <c r="F71" i="67"/>
  <c r="F72" i="67"/>
  <c r="F73" i="67"/>
  <c r="F74" i="67"/>
  <c r="F75" i="67"/>
  <c r="F76" i="67"/>
  <c r="F77" i="67"/>
  <c r="F78" i="67"/>
  <c r="F79" i="67"/>
  <c r="F80" i="67"/>
  <c r="F81" i="67"/>
  <c r="F82" i="67"/>
  <c r="F83" i="67"/>
  <c r="F84" i="67"/>
  <c r="F85" i="67"/>
  <c r="F86" i="67"/>
  <c r="F87" i="67"/>
  <c r="F88" i="67"/>
  <c r="F89" i="67"/>
  <c r="F90" i="67"/>
  <c r="F91" i="67"/>
  <c r="F92" i="67"/>
  <c r="F93" i="67"/>
  <c r="F94" i="67"/>
  <c r="F95" i="67"/>
  <c r="F96" i="67"/>
  <c r="F97" i="67"/>
  <c r="F98" i="67"/>
  <c r="F99" i="67"/>
  <c r="F100" i="67"/>
  <c r="F101" i="67"/>
  <c r="F102" i="67"/>
  <c r="F103" i="67"/>
  <c r="F104" i="67"/>
  <c r="F105" i="67"/>
  <c r="F106" i="67"/>
  <c r="F107" i="67"/>
  <c r="F108" i="67"/>
  <c r="F109" i="67"/>
  <c r="F110" i="67"/>
  <c r="F111" i="67"/>
  <c r="F112" i="67"/>
  <c r="F113" i="67"/>
  <c r="F114" i="67"/>
  <c r="F115" i="67"/>
  <c r="F116" i="67"/>
  <c r="F117" i="67"/>
  <c r="F118" i="67"/>
  <c r="F119" i="67"/>
  <c r="F120" i="67"/>
  <c r="F121" i="67"/>
  <c r="F122" i="67"/>
  <c r="F123" i="67"/>
  <c r="F124" i="67"/>
  <c r="F125" i="67"/>
  <c r="F126" i="67"/>
  <c r="F127" i="67"/>
  <c r="F128" i="67"/>
  <c r="F129" i="67"/>
  <c r="F130" i="67"/>
  <c r="F131" i="67"/>
  <c r="F132" i="67"/>
  <c r="F133" i="67"/>
  <c r="F134" i="67"/>
  <c r="F135" i="67"/>
  <c r="F136" i="67"/>
  <c r="F137" i="67"/>
  <c r="F138" i="67"/>
  <c r="F139" i="67"/>
  <c r="F140" i="67"/>
  <c r="F141" i="67"/>
  <c r="F142" i="67"/>
  <c r="F143" i="67"/>
  <c r="F144" i="67"/>
  <c r="F145" i="67"/>
  <c r="F146" i="67"/>
  <c r="F147" i="67"/>
  <c r="F148" i="67"/>
  <c r="F149" i="67"/>
  <c r="F150" i="67"/>
  <c r="F151" i="67"/>
  <c r="F152" i="67"/>
  <c r="F153" i="67"/>
  <c r="F154" i="67"/>
  <c r="F155" i="67"/>
  <c r="F156" i="67"/>
  <c r="F157" i="67"/>
  <c r="F158" i="67"/>
  <c r="F159" i="67"/>
  <c r="F160" i="67"/>
  <c r="F161" i="67"/>
  <c r="F162" i="67"/>
  <c r="F163" i="67"/>
  <c r="F164" i="67"/>
  <c r="F165" i="67"/>
  <c r="F166" i="67"/>
  <c r="F167" i="67"/>
  <c r="F168" i="67"/>
  <c r="F169" i="67"/>
  <c r="F170" i="67"/>
  <c r="F171" i="67"/>
  <c r="F172" i="67"/>
  <c r="F173" i="67"/>
  <c r="F174" i="67"/>
  <c r="F175" i="67"/>
  <c r="F176" i="67"/>
  <c r="F177" i="67"/>
  <c r="F178" i="67"/>
  <c r="F179" i="67"/>
  <c r="F180" i="67"/>
  <c r="F181" i="67"/>
  <c r="F182" i="67"/>
  <c r="F183" i="67"/>
  <c r="F184" i="67"/>
  <c r="F185" i="67"/>
  <c r="F186" i="67"/>
  <c r="F187" i="67"/>
  <c r="F188" i="67"/>
  <c r="F189" i="67"/>
  <c r="F190" i="67"/>
  <c r="F191" i="67"/>
  <c r="F192" i="67"/>
  <c r="F193" i="67"/>
  <c r="F194" i="67"/>
  <c r="F195" i="67"/>
  <c r="F196" i="67"/>
  <c r="F197" i="67"/>
  <c r="F198" i="67"/>
  <c r="F199" i="67"/>
  <c r="F200" i="67"/>
  <c r="F201" i="67"/>
  <c r="F202" i="67"/>
  <c r="F203" i="67"/>
  <c r="F204" i="67"/>
  <c r="F205" i="67"/>
  <c r="F206" i="67"/>
  <c r="F207" i="67"/>
  <c r="F208" i="67"/>
  <c r="F209" i="67"/>
  <c r="F210" i="67"/>
  <c r="F211" i="67"/>
  <c r="F212" i="67"/>
  <c r="F213" i="67"/>
  <c r="F214" i="67"/>
  <c r="F215" i="67"/>
  <c r="F216" i="67"/>
  <c r="F217" i="67"/>
  <c r="F218" i="67"/>
  <c r="F219" i="67"/>
  <c r="F220" i="67"/>
  <c r="F221" i="67"/>
  <c r="F222" i="67"/>
  <c r="F223" i="67"/>
  <c r="F224" i="67"/>
  <c r="F225" i="67"/>
  <c r="F226" i="67"/>
  <c r="F227" i="67"/>
  <c r="F228" i="67"/>
  <c r="F229" i="67"/>
  <c r="F230" i="67"/>
  <c r="F231" i="67"/>
  <c r="F232" i="67"/>
  <c r="F233" i="67"/>
  <c r="F234" i="67"/>
  <c r="F235" i="67"/>
  <c r="F236" i="67"/>
  <c r="F237" i="67"/>
  <c r="F238" i="67"/>
  <c r="F239" i="67"/>
  <c r="F240" i="67"/>
  <c r="F241" i="67"/>
  <c r="F242" i="67"/>
  <c r="F243" i="67"/>
  <c r="F244" i="67"/>
  <c r="F245" i="67"/>
  <c r="F246" i="67"/>
  <c r="F247" i="67"/>
  <c r="F248" i="67"/>
  <c r="F249" i="67"/>
  <c r="F250" i="67"/>
  <c r="F251" i="67"/>
  <c r="F252" i="67"/>
  <c r="F253" i="67"/>
  <c r="F254" i="67"/>
  <c r="F255" i="67"/>
  <c r="F256" i="67"/>
  <c r="F257" i="67"/>
  <c r="F258" i="67"/>
  <c r="F259" i="67"/>
  <c r="F260" i="67"/>
  <c r="F261" i="67"/>
  <c r="F262" i="67"/>
  <c r="F263" i="67"/>
  <c r="F264" i="67"/>
  <c r="F265" i="67"/>
  <c r="F266" i="67"/>
  <c r="F267" i="67"/>
  <c r="F268" i="67"/>
  <c r="F269" i="67"/>
  <c r="F270" i="67"/>
  <c r="F271" i="67"/>
  <c r="F272" i="67"/>
  <c r="F273" i="67"/>
  <c r="F274" i="67"/>
  <c r="F275" i="67"/>
  <c r="F276" i="67"/>
  <c r="F277" i="67"/>
  <c r="F278" i="67"/>
  <c r="F279" i="67"/>
  <c r="F280" i="67"/>
  <c r="F281" i="67"/>
  <c r="F282" i="67"/>
  <c r="F283" i="67"/>
  <c r="F284" i="67"/>
  <c r="F285" i="67"/>
  <c r="F286" i="67"/>
  <c r="F287" i="67"/>
  <c r="F288" i="67"/>
  <c r="F289" i="67"/>
  <c r="F290" i="67"/>
  <c r="F291" i="67"/>
  <c r="F292" i="67"/>
  <c r="F293" i="67"/>
  <c r="F294" i="67"/>
  <c r="F295" i="67"/>
  <c r="F296" i="67"/>
  <c r="F297" i="67"/>
  <c r="F298" i="67"/>
  <c r="F299" i="67"/>
  <c r="F300" i="67"/>
  <c r="F301" i="67"/>
  <c r="F302" i="67"/>
  <c r="F303" i="67"/>
  <c r="F304" i="67"/>
  <c r="F305" i="67"/>
  <c r="F306" i="67"/>
  <c r="F307" i="67"/>
  <c r="F308" i="67"/>
  <c r="F309" i="67"/>
  <c r="F310" i="67"/>
  <c r="F311" i="67"/>
  <c r="F312" i="67"/>
  <c r="F313" i="67"/>
  <c r="F314" i="67"/>
  <c r="F315" i="67"/>
  <c r="F316" i="67"/>
  <c r="F317" i="67"/>
  <c r="F318" i="67"/>
  <c r="F319" i="67"/>
  <c r="F320" i="67"/>
  <c r="F321" i="67"/>
  <c r="F322" i="67"/>
  <c r="F323" i="67"/>
  <c r="F324" i="67"/>
  <c r="F325" i="67"/>
  <c r="F326" i="67"/>
  <c r="F327" i="67"/>
  <c r="F328" i="67"/>
  <c r="F329" i="67"/>
  <c r="F330" i="67"/>
  <c r="F331" i="67"/>
  <c r="F332" i="67"/>
  <c r="F333" i="67"/>
  <c r="F334" i="67"/>
  <c r="F335" i="67"/>
  <c r="F336" i="67"/>
  <c r="F337" i="67"/>
  <c r="F338" i="67"/>
  <c r="F339" i="67"/>
  <c r="F340" i="67"/>
  <c r="F341" i="67"/>
  <c r="F342" i="67"/>
  <c r="F343" i="67"/>
  <c r="F344" i="67"/>
  <c r="F345" i="67"/>
  <c r="F346" i="67"/>
  <c r="F347" i="67"/>
  <c r="F348" i="67"/>
  <c r="F349" i="67"/>
  <c r="F350" i="67"/>
  <c r="F351" i="67"/>
  <c r="F352" i="67"/>
  <c r="F353" i="67"/>
  <c r="F354" i="67"/>
  <c r="F355" i="67"/>
  <c r="F356" i="67"/>
  <c r="F357" i="67"/>
  <c r="F358" i="67"/>
  <c r="F359" i="67"/>
  <c r="F360" i="67"/>
  <c r="F361" i="67"/>
  <c r="F362" i="67"/>
  <c r="F363" i="67"/>
  <c r="F364" i="67"/>
  <c r="F365" i="67"/>
  <c r="F366" i="67"/>
  <c r="F367" i="67"/>
  <c r="F368" i="67"/>
  <c r="F369" i="67"/>
  <c r="F370" i="67"/>
  <c r="F371" i="67"/>
  <c r="F372" i="67"/>
  <c r="F373" i="67"/>
  <c r="F374" i="67"/>
  <c r="F375" i="67"/>
  <c r="F376" i="67"/>
  <c r="F377" i="67"/>
  <c r="F378" i="67"/>
  <c r="F379" i="67"/>
  <c r="F380" i="67"/>
  <c r="F381" i="67"/>
  <c r="F382" i="67"/>
  <c r="F383" i="67"/>
  <c r="F384" i="67"/>
  <c r="F385" i="67"/>
  <c r="F386" i="67"/>
  <c r="F387" i="67"/>
  <c r="F388" i="67"/>
  <c r="F389" i="67"/>
  <c r="F390" i="67"/>
  <c r="F391" i="67"/>
  <c r="F392" i="67"/>
  <c r="F393" i="67"/>
  <c r="F394" i="67"/>
  <c r="F395" i="67"/>
  <c r="F396" i="67"/>
  <c r="F397" i="67"/>
  <c r="F398" i="67"/>
  <c r="F399" i="67"/>
  <c r="F400" i="67"/>
  <c r="F401" i="67"/>
  <c r="F402" i="67"/>
  <c r="F403" i="67"/>
  <c r="F404" i="67"/>
  <c r="F405" i="67"/>
  <c r="F406" i="67"/>
  <c r="F407" i="67"/>
  <c r="F408" i="67"/>
  <c r="F409" i="67"/>
  <c r="F410" i="67"/>
  <c r="F411" i="67"/>
  <c r="F412" i="67"/>
  <c r="F413" i="67"/>
  <c r="F414" i="67"/>
  <c r="F415" i="67"/>
  <c r="F416" i="67"/>
  <c r="F417" i="67"/>
  <c r="F418" i="67"/>
  <c r="F419" i="67"/>
  <c r="F420" i="67"/>
  <c r="F421" i="67"/>
  <c r="F422" i="67"/>
  <c r="F423" i="67"/>
  <c r="F424" i="67"/>
  <c r="F425" i="67"/>
  <c r="F426" i="67"/>
  <c r="F427" i="67"/>
  <c r="F428" i="67"/>
  <c r="F429" i="67"/>
  <c r="F430" i="67"/>
  <c r="F431" i="67"/>
  <c r="F432" i="67"/>
  <c r="F433" i="67"/>
  <c r="F434" i="67"/>
  <c r="F435" i="67"/>
  <c r="F436" i="67"/>
  <c r="F437" i="67"/>
  <c r="F438" i="67"/>
  <c r="F439" i="67"/>
  <c r="F440" i="67"/>
  <c r="F441" i="67"/>
  <c r="F442" i="67"/>
  <c r="F443" i="67"/>
  <c r="F444" i="67"/>
  <c r="F445" i="67"/>
  <c r="F446" i="67"/>
  <c r="F447" i="67"/>
  <c r="F448" i="67"/>
  <c r="F449" i="67"/>
  <c r="F450" i="67"/>
  <c r="F451" i="67"/>
  <c r="F452" i="67"/>
  <c r="F453" i="67"/>
  <c r="F454" i="67"/>
  <c r="F455" i="67"/>
  <c r="F456" i="67"/>
  <c r="F457" i="67"/>
  <c r="F458" i="67"/>
  <c r="F459" i="67"/>
  <c r="F460" i="67"/>
  <c r="F461" i="67"/>
  <c r="F462" i="67"/>
  <c r="F463" i="67"/>
  <c r="F464" i="67"/>
  <c r="F465" i="67"/>
  <c r="F466" i="67"/>
  <c r="F467" i="67"/>
  <c r="F468" i="67"/>
  <c r="F469" i="67"/>
  <c r="F470" i="67"/>
  <c r="F471" i="67"/>
  <c r="F472" i="67"/>
  <c r="F473" i="67"/>
  <c r="F474" i="67"/>
  <c r="F475" i="67"/>
  <c r="F476" i="67"/>
  <c r="F477" i="67"/>
  <c r="F478" i="67"/>
  <c r="F479" i="67"/>
  <c r="F480" i="67"/>
  <c r="F481" i="67"/>
  <c r="F482" i="67"/>
  <c r="F483" i="67"/>
  <c r="F484" i="67"/>
  <c r="F485" i="67"/>
  <c r="F486" i="67"/>
  <c r="F487" i="67"/>
  <c r="F488" i="67"/>
  <c r="F489" i="67"/>
  <c r="F490" i="67"/>
  <c r="F491" i="67"/>
  <c r="F492" i="67"/>
  <c r="F493" i="67"/>
  <c r="F494" i="67"/>
  <c r="F495" i="67"/>
  <c r="F496" i="67"/>
  <c r="F497" i="67"/>
  <c r="F498" i="67"/>
  <c r="F499" i="67"/>
  <c r="F500" i="67"/>
  <c r="F501" i="67"/>
  <c r="F502" i="67"/>
  <c r="F503" i="67"/>
  <c r="F504" i="67"/>
  <c r="F505" i="67"/>
  <c r="L25" i="72"/>
  <c r="L24" i="72"/>
  <c r="L23" i="72"/>
  <c r="L22" i="72"/>
  <c r="L21" i="72"/>
  <c r="L20" i="72"/>
  <c r="L19" i="72"/>
  <c r="L18" i="72"/>
  <c r="L17" i="72"/>
  <c r="L16" i="72"/>
  <c r="L15" i="72"/>
  <c r="L14" i="72"/>
  <c r="L13" i="72"/>
  <c r="L12" i="72"/>
  <c r="L11" i="72"/>
  <c r="L10" i="72"/>
  <c r="L9" i="72"/>
  <c r="L8" i="72"/>
  <c r="L7" i="72"/>
  <c r="L6" i="72"/>
  <c r="F6" i="66"/>
  <c r="F7" i="66"/>
  <c r="F8" i="66"/>
  <c r="F9" i="66"/>
  <c r="F10" i="66"/>
  <c r="F11" i="66"/>
  <c r="F12" i="66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34" i="66"/>
  <c r="F35" i="66"/>
  <c r="F36" i="66"/>
  <c r="F37" i="66"/>
  <c r="F38" i="66"/>
  <c r="F39" i="66"/>
  <c r="F40" i="66"/>
  <c r="F41" i="66"/>
  <c r="F42" i="66"/>
  <c r="F43" i="66"/>
  <c r="F44" i="66"/>
  <c r="F45" i="66"/>
  <c r="F46" i="66"/>
  <c r="F47" i="66"/>
  <c r="F48" i="66"/>
  <c r="F49" i="66"/>
  <c r="F50" i="66"/>
  <c r="F51" i="66"/>
  <c r="F52" i="66"/>
  <c r="F53" i="66"/>
  <c r="F54" i="66"/>
  <c r="F55" i="66"/>
  <c r="F56" i="66"/>
  <c r="F57" i="66"/>
  <c r="F58" i="66"/>
  <c r="F59" i="66"/>
  <c r="F60" i="66"/>
  <c r="F61" i="66"/>
  <c r="F62" i="66"/>
  <c r="F63" i="66"/>
  <c r="F64" i="66"/>
  <c r="F65" i="66"/>
  <c r="F66" i="66"/>
  <c r="F67" i="66"/>
  <c r="F68" i="66"/>
  <c r="F69" i="66"/>
  <c r="F70" i="66"/>
  <c r="F71" i="66"/>
  <c r="F72" i="66"/>
  <c r="F73" i="66"/>
  <c r="F74" i="66"/>
  <c r="F75" i="66"/>
  <c r="F76" i="66"/>
  <c r="F77" i="66"/>
  <c r="F78" i="66"/>
  <c r="F79" i="66"/>
  <c r="F80" i="66"/>
  <c r="F81" i="66"/>
  <c r="F82" i="66"/>
  <c r="F83" i="66"/>
  <c r="F84" i="66"/>
  <c r="F85" i="66"/>
  <c r="F86" i="66"/>
  <c r="F87" i="66"/>
  <c r="F88" i="66"/>
  <c r="F89" i="66"/>
  <c r="F90" i="66"/>
  <c r="F91" i="66"/>
  <c r="F92" i="66"/>
  <c r="F93" i="66"/>
  <c r="F94" i="66"/>
  <c r="F95" i="66"/>
  <c r="F96" i="66"/>
  <c r="F97" i="66"/>
  <c r="F98" i="66"/>
  <c r="F99" i="66"/>
  <c r="F100" i="66"/>
  <c r="F101" i="66"/>
  <c r="F102" i="66"/>
  <c r="F103" i="66"/>
  <c r="F104" i="66"/>
  <c r="F105" i="66"/>
  <c r="F106" i="66"/>
  <c r="F107" i="66"/>
  <c r="F108" i="66"/>
  <c r="F109" i="66"/>
  <c r="F110" i="66"/>
  <c r="F111" i="66"/>
  <c r="F112" i="66"/>
  <c r="F113" i="66"/>
  <c r="F114" i="66"/>
  <c r="F115" i="66"/>
  <c r="F116" i="66"/>
  <c r="F117" i="66"/>
  <c r="F118" i="66"/>
  <c r="F119" i="66"/>
  <c r="F120" i="66"/>
  <c r="F121" i="66"/>
  <c r="F122" i="66"/>
  <c r="F123" i="66"/>
  <c r="F124" i="66"/>
  <c r="F125" i="66"/>
  <c r="F126" i="66"/>
  <c r="F127" i="66"/>
  <c r="F128" i="66"/>
  <c r="F129" i="66"/>
  <c r="F130" i="66"/>
  <c r="F131" i="66"/>
  <c r="F132" i="66"/>
  <c r="F133" i="66"/>
  <c r="F134" i="66"/>
  <c r="F135" i="66"/>
  <c r="F136" i="66"/>
  <c r="F137" i="66"/>
  <c r="F138" i="66"/>
  <c r="F139" i="66"/>
  <c r="F140" i="66"/>
  <c r="F141" i="66"/>
  <c r="F142" i="66"/>
  <c r="F143" i="66"/>
  <c r="F144" i="66"/>
  <c r="F145" i="66"/>
  <c r="F146" i="66"/>
  <c r="F147" i="66"/>
  <c r="F148" i="66"/>
  <c r="F149" i="66"/>
  <c r="F150" i="66"/>
  <c r="F151" i="66"/>
  <c r="F152" i="66"/>
  <c r="F153" i="66"/>
  <c r="F154" i="66"/>
  <c r="F155" i="66"/>
  <c r="F156" i="66"/>
  <c r="F157" i="66"/>
  <c r="F158" i="66"/>
  <c r="F159" i="66"/>
  <c r="F160" i="66"/>
  <c r="F161" i="66"/>
  <c r="F162" i="66"/>
  <c r="F163" i="66"/>
  <c r="F164" i="66"/>
  <c r="F165" i="66"/>
  <c r="F166" i="66"/>
  <c r="F167" i="66"/>
  <c r="F168" i="66"/>
  <c r="F169" i="66"/>
  <c r="F170" i="66"/>
  <c r="F171" i="66"/>
  <c r="F172" i="66"/>
  <c r="F173" i="66"/>
  <c r="F174" i="66"/>
  <c r="F175" i="66"/>
  <c r="F176" i="66"/>
  <c r="F177" i="66"/>
  <c r="F178" i="66"/>
  <c r="F179" i="66"/>
  <c r="F180" i="66"/>
  <c r="F181" i="66"/>
  <c r="F182" i="66"/>
  <c r="F183" i="66"/>
  <c r="F184" i="66"/>
  <c r="F185" i="66"/>
  <c r="F186" i="66"/>
  <c r="F187" i="66"/>
  <c r="F188" i="66"/>
  <c r="F189" i="66"/>
  <c r="F190" i="66"/>
  <c r="F191" i="66"/>
  <c r="F192" i="66"/>
  <c r="F193" i="66"/>
  <c r="F194" i="66"/>
  <c r="F195" i="66"/>
  <c r="F196" i="66"/>
  <c r="F197" i="66"/>
  <c r="F198" i="66"/>
  <c r="F199" i="66"/>
  <c r="F200" i="66"/>
  <c r="F201" i="66"/>
  <c r="F202" i="66"/>
  <c r="F203" i="66"/>
  <c r="F204" i="66"/>
  <c r="F205" i="66"/>
  <c r="F206" i="66"/>
  <c r="F207" i="66"/>
  <c r="F208" i="66"/>
  <c r="F209" i="66"/>
  <c r="F210" i="66"/>
  <c r="F211" i="66"/>
  <c r="F212" i="66"/>
  <c r="F213" i="66"/>
  <c r="F214" i="66"/>
  <c r="F215" i="66"/>
  <c r="F216" i="66"/>
  <c r="F217" i="66"/>
  <c r="F218" i="66"/>
  <c r="F219" i="66"/>
  <c r="F220" i="66"/>
  <c r="F221" i="66"/>
  <c r="F222" i="66"/>
  <c r="F223" i="66"/>
  <c r="F224" i="66"/>
  <c r="F225" i="66"/>
  <c r="F226" i="66"/>
  <c r="F227" i="66"/>
  <c r="F228" i="66"/>
  <c r="F229" i="66"/>
  <c r="F230" i="66"/>
  <c r="F231" i="66"/>
  <c r="F232" i="66"/>
  <c r="F233" i="66"/>
  <c r="F234" i="66"/>
  <c r="F235" i="66"/>
  <c r="F236" i="66"/>
  <c r="F237" i="66"/>
  <c r="F238" i="66"/>
  <c r="F239" i="66"/>
  <c r="F240" i="66"/>
  <c r="F241" i="66"/>
  <c r="F242" i="66"/>
  <c r="F243" i="66"/>
  <c r="F244" i="66"/>
  <c r="F245" i="66"/>
  <c r="F246" i="66"/>
  <c r="F247" i="66"/>
  <c r="F248" i="66"/>
  <c r="F249" i="66"/>
  <c r="F250" i="66"/>
  <c r="F251" i="66"/>
  <c r="F252" i="66"/>
  <c r="F253" i="66"/>
  <c r="F254" i="66"/>
  <c r="F255" i="66"/>
  <c r="F256" i="66"/>
  <c r="F257" i="66"/>
  <c r="F258" i="66"/>
  <c r="F259" i="66"/>
  <c r="F260" i="66"/>
  <c r="F261" i="66"/>
  <c r="F262" i="66"/>
  <c r="F263" i="66"/>
  <c r="F264" i="66"/>
  <c r="F265" i="66"/>
  <c r="F266" i="66"/>
  <c r="F267" i="66"/>
  <c r="F268" i="66"/>
  <c r="F269" i="66"/>
  <c r="F270" i="66"/>
  <c r="F271" i="66"/>
  <c r="F272" i="66"/>
  <c r="F273" i="66"/>
  <c r="F274" i="66"/>
  <c r="F275" i="66"/>
  <c r="F276" i="66"/>
  <c r="F277" i="66"/>
  <c r="F278" i="66"/>
  <c r="F279" i="66"/>
  <c r="F280" i="66"/>
  <c r="F281" i="66"/>
  <c r="F282" i="66"/>
  <c r="F283" i="66"/>
  <c r="F284" i="66"/>
  <c r="F285" i="66"/>
  <c r="F286" i="66"/>
  <c r="F287" i="66"/>
  <c r="F288" i="66"/>
  <c r="F289" i="66"/>
  <c r="F290" i="66"/>
  <c r="F291" i="66"/>
  <c r="F292" i="66"/>
  <c r="F293" i="66"/>
  <c r="F294" i="66"/>
  <c r="F295" i="66"/>
  <c r="F296" i="66"/>
  <c r="F297" i="66"/>
  <c r="F298" i="66"/>
  <c r="F299" i="66"/>
  <c r="F300" i="66"/>
  <c r="F301" i="66"/>
  <c r="F302" i="66"/>
  <c r="F303" i="66"/>
  <c r="F304" i="66"/>
  <c r="F305" i="66"/>
  <c r="F306" i="66"/>
  <c r="F307" i="66"/>
  <c r="F308" i="66"/>
  <c r="F309" i="66"/>
  <c r="F310" i="66"/>
  <c r="F311" i="66"/>
  <c r="F312" i="66"/>
  <c r="F313" i="66"/>
  <c r="F314" i="66"/>
  <c r="F315" i="66"/>
  <c r="F316" i="66"/>
  <c r="F317" i="66"/>
  <c r="F318" i="66"/>
  <c r="F319" i="66"/>
  <c r="F320" i="66"/>
  <c r="F321" i="66"/>
  <c r="F322" i="66"/>
  <c r="F323" i="66"/>
  <c r="F324" i="66"/>
  <c r="F325" i="66"/>
  <c r="F326" i="66"/>
  <c r="F327" i="66"/>
  <c r="F328" i="66"/>
  <c r="F329" i="66"/>
  <c r="F330" i="66"/>
  <c r="F331" i="66"/>
  <c r="F332" i="66"/>
  <c r="F333" i="66"/>
  <c r="F334" i="66"/>
  <c r="F335" i="66"/>
  <c r="F336" i="66"/>
  <c r="F337" i="66"/>
  <c r="F338" i="66"/>
  <c r="F339" i="66"/>
  <c r="F340" i="66"/>
  <c r="F341" i="66"/>
  <c r="F342" i="66"/>
  <c r="F343" i="66"/>
  <c r="F344" i="66"/>
  <c r="F345" i="66"/>
  <c r="F346" i="66"/>
  <c r="F347" i="66"/>
  <c r="F348" i="66"/>
  <c r="F349" i="66"/>
  <c r="F350" i="66"/>
  <c r="F351" i="66"/>
  <c r="F352" i="66"/>
  <c r="F353" i="66"/>
  <c r="F354" i="66"/>
  <c r="F355" i="66"/>
  <c r="F356" i="66"/>
  <c r="F357" i="66"/>
  <c r="F358" i="66"/>
  <c r="F359" i="66"/>
  <c r="F360" i="66"/>
  <c r="F361" i="66"/>
  <c r="F362" i="66"/>
  <c r="F363" i="66"/>
  <c r="F364" i="66"/>
  <c r="F365" i="66"/>
  <c r="F366" i="66"/>
  <c r="F367" i="66"/>
  <c r="F368" i="66"/>
  <c r="F369" i="66"/>
  <c r="F370" i="66"/>
  <c r="F371" i="66"/>
  <c r="F372" i="66"/>
  <c r="F373" i="66"/>
  <c r="F374" i="66"/>
  <c r="F375" i="66"/>
  <c r="F376" i="66"/>
  <c r="F377" i="66"/>
  <c r="F378" i="66"/>
  <c r="F379" i="66"/>
  <c r="F380" i="66"/>
  <c r="F381" i="66"/>
  <c r="F382" i="66"/>
  <c r="F383" i="66"/>
  <c r="F384" i="66"/>
  <c r="F385" i="66"/>
  <c r="F386" i="66"/>
  <c r="F387" i="66"/>
  <c r="F388" i="66"/>
  <c r="F389" i="66"/>
  <c r="F390" i="66"/>
  <c r="F391" i="66"/>
  <c r="F392" i="66"/>
  <c r="F393" i="66"/>
  <c r="F394" i="66"/>
  <c r="F395" i="66"/>
  <c r="F396" i="66"/>
  <c r="F397" i="66"/>
  <c r="F398" i="66"/>
  <c r="F399" i="66"/>
  <c r="F400" i="66"/>
  <c r="F401" i="66"/>
  <c r="F402" i="66"/>
  <c r="F403" i="66"/>
  <c r="F404" i="66"/>
  <c r="F405" i="66"/>
  <c r="F406" i="66"/>
  <c r="F407" i="66"/>
  <c r="F408" i="66"/>
  <c r="F409" i="66"/>
  <c r="F410" i="66"/>
  <c r="F411" i="66"/>
  <c r="F412" i="66"/>
  <c r="F413" i="66"/>
  <c r="F414" i="66"/>
  <c r="F415" i="66"/>
  <c r="F416" i="66"/>
  <c r="F417" i="66"/>
  <c r="F418" i="66"/>
  <c r="F419" i="66"/>
  <c r="F420" i="66"/>
  <c r="F421" i="66"/>
  <c r="F422" i="66"/>
  <c r="F423" i="66"/>
  <c r="F424" i="66"/>
  <c r="F425" i="66"/>
  <c r="F426" i="66"/>
  <c r="F427" i="66"/>
  <c r="F428" i="66"/>
  <c r="F429" i="66"/>
  <c r="F430" i="66"/>
  <c r="F431" i="66"/>
  <c r="F432" i="66"/>
  <c r="F433" i="66"/>
  <c r="F434" i="66"/>
  <c r="F435" i="66"/>
  <c r="F436" i="66"/>
  <c r="F437" i="66"/>
  <c r="F438" i="66"/>
  <c r="F439" i="66"/>
  <c r="F440" i="66"/>
  <c r="F441" i="66"/>
  <c r="F442" i="66"/>
  <c r="F443" i="66"/>
  <c r="F444" i="66"/>
  <c r="F445" i="66"/>
  <c r="F446" i="66"/>
  <c r="F447" i="66"/>
  <c r="F448" i="66"/>
  <c r="F449" i="66"/>
  <c r="F450" i="66"/>
  <c r="F451" i="66"/>
  <c r="F452" i="66"/>
  <c r="F453" i="66"/>
  <c r="F454" i="66"/>
  <c r="F455" i="66"/>
  <c r="F456" i="66"/>
  <c r="F457" i="66"/>
  <c r="F458" i="66"/>
  <c r="F459" i="66"/>
  <c r="F460" i="66"/>
  <c r="F461" i="66"/>
  <c r="F462" i="66"/>
  <c r="F463" i="66"/>
  <c r="F464" i="66"/>
  <c r="F465" i="66"/>
  <c r="F466" i="66"/>
  <c r="F467" i="66"/>
  <c r="F468" i="66"/>
  <c r="F469" i="66"/>
  <c r="F470" i="66"/>
  <c r="F471" i="66"/>
  <c r="F472" i="66"/>
  <c r="F473" i="66"/>
  <c r="F474" i="66"/>
  <c r="F475" i="66"/>
  <c r="F476" i="66"/>
  <c r="F477" i="66"/>
  <c r="F478" i="66"/>
  <c r="F479" i="66"/>
  <c r="F480" i="66"/>
  <c r="F481" i="66"/>
  <c r="F482" i="66"/>
  <c r="F483" i="66"/>
  <c r="F484" i="66"/>
  <c r="F485" i="66"/>
  <c r="F486" i="66"/>
  <c r="F487" i="66"/>
  <c r="F488" i="66"/>
  <c r="F489" i="66"/>
  <c r="F490" i="66"/>
  <c r="F491" i="66"/>
  <c r="F492" i="66"/>
  <c r="F493" i="66"/>
  <c r="F494" i="66"/>
  <c r="F495" i="66"/>
  <c r="F496" i="66"/>
  <c r="F497" i="66"/>
  <c r="F498" i="66"/>
  <c r="F499" i="66"/>
  <c r="F500" i="66"/>
  <c r="F501" i="66"/>
  <c r="F502" i="66"/>
  <c r="F503" i="66"/>
  <c r="F504" i="66"/>
  <c r="F505" i="66"/>
  <c r="K25" i="72"/>
  <c r="K24" i="72"/>
  <c r="K23" i="72"/>
  <c r="K22" i="72"/>
  <c r="K21" i="72"/>
  <c r="K20" i="72"/>
  <c r="K19" i="72"/>
  <c r="K18" i="72"/>
  <c r="K17" i="72"/>
  <c r="K16" i="72"/>
  <c r="K15" i="72"/>
  <c r="K14" i="72"/>
  <c r="K13" i="72"/>
  <c r="K12" i="72"/>
  <c r="K11" i="72"/>
  <c r="K10" i="72"/>
  <c r="K9" i="72"/>
  <c r="K8" i="72"/>
  <c r="K7" i="72"/>
  <c r="K6" i="72"/>
  <c r="F6" i="65"/>
  <c r="F7" i="65"/>
  <c r="F8" i="65"/>
  <c r="F9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23" i="65"/>
  <c r="F24" i="65"/>
  <c r="F25" i="65"/>
  <c r="F26" i="65"/>
  <c r="F27" i="65"/>
  <c r="F28" i="65"/>
  <c r="F29" i="65"/>
  <c r="F30" i="65"/>
  <c r="F31" i="65"/>
  <c r="F32" i="65"/>
  <c r="F33" i="65"/>
  <c r="F34" i="65"/>
  <c r="F35" i="65"/>
  <c r="F36" i="65"/>
  <c r="F37" i="65"/>
  <c r="F38" i="65"/>
  <c r="F39" i="65"/>
  <c r="F40" i="65"/>
  <c r="F41" i="65"/>
  <c r="F42" i="65"/>
  <c r="F43" i="65"/>
  <c r="F44" i="65"/>
  <c r="F45" i="65"/>
  <c r="F46" i="65"/>
  <c r="F47" i="65"/>
  <c r="F48" i="65"/>
  <c r="F49" i="65"/>
  <c r="F50" i="65"/>
  <c r="F51" i="65"/>
  <c r="F52" i="65"/>
  <c r="F53" i="65"/>
  <c r="F54" i="65"/>
  <c r="F55" i="65"/>
  <c r="F56" i="65"/>
  <c r="F57" i="65"/>
  <c r="F58" i="65"/>
  <c r="F59" i="65"/>
  <c r="F60" i="65"/>
  <c r="F61" i="65"/>
  <c r="F62" i="65"/>
  <c r="F63" i="65"/>
  <c r="F64" i="65"/>
  <c r="F65" i="65"/>
  <c r="F66" i="65"/>
  <c r="F67" i="65"/>
  <c r="F68" i="65"/>
  <c r="F69" i="65"/>
  <c r="F70" i="65"/>
  <c r="F71" i="65"/>
  <c r="F72" i="65"/>
  <c r="F73" i="65"/>
  <c r="F74" i="65"/>
  <c r="F75" i="65"/>
  <c r="F76" i="65"/>
  <c r="F77" i="65"/>
  <c r="F78" i="65"/>
  <c r="F79" i="65"/>
  <c r="F80" i="65"/>
  <c r="F81" i="65"/>
  <c r="F82" i="65"/>
  <c r="F83" i="65"/>
  <c r="F84" i="65"/>
  <c r="F85" i="65"/>
  <c r="F86" i="65"/>
  <c r="F87" i="65"/>
  <c r="F88" i="65"/>
  <c r="F89" i="65"/>
  <c r="F90" i="65"/>
  <c r="F91" i="65"/>
  <c r="F92" i="65"/>
  <c r="F93" i="65"/>
  <c r="F94" i="65"/>
  <c r="F95" i="65"/>
  <c r="F96" i="65"/>
  <c r="F97" i="65"/>
  <c r="F98" i="65"/>
  <c r="F99" i="65"/>
  <c r="F100" i="65"/>
  <c r="F101" i="65"/>
  <c r="F102" i="65"/>
  <c r="F103" i="65"/>
  <c r="F104" i="65"/>
  <c r="F105" i="65"/>
  <c r="F106" i="65"/>
  <c r="F107" i="65"/>
  <c r="F108" i="65"/>
  <c r="F109" i="65"/>
  <c r="F110" i="65"/>
  <c r="F111" i="65"/>
  <c r="F112" i="65"/>
  <c r="F113" i="65"/>
  <c r="F114" i="65"/>
  <c r="F115" i="65"/>
  <c r="F116" i="65"/>
  <c r="F117" i="65"/>
  <c r="F118" i="65"/>
  <c r="F119" i="65"/>
  <c r="F120" i="65"/>
  <c r="F121" i="65"/>
  <c r="F122" i="65"/>
  <c r="F123" i="65"/>
  <c r="F124" i="65"/>
  <c r="F125" i="65"/>
  <c r="F126" i="65"/>
  <c r="F127" i="65"/>
  <c r="F128" i="65"/>
  <c r="F129" i="65"/>
  <c r="F130" i="65"/>
  <c r="F131" i="65"/>
  <c r="F132" i="65"/>
  <c r="F133" i="65"/>
  <c r="F134" i="65"/>
  <c r="F135" i="65"/>
  <c r="F136" i="65"/>
  <c r="F137" i="65"/>
  <c r="F138" i="65"/>
  <c r="F139" i="65"/>
  <c r="F140" i="65"/>
  <c r="F141" i="65"/>
  <c r="F142" i="65"/>
  <c r="F143" i="65"/>
  <c r="F144" i="65"/>
  <c r="F145" i="65"/>
  <c r="F146" i="65"/>
  <c r="F147" i="65"/>
  <c r="F148" i="65"/>
  <c r="F149" i="65"/>
  <c r="F150" i="65"/>
  <c r="F151" i="65"/>
  <c r="F152" i="65"/>
  <c r="F153" i="65"/>
  <c r="F154" i="65"/>
  <c r="F155" i="65"/>
  <c r="F156" i="65"/>
  <c r="F157" i="65"/>
  <c r="F158" i="65"/>
  <c r="F159" i="65"/>
  <c r="F160" i="65"/>
  <c r="F161" i="65"/>
  <c r="F162" i="65"/>
  <c r="F163" i="65"/>
  <c r="F164" i="65"/>
  <c r="F165" i="65"/>
  <c r="F166" i="65"/>
  <c r="F167" i="65"/>
  <c r="F168" i="65"/>
  <c r="F169" i="65"/>
  <c r="F170" i="65"/>
  <c r="F171" i="65"/>
  <c r="F172" i="65"/>
  <c r="F173" i="65"/>
  <c r="F174" i="65"/>
  <c r="F175" i="65"/>
  <c r="F176" i="65"/>
  <c r="F177" i="65"/>
  <c r="F178" i="65"/>
  <c r="F179" i="65"/>
  <c r="F180" i="65"/>
  <c r="F181" i="65"/>
  <c r="F182" i="65"/>
  <c r="F183" i="65"/>
  <c r="F184" i="65"/>
  <c r="F185" i="65"/>
  <c r="F186" i="65"/>
  <c r="F187" i="65"/>
  <c r="F188" i="65"/>
  <c r="F189" i="65"/>
  <c r="F190" i="65"/>
  <c r="F191" i="65"/>
  <c r="F192" i="65"/>
  <c r="F193" i="65"/>
  <c r="F194" i="65"/>
  <c r="F195" i="65"/>
  <c r="F196" i="65"/>
  <c r="F197" i="65"/>
  <c r="F198" i="65"/>
  <c r="F199" i="65"/>
  <c r="F200" i="65"/>
  <c r="F201" i="65"/>
  <c r="F202" i="65"/>
  <c r="F203" i="65"/>
  <c r="F204" i="65"/>
  <c r="F205" i="65"/>
  <c r="F206" i="65"/>
  <c r="F207" i="65"/>
  <c r="F208" i="65"/>
  <c r="F209" i="65"/>
  <c r="F210" i="65"/>
  <c r="F211" i="65"/>
  <c r="F212" i="65"/>
  <c r="F213" i="65"/>
  <c r="F214" i="65"/>
  <c r="F215" i="65"/>
  <c r="F216" i="65"/>
  <c r="F217" i="65"/>
  <c r="F218" i="65"/>
  <c r="F219" i="65"/>
  <c r="F220" i="65"/>
  <c r="F221" i="65"/>
  <c r="F222" i="65"/>
  <c r="F223" i="65"/>
  <c r="F224" i="65"/>
  <c r="F225" i="65"/>
  <c r="F226" i="65"/>
  <c r="F227" i="65"/>
  <c r="F228" i="65"/>
  <c r="F229" i="65"/>
  <c r="F230" i="65"/>
  <c r="F231" i="65"/>
  <c r="F232" i="65"/>
  <c r="F233" i="65"/>
  <c r="F234" i="65"/>
  <c r="F235" i="65"/>
  <c r="F236" i="65"/>
  <c r="F237" i="65"/>
  <c r="F238" i="65"/>
  <c r="F239" i="65"/>
  <c r="F240" i="65"/>
  <c r="F241" i="65"/>
  <c r="F242" i="65"/>
  <c r="F243" i="65"/>
  <c r="F244" i="65"/>
  <c r="F245" i="65"/>
  <c r="F246" i="65"/>
  <c r="F247" i="65"/>
  <c r="F248" i="65"/>
  <c r="F249" i="65"/>
  <c r="F250" i="65"/>
  <c r="F251" i="65"/>
  <c r="F252" i="65"/>
  <c r="F253" i="65"/>
  <c r="F254" i="65"/>
  <c r="F255" i="65"/>
  <c r="F256" i="65"/>
  <c r="F257" i="65"/>
  <c r="F258" i="65"/>
  <c r="F259" i="65"/>
  <c r="F260" i="65"/>
  <c r="F261" i="65"/>
  <c r="F262" i="65"/>
  <c r="F263" i="65"/>
  <c r="F264" i="65"/>
  <c r="F265" i="65"/>
  <c r="F266" i="65"/>
  <c r="F267" i="65"/>
  <c r="F268" i="65"/>
  <c r="F269" i="65"/>
  <c r="F270" i="65"/>
  <c r="F271" i="65"/>
  <c r="F272" i="65"/>
  <c r="F273" i="65"/>
  <c r="F274" i="65"/>
  <c r="F275" i="65"/>
  <c r="F276" i="65"/>
  <c r="F277" i="65"/>
  <c r="F278" i="65"/>
  <c r="F279" i="65"/>
  <c r="F280" i="65"/>
  <c r="F281" i="65"/>
  <c r="F282" i="65"/>
  <c r="F283" i="65"/>
  <c r="F284" i="65"/>
  <c r="F285" i="65"/>
  <c r="F286" i="65"/>
  <c r="F287" i="65"/>
  <c r="F288" i="65"/>
  <c r="F289" i="65"/>
  <c r="F290" i="65"/>
  <c r="F291" i="65"/>
  <c r="F292" i="65"/>
  <c r="F293" i="65"/>
  <c r="F294" i="65"/>
  <c r="F295" i="65"/>
  <c r="F296" i="65"/>
  <c r="F297" i="65"/>
  <c r="F298" i="65"/>
  <c r="F299" i="65"/>
  <c r="F300" i="65"/>
  <c r="F301" i="65"/>
  <c r="F302" i="65"/>
  <c r="F303" i="65"/>
  <c r="F304" i="65"/>
  <c r="F305" i="65"/>
  <c r="F306" i="65"/>
  <c r="F307" i="65"/>
  <c r="F308" i="65"/>
  <c r="F309" i="65"/>
  <c r="F310" i="65"/>
  <c r="F311" i="65"/>
  <c r="F312" i="65"/>
  <c r="F313" i="65"/>
  <c r="F314" i="65"/>
  <c r="F315" i="65"/>
  <c r="F316" i="65"/>
  <c r="F317" i="65"/>
  <c r="F318" i="65"/>
  <c r="F319" i="65"/>
  <c r="F320" i="65"/>
  <c r="F321" i="65"/>
  <c r="F322" i="65"/>
  <c r="F323" i="65"/>
  <c r="F324" i="65"/>
  <c r="F325" i="65"/>
  <c r="F326" i="65"/>
  <c r="F327" i="65"/>
  <c r="F328" i="65"/>
  <c r="F329" i="65"/>
  <c r="F330" i="65"/>
  <c r="F331" i="65"/>
  <c r="F332" i="65"/>
  <c r="F333" i="65"/>
  <c r="F334" i="65"/>
  <c r="F335" i="65"/>
  <c r="F336" i="65"/>
  <c r="F337" i="65"/>
  <c r="F338" i="65"/>
  <c r="F339" i="65"/>
  <c r="F340" i="65"/>
  <c r="F341" i="65"/>
  <c r="F342" i="65"/>
  <c r="F343" i="65"/>
  <c r="F344" i="65"/>
  <c r="F345" i="65"/>
  <c r="F346" i="65"/>
  <c r="F347" i="65"/>
  <c r="F348" i="65"/>
  <c r="F349" i="65"/>
  <c r="F350" i="65"/>
  <c r="F351" i="65"/>
  <c r="F352" i="65"/>
  <c r="F353" i="65"/>
  <c r="F354" i="65"/>
  <c r="F355" i="65"/>
  <c r="F356" i="65"/>
  <c r="F357" i="65"/>
  <c r="F358" i="65"/>
  <c r="F359" i="65"/>
  <c r="F360" i="65"/>
  <c r="F361" i="65"/>
  <c r="F362" i="65"/>
  <c r="F363" i="65"/>
  <c r="F364" i="65"/>
  <c r="F365" i="65"/>
  <c r="F366" i="65"/>
  <c r="F367" i="65"/>
  <c r="F368" i="65"/>
  <c r="F369" i="65"/>
  <c r="F370" i="65"/>
  <c r="F371" i="65"/>
  <c r="F372" i="65"/>
  <c r="F373" i="65"/>
  <c r="F374" i="65"/>
  <c r="F375" i="65"/>
  <c r="F376" i="65"/>
  <c r="F377" i="65"/>
  <c r="F378" i="65"/>
  <c r="F379" i="65"/>
  <c r="F380" i="65"/>
  <c r="F381" i="65"/>
  <c r="F382" i="65"/>
  <c r="F383" i="65"/>
  <c r="F384" i="65"/>
  <c r="F385" i="65"/>
  <c r="F386" i="65"/>
  <c r="F387" i="65"/>
  <c r="F388" i="65"/>
  <c r="F389" i="65"/>
  <c r="F390" i="65"/>
  <c r="F391" i="65"/>
  <c r="F392" i="65"/>
  <c r="F393" i="65"/>
  <c r="F394" i="65"/>
  <c r="F395" i="65"/>
  <c r="F396" i="65"/>
  <c r="F397" i="65"/>
  <c r="F398" i="65"/>
  <c r="F399" i="65"/>
  <c r="F400" i="65"/>
  <c r="F401" i="65"/>
  <c r="F402" i="65"/>
  <c r="F403" i="65"/>
  <c r="F404" i="65"/>
  <c r="F405" i="65"/>
  <c r="F406" i="65"/>
  <c r="F407" i="65"/>
  <c r="F408" i="65"/>
  <c r="F409" i="65"/>
  <c r="F410" i="65"/>
  <c r="F411" i="65"/>
  <c r="F412" i="65"/>
  <c r="F413" i="65"/>
  <c r="F414" i="65"/>
  <c r="F415" i="65"/>
  <c r="F416" i="65"/>
  <c r="F417" i="65"/>
  <c r="F418" i="65"/>
  <c r="F419" i="65"/>
  <c r="F420" i="65"/>
  <c r="F421" i="65"/>
  <c r="F422" i="65"/>
  <c r="F423" i="65"/>
  <c r="F424" i="65"/>
  <c r="F425" i="65"/>
  <c r="F426" i="65"/>
  <c r="F427" i="65"/>
  <c r="F428" i="65"/>
  <c r="F429" i="65"/>
  <c r="F430" i="65"/>
  <c r="F431" i="65"/>
  <c r="F432" i="65"/>
  <c r="F433" i="65"/>
  <c r="F434" i="65"/>
  <c r="F435" i="65"/>
  <c r="F436" i="65"/>
  <c r="F437" i="65"/>
  <c r="F438" i="65"/>
  <c r="F439" i="65"/>
  <c r="F440" i="65"/>
  <c r="F441" i="65"/>
  <c r="F442" i="65"/>
  <c r="F443" i="65"/>
  <c r="F444" i="65"/>
  <c r="F445" i="65"/>
  <c r="F446" i="65"/>
  <c r="F447" i="65"/>
  <c r="F448" i="65"/>
  <c r="F449" i="65"/>
  <c r="F450" i="65"/>
  <c r="F451" i="65"/>
  <c r="F452" i="65"/>
  <c r="F453" i="65"/>
  <c r="F454" i="65"/>
  <c r="F455" i="65"/>
  <c r="F456" i="65"/>
  <c r="F457" i="65"/>
  <c r="F458" i="65"/>
  <c r="F459" i="65"/>
  <c r="F460" i="65"/>
  <c r="F461" i="65"/>
  <c r="F462" i="65"/>
  <c r="F463" i="65"/>
  <c r="F464" i="65"/>
  <c r="F465" i="65"/>
  <c r="F466" i="65"/>
  <c r="F467" i="65"/>
  <c r="F468" i="65"/>
  <c r="F469" i="65"/>
  <c r="F470" i="65"/>
  <c r="F471" i="65"/>
  <c r="F472" i="65"/>
  <c r="F473" i="65"/>
  <c r="F474" i="65"/>
  <c r="F475" i="65"/>
  <c r="F476" i="65"/>
  <c r="F477" i="65"/>
  <c r="F478" i="65"/>
  <c r="F479" i="65"/>
  <c r="F480" i="65"/>
  <c r="F481" i="65"/>
  <c r="F482" i="65"/>
  <c r="F483" i="65"/>
  <c r="F484" i="65"/>
  <c r="F485" i="65"/>
  <c r="F486" i="65"/>
  <c r="F487" i="65"/>
  <c r="F488" i="65"/>
  <c r="F489" i="65"/>
  <c r="F490" i="65"/>
  <c r="F491" i="65"/>
  <c r="F492" i="65"/>
  <c r="F493" i="65"/>
  <c r="F494" i="65"/>
  <c r="F495" i="65"/>
  <c r="F496" i="65"/>
  <c r="F497" i="65"/>
  <c r="F498" i="65"/>
  <c r="F499" i="65"/>
  <c r="F500" i="65"/>
  <c r="F501" i="65"/>
  <c r="F502" i="65"/>
  <c r="F503" i="65"/>
  <c r="F504" i="65"/>
  <c r="F505" i="65"/>
  <c r="J25" i="72"/>
  <c r="J24" i="72"/>
  <c r="J23" i="72"/>
  <c r="J22" i="72"/>
  <c r="J21" i="72"/>
  <c r="J20" i="72"/>
  <c r="J19" i="72"/>
  <c r="J18" i="72"/>
  <c r="J17" i="72"/>
  <c r="J16" i="72"/>
  <c r="J15" i="72"/>
  <c r="J14" i="72"/>
  <c r="J13" i="72"/>
  <c r="J12" i="72"/>
  <c r="J11" i="72"/>
  <c r="J10" i="72"/>
  <c r="J9" i="72"/>
  <c r="J8" i="72"/>
  <c r="J7" i="72"/>
  <c r="J6" i="72"/>
  <c r="F6" i="64"/>
  <c r="F7" i="64"/>
  <c r="F8" i="64"/>
  <c r="F9" i="64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F24" i="64"/>
  <c r="F25" i="64"/>
  <c r="F26" i="64"/>
  <c r="F27" i="64"/>
  <c r="F28" i="64"/>
  <c r="F29" i="64"/>
  <c r="F30" i="64"/>
  <c r="F31" i="64"/>
  <c r="F32" i="64"/>
  <c r="F33" i="64"/>
  <c r="F34" i="64"/>
  <c r="F35" i="64"/>
  <c r="F36" i="64"/>
  <c r="F37" i="64"/>
  <c r="F38" i="64"/>
  <c r="F39" i="64"/>
  <c r="F40" i="64"/>
  <c r="F41" i="64"/>
  <c r="F42" i="64"/>
  <c r="F43" i="64"/>
  <c r="F44" i="64"/>
  <c r="F45" i="64"/>
  <c r="F46" i="64"/>
  <c r="F47" i="64"/>
  <c r="F48" i="64"/>
  <c r="F49" i="64"/>
  <c r="F50" i="64"/>
  <c r="F51" i="64"/>
  <c r="F52" i="64"/>
  <c r="F53" i="64"/>
  <c r="F54" i="64"/>
  <c r="F55" i="64"/>
  <c r="F56" i="64"/>
  <c r="F57" i="64"/>
  <c r="F58" i="64"/>
  <c r="F59" i="64"/>
  <c r="F60" i="64"/>
  <c r="F61" i="64"/>
  <c r="F62" i="64"/>
  <c r="F63" i="64"/>
  <c r="F64" i="64"/>
  <c r="F65" i="64"/>
  <c r="F66" i="64"/>
  <c r="F67" i="64"/>
  <c r="F68" i="64"/>
  <c r="F69" i="64"/>
  <c r="F70" i="64"/>
  <c r="F71" i="64"/>
  <c r="F72" i="64"/>
  <c r="F73" i="64"/>
  <c r="F74" i="64"/>
  <c r="F75" i="64"/>
  <c r="F76" i="64"/>
  <c r="F77" i="64"/>
  <c r="F78" i="64"/>
  <c r="F79" i="64"/>
  <c r="F80" i="64"/>
  <c r="F81" i="64"/>
  <c r="F82" i="64"/>
  <c r="F83" i="64"/>
  <c r="F84" i="64"/>
  <c r="F85" i="64"/>
  <c r="F86" i="64"/>
  <c r="F87" i="64"/>
  <c r="F88" i="64"/>
  <c r="F89" i="64"/>
  <c r="F90" i="64"/>
  <c r="F91" i="64"/>
  <c r="F92" i="64"/>
  <c r="F93" i="64"/>
  <c r="F94" i="64"/>
  <c r="F95" i="64"/>
  <c r="F96" i="64"/>
  <c r="F97" i="64"/>
  <c r="F98" i="64"/>
  <c r="F99" i="64"/>
  <c r="F100" i="64"/>
  <c r="F101" i="64"/>
  <c r="F102" i="64"/>
  <c r="F103" i="64"/>
  <c r="F104" i="64"/>
  <c r="F105" i="64"/>
  <c r="F106" i="64"/>
  <c r="F107" i="64"/>
  <c r="F108" i="64"/>
  <c r="F109" i="64"/>
  <c r="F110" i="64"/>
  <c r="F111" i="64"/>
  <c r="F112" i="64"/>
  <c r="F113" i="64"/>
  <c r="F114" i="64"/>
  <c r="F115" i="64"/>
  <c r="F116" i="64"/>
  <c r="F117" i="64"/>
  <c r="F118" i="64"/>
  <c r="F119" i="64"/>
  <c r="F120" i="64"/>
  <c r="F121" i="64"/>
  <c r="F122" i="64"/>
  <c r="F123" i="64"/>
  <c r="F124" i="64"/>
  <c r="F125" i="64"/>
  <c r="F126" i="64"/>
  <c r="F127" i="64"/>
  <c r="F128" i="64"/>
  <c r="F129" i="64"/>
  <c r="F130" i="64"/>
  <c r="F131" i="64"/>
  <c r="F132" i="64"/>
  <c r="F133" i="64"/>
  <c r="F134" i="64"/>
  <c r="F135" i="64"/>
  <c r="F136" i="64"/>
  <c r="F137" i="64"/>
  <c r="F138" i="64"/>
  <c r="F139" i="64"/>
  <c r="F140" i="64"/>
  <c r="F141" i="64"/>
  <c r="F142" i="64"/>
  <c r="F143" i="64"/>
  <c r="F144" i="64"/>
  <c r="F145" i="64"/>
  <c r="F146" i="64"/>
  <c r="F147" i="64"/>
  <c r="F148" i="64"/>
  <c r="F149" i="64"/>
  <c r="F150" i="64"/>
  <c r="F151" i="64"/>
  <c r="F152" i="64"/>
  <c r="F153" i="64"/>
  <c r="F154" i="64"/>
  <c r="F155" i="64"/>
  <c r="F156" i="64"/>
  <c r="F157" i="64"/>
  <c r="F158" i="64"/>
  <c r="F159" i="64"/>
  <c r="F160" i="64"/>
  <c r="F161" i="64"/>
  <c r="F162" i="64"/>
  <c r="F163" i="64"/>
  <c r="F164" i="64"/>
  <c r="F165" i="64"/>
  <c r="F166" i="64"/>
  <c r="F167" i="64"/>
  <c r="F168" i="64"/>
  <c r="F169" i="64"/>
  <c r="F170" i="64"/>
  <c r="F171" i="64"/>
  <c r="F172" i="64"/>
  <c r="F173" i="64"/>
  <c r="F174" i="64"/>
  <c r="F175" i="64"/>
  <c r="F176" i="64"/>
  <c r="F177" i="64"/>
  <c r="F178" i="64"/>
  <c r="F179" i="64"/>
  <c r="F180" i="64"/>
  <c r="F181" i="64"/>
  <c r="F182" i="64"/>
  <c r="F183" i="64"/>
  <c r="F184" i="64"/>
  <c r="F185" i="64"/>
  <c r="F186" i="64"/>
  <c r="F187" i="64"/>
  <c r="F188" i="64"/>
  <c r="F189" i="64"/>
  <c r="F190" i="64"/>
  <c r="F191" i="64"/>
  <c r="F192" i="64"/>
  <c r="F193" i="64"/>
  <c r="F194" i="64"/>
  <c r="F195" i="64"/>
  <c r="F196" i="64"/>
  <c r="F197" i="64"/>
  <c r="F198" i="64"/>
  <c r="F199" i="64"/>
  <c r="F200" i="64"/>
  <c r="F201" i="64"/>
  <c r="F202" i="64"/>
  <c r="F203" i="64"/>
  <c r="F204" i="64"/>
  <c r="F205" i="64"/>
  <c r="F206" i="64"/>
  <c r="F207" i="64"/>
  <c r="F208" i="64"/>
  <c r="F209" i="64"/>
  <c r="F210" i="64"/>
  <c r="F211" i="64"/>
  <c r="F212" i="64"/>
  <c r="F213" i="64"/>
  <c r="F214" i="64"/>
  <c r="F215" i="64"/>
  <c r="F216" i="64"/>
  <c r="F217" i="64"/>
  <c r="F218" i="64"/>
  <c r="F219" i="64"/>
  <c r="F220" i="64"/>
  <c r="F221" i="64"/>
  <c r="F222" i="64"/>
  <c r="F223" i="64"/>
  <c r="F224" i="64"/>
  <c r="F225" i="64"/>
  <c r="F226" i="64"/>
  <c r="F227" i="64"/>
  <c r="F228" i="64"/>
  <c r="F229" i="64"/>
  <c r="F230" i="64"/>
  <c r="F231" i="64"/>
  <c r="F232" i="64"/>
  <c r="F233" i="64"/>
  <c r="F234" i="64"/>
  <c r="F235" i="64"/>
  <c r="F236" i="64"/>
  <c r="F237" i="64"/>
  <c r="F238" i="64"/>
  <c r="F239" i="64"/>
  <c r="F240" i="64"/>
  <c r="F241" i="64"/>
  <c r="F242" i="64"/>
  <c r="F243" i="64"/>
  <c r="F244" i="64"/>
  <c r="F245" i="64"/>
  <c r="F246" i="64"/>
  <c r="F247" i="64"/>
  <c r="F248" i="64"/>
  <c r="F249" i="64"/>
  <c r="F250" i="64"/>
  <c r="F251" i="64"/>
  <c r="F252" i="64"/>
  <c r="F253" i="64"/>
  <c r="F254" i="64"/>
  <c r="F255" i="64"/>
  <c r="F256" i="64"/>
  <c r="F257" i="64"/>
  <c r="F258" i="64"/>
  <c r="F259" i="64"/>
  <c r="F260" i="64"/>
  <c r="F261" i="64"/>
  <c r="F262" i="64"/>
  <c r="F263" i="64"/>
  <c r="F264" i="64"/>
  <c r="F265" i="64"/>
  <c r="F266" i="64"/>
  <c r="F267" i="64"/>
  <c r="F268" i="64"/>
  <c r="F269" i="64"/>
  <c r="F270" i="64"/>
  <c r="F271" i="64"/>
  <c r="F272" i="64"/>
  <c r="F273" i="64"/>
  <c r="F274" i="64"/>
  <c r="F275" i="64"/>
  <c r="F276" i="64"/>
  <c r="F277" i="64"/>
  <c r="F278" i="64"/>
  <c r="F279" i="64"/>
  <c r="F280" i="64"/>
  <c r="F281" i="64"/>
  <c r="F282" i="64"/>
  <c r="F283" i="64"/>
  <c r="F284" i="64"/>
  <c r="F285" i="64"/>
  <c r="F286" i="64"/>
  <c r="F287" i="64"/>
  <c r="F288" i="64"/>
  <c r="F289" i="64"/>
  <c r="F290" i="64"/>
  <c r="F291" i="64"/>
  <c r="F292" i="64"/>
  <c r="F293" i="64"/>
  <c r="F294" i="64"/>
  <c r="F295" i="64"/>
  <c r="F296" i="64"/>
  <c r="F297" i="64"/>
  <c r="F298" i="64"/>
  <c r="F299" i="64"/>
  <c r="F300" i="64"/>
  <c r="F301" i="64"/>
  <c r="F302" i="64"/>
  <c r="F303" i="64"/>
  <c r="F304" i="64"/>
  <c r="F305" i="64"/>
  <c r="F306" i="64"/>
  <c r="F307" i="64"/>
  <c r="F308" i="64"/>
  <c r="F309" i="64"/>
  <c r="F310" i="64"/>
  <c r="F311" i="64"/>
  <c r="F312" i="64"/>
  <c r="F313" i="64"/>
  <c r="F314" i="64"/>
  <c r="F315" i="64"/>
  <c r="F316" i="64"/>
  <c r="F317" i="64"/>
  <c r="F318" i="64"/>
  <c r="F319" i="64"/>
  <c r="F320" i="64"/>
  <c r="F321" i="64"/>
  <c r="F322" i="64"/>
  <c r="F323" i="64"/>
  <c r="F324" i="64"/>
  <c r="F325" i="64"/>
  <c r="F326" i="64"/>
  <c r="F327" i="64"/>
  <c r="F328" i="64"/>
  <c r="F329" i="64"/>
  <c r="F330" i="64"/>
  <c r="F331" i="64"/>
  <c r="F332" i="64"/>
  <c r="F333" i="64"/>
  <c r="F334" i="64"/>
  <c r="F335" i="64"/>
  <c r="F336" i="64"/>
  <c r="F337" i="64"/>
  <c r="F338" i="64"/>
  <c r="F339" i="64"/>
  <c r="F340" i="64"/>
  <c r="F341" i="64"/>
  <c r="F342" i="64"/>
  <c r="F343" i="64"/>
  <c r="F344" i="64"/>
  <c r="F345" i="64"/>
  <c r="F346" i="64"/>
  <c r="F347" i="64"/>
  <c r="F348" i="64"/>
  <c r="F349" i="64"/>
  <c r="F350" i="64"/>
  <c r="F351" i="64"/>
  <c r="F352" i="64"/>
  <c r="F353" i="64"/>
  <c r="F354" i="64"/>
  <c r="F355" i="64"/>
  <c r="F356" i="64"/>
  <c r="F357" i="64"/>
  <c r="F358" i="64"/>
  <c r="F359" i="64"/>
  <c r="F360" i="64"/>
  <c r="F361" i="64"/>
  <c r="F362" i="64"/>
  <c r="F363" i="64"/>
  <c r="F364" i="64"/>
  <c r="F365" i="64"/>
  <c r="F366" i="64"/>
  <c r="F367" i="64"/>
  <c r="F368" i="64"/>
  <c r="F369" i="64"/>
  <c r="F370" i="64"/>
  <c r="F371" i="64"/>
  <c r="F372" i="64"/>
  <c r="F373" i="64"/>
  <c r="F374" i="64"/>
  <c r="F375" i="64"/>
  <c r="F376" i="64"/>
  <c r="F377" i="64"/>
  <c r="F378" i="64"/>
  <c r="F379" i="64"/>
  <c r="F380" i="64"/>
  <c r="F381" i="64"/>
  <c r="F382" i="64"/>
  <c r="F383" i="64"/>
  <c r="F384" i="64"/>
  <c r="F385" i="64"/>
  <c r="F386" i="64"/>
  <c r="F387" i="64"/>
  <c r="F388" i="64"/>
  <c r="F389" i="64"/>
  <c r="F390" i="64"/>
  <c r="F391" i="64"/>
  <c r="F392" i="64"/>
  <c r="F393" i="64"/>
  <c r="F394" i="64"/>
  <c r="F395" i="64"/>
  <c r="F396" i="64"/>
  <c r="F397" i="64"/>
  <c r="F398" i="64"/>
  <c r="F399" i="64"/>
  <c r="F400" i="64"/>
  <c r="F401" i="64"/>
  <c r="F402" i="64"/>
  <c r="F403" i="64"/>
  <c r="F404" i="64"/>
  <c r="F405" i="64"/>
  <c r="F406" i="64"/>
  <c r="F407" i="64"/>
  <c r="F408" i="64"/>
  <c r="F409" i="64"/>
  <c r="F410" i="64"/>
  <c r="F411" i="64"/>
  <c r="F412" i="64"/>
  <c r="F413" i="64"/>
  <c r="F414" i="64"/>
  <c r="F415" i="64"/>
  <c r="F416" i="64"/>
  <c r="F417" i="64"/>
  <c r="F418" i="64"/>
  <c r="F419" i="64"/>
  <c r="F420" i="64"/>
  <c r="F421" i="64"/>
  <c r="F422" i="64"/>
  <c r="F423" i="64"/>
  <c r="F424" i="64"/>
  <c r="F425" i="64"/>
  <c r="F426" i="64"/>
  <c r="F427" i="64"/>
  <c r="F428" i="64"/>
  <c r="F429" i="64"/>
  <c r="F430" i="64"/>
  <c r="F431" i="64"/>
  <c r="F432" i="64"/>
  <c r="F433" i="64"/>
  <c r="F434" i="64"/>
  <c r="F435" i="64"/>
  <c r="F436" i="64"/>
  <c r="F437" i="64"/>
  <c r="F438" i="64"/>
  <c r="F439" i="64"/>
  <c r="F440" i="64"/>
  <c r="F441" i="64"/>
  <c r="F442" i="64"/>
  <c r="F443" i="64"/>
  <c r="F444" i="64"/>
  <c r="F445" i="64"/>
  <c r="F446" i="64"/>
  <c r="F447" i="64"/>
  <c r="F448" i="64"/>
  <c r="F449" i="64"/>
  <c r="F450" i="64"/>
  <c r="F451" i="64"/>
  <c r="F452" i="64"/>
  <c r="F453" i="64"/>
  <c r="F454" i="64"/>
  <c r="F455" i="64"/>
  <c r="F456" i="64"/>
  <c r="F457" i="64"/>
  <c r="F458" i="64"/>
  <c r="F459" i="64"/>
  <c r="F460" i="64"/>
  <c r="F461" i="64"/>
  <c r="F462" i="64"/>
  <c r="F463" i="64"/>
  <c r="F464" i="64"/>
  <c r="F465" i="64"/>
  <c r="F466" i="64"/>
  <c r="F467" i="64"/>
  <c r="F468" i="64"/>
  <c r="F469" i="64"/>
  <c r="F470" i="64"/>
  <c r="F471" i="64"/>
  <c r="F472" i="64"/>
  <c r="F473" i="64"/>
  <c r="F474" i="64"/>
  <c r="F475" i="64"/>
  <c r="F476" i="64"/>
  <c r="F477" i="64"/>
  <c r="F478" i="64"/>
  <c r="F479" i="64"/>
  <c r="F480" i="64"/>
  <c r="F481" i="64"/>
  <c r="F482" i="64"/>
  <c r="F483" i="64"/>
  <c r="F484" i="64"/>
  <c r="F485" i="64"/>
  <c r="F486" i="64"/>
  <c r="F487" i="64"/>
  <c r="F488" i="64"/>
  <c r="F489" i="64"/>
  <c r="F490" i="64"/>
  <c r="F491" i="64"/>
  <c r="F492" i="64"/>
  <c r="F493" i="64"/>
  <c r="F494" i="64"/>
  <c r="F495" i="64"/>
  <c r="F496" i="64"/>
  <c r="F497" i="64"/>
  <c r="F498" i="64"/>
  <c r="F499" i="64"/>
  <c r="F500" i="64"/>
  <c r="F501" i="64"/>
  <c r="F502" i="64"/>
  <c r="F503" i="64"/>
  <c r="F504" i="64"/>
  <c r="F505" i="64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I8" i="72"/>
  <c r="I7" i="72"/>
  <c r="I6" i="72"/>
  <c r="F6" i="63"/>
  <c r="F7" i="63"/>
  <c r="F8" i="63"/>
  <c r="F9" i="63"/>
  <c r="F10" i="63"/>
  <c r="F11" i="63"/>
  <c r="F12" i="63"/>
  <c r="F13" i="63"/>
  <c r="F14" i="63"/>
  <c r="F15" i="63"/>
  <c r="F16" i="63"/>
  <c r="F17" i="63"/>
  <c r="F18" i="63"/>
  <c r="F19" i="63"/>
  <c r="F20" i="63"/>
  <c r="F21" i="63"/>
  <c r="F22" i="63"/>
  <c r="F23" i="63"/>
  <c r="F24" i="63"/>
  <c r="F25" i="63"/>
  <c r="F26" i="63"/>
  <c r="F27" i="63"/>
  <c r="F28" i="63"/>
  <c r="F29" i="63"/>
  <c r="F30" i="63"/>
  <c r="F31" i="63"/>
  <c r="F32" i="63"/>
  <c r="F33" i="63"/>
  <c r="F34" i="63"/>
  <c r="F35" i="63"/>
  <c r="F36" i="63"/>
  <c r="F37" i="63"/>
  <c r="F38" i="63"/>
  <c r="F39" i="63"/>
  <c r="F40" i="63"/>
  <c r="F41" i="63"/>
  <c r="F42" i="63"/>
  <c r="F43" i="63"/>
  <c r="F44" i="63"/>
  <c r="F45" i="63"/>
  <c r="F46" i="63"/>
  <c r="F47" i="63"/>
  <c r="F48" i="63"/>
  <c r="F49" i="63"/>
  <c r="F50" i="63"/>
  <c r="F51" i="63"/>
  <c r="F52" i="63"/>
  <c r="F53" i="63"/>
  <c r="F54" i="63"/>
  <c r="F55" i="63"/>
  <c r="F56" i="63"/>
  <c r="F57" i="63"/>
  <c r="F58" i="63"/>
  <c r="F59" i="63"/>
  <c r="F60" i="63"/>
  <c r="F61" i="63"/>
  <c r="F62" i="63"/>
  <c r="F63" i="63"/>
  <c r="F64" i="63"/>
  <c r="F65" i="63"/>
  <c r="F66" i="63"/>
  <c r="F67" i="63"/>
  <c r="F68" i="63"/>
  <c r="F69" i="63"/>
  <c r="F70" i="63"/>
  <c r="F71" i="63"/>
  <c r="F72" i="63"/>
  <c r="F73" i="63"/>
  <c r="F74" i="63"/>
  <c r="F75" i="63"/>
  <c r="F76" i="63"/>
  <c r="F77" i="63"/>
  <c r="F78" i="63"/>
  <c r="F79" i="63"/>
  <c r="F80" i="63"/>
  <c r="F81" i="63"/>
  <c r="F82" i="63"/>
  <c r="F83" i="63"/>
  <c r="F84" i="63"/>
  <c r="F85" i="63"/>
  <c r="F86" i="63"/>
  <c r="F87" i="63"/>
  <c r="F88" i="63"/>
  <c r="F89" i="63"/>
  <c r="F90" i="63"/>
  <c r="F91" i="63"/>
  <c r="F92" i="63"/>
  <c r="F93" i="63"/>
  <c r="F94" i="63"/>
  <c r="F95" i="63"/>
  <c r="F96" i="63"/>
  <c r="F97" i="63"/>
  <c r="F98" i="63"/>
  <c r="F99" i="63"/>
  <c r="F100" i="63"/>
  <c r="F101" i="63"/>
  <c r="F102" i="63"/>
  <c r="F103" i="63"/>
  <c r="F104" i="63"/>
  <c r="F105" i="63"/>
  <c r="F106" i="63"/>
  <c r="F107" i="63"/>
  <c r="F108" i="63"/>
  <c r="F109" i="63"/>
  <c r="F110" i="63"/>
  <c r="F111" i="63"/>
  <c r="F112" i="63"/>
  <c r="F113" i="63"/>
  <c r="F114" i="63"/>
  <c r="F115" i="63"/>
  <c r="F116" i="63"/>
  <c r="F117" i="63"/>
  <c r="F118" i="63"/>
  <c r="F119" i="63"/>
  <c r="F120" i="63"/>
  <c r="F121" i="63"/>
  <c r="F122" i="63"/>
  <c r="F123" i="63"/>
  <c r="F124" i="63"/>
  <c r="F125" i="63"/>
  <c r="F126" i="63"/>
  <c r="F127" i="63"/>
  <c r="F128" i="63"/>
  <c r="F129" i="63"/>
  <c r="F130" i="63"/>
  <c r="F131" i="63"/>
  <c r="F132" i="63"/>
  <c r="F133" i="63"/>
  <c r="F134" i="63"/>
  <c r="F135" i="63"/>
  <c r="F136" i="63"/>
  <c r="F137" i="63"/>
  <c r="F138" i="63"/>
  <c r="F139" i="63"/>
  <c r="F140" i="63"/>
  <c r="F141" i="63"/>
  <c r="F142" i="63"/>
  <c r="F143" i="63"/>
  <c r="F144" i="63"/>
  <c r="F145" i="63"/>
  <c r="F146" i="63"/>
  <c r="F147" i="63"/>
  <c r="F148" i="63"/>
  <c r="F149" i="63"/>
  <c r="F150" i="63"/>
  <c r="F151" i="63"/>
  <c r="F152" i="63"/>
  <c r="F153" i="63"/>
  <c r="F154" i="63"/>
  <c r="F155" i="63"/>
  <c r="F156" i="63"/>
  <c r="F157" i="63"/>
  <c r="F158" i="63"/>
  <c r="F159" i="63"/>
  <c r="F160" i="63"/>
  <c r="F161" i="63"/>
  <c r="F162" i="63"/>
  <c r="F163" i="63"/>
  <c r="F164" i="63"/>
  <c r="F165" i="63"/>
  <c r="F166" i="63"/>
  <c r="F167" i="63"/>
  <c r="F168" i="63"/>
  <c r="F169" i="63"/>
  <c r="F170" i="63"/>
  <c r="F171" i="63"/>
  <c r="F172" i="63"/>
  <c r="F173" i="63"/>
  <c r="F174" i="63"/>
  <c r="F175" i="63"/>
  <c r="F176" i="63"/>
  <c r="F177" i="63"/>
  <c r="F178" i="63"/>
  <c r="F179" i="63"/>
  <c r="F180" i="63"/>
  <c r="F181" i="63"/>
  <c r="F182" i="63"/>
  <c r="F183" i="63"/>
  <c r="F184" i="63"/>
  <c r="F185" i="63"/>
  <c r="F186" i="63"/>
  <c r="F187" i="63"/>
  <c r="F188" i="63"/>
  <c r="F189" i="63"/>
  <c r="F190" i="63"/>
  <c r="F191" i="63"/>
  <c r="F192" i="63"/>
  <c r="F193" i="63"/>
  <c r="F194" i="63"/>
  <c r="F195" i="63"/>
  <c r="F196" i="63"/>
  <c r="F197" i="63"/>
  <c r="F198" i="63"/>
  <c r="F199" i="63"/>
  <c r="F200" i="63"/>
  <c r="F201" i="63"/>
  <c r="F202" i="63"/>
  <c r="F203" i="63"/>
  <c r="F204" i="63"/>
  <c r="F205" i="63"/>
  <c r="F206" i="63"/>
  <c r="F207" i="63"/>
  <c r="F208" i="63"/>
  <c r="F209" i="63"/>
  <c r="F210" i="63"/>
  <c r="F211" i="63"/>
  <c r="F212" i="63"/>
  <c r="F213" i="63"/>
  <c r="F214" i="63"/>
  <c r="F215" i="63"/>
  <c r="F216" i="63"/>
  <c r="F217" i="63"/>
  <c r="F218" i="63"/>
  <c r="F219" i="63"/>
  <c r="F220" i="63"/>
  <c r="F221" i="63"/>
  <c r="F222" i="63"/>
  <c r="F223" i="63"/>
  <c r="F224" i="63"/>
  <c r="F225" i="63"/>
  <c r="F226" i="63"/>
  <c r="F227" i="63"/>
  <c r="F228" i="63"/>
  <c r="F229" i="63"/>
  <c r="F230" i="63"/>
  <c r="F231" i="63"/>
  <c r="F232" i="63"/>
  <c r="F233" i="63"/>
  <c r="F234" i="63"/>
  <c r="F235" i="63"/>
  <c r="F236" i="63"/>
  <c r="F237" i="63"/>
  <c r="F238" i="63"/>
  <c r="F239" i="63"/>
  <c r="F240" i="63"/>
  <c r="F241" i="63"/>
  <c r="F242" i="63"/>
  <c r="F243" i="63"/>
  <c r="F244" i="63"/>
  <c r="F245" i="63"/>
  <c r="F246" i="63"/>
  <c r="F247" i="63"/>
  <c r="F248" i="63"/>
  <c r="F249" i="63"/>
  <c r="F250" i="63"/>
  <c r="F251" i="63"/>
  <c r="F252" i="63"/>
  <c r="F253" i="63"/>
  <c r="F254" i="63"/>
  <c r="F255" i="63"/>
  <c r="F256" i="63"/>
  <c r="F257" i="63"/>
  <c r="F258" i="63"/>
  <c r="F259" i="63"/>
  <c r="F260" i="63"/>
  <c r="F261" i="63"/>
  <c r="F262" i="63"/>
  <c r="F263" i="63"/>
  <c r="F264" i="63"/>
  <c r="F265" i="63"/>
  <c r="F266" i="63"/>
  <c r="F267" i="63"/>
  <c r="F268" i="63"/>
  <c r="F269" i="63"/>
  <c r="F270" i="63"/>
  <c r="F271" i="63"/>
  <c r="F272" i="63"/>
  <c r="F273" i="63"/>
  <c r="F274" i="63"/>
  <c r="F275" i="63"/>
  <c r="F276" i="63"/>
  <c r="F277" i="63"/>
  <c r="F278" i="63"/>
  <c r="F279" i="63"/>
  <c r="F280" i="63"/>
  <c r="F281" i="63"/>
  <c r="F282" i="63"/>
  <c r="F283" i="63"/>
  <c r="F284" i="63"/>
  <c r="F285" i="63"/>
  <c r="F286" i="63"/>
  <c r="F287" i="63"/>
  <c r="F288" i="63"/>
  <c r="F289" i="63"/>
  <c r="F290" i="63"/>
  <c r="F291" i="63"/>
  <c r="F292" i="63"/>
  <c r="F293" i="63"/>
  <c r="F294" i="63"/>
  <c r="F295" i="63"/>
  <c r="F296" i="63"/>
  <c r="F297" i="63"/>
  <c r="F298" i="63"/>
  <c r="F299" i="63"/>
  <c r="F300" i="63"/>
  <c r="F301" i="63"/>
  <c r="F302" i="63"/>
  <c r="F303" i="63"/>
  <c r="F304" i="63"/>
  <c r="F305" i="63"/>
  <c r="F306" i="63"/>
  <c r="F307" i="63"/>
  <c r="F308" i="63"/>
  <c r="F309" i="63"/>
  <c r="F310" i="63"/>
  <c r="F311" i="63"/>
  <c r="F312" i="63"/>
  <c r="F313" i="63"/>
  <c r="F314" i="63"/>
  <c r="F315" i="63"/>
  <c r="F316" i="63"/>
  <c r="F317" i="63"/>
  <c r="F318" i="63"/>
  <c r="F319" i="63"/>
  <c r="F320" i="63"/>
  <c r="F321" i="63"/>
  <c r="F322" i="63"/>
  <c r="F323" i="63"/>
  <c r="F324" i="63"/>
  <c r="F325" i="63"/>
  <c r="F326" i="63"/>
  <c r="F327" i="63"/>
  <c r="F328" i="63"/>
  <c r="F329" i="63"/>
  <c r="F330" i="63"/>
  <c r="F331" i="63"/>
  <c r="F332" i="63"/>
  <c r="F333" i="63"/>
  <c r="F334" i="63"/>
  <c r="F335" i="63"/>
  <c r="F336" i="63"/>
  <c r="F337" i="63"/>
  <c r="F338" i="63"/>
  <c r="F339" i="63"/>
  <c r="F340" i="63"/>
  <c r="F341" i="63"/>
  <c r="F342" i="63"/>
  <c r="F343" i="63"/>
  <c r="F344" i="63"/>
  <c r="F345" i="63"/>
  <c r="F346" i="63"/>
  <c r="F347" i="63"/>
  <c r="F348" i="63"/>
  <c r="F349" i="63"/>
  <c r="F350" i="63"/>
  <c r="F351" i="63"/>
  <c r="F352" i="63"/>
  <c r="F353" i="63"/>
  <c r="F354" i="63"/>
  <c r="F355" i="63"/>
  <c r="F356" i="63"/>
  <c r="F357" i="63"/>
  <c r="F358" i="63"/>
  <c r="F359" i="63"/>
  <c r="F360" i="63"/>
  <c r="F361" i="63"/>
  <c r="F362" i="63"/>
  <c r="F363" i="63"/>
  <c r="F364" i="63"/>
  <c r="F365" i="63"/>
  <c r="F366" i="63"/>
  <c r="F367" i="63"/>
  <c r="F368" i="63"/>
  <c r="F369" i="63"/>
  <c r="F370" i="63"/>
  <c r="F371" i="63"/>
  <c r="F372" i="63"/>
  <c r="F373" i="63"/>
  <c r="F374" i="63"/>
  <c r="F375" i="63"/>
  <c r="F376" i="63"/>
  <c r="F377" i="63"/>
  <c r="F378" i="63"/>
  <c r="F379" i="63"/>
  <c r="F380" i="63"/>
  <c r="F381" i="63"/>
  <c r="F382" i="63"/>
  <c r="F383" i="63"/>
  <c r="F384" i="63"/>
  <c r="F385" i="63"/>
  <c r="F386" i="63"/>
  <c r="F387" i="63"/>
  <c r="F388" i="63"/>
  <c r="F389" i="63"/>
  <c r="F390" i="63"/>
  <c r="F391" i="63"/>
  <c r="F392" i="63"/>
  <c r="F393" i="63"/>
  <c r="F394" i="63"/>
  <c r="F395" i="63"/>
  <c r="F396" i="63"/>
  <c r="F397" i="63"/>
  <c r="F398" i="63"/>
  <c r="F399" i="63"/>
  <c r="F400" i="63"/>
  <c r="F401" i="63"/>
  <c r="F402" i="63"/>
  <c r="F403" i="63"/>
  <c r="F404" i="63"/>
  <c r="F405" i="63"/>
  <c r="F406" i="63"/>
  <c r="F407" i="63"/>
  <c r="F408" i="63"/>
  <c r="F409" i="63"/>
  <c r="F410" i="63"/>
  <c r="F411" i="63"/>
  <c r="F412" i="63"/>
  <c r="F413" i="63"/>
  <c r="F414" i="63"/>
  <c r="F415" i="63"/>
  <c r="F416" i="63"/>
  <c r="F417" i="63"/>
  <c r="F418" i="63"/>
  <c r="F419" i="63"/>
  <c r="F420" i="63"/>
  <c r="F421" i="63"/>
  <c r="F422" i="63"/>
  <c r="F423" i="63"/>
  <c r="F424" i="63"/>
  <c r="F425" i="63"/>
  <c r="F426" i="63"/>
  <c r="F427" i="63"/>
  <c r="F428" i="63"/>
  <c r="F429" i="63"/>
  <c r="F430" i="63"/>
  <c r="F431" i="63"/>
  <c r="F432" i="63"/>
  <c r="F433" i="63"/>
  <c r="F434" i="63"/>
  <c r="F435" i="63"/>
  <c r="F436" i="63"/>
  <c r="F437" i="63"/>
  <c r="F438" i="63"/>
  <c r="F439" i="63"/>
  <c r="F440" i="63"/>
  <c r="F441" i="63"/>
  <c r="F442" i="63"/>
  <c r="F443" i="63"/>
  <c r="F444" i="63"/>
  <c r="F445" i="63"/>
  <c r="F446" i="63"/>
  <c r="F447" i="63"/>
  <c r="F448" i="63"/>
  <c r="F449" i="63"/>
  <c r="F450" i="63"/>
  <c r="F451" i="63"/>
  <c r="F452" i="63"/>
  <c r="F453" i="63"/>
  <c r="F454" i="63"/>
  <c r="F455" i="63"/>
  <c r="F456" i="63"/>
  <c r="F457" i="63"/>
  <c r="F458" i="63"/>
  <c r="F459" i="63"/>
  <c r="F460" i="63"/>
  <c r="F461" i="63"/>
  <c r="F462" i="63"/>
  <c r="F463" i="63"/>
  <c r="F464" i="63"/>
  <c r="F465" i="63"/>
  <c r="F466" i="63"/>
  <c r="F467" i="63"/>
  <c r="F468" i="63"/>
  <c r="F469" i="63"/>
  <c r="F470" i="63"/>
  <c r="F471" i="63"/>
  <c r="F472" i="63"/>
  <c r="F473" i="63"/>
  <c r="F474" i="63"/>
  <c r="F475" i="63"/>
  <c r="F476" i="63"/>
  <c r="F477" i="63"/>
  <c r="F478" i="63"/>
  <c r="F479" i="63"/>
  <c r="F480" i="63"/>
  <c r="F481" i="63"/>
  <c r="F482" i="63"/>
  <c r="F483" i="63"/>
  <c r="F484" i="63"/>
  <c r="F485" i="63"/>
  <c r="F486" i="63"/>
  <c r="F487" i="63"/>
  <c r="F488" i="63"/>
  <c r="F489" i="63"/>
  <c r="F490" i="63"/>
  <c r="F491" i="63"/>
  <c r="F492" i="63"/>
  <c r="F493" i="63"/>
  <c r="F494" i="63"/>
  <c r="F495" i="63"/>
  <c r="F496" i="63"/>
  <c r="F497" i="63"/>
  <c r="F498" i="63"/>
  <c r="F499" i="63"/>
  <c r="F500" i="63"/>
  <c r="F501" i="63"/>
  <c r="F502" i="63"/>
  <c r="F503" i="63"/>
  <c r="F504" i="63"/>
  <c r="F505" i="63"/>
  <c r="H25" i="72"/>
  <c r="H24" i="72"/>
  <c r="H23" i="72"/>
  <c r="H22" i="72"/>
  <c r="H21" i="72"/>
  <c r="H20" i="72"/>
  <c r="H19" i="72"/>
  <c r="H18" i="72"/>
  <c r="H17" i="72"/>
  <c r="H16" i="72"/>
  <c r="H15" i="72"/>
  <c r="H14" i="72"/>
  <c r="H13" i="72"/>
  <c r="H12" i="72"/>
  <c r="H11" i="72"/>
  <c r="H10" i="72"/>
  <c r="H9" i="72"/>
  <c r="H8" i="72"/>
  <c r="H7" i="72"/>
  <c r="H6" i="72"/>
  <c r="F6" i="62"/>
  <c r="F7" i="62"/>
  <c r="F8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30" i="62"/>
  <c r="F31" i="62"/>
  <c r="F32" i="62"/>
  <c r="F33" i="62"/>
  <c r="F34" i="62"/>
  <c r="F35" i="62"/>
  <c r="F36" i="62"/>
  <c r="F37" i="62"/>
  <c r="F38" i="62"/>
  <c r="F39" i="62"/>
  <c r="F40" i="62"/>
  <c r="F41" i="62"/>
  <c r="F42" i="62"/>
  <c r="F43" i="62"/>
  <c r="F44" i="62"/>
  <c r="F45" i="62"/>
  <c r="F46" i="62"/>
  <c r="F47" i="62"/>
  <c r="F48" i="62"/>
  <c r="F49" i="62"/>
  <c r="F50" i="62"/>
  <c r="F51" i="62"/>
  <c r="F52" i="62"/>
  <c r="F53" i="62"/>
  <c r="F54" i="62"/>
  <c r="F55" i="62"/>
  <c r="F56" i="62"/>
  <c r="F57" i="62"/>
  <c r="F58" i="62"/>
  <c r="F59" i="62"/>
  <c r="F60" i="62"/>
  <c r="F61" i="62"/>
  <c r="F62" i="62"/>
  <c r="F63" i="62"/>
  <c r="F64" i="62"/>
  <c r="F65" i="62"/>
  <c r="F66" i="62"/>
  <c r="F67" i="62"/>
  <c r="F68" i="62"/>
  <c r="F69" i="62"/>
  <c r="F70" i="62"/>
  <c r="F71" i="62"/>
  <c r="F72" i="62"/>
  <c r="F73" i="62"/>
  <c r="F74" i="62"/>
  <c r="F75" i="62"/>
  <c r="F76" i="62"/>
  <c r="F77" i="62"/>
  <c r="F78" i="62"/>
  <c r="F79" i="62"/>
  <c r="F80" i="62"/>
  <c r="F81" i="62"/>
  <c r="F82" i="62"/>
  <c r="F83" i="62"/>
  <c r="F84" i="62"/>
  <c r="F85" i="62"/>
  <c r="F86" i="62"/>
  <c r="F87" i="62"/>
  <c r="F88" i="62"/>
  <c r="F89" i="62"/>
  <c r="F90" i="62"/>
  <c r="F91" i="62"/>
  <c r="F92" i="62"/>
  <c r="F93" i="62"/>
  <c r="F94" i="62"/>
  <c r="F95" i="62"/>
  <c r="F96" i="62"/>
  <c r="F97" i="62"/>
  <c r="F98" i="62"/>
  <c r="F99" i="62"/>
  <c r="F100" i="62"/>
  <c r="F101" i="62"/>
  <c r="F102" i="62"/>
  <c r="F103" i="62"/>
  <c r="F104" i="62"/>
  <c r="F105" i="62"/>
  <c r="F106" i="62"/>
  <c r="F107" i="62"/>
  <c r="F108" i="62"/>
  <c r="F109" i="62"/>
  <c r="F110" i="62"/>
  <c r="F111" i="62"/>
  <c r="F112" i="62"/>
  <c r="F113" i="62"/>
  <c r="F114" i="62"/>
  <c r="F115" i="62"/>
  <c r="F116" i="62"/>
  <c r="F117" i="62"/>
  <c r="F118" i="62"/>
  <c r="F119" i="62"/>
  <c r="F120" i="62"/>
  <c r="F121" i="62"/>
  <c r="F122" i="62"/>
  <c r="F123" i="62"/>
  <c r="F124" i="62"/>
  <c r="F125" i="62"/>
  <c r="F126" i="62"/>
  <c r="F127" i="62"/>
  <c r="F128" i="62"/>
  <c r="F129" i="62"/>
  <c r="F130" i="62"/>
  <c r="F131" i="62"/>
  <c r="F132" i="62"/>
  <c r="F133" i="62"/>
  <c r="F134" i="62"/>
  <c r="F135" i="62"/>
  <c r="F136" i="62"/>
  <c r="F137" i="62"/>
  <c r="F138" i="62"/>
  <c r="F139" i="62"/>
  <c r="F140" i="62"/>
  <c r="F141" i="62"/>
  <c r="F142" i="62"/>
  <c r="F143" i="62"/>
  <c r="F144" i="62"/>
  <c r="F145" i="62"/>
  <c r="F146" i="62"/>
  <c r="F147" i="62"/>
  <c r="F148" i="62"/>
  <c r="F149" i="62"/>
  <c r="F150" i="62"/>
  <c r="F151" i="62"/>
  <c r="F152" i="62"/>
  <c r="F153" i="62"/>
  <c r="F154" i="62"/>
  <c r="F155" i="62"/>
  <c r="F156" i="62"/>
  <c r="F157" i="62"/>
  <c r="F158" i="62"/>
  <c r="F159" i="62"/>
  <c r="F160" i="62"/>
  <c r="F161" i="62"/>
  <c r="F162" i="62"/>
  <c r="F163" i="62"/>
  <c r="F164" i="62"/>
  <c r="F165" i="62"/>
  <c r="F166" i="62"/>
  <c r="F167" i="62"/>
  <c r="F168" i="62"/>
  <c r="F169" i="62"/>
  <c r="F170" i="62"/>
  <c r="F171" i="62"/>
  <c r="F172" i="62"/>
  <c r="F173" i="62"/>
  <c r="F174" i="62"/>
  <c r="F175" i="62"/>
  <c r="F176" i="62"/>
  <c r="F177" i="62"/>
  <c r="F178" i="62"/>
  <c r="F179" i="62"/>
  <c r="F180" i="62"/>
  <c r="F181" i="62"/>
  <c r="F182" i="62"/>
  <c r="F183" i="62"/>
  <c r="F184" i="62"/>
  <c r="F185" i="62"/>
  <c r="F186" i="62"/>
  <c r="F187" i="62"/>
  <c r="F188" i="62"/>
  <c r="F189" i="62"/>
  <c r="F190" i="62"/>
  <c r="F191" i="62"/>
  <c r="F192" i="62"/>
  <c r="F193" i="62"/>
  <c r="F194" i="62"/>
  <c r="F195" i="62"/>
  <c r="F196" i="62"/>
  <c r="F197" i="62"/>
  <c r="F198" i="62"/>
  <c r="F199" i="62"/>
  <c r="F200" i="62"/>
  <c r="F201" i="62"/>
  <c r="F202" i="62"/>
  <c r="F203" i="62"/>
  <c r="F204" i="62"/>
  <c r="F205" i="62"/>
  <c r="F206" i="62"/>
  <c r="F207" i="62"/>
  <c r="F208" i="62"/>
  <c r="F209" i="62"/>
  <c r="F210" i="62"/>
  <c r="F211" i="62"/>
  <c r="F212" i="62"/>
  <c r="F213" i="62"/>
  <c r="F214" i="62"/>
  <c r="F215" i="62"/>
  <c r="F216" i="62"/>
  <c r="F217" i="62"/>
  <c r="F218" i="62"/>
  <c r="F219" i="62"/>
  <c r="F220" i="62"/>
  <c r="F221" i="62"/>
  <c r="F222" i="62"/>
  <c r="F223" i="62"/>
  <c r="F224" i="62"/>
  <c r="F225" i="62"/>
  <c r="F226" i="62"/>
  <c r="F227" i="62"/>
  <c r="F228" i="62"/>
  <c r="F229" i="62"/>
  <c r="F230" i="62"/>
  <c r="F231" i="62"/>
  <c r="F232" i="62"/>
  <c r="F233" i="62"/>
  <c r="F234" i="62"/>
  <c r="F235" i="62"/>
  <c r="F236" i="62"/>
  <c r="F237" i="62"/>
  <c r="F238" i="62"/>
  <c r="F239" i="62"/>
  <c r="F240" i="62"/>
  <c r="F241" i="62"/>
  <c r="F242" i="62"/>
  <c r="F243" i="62"/>
  <c r="F244" i="62"/>
  <c r="F245" i="62"/>
  <c r="F246" i="62"/>
  <c r="F247" i="62"/>
  <c r="F248" i="62"/>
  <c r="F249" i="62"/>
  <c r="F250" i="62"/>
  <c r="F251" i="62"/>
  <c r="F252" i="62"/>
  <c r="F253" i="62"/>
  <c r="F254" i="62"/>
  <c r="F255" i="62"/>
  <c r="F256" i="62"/>
  <c r="F257" i="62"/>
  <c r="F258" i="62"/>
  <c r="F259" i="62"/>
  <c r="F260" i="62"/>
  <c r="F261" i="62"/>
  <c r="F262" i="62"/>
  <c r="F263" i="62"/>
  <c r="F264" i="62"/>
  <c r="F265" i="62"/>
  <c r="F266" i="62"/>
  <c r="F267" i="62"/>
  <c r="F268" i="62"/>
  <c r="F269" i="62"/>
  <c r="F270" i="62"/>
  <c r="F271" i="62"/>
  <c r="F272" i="62"/>
  <c r="F273" i="62"/>
  <c r="F274" i="62"/>
  <c r="F275" i="62"/>
  <c r="F276" i="62"/>
  <c r="F277" i="62"/>
  <c r="F278" i="62"/>
  <c r="F279" i="62"/>
  <c r="F280" i="62"/>
  <c r="F281" i="62"/>
  <c r="F282" i="62"/>
  <c r="F283" i="62"/>
  <c r="F284" i="62"/>
  <c r="F285" i="62"/>
  <c r="F286" i="62"/>
  <c r="F287" i="62"/>
  <c r="F288" i="62"/>
  <c r="F289" i="62"/>
  <c r="F290" i="62"/>
  <c r="F291" i="62"/>
  <c r="F292" i="62"/>
  <c r="F293" i="62"/>
  <c r="F294" i="62"/>
  <c r="F295" i="62"/>
  <c r="F296" i="62"/>
  <c r="F297" i="62"/>
  <c r="F298" i="62"/>
  <c r="F299" i="62"/>
  <c r="F300" i="62"/>
  <c r="F301" i="62"/>
  <c r="F302" i="62"/>
  <c r="F303" i="62"/>
  <c r="F304" i="62"/>
  <c r="F305" i="62"/>
  <c r="F306" i="62"/>
  <c r="F307" i="62"/>
  <c r="F308" i="62"/>
  <c r="F309" i="62"/>
  <c r="F310" i="62"/>
  <c r="F311" i="62"/>
  <c r="F312" i="62"/>
  <c r="F313" i="62"/>
  <c r="F314" i="62"/>
  <c r="F315" i="62"/>
  <c r="F316" i="62"/>
  <c r="F317" i="62"/>
  <c r="F318" i="62"/>
  <c r="F319" i="62"/>
  <c r="F320" i="62"/>
  <c r="F321" i="62"/>
  <c r="F322" i="62"/>
  <c r="F323" i="62"/>
  <c r="F324" i="62"/>
  <c r="F325" i="62"/>
  <c r="F326" i="62"/>
  <c r="F327" i="62"/>
  <c r="F328" i="62"/>
  <c r="F329" i="62"/>
  <c r="F330" i="62"/>
  <c r="F331" i="62"/>
  <c r="F332" i="62"/>
  <c r="F333" i="62"/>
  <c r="F334" i="62"/>
  <c r="F335" i="62"/>
  <c r="F336" i="62"/>
  <c r="F337" i="62"/>
  <c r="F338" i="62"/>
  <c r="F339" i="62"/>
  <c r="F340" i="62"/>
  <c r="F341" i="62"/>
  <c r="F342" i="62"/>
  <c r="F343" i="62"/>
  <c r="F344" i="62"/>
  <c r="F345" i="62"/>
  <c r="F346" i="62"/>
  <c r="F347" i="62"/>
  <c r="F348" i="62"/>
  <c r="F349" i="62"/>
  <c r="F350" i="62"/>
  <c r="F351" i="62"/>
  <c r="F352" i="62"/>
  <c r="F353" i="62"/>
  <c r="F354" i="62"/>
  <c r="F355" i="62"/>
  <c r="F356" i="62"/>
  <c r="F357" i="62"/>
  <c r="F358" i="62"/>
  <c r="F359" i="62"/>
  <c r="F360" i="62"/>
  <c r="F361" i="62"/>
  <c r="F362" i="62"/>
  <c r="F363" i="62"/>
  <c r="F364" i="62"/>
  <c r="F365" i="62"/>
  <c r="F366" i="62"/>
  <c r="F367" i="62"/>
  <c r="F368" i="62"/>
  <c r="F369" i="62"/>
  <c r="F370" i="62"/>
  <c r="F371" i="62"/>
  <c r="F372" i="62"/>
  <c r="F373" i="62"/>
  <c r="F374" i="62"/>
  <c r="F375" i="62"/>
  <c r="F376" i="62"/>
  <c r="F377" i="62"/>
  <c r="F378" i="62"/>
  <c r="F379" i="62"/>
  <c r="F380" i="62"/>
  <c r="F381" i="62"/>
  <c r="F382" i="62"/>
  <c r="F383" i="62"/>
  <c r="F384" i="62"/>
  <c r="F385" i="62"/>
  <c r="F386" i="62"/>
  <c r="F387" i="62"/>
  <c r="F388" i="62"/>
  <c r="F389" i="62"/>
  <c r="F390" i="62"/>
  <c r="F391" i="62"/>
  <c r="F392" i="62"/>
  <c r="F393" i="62"/>
  <c r="F394" i="62"/>
  <c r="F395" i="62"/>
  <c r="F396" i="62"/>
  <c r="F397" i="62"/>
  <c r="F398" i="62"/>
  <c r="F399" i="62"/>
  <c r="F400" i="62"/>
  <c r="F401" i="62"/>
  <c r="F402" i="62"/>
  <c r="F403" i="62"/>
  <c r="F404" i="62"/>
  <c r="F405" i="62"/>
  <c r="F406" i="62"/>
  <c r="F407" i="62"/>
  <c r="F408" i="62"/>
  <c r="F409" i="62"/>
  <c r="F410" i="62"/>
  <c r="F411" i="62"/>
  <c r="F412" i="62"/>
  <c r="F413" i="62"/>
  <c r="F414" i="62"/>
  <c r="F415" i="62"/>
  <c r="F416" i="62"/>
  <c r="F417" i="62"/>
  <c r="F418" i="62"/>
  <c r="F419" i="62"/>
  <c r="F420" i="62"/>
  <c r="F421" i="62"/>
  <c r="F422" i="62"/>
  <c r="F423" i="62"/>
  <c r="F424" i="62"/>
  <c r="F425" i="62"/>
  <c r="F426" i="62"/>
  <c r="F427" i="62"/>
  <c r="F428" i="62"/>
  <c r="F429" i="62"/>
  <c r="F430" i="62"/>
  <c r="F431" i="62"/>
  <c r="F432" i="62"/>
  <c r="F433" i="62"/>
  <c r="F434" i="62"/>
  <c r="F435" i="62"/>
  <c r="F436" i="62"/>
  <c r="F437" i="62"/>
  <c r="F438" i="62"/>
  <c r="F439" i="62"/>
  <c r="F440" i="62"/>
  <c r="F441" i="62"/>
  <c r="F442" i="62"/>
  <c r="F443" i="62"/>
  <c r="F444" i="62"/>
  <c r="F445" i="62"/>
  <c r="F446" i="62"/>
  <c r="F447" i="62"/>
  <c r="F448" i="62"/>
  <c r="F449" i="62"/>
  <c r="F450" i="62"/>
  <c r="F451" i="62"/>
  <c r="F452" i="62"/>
  <c r="F453" i="62"/>
  <c r="F454" i="62"/>
  <c r="F455" i="62"/>
  <c r="F456" i="62"/>
  <c r="F457" i="62"/>
  <c r="F458" i="62"/>
  <c r="F459" i="62"/>
  <c r="F460" i="62"/>
  <c r="F461" i="62"/>
  <c r="F462" i="62"/>
  <c r="F463" i="62"/>
  <c r="F464" i="62"/>
  <c r="F465" i="62"/>
  <c r="F466" i="62"/>
  <c r="F467" i="62"/>
  <c r="F468" i="62"/>
  <c r="F469" i="62"/>
  <c r="F470" i="62"/>
  <c r="F471" i="62"/>
  <c r="F472" i="62"/>
  <c r="F473" i="62"/>
  <c r="F474" i="62"/>
  <c r="F475" i="62"/>
  <c r="F476" i="62"/>
  <c r="F477" i="62"/>
  <c r="F478" i="62"/>
  <c r="F479" i="62"/>
  <c r="F480" i="62"/>
  <c r="F481" i="62"/>
  <c r="F482" i="62"/>
  <c r="F483" i="62"/>
  <c r="F484" i="62"/>
  <c r="F485" i="62"/>
  <c r="F486" i="62"/>
  <c r="F487" i="62"/>
  <c r="F488" i="62"/>
  <c r="F489" i="62"/>
  <c r="F490" i="62"/>
  <c r="F491" i="62"/>
  <c r="F492" i="62"/>
  <c r="F493" i="62"/>
  <c r="F494" i="62"/>
  <c r="F495" i="62"/>
  <c r="F496" i="62"/>
  <c r="F497" i="62"/>
  <c r="F498" i="62"/>
  <c r="F499" i="62"/>
  <c r="F500" i="62"/>
  <c r="F501" i="62"/>
  <c r="F502" i="62"/>
  <c r="F503" i="62"/>
  <c r="F504" i="62"/>
  <c r="F505" i="62"/>
  <c r="G25" i="72"/>
  <c r="G24" i="72"/>
  <c r="G23" i="72"/>
  <c r="G22" i="72"/>
  <c r="G21" i="72"/>
  <c r="G20" i="72"/>
  <c r="G19" i="72"/>
  <c r="G18" i="72"/>
  <c r="G17" i="72"/>
  <c r="G16" i="72"/>
  <c r="G15" i="72"/>
  <c r="G14" i="72"/>
  <c r="G13" i="72"/>
  <c r="G12" i="72"/>
  <c r="G11" i="72"/>
  <c r="G10" i="72"/>
  <c r="G9" i="72"/>
  <c r="G8" i="72"/>
  <c r="G7" i="72"/>
  <c r="G6" i="72"/>
  <c r="F6" i="59"/>
  <c r="F7" i="59"/>
  <c r="F8" i="59"/>
  <c r="F9" i="59"/>
  <c r="F10" i="59"/>
  <c r="F11" i="59"/>
  <c r="F12" i="59"/>
  <c r="F13" i="59"/>
  <c r="F14" i="59"/>
  <c r="F15" i="59"/>
  <c r="F16" i="59"/>
  <c r="F17" i="59"/>
  <c r="F18" i="59"/>
  <c r="F19" i="59"/>
  <c r="F20" i="59"/>
  <c r="F21" i="59"/>
  <c r="F22" i="59"/>
  <c r="F23" i="59"/>
  <c r="F24" i="59"/>
  <c r="F25" i="59"/>
  <c r="F26" i="59"/>
  <c r="F27" i="59"/>
  <c r="F28" i="59"/>
  <c r="F29" i="59"/>
  <c r="F30" i="59"/>
  <c r="F31" i="59"/>
  <c r="F32" i="59"/>
  <c r="F33" i="59"/>
  <c r="F34" i="59"/>
  <c r="F35" i="59"/>
  <c r="F36" i="59"/>
  <c r="F37" i="59"/>
  <c r="F38" i="59"/>
  <c r="F39" i="59"/>
  <c r="F40" i="59"/>
  <c r="F41" i="59"/>
  <c r="F42" i="59"/>
  <c r="F43" i="59"/>
  <c r="F44" i="59"/>
  <c r="F45" i="59"/>
  <c r="F46" i="59"/>
  <c r="F47" i="59"/>
  <c r="F48" i="59"/>
  <c r="F49" i="59"/>
  <c r="F50" i="59"/>
  <c r="F51" i="59"/>
  <c r="F52" i="59"/>
  <c r="F53" i="59"/>
  <c r="F54" i="59"/>
  <c r="F55" i="59"/>
  <c r="F56" i="59"/>
  <c r="F57" i="59"/>
  <c r="F58" i="59"/>
  <c r="F59" i="59"/>
  <c r="F60" i="59"/>
  <c r="F61" i="59"/>
  <c r="F62" i="59"/>
  <c r="F63" i="59"/>
  <c r="F64" i="59"/>
  <c r="F65" i="59"/>
  <c r="F66" i="59"/>
  <c r="F67" i="59"/>
  <c r="F68" i="59"/>
  <c r="F69" i="59"/>
  <c r="F70" i="59"/>
  <c r="F71" i="59"/>
  <c r="F72" i="59"/>
  <c r="F73" i="59"/>
  <c r="F74" i="59"/>
  <c r="F75" i="59"/>
  <c r="F76" i="59"/>
  <c r="F77" i="59"/>
  <c r="F78" i="59"/>
  <c r="F79" i="59"/>
  <c r="F80" i="59"/>
  <c r="F81" i="59"/>
  <c r="F82" i="59"/>
  <c r="F83" i="59"/>
  <c r="F84" i="59"/>
  <c r="F85" i="59"/>
  <c r="F86" i="59"/>
  <c r="F87" i="59"/>
  <c r="F88" i="59"/>
  <c r="F89" i="59"/>
  <c r="F90" i="59"/>
  <c r="F91" i="59"/>
  <c r="F92" i="59"/>
  <c r="F93" i="59"/>
  <c r="F94" i="59"/>
  <c r="F95" i="59"/>
  <c r="F96" i="59"/>
  <c r="F97" i="59"/>
  <c r="F98" i="59"/>
  <c r="F99" i="59"/>
  <c r="F100" i="59"/>
  <c r="F101" i="59"/>
  <c r="F102" i="59"/>
  <c r="F103" i="59"/>
  <c r="F104" i="59"/>
  <c r="F105" i="59"/>
  <c r="F106" i="59"/>
  <c r="F107" i="59"/>
  <c r="F108" i="59"/>
  <c r="F109" i="59"/>
  <c r="F110" i="59"/>
  <c r="F111" i="59"/>
  <c r="F112" i="59"/>
  <c r="F113" i="59"/>
  <c r="F114" i="59"/>
  <c r="F115" i="59"/>
  <c r="F116" i="59"/>
  <c r="F117" i="59"/>
  <c r="F118" i="59"/>
  <c r="F119" i="59"/>
  <c r="F120" i="59"/>
  <c r="F121" i="59"/>
  <c r="F122" i="59"/>
  <c r="F123" i="59"/>
  <c r="F124" i="59"/>
  <c r="F125" i="59"/>
  <c r="F126" i="59"/>
  <c r="F127" i="59"/>
  <c r="F128" i="59"/>
  <c r="F129" i="59"/>
  <c r="F130" i="59"/>
  <c r="F131" i="59"/>
  <c r="F132" i="59"/>
  <c r="F133" i="59"/>
  <c r="F134" i="59"/>
  <c r="F135" i="59"/>
  <c r="F136" i="59"/>
  <c r="F137" i="59"/>
  <c r="F138" i="59"/>
  <c r="F139" i="59"/>
  <c r="F140" i="59"/>
  <c r="F141" i="59"/>
  <c r="F142" i="59"/>
  <c r="F143" i="59"/>
  <c r="F144" i="59"/>
  <c r="F145" i="59"/>
  <c r="F146" i="59"/>
  <c r="F147" i="59"/>
  <c r="F148" i="59"/>
  <c r="F149" i="59"/>
  <c r="F150" i="59"/>
  <c r="F151" i="59"/>
  <c r="F152" i="59"/>
  <c r="F153" i="59"/>
  <c r="F154" i="59"/>
  <c r="F155" i="59"/>
  <c r="F156" i="59"/>
  <c r="F157" i="59"/>
  <c r="F158" i="59"/>
  <c r="F159" i="59"/>
  <c r="F160" i="59"/>
  <c r="F161" i="59"/>
  <c r="F162" i="59"/>
  <c r="F163" i="59"/>
  <c r="F164" i="59"/>
  <c r="F165" i="59"/>
  <c r="F166" i="59"/>
  <c r="F167" i="59"/>
  <c r="F168" i="59"/>
  <c r="F169" i="59"/>
  <c r="F170" i="59"/>
  <c r="F171" i="59"/>
  <c r="F172" i="59"/>
  <c r="F173" i="59"/>
  <c r="F174" i="59"/>
  <c r="F175" i="59"/>
  <c r="F176" i="59"/>
  <c r="F177" i="59"/>
  <c r="F178" i="59"/>
  <c r="F179" i="59"/>
  <c r="F180" i="59"/>
  <c r="F181" i="59"/>
  <c r="F182" i="59"/>
  <c r="F183" i="59"/>
  <c r="F184" i="59"/>
  <c r="F185" i="59"/>
  <c r="F186" i="59"/>
  <c r="F187" i="59"/>
  <c r="F188" i="59"/>
  <c r="F189" i="59"/>
  <c r="F190" i="59"/>
  <c r="F191" i="59"/>
  <c r="F192" i="59"/>
  <c r="F193" i="59"/>
  <c r="F194" i="59"/>
  <c r="F195" i="59"/>
  <c r="F196" i="59"/>
  <c r="F197" i="59"/>
  <c r="F198" i="59"/>
  <c r="F199" i="59"/>
  <c r="F200" i="59"/>
  <c r="F201" i="59"/>
  <c r="F202" i="59"/>
  <c r="F203" i="59"/>
  <c r="F204" i="59"/>
  <c r="F205" i="59"/>
  <c r="F206" i="59"/>
  <c r="F207" i="59"/>
  <c r="F208" i="59"/>
  <c r="F209" i="59"/>
  <c r="F210" i="59"/>
  <c r="F211" i="59"/>
  <c r="F212" i="59"/>
  <c r="F213" i="59"/>
  <c r="F214" i="59"/>
  <c r="F215" i="59"/>
  <c r="F216" i="59"/>
  <c r="F217" i="59"/>
  <c r="F218" i="59"/>
  <c r="F219" i="59"/>
  <c r="F220" i="59"/>
  <c r="F221" i="59"/>
  <c r="F222" i="59"/>
  <c r="F223" i="59"/>
  <c r="F224" i="59"/>
  <c r="F225" i="59"/>
  <c r="F226" i="59"/>
  <c r="F227" i="59"/>
  <c r="F228" i="59"/>
  <c r="F229" i="59"/>
  <c r="F230" i="59"/>
  <c r="F231" i="59"/>
  <c r="F232" i="59"/>
  <c r="F233" i="59"/>
  <c r="F234" i="59"/>
  <c r="F235" i="59"/>
  <c r="F236" i="59"/>
  <c r="F237" i="59"/>
  <c r="F238" i="59"/>
  <c r="F239" i="59"/>
  <c r="F240" i="59"/>
  <c r="F241" i="59"/>
  <c r="F242" i="59"/>
  <c r="F243" i="59"/>
  <c r="F244" i="59"/>
  <c r="F245" i="59"/>
  <c r="F246" i="59"/>
  <c r="F247" i="59"/>
  <c r="F248" i="59"/>
  <c r="F249" i="59"/>
  <c r="F250" i="59"/>
  <c r="F251" i="59"/>
  <c r="F252" i="59"/>
  <c r="F253" i="59"/>
  <c r="F254" i="59"/>
  <c r="F255" i="59"/>
  <c r="F256" i="59"/>
  <c r="F257" i="59"/>
  <c r="F258" i="59"/>
  <c r="F259" i="59"/>
  <c r="F260" i="59"/>
  <c r="F261" i="59"/>
  <c r="F262" i="59"/>
  <c r="F263" i="59"/>
  <c r="F264" i="59"/>
  <c r="F265" i="59"/>
  <c r="F266" i="59"/>
  <c r="F267" i="59"/>
  <c r="F268" i="59"/>
  <c r="F269" i="59"/>
  <c r="F270" i="59"/>
  <c r="F271" i="59"/>
  <c r="F272" i="59"/>
  <c r="F273" i="59"/>
  <c r="F274" i="59"/>
  <c r="F275" i="59"/>
  <c r="F276" i="59"/>
  <c r="F277" i="59"/>
  <c r="F278" i="59"/>
  <c r="F279" i="59"/>
  <c r="F280" i="59"/>
  <c r="F281" i="59"/>
  <c r="F282" i="59"/>
  <c r="F283" i="59"/>
  <c r="F284" i="59"/>
  <c r="F285" i="59"/>
  <c r="F286" i="59"/>
  <c r="F287" i="59"/>
  <c r="F288" i="59"/>
  <c r="F289" i="59"/>
  <c r="F290" i="59"/>
  <c r="F291" i="59"/>
  <c r="F292" i="59"/>
  <c r="F293" i="59"/>
  <c r="F294" i="59"/>
  <c r="F295" i="59"/>
  <c r="F296" i="59"/>
  <c r="F297" i="59"/>
  <c r="F298" i="59"/>
  <c r="F299" i="59"/>
  <c r="F300" i="59"/>
  <c r="F301" i="59"/>
  <c r="F302" i="59"/>
  <c r="F303" i="59"/>
  <c r="F304" i="59"/>
  <c r="F305" i="59"/>
  <c r="F306" i="59"/>
  <c r="F307" i="59"/>
  <c r="F308" i="59"/>
  <c r="F309" i="59"/>
  <c r="F310" i="59"/>
  <c r="F311" i="59"/>
  <c r="F312" i="59"/>
  <c r="F313" i="59"/>
  <c r="F314" i="59"/>
  <c r="F315" i="59"/>
  <c r="F316" i="59"/>
  <c r="F317" i="59"/>
  <c r="F318" i="59"/>
  <c r="F319" i="59"/>
  <c r="F320" i="59"/>
  <c r="F321" i="59"/>
  <c r="F322" i="59"/>
  <c r="F323" i="59"/>
  <c r="F324" i="59"/>
  <c r="F325" i="59"/>
  <c r="F326" i="59"/>
  <c r="F327" i="59"/>
  <c r="F328" i="59"/>
  <c r="F329" i="59"/>
  <c r="F330" i="59"/>
  <c r="F331" i="59"/>
  <c r="F332" i="59"/>
  <c r="F333" i="59"/>
  <c r="F334" i="59"/>
  <c r="F335" i="59"/>
  <c r="F336" i="59"/>
  <c r="F337" i="59"/>
  <c r="F338" i="59"/>
  <c r="F339" i="59"/>
  <c r="F340" i="59"/>
  <c r="F341" i="59"/>
  <c r="F342" i="59"/>
  <c r="F343" i="59"/>
  <c r="F344" i="59"/>
  <c r="F345" i="59"/>
  <c r="F346" i="59"/>
  <c r="F347" i="59"/>
  <c r="F348" i="59"/>
  <c r="F349" i="59"/>
  <c r="F350" i="59"/>
  <c r="F351" i="59"/>
  <c r="F352" i="59"/>
  <c r="F353" i="59"/>
  <c r="F354" i="59"/>
  <c r="F355" i="59"/>
  <c r="F356" i="59"/>
  <c r="F357" i="59"/>
  <c r="F358" i="59"/>
  <c r="F359" i="59"/>
  <c r="F360" i="59"/>
  <c r="F361" i="59"/>
  <c r="F362" i="59"/>
  <c r="F363" i="59"/>
  <c r="F364" i="59"/>
  <c r="F365" i="59"/>
  <c r="F366" i="59"/>
  <c r="F367" i="59"/>
  <c r="F368" i="59"/>
  <c r="F369" i="59"/>
  <c r="F370" i="59"/>
  <c r="F371" i="59"/>
  <c r="F372" i="59"/>
  <c r="F373" i="59"/>
  <c r="F374" i="59"/>
  <c r="F375" i="59"/>
  <c r="F376" i="59"/>
  <c r="F377" i="59"/>
  <c r="F378" i="59"/>
  <c r="F379" i="59"/>
  <c r="F380" i="59"/>
  <c r="F381" i="59"/>
  <c r="F382" i="59"/>
  <c r="F383" i="59"/>
  <c r="F384" i="59"/>
  <c r="F385" i="59"/>
  <c r="F386" i="59"/>
  <c r="F387" i="59"/>
  <c r="F388" i="59"/>
  <c r="F389" i="59"/>
  <c r="F390" i="59"/>
  <c r="F391" i="59"/>
  <c r="F392" i="59"/>
  <c r="F393" i="59"/>
  <c r="F394" i="59"/>
  <c r="F395" i="59"/>
  <c r="F396" i="59"/>
  <c r="F397" i="59"/>
  <c r="F398" i="59"/>
  <c r="F399" i="59"/>
  <c r="F400" i="59"/>
  <c r="F401" i="59"/>
  <c r="F402" i="59"/>
  <c r="F403" i="59"/>
  <c r="F404" i="59"/>
  <c r="F405" i="59"/>
  <c r="F406" i="59"/>
  <c r="F407" i="59"/>
  <c r="F408" i="59"/>
  <c r="F409" i="59"/>
  <c r="F410" i="59"/>
  <c r="F411" i="59"/>
  <c r="F412" i="59"/>
  <c r="F413" i="59"/>
  <c r="F414" i="59"/>
  <c r="F415" i="59"/>
  <c r="F416" i="59"/>
  <c r="F417" i="59"/>
  <c r="F418" i="59"/>
  <c r="F419" i="59"/>
  <c r="F420" i="59"/>
  <c r="F421" i="59"/>
  <c r="F422" i="59"/>
  <c r="F423" i="59"/>
  <c r="F424" i="59"/>
  <c r="F425" i="59"/>
  <c r="F426" i="59"/>
  <c r="F427" i="59"/>
  <c r="F428" i="59"/>
  <c r="F429" i="59"/>
  <c r="F430" i="59"/>
  <c r="F431" i="59"/>
  <c r="F432" i="59"/>
  <c r="F433" i="59"/>
  <c r="F434" i="59"/>
  <c r="F435" i="59"/>
  <c r="F436" i="59"/>
  <c r="F437" i="59"/>
  <c r="F438" i="59"/>
  <c r="F439" i="59"/>
  <c r="F440" i="59"/>
  <c r="F441" i="59"/>
  <c r="F442" i="59"/>
  <c r="F443" i="59"/>
  <c r="F444" i="59"/>
  <c r="F445" i="59"/>
  <c r="F446" i="59"/>
  <c r="F447" i="59"/>
  <c r="F448" i="59"/>
  <c r="F449" i="59"/>
  <c r="F450" i="59"/>
  <c r="F451" i="59"/>
  <c r="F452" i="59"/>
  <c r="F453" i="59"/>
  <c r="F454" i="59"/>
  <c r="F455" i="59"/>
  <c r="F456" i="59"/>
  <c r="F457" i="59"/>
  <c r="F458" i="59"/>
  <c r="F459" i="59"/>
  <c r="F460" i="59"/>
  <c r="F461" i="59"/>
  <c r="F462" i="59"/>
  <c r="F463" i="59"/>
  <c r="F464" i="59"/>
  <c r="F465" i="59"/>
  <c r="F466" i="59"/>
  <c r="F467" i="59"/>
  <c r="F468" i="59"/>
  <c r="F469" i="59"/>
  <c r="F470" i="59"/>
  <c r="F471" i="59"/>
  <c r="F472" i="59"/>
  <c r="F473" i="59"/>
  <c r="F474" i="59"/>
  <c r="F475" i="59"/>
  <c r="F476" i="59"/>
  <c r="F477" i="59"/>
  <c r="F478" i="59"/>
  <c r="F479" i="59"/>
  <c r="F480" i="59"/>
  <c r="F481" i="59"/>
  <c r="F482" i="59"/>
  <c r="F483" i="59"/>
  <c r="F484" i="59"/>
  <c r="F485" i="59"/>
  <c r="F486" i="59"/>
  <c r="F487" i="59"/>
  <c r="F488" i="59"/>
  <c r="F489" i="59"/>
  <c r="F490" i="59"/>
  <c r="F491" i="59"/>
  <c r="F492" i="59"/>
  <c r="F493" i="59"/>
  <c r="F494" i="59"/>
  <c r="F495" i="59"/>
  <c r="F496" i="59"/>
  <c r="F497" i="59"/>
  <c r="F498" i="59"/>
  <c r="F499" i="59"/>
  <c r="F500" i="59"/>
  <c r="F501" i="59"/>
  <c r="F502" i="59"/>
  <c r="F503" i="59"/>
  <c r="F504" i="59"/>
  <c r="F505" i="59"/>
  <c r="D7" i="72"/>
  <c r="P7" i="72"/>
  <c r="D8" i="72"/>
  <c r="P8" i="72"/>
  <c r="D9" i="72"/>
  <c r="P9" i="72"/>
  <c r="D10" i="72"/>
  <c r="P10" i="72"/>
  <c r="D11" i="72"/>
  <c r="P11" i="72"/>
  <c r="D12" i="72"/>
  <c r="P12" i="72"/>
  <c r="D13" i="72"/>
  <c r="P13" i="72"/>
  <c r="D14" i="72"/>
  <c r="P14" i="72"/>
  <c r="D15" i="72"/>
  <c r="P15" i="72"/>
  <c r="D16" i="72"/>
  <c r="P16" i="72"/>
  <c r="D17" i="72"/>
  <c r="P17" i="72"/>
  <c r="D18" i="72"/>
  <c r="P18" i="72"/>
  <c r="D19" i="72"/>
  <c r="P19" i="72"/>
  <c r="D20" i="72"/>
  <c r="P20" i="72"/>
  <c r="D21" i="72"/>
  <c r="P21" i="72"/>
  <c r="D22" i="72"/>
  <c r="P22" i="72"/>
  <c r="D23" i="72"/>
  <c r="P23" i="72"/>
  <c r="D24" i="72"/>
  <c r="P24" i="72"/>
  <c r="D25" i="72"/>
  <c r="P25" i="72"/>
  <c r="D6" i="72"/>
  <c r="P6" i="72"/>
  <c r="E8" i="60"/>
  <c r="O10" i="71"/>
  <c r="N10" i="71"/>
  <c r="M10" i="71"/>
  <c r="L10" i="71"/>
  <c r="K10" i="71"/>
  <c r="J10" i="71"/>
  <c r="I10" i="71"/>
  <c r="H10" i="71"/>
  <c r="G10" i="71"/>
  <c r="F10" i="71"/>
  <c r="E10" i="71"/>
  <c r="D10" i="71"/>
  <c r="P10" i="71"/>
  <c r="E505" i="70"/>
  <c r="E504" i="70"/>
  <c r="E503" i="70"/>
  <c r="E502" i="70"/>
  <c r="E501" i="70"/>
  <c r="E500" i="70"/>
  <c r="E499" i="70"/>
  <c r="E498" i="70"/>
  <c r="E497" i="70"/>
  <c r="E496" i="70"/>
  <c r="E495" i="70"/>
  <c r="E494" i="70"/>
  <c r="E493" i="70"/>
  <c r="E492" i="70"/>
  <c r="E491" i="70"/>
  <c r="E490" i="70"/>
  <c r="E489" i="70"/>
  <c r="E488" i="70"/>
  <c r="E487" i="70"/>
  <c r="E486" i="70"/>
  <c r="E485" i="70"/>
  <c r="E484" i="70"/>
  <c r="E483" i="70"/>
  <c r="E482" i="70"/>
  <c r="E481" i="70"/>
  <c r="E480" i="70"/>
  <c r="E479" i="70"/>
  <c r="E478" i="70"/>
  <c r="E477" i="70"/>
  <c r="E476" i="70"/>
  <c r="E475" i="70"/>
  <c r="E474" i="70"/>
  <c r="E473" i="70"/>
  <c r="E472" i="70"/>
  <c r="E471" i="70"/>
  <c r="E470" i="70"/>
  <c r="E469" i="70"/>
  <c r="E468" i="70"/>
  <c r="E467" i="70"/>
  <c r="E466" i="70"/>
  <c r="E465" i="70"/>
  <c r="E464" i="70"/>
  <c r="E463" i="70"/>
  <c r="E462" i="70"/>
  <c r="E461" i="70"/>
  <c r="E460" i="70"/>
  <c r="E459" i="70"/>
  <c r="E458" i="70"/>
  <c r="E457" i="70"/>
  <c r="E456" i="70"/>
  <c r="E455" i="70"/>
  <c r="E454" i="70"/>
  <c r="E453" i="70"/>
  <c r="E452" i="70"/>
  <c r="E451" i="70"/>
  <c r="E450" i="70"/>
  <c r="E449" i="70"/>
  <c r="E448" i="70"/>
  <c r="E447" i="70"/>
  <c r="E446" i="70"/>
  <c r="E445" i="70"/>
  <c r="E444" i="70"/>
  <c r="E443" i="70"/>
  <c r="E442" i="70"/>
  <c r="E441" i="70"/>
  <c r="E440" i="70"/>
  <c r="E439" i="70"/>
  <c r="E438" i="70"/>
  <c r="E437" i="70"/>
  <c r="E436" i="70"/>
  <c r="E435" i="70"/>
  <c r="E434" i="70"/>
  <c r="E433" i="70"/>
  <c r="E432" i="70"/>
  <c r="E431" i="70"/>
  <c r="E430" i="70"/>
  <c r="E429" i="70"/>
  <c r="E428" i="70"/>
  <c r="E427" i="70"/>
  <c r="E426" i="70"/>
  <c r="E425" i="70"/>
  <c r="E424" i="70"/>
  <c r="E423" i="70"/>
  <c r="E422" i="70"/>
  <c r="E421" i="70"/>
  <c r="E420" i="70"/>
  <c r="E419" i="70"/>
  <c r="E418" i="70"/>
  <c r="E417" i="70"/>
  <c r="E416" i="70"/>
  <c r="E415" i="70"/>
  <c r="E414" i="70"/>
  <c r="E413" i="70"/>
  <c r="E412" i="70"/>
  <c r="E411" i="70"/>
  <c r="E410" i="70"/>
  <c r="E409" i="70"/>
  <c r="E408" i="70"/>
  <c r="E407" i="70"/>
  <c r="E406" i="70"/>
  <c r="E405" i="70"/>
  <c r="E404" i="70"/>
  <c r="E403" i="70"/>
  <c r="E402" i="70"/>
  <c r="E401" i="70"/>
  <c r="E400" i="70"/>
  <c r="E399" i="70"/>
  <c r="E398" i="70"/>
  <c r="E397" i="70"/>
  <c r="E396" i="70"/>
  <c r="E395" i="70"/>
  <c r="E394" i="70"/>
  <c r="E393" i="70"/>
  <c r="E392" i="70"/>
  <c r="E391" i="70"/>
  <c r="E390" i="70"/>
  <c r="E389" i="70"/>
  <c r="E388" i="70"/>
  <c r="E387" i="70"/>
  <c r="E386" i="70"/>
  <c r="E385" i="70"/>
  <c r="E384" i="70"/>
  <c r="E383" i="70"/>
  <c r="E382" i="70"/>
  <c r="E381" i="70"/>
  <c r="E380" i="70"/>
  <c r="E379" i="70"/>
  <c r="E378" i="70"/>
  <c r="E377" i="70"/>
  <c r="E376" i="70"/>
  <c r="E375" i="70"/>
  <c r="E374" i="70"/>
  <c r="E373" i="70"/>
  <c r="E372" i="70"/>
  <c r="E371" i="70"/>
  <c r="E370" i="70"/>
  <c r="E369" i="70"/>
  <c r="E368" i="70"/>
  <c r="E367" i="70"/>
  <c r="E366" i="70"/>
  <c r="E365" i="70"/>
  <c r="E364" i="70"/>
  <c r="E363" i="70"/>
  <c r="E362" i="70"/>
  <c r="E361" i="70"/>
  <c r="E360" i="70"/>
  <c r="E359" i="70"/>
  <c r="E358" i="70"/>
  <c r="E357" i="70"/>
  <c r="E356" i="70"/>
  <c r="E355" i="70"/>
  <c r="E354" i="70"/>
  <c r="E353" i="70"/>
  <c r="E352" i="70"/>
  <c r="E351" i="70"/>
  <c r="E350" i="70"/>
  <c r="E349" i="70"/>
  <c r="E348" i="70"/>
  <c r="E347" i="70"/>
  <c r="E346" i="70"/>
  <c r="E345" i="70"/>
  <c r="E344" i="70"/>
  <c r="E343" i="70"/>
  <c r="E342" i="70"/>
  <c r="E341" i="70"/>
  <c r="E340" i="70"/>
  <c r="E339" i="70"/>
  <c r="E338" i="70"/>
  <c r="E337" i="70"/>
  <c r="E336" i="70"/>
  <c r="E335" i="70"/>
  <c r="E334" i="70"/>
  <c r="E333" i="70"/>
  <c r="E332" i="70"/>
  <c r="E331" i="70"/>
  <c r="E330" i="70"/>
  <c r="E329" i="70"/>
  <c r="E328" i="70"/>
  <c r="E327" i="70"/>
  <c r="E326" i="70"/>
  <c r="E325" i="70"/>
  <c r="E324" i="70"/>
  <c r="E323" i="70"/>
  <c r="E322" i="70"/>
  <c r="E321" i="70"/>
  <c r="E320" i="70"/>
  <c r="E319" i="70"/>
  <c r="E318" i="70"/>
  <c r="E317" i="70"/>
  <c r="E316" i="70"/>
  <c r="E315" i="70"/>
  <c r="E314" i="70"/>
  <c r="E313" i="70"/>
  <c r="E312" i="70"/>
  <c r="E311" i="70"/>
  <c r="E310" i="70"/>
  <c r="E309" i="70"/>
  <c r="E308" i="70"/>
  <c r="E307" i="70"/>
  <c r="E306" i="70"/>
  <c r="E305" i="70"/>
  <c r="E304" i="70"/>
  <c r="E303" i="70"/>
  <c r="E302" i="70"/>
  <c r="E301" i="70"/>
  <c r="E300" i="70"/>
  <c r="E299" i="70"/>
  <c r="E298" i="70"/>
  <c r="E297" i="70"/>
  <c r="E296" i="70"/>
  <c r="E295" i="70"/>
  <c r="E294" i="70"/>
  <c r="E293" i="70"/>
  <c r="E292" i="70"/>
  <c r="E291" i="70"/>
  <c r="E290" i="70"/>
  <c r="E289" i="70"/>
  <c r="E288" i="70"/>
  <c r="E287" i="70"/>
  <c r="E286" i="70"/>
  <c r="E285" i="70"/>
  <c r="E284" i="70"/>
  <c r="E283" i="70"/>
  <c r="E282" i="70"/>
  <c r="E281" i="70"/>
  <c r="E280" i="70"/>
  <c r="E279" i="70"/>
  <c r="E278" i="70"/>
  <c r="E277" i="70"/>
  <c r="E276" i="70"/>
  <c r="E275" i="70"/>
  <c r="E274" i="70"/>
  <c r="E273" i="70"/>
  <c r="E272" i="70"/>
  <c r="E271" i="70"/>
  <c r="E270" i="70"/>
  <c r="E269" i="70"/>
  <c r="E268" i="70"/>
  <c r="E267" i="70"/>
  <c r="E266" i="70"/>
  <c r="E265" i="70"/>
  <c r="E264" i="70"/>
  <c r="E263" i="70"/>
  <c r="E262" i="70"/>
  <c r="E261" i="70"/>
  <c r="E260" i="70"/>
  <c r="E259" i="70"/>
  <c r="E258" i="70"/>
  <c r="E257" i="70"/>
  <c r="E256" i="70"/>
  <c r="E255" i="70"/>
  <c r="E254" i="70"/>
  <c r="E253" i="70"/>
  <c r="E252" i="70"/>
  <c r="E251" i="70"/>
  <c r="E250" i="70"/>
  <c r="E249" i="70"/>
  <c r="E248" i="70"/>
  <c r="E247" i="70"/>
  <c r="E246" i="70"/>
  <c r="E245" i="70"/>
  <c r="E244" i="70"/>
  <c r="E243" i="70"/>
  <c r="E242" i="70"/>
  <c r="E241" i="70"/>
  <c r="E240" i="70"/>
  <c r="E239" i="70"/>
  <c r="E238" i="70"/>
  <c r="E237" i="70"/>
  <c r="E236" i="70"/>
  <c r="E235" i="70"/>
  <c r="E234" i="70"/>
  <c r="E233" i="70"/>
  <c r="E232" i="70"/>
  <c r="E231" i="70"/>
  <c r="E230" i="70"/>
  <c r="E229" i="70"/>
  <c r="E228" i="70"/>
  <c r="E227" i="70"/>
  <c r="E226" i="70"/>
  <c r="E225" i="70"/>
  <c r="E224" i="70"/>
  <c r="E223" i="70"/>
  <c r="E222" i="70"/>
  <c r="E221" i="70"/>
  <c r="E220" i="70"/>
  <c r="E219" i="70"/>
  <c r="E218" i="70"/>
  <c r="E217" i="70"/>
  <c r="E216" i="70"/>
  <c r="E215" i="70"/>
  <c r="E214" i="70"/>
  <c r="E213" i="70"/>
  <c r="E212" i="70"/>
  <c r="E211" i="70"/>
  <c r="E210" i="70"/>
  <c r="E209" i="70"/>
  <c r="E208" i="70"/>
  <c r="E207" i="70"/>
  <c r="E206" i="70"/>
  <c r="E205" i="70"/>
  <c r="E204" i="70"/>
  <c r="E203" i="70"/>
  <c r="E202" i="70"/>
  <c r="E201" i="70"/>
  <c r="E200" i="70"/>
  <c r="E199" i="70"/>
  <c r="E198" i="70"/>
  <c r="E197" i="70"/>
  <c r="E196" i="70"/>
  <c r="E195" i="70"/>
  <c r="E194" i="70"/>
  <c r="E193" i="70"/>
  <c r="E192" i="70"/>
  <c r="E191" i="70"/>
  <c r="E190" i="70"/>
  <c r="E189" i="70"/>
  <c r="E188" i="70"/>
  <c r="E187" i="70"/>
  <c r="E186" i="70"/>
  <c r="E185" i="70"/>
  <c r="E184" i="70"/>
  <c r="E183" i="70"/>
  <c r="E182" i="70"/>
  <c r="E181" i="70"/>
  <c r="E180" i="70"/>
  <c r="E179" i="70"/>
  <c r="E178" i="70"/>
  <c r="E177" i="70"/>
  <c r="E176" i="70"/>
  <c r="E175" i="70"/>
  <c r="E174" i="70"/>
  <c r="E173" i="70"/>
  <c r="E172" i="70"/>
  <c r="E171" i="70"/>
  <c r="E170" i="70"/>
  <c r="E169" i="70"/>
  <c r="E168" i="70"/>
  <c r="E167" i="70"/>
  <c r="E166" i="70"/>
  <c r="E165" i="70"/>
  <c r="E164" i="70"/>
  <c r="E163" i="70"/>
  <c r="E162" i="70"/>
  <c r="E161" i="70"/>
  <c r="E160" i="70"/>
  <c r="E159" i="70"/>
  <c r="E158" i="70"/>
  <c r="E157" i="70"/>
  <c r="E156" i="70"/>
  <c r="E155" i="70"/>
  <c r="E154" i="70"/>
  <c r="E153" i="70"/>
  <c r="E152" i="70"/>
  <c r="E151" i="70"/>
  <c r="E150" i="70"/>
  <c r="E149" i="70"/>
  <c r="E148" i="70"/>
  <c r="E147" i="70"/>
  <c r="E146" i="70"/>
  <c r="E145" i="70"/>
  <c r="E144" i="70"/>
  <c r="E143" i="70"/>
  <c r="E142" i="70"/>
  <c r="E141" i="70"/>
  <c r="E140" i="70"/>
  <c r="E139" i="70"/>
  <c r="E138" i="70"/>
  <c r="E137" i="70"/>
  <c r="E136" i="70"/>
  <c r="E135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E122" i="70"/>
  <c r="E121" i="70"/>
  <c r="E120" i="70"/>
  <c r="E119" i="70"/>
  <c r="E118" i="70"/>
  <c r="E117" i="70"/>
  <c r="E116" i="70"/>
  <c r="E115" i="70"/>
  <c r="E114" i="70"/>
  <c r="E113" i="70"/>
  <c r="E112" i="70"/>
  <c r="E111" i="70"/>
  <c r="E110" i="70"/>
  <c r="E109" i="70"/>
  <c r="E108" i="70"/>
  <c r="E107" i="70"/>
  <c r="E106" i="70"/>
  <c r="E105" i="70"/>
  <c r="E104" i="70"/>
  <c r="E103" i="70"/>
  <c r="E102" i="70"/>
  <c r="E101" i="70"/>
  <c r="E100" i="70"/>
  <c r="E99" i="70"/>
  <c r="E98" i="70"/>
  <c r="E97" i="70"/>
  <c r="E96" i="70"/>
  <c r="E95" i="70"/>
  <c r="E94" i="70"/>
  <c r="E93" i="70"/>
  <c r="E92" i="70"/>
  <c r="E91" i="70"/>
  <c r="E90" i="70"/>
  <c r="E89" i="70"/>
  <c r="E88" i="70"/>
  <c r="E87" i="70"/>
  <c r="E86" i="70"/>
  <c r="E85" i="70"/>
  <c r="E84" i="70"/>
  <c r="E83" i="70"/>
  <c r="E82" i="70"/>
  <c r="E81" i="70"/>
  <c r="E80" i="70"/>
  <c r="E79" i="70"/>
  <c r="E78" i="70"/>
  <c r="E77" i="70"/>
  <c r="E76" i="70"/>
  <c r="E75" i="70"/>
  <c r="E74" i="70"/>
  <c r="E73" i="70"/>
  <c r="E72" i="70"/>
  <c r="E71" i="70"/>
  <c r="E70" i="70"/>
  <c r="E69" i="70"/>
  <c r="E68" i="70"/>
  <c r="E67" i="70"/>
  <c r="E66" i="70"/>
  <c r="E65" i="70"/>
  <c r="E64" i="70"/>
  <c r="E63" i="70"/>
  <c r="E62" i="70"/>
  <c r="E61" i="70"/>
  <c r="E60" i="70"/>
  <c r="E59" i="70"/>
  <c r="E58" i="70"/>
  <c r="E57" i="70"/>
  <c r="E56" i="70"/>
  <c r="E55" i="70"/>
  <c r="E54" i="70"/>
  <c r="E53" i="70"/>
  <c r="E52" i="70"/>
  <c r="E51" i="70"/>
  <c r="E50" i="70"/>
  <c r="E49" i="70"/>
  <c r="E48" i="70"/>
  <c r="E47" i="70"/>
  <c r="E46" i="70"/>
  <c r="E45" i="70"/>
  <c r="E44" i="70"/>
  <c r="E43" i="70"/>
  <c r="E42" i="70"/>
  <c r="E41" i="70"/>
  <c r="E40" i="70"/>
  <c r="E39" i="70"/>
  <c r="E38" i="70"/>
  <c r="E37" i="70"/>
  <c r="E36" i="70"/>
  <c r="E35" i="70"/>
  <c r="E34" i="70"/>
  <c r="E33" i="70"/>
  <c r="E32" i="70"/>
  <c r="E31" i="70"/>
  <c r="E30" i="70"/>
  <c r="E29" i="70"/>
  <c r="E28" i="70"/>
  <c r="E27" i="70"/>
  <c r="E26" i="70"/>
  <c r="E25" i="70"/>
  <c r="E24" i="70"/>
  <c r="E23" i="70"/>
  <c r="E22" i="70"/>
  <c r="E21" i="70"/>
  <c r="E20" i="70"/>
  <c r="E19" i="70"/>
  <c r="E18" i="70"/>
  <c r="E17" i="70"/>
  <c r="E16" i="70"/>
  <c r="E15" i="70"/>
  <c r="E14" i="70"/>
  <c r="E13" i="70"/>
  <c r="E12" i="70"/>
  <c r="E11" i="70"/>
  <c r="E10" i="70"/>
  <c r="E9" i="70"/>
  <c r="E8" i="70"/>
  <c r="E7" i="70"/>
  <c r="E6" i="70"/>
  <c r="E505" i="69"/>
  <c r="E504" i="69"/>
  <c r="E503" i="69"/>
  <c r="E502" i="69"/>
  <c r="E501" i="69"/>
  <c r="E500" i="69"/>
  <c r="E499" i="69"/>
  <c r="E498" i="69"/>
  <c r="E497" i="69"/>
  <c r="E496" i="69"/>
  <c r="E495" i="69"/>
  <c r="E494" i="69"/>
  <c r="E493" i="69"/>
  <c r="E492" i="69"/>
  <c r="E491" i="69"/>
  <c r="E490" i="69"/>
  <c r="E489" i="69"/>
  <c r="E488" i="69"/>
  <c r="E487" i="69"/>
  <c r="E486" i="69"/>
  <c r="E485" i="69"/>
  <c r="E484" i="69"/>
  <c r="E483" i="69"/>
  <c r="E482" i="69"/>
  <c r="E481" i="69"/>
  <c r="E480" i="69"/>
  <c r="E479" i="69"/>
  <c r="E478" i="69"/>
  <c r="E477" i="69"/>
  <c r="E476" i="69"/>
  <c r="E475" i="69"/>
  <c r="E474" i="69"/>
  <c r="E473" i="69"/>
  <c r="E472" i="69"/>
  <c r="E471" i="69"/>
  <c r="E470" i="69"/>
  <c r="E469" i="69"/>
  <c r="E468" i="69"/>
  <c r="E467" i="69"/>
  <c r="E466" i="69"/>
  <c r="E465" i="69"/>
  <c r="E464" i="69"/>
  <c r="E463" i="69"/>
  <c r="E462" i="69"/>
  <c r="E461" i="69"/>
  <c r="E460" i="69"/>
  <c r="E459" i="69"/>
  <c r="E458" i="69"/>
  <c r="E457" i="69"/>
  <c r="E456" i="69"/>
  <c r="E455" i="69"/>
  <c r="E454" i="69"/>
  <c r="E453" i="69"/>
  <c r="E452" i="69"/>
  <c r="E451" i="69"/>
  <c r="E450" i="69"/>
  <c r="E449" i="69"/>
  <c r="E448" i="69"/>
  <c r="E447" i="69"/>
  <c r="E446" i="69"/>
  <c r="E445" i="69"/>
  <c r="E444" i="69"/>
  <c r="E443" i="69"/>
  <c r="E442" i="69"/>
  <c r="E441" i="69"/>
  <c r="E440" i="69"/>
  <c r="E439" i="69"/>
  <c r="E438" i="69"/>
  <c r="E437" i="69"/>
  <c r="E436" i="69"/>
  <c r="E435" i="69"/>
  <c r="E434" i="69"/>
  <c r="E433" i="69"/>
  <c r="E432" i="69"/>
  <c r="E431" i="69"/>
  <c r="E430" i="69"/>
  <c r="E429" i="69"/>
  <c r="E428" i="69"/>
  <c r="E427" i="69"/>
  <c r="E426" i="69"/>
  <c r="E425" i="69"/>
  <c r="E424" i="69"/>
  <c r="E423" i="69"/>
  <c r="E422" i="69"/>
  <c r="E421" i="69"/>
  <c r="E420" i="69"/>
  <c r="E419" i="69"/>
  <c r="E418" i="69"/>
  <c r="E417" i="69"/>
  <c r="E416" i="69"/>
  <c r="E415" i="69"/>
  <c r="E414" i="69"/>
  <c r="E413" i="69"/>
  <c r="E412" i="69"/>
  <c r="E411" i="69"/>
  <c r="E410" i="69"/>
  <c r="E409" i="69"/>
  <c r="E408" i="69"/>
  <c r="E407" i="69"/>
  <c r="E406" i="69"/>
  <c r="E405" i="69"/>
  <c r="E404" i="69"/>
  <c r="E403" i="69"/>
  <c r="E402" i="69"/>
  <c r="E401" i="69"/>
  <c r="E400" i="69"/>
  <c r="E399" i="69"/>
  <c r="E398" i="69"/>
  <c r="E397" i="69"/>
  <c r="E396" i="69"/>
  <c r="E395" i="69"/>
  <c r="E394" i="69"/>
  <c r="E393" i="69"/>
  <c r="E392" i="69"/>
  <c r="E391" i="69"/>
  <c r="E390" i="69"/>
  <c r="E389" i="69"/>
  <c r="E388" i="69"/>
  <c r="E387" i="69"/>
  <c r="E386" i="69"/>
  <c r="E385" i="69"/>
  <c r="E384" i="69"/>
  <c r="E383" i="69"/>
  <c r="E382" i="69"/>
  <c r="E381" i="69"/>
  <c r="E380" i="69"/>
  <c r="E379" i="69"/>
  <c r="E378" i="69"/>
  <c r="E377" i="69"/>
  <c r="E376" i="69"/>
  <c r="E375" i="69"/>
  <c r="E374" i="69"/>
  <c r="E373" i="69"/>
  <c r="E372" i="69"/>
  <c r="E371" i="69"/>
  <c r="E370" i="69"/>
  <c r="E369" i="69"/>
  <c r="E368" i="69"/>
  <c r="E367" i="69"/>
  <c r="E366" i="69"/>
  <c r="E365" i="69"/>
  <c r="E364" i="69"/>
  <c r="E363" i="69"/>
  <c r="E362" i="69"/>
  <c r="E361" i="69"/>
  <c r="E360" i="69"/>
  <c r="E359" i="69"/>
  <c r="E358" i="69"/>
  <c r="E357" i="69"/>
  <c r="E356" i="69"/>
  <c r="E355" i="69"/>
  <c r="E354" i="69"/>
  <c r="E353" i="69"/>
  <c r="E352" i="69"/>
  <c r="E351" i="69"/>
  <c r="E350" i="69"/>
  <c r="E349" i="69"/>
  <c r="E348" i="69"/>
  <c r="E347" i="69"/>
  <c r="E346" i="69"/>
  <c r="E345" i="69"/>
  <c r="E344" i="69"/>
  <c r="E343" i="69"/>
  <c r="E342" i="69"/>
  <c r="E341" i="69"/>
  <c r="E340" i="69"/>
  <c r="E339" i="69"/>
  <c r="E338" i="69"/>
  <c r="E337" i="69"/>
  <c r="E336" i="69"/>
  <c r="E335" i="69"/>
  <c r="E334" i="69"/>
  <c r="E333" i="69"/>
  <c r="E332" i="69"/>
  <c r="E331" i="69"/>
  <c r="E330" i="69"/>
  <c r="E329" i="69"/>
  <c r="E328" i="69"/>
  <c r="E327" i="69"/>
  <c r="E326" i="69"/>
  <c r="E325" i="69"/>
  <c r="E324" i="69"/>
  <c r="E323" i="69"/>
  <c r="E322" i="69"/>
  <c r="E321" i="69"/>
  <c r="E320" i="69"/>
  <c r="E319" i="69"/>
  <c r="E318" i="69"/>
  <c r="E317" i="69"/>
  <c r="E316" i="69"/>
  <c r="E315" i="69"/>
  <c r="E314" i="69"/>
  <c r="E313" i="69"/>
  <c r="E312" i="69"/>
  <c r="E311" i="69"/>
  <c r="E310" i="69"/>
  <c r="E309" i="69"/>
  <c r="E308" i="69"/>
  <c r="E307" i="69"/>
  <c r="E306" i="69"/>
  <c r="E305" i="69"/>
  <c r="E304" i="69"/>
  <c r="E303" i="69"/>
  <c r="E302" i="69"/>
  <c r="E301" i="69"/>
  <c r="E300" i="69"/>
  <c r="E299" i="69"/>
  <c r="E298" i="69"/>
  <c r="E297" i="69"/>
  <c r="E296" i="69"/>
  <c r="E295" i="69"/>
  <c r="E294" i="69"/>
  <c r="E293" i="69"/>
  <c r="E292" i="69"/>
  <c r="E291" i="69"/>
  <c r="E290" i="69"/>
  <c r="E289" i="69"/>
  <c r="E288" i="69"/>
  <c r="E287" i="69"/>
  <c r="E286" i="69"/>
  <c r="E285" i="69"/>
  <c r="E284" i="69"/>
  <c r="E283" i="69"/>
  <c r="E282" i="69"/>
  <c r="E281" i="69"/>
  <c r="E280" i="69"/>
  <c r="E279" i="69"/>
  <c r="E278" i="69"/>
  <c r="E277" i="69"/>
  <c r="E276" i="69"/>
  <c r="E275" i="69"/>
  <c r="E274" i="69"/>
  <c r="E273" i="69"/>
  <c r="E272" i="69"/>
  <c r="E271" i="69"/>
  <c r="E270" i="69"/>
  <c r="E269" i="69"/>
  <c r="E268" i="69"/>
  <c r="E267" i="69"/>
  <c r="E266" i="69"/>
  <c r="E265" i="69"/>
  <c r="E264" i="69"/>
  <c r="E263" i="69"/>
  <c r="E262" i="69"/>
  <c r="E261" i="69"/>
  <c r="E260" i="69"/>
  <c r="E259" i="69"/>
  <c r="E258" i="69"/>
  <c r="E257" i="69"/>
  <c r="E256" i="69"/>
  <c r="E255" i="69"/>
  <c r="E254" i="69"/>
  <c r="E253" i="69"/>
  <c r="E252" i="69"/>
  <c r="E251" i="69"/>
  <c r="E250" i="69"/>
  <c r="E249" i="69"/>
  <c r="E248" i="69"/>
  <c r="E247" i="69"/>
  <c r="E246" i="69"/>
  <c r="E245" i="69"/>
  <c r="E244" i="69"/>
  <c r="E243" i="69"/>
  <c r="E242" i="69"/>
  <c r="E241" i="69"/>
  <c r="E240" i="69"/>
  <c r="E239" i="69"/>
  <c r="E238" i="69"/>
  <c r="E237" i="69"/>
  <c r="E236" i="69"/>
  <c r="E235" i="69"/>
  <c r="E234" i="69"/>
  <c r="E233" i="69"/>
  <c r="E232" i="69"/>
  <c r="E231" i="69"/>
  <c r="E230" i="69"/>
  <c r="E229" i="69"/>
  <c r="E228" i="69"/>
  <c r="E227" i="69"/>
  <c r="E226" i="69"/>
  <c r="E225" i="69"/>
  <c r="E224" i="69"/>
  <c r="E223" i="69"/>
  <c r="E222" i="69"/>
  <c r="E221" i="69"/>
  <c r="E220" i="69"/>
  <c r="E219" i="69"/>
  <c r="E218" i="69"/>
  <c r="E217" i="69"/>
  <c r="E216" i="69"/>
  <c r="E215" i="69"/>
  <c r="E214" i="69"/>
  <c r="E213" i="69"/>
  <c r="E212" i="69"/>
  <c r="E211" i="69"/>
  <c r="E210" i="69"/>
  <c r="E209" i="69"/>
  <c r="E208" i="69"/>
  <c r="E207" i="69"/>
  <c r="E206" i="69"/>
  <c r="E205" i="69"/>
  <c r="E204" i="69"/>
  <c r="E203" i="69"/>
  <c r="E202" i="69"/>
  <c r="E201" i="69"/>
  <c r="E200" i="69"/>
  <c r="E199" i="69"/>
  <c r="E198" i="69"/>
  <c r="E197" i="69"/>
  <c r="E196" i="69"/>
  <c r="E195" i="69"/>
  <c r="E194" i="69"/>
  <c r="E193" i="69"/>
  <c r="E192" i="69"/>
  <c r="E191" i="69"/>
  <c r="E190" i="69"/>
  <c r="E189" i="69"/>
  <c r="E188" i="69"/>
  <c r="E187" i="69"/>
  <c r="E186" i="69"/>
  <c r="E185" i="69"/>
  <c r="E184" i="69"/>
  <c r="E183" i="69"/>
  <c r="E182" i="69"/>
  <c r="E181" i="69"/>
  <c r="E180" i="69"/>
  <c r="E179" i="69"/>
  <c r="E178" i="69"/>
  <c r="E177" i="69"/>
  <c r="E176" i="69"/>
  <c r="E175" i="69"/>
  <c r="E174" i="69"/>
  <c r="E173" i="69"/>
  <c r="E172" i="69"/>
  <c r="E171" i="69"/>
  <c r="E170" i="69"/>
  <c r="E169" i="69"/>
  <c r="E168" i="69"/>
  <c r="E167" i="69"/>
  <c r="E166" i="69"/>
  <c r="E165" i="69"/>
  <c r="E164" i="69"/>
  <c r="E163" i="69"/>
  <c r="E162" i="69"/>
  <c r="E161" i="69"/>
  <c r="E160" i="69"/>
  <c r="E159" i="69"/>
  <c r="E158" i="69"/>
  <c r="E157" i="69"/>
  <c r="E156" i="69"/>
  <c r="E155" i="69"/>
  <c r="E154" i="69"/>
  <c r="E153" i="69"/>
  <c r="E152" i="69"/>
  <c r="E151" i="69"/>
  <c r="E150" i="69"/>
  <c r="E149" i="69"/>
  <c r="E148" i="69"/>
  <c r="E147" i="69"/>
  <c r="E146" i="69"/>
  <c r="E145" i="69"/>
  <c r="E144" i="69"/>
  <c r="E143" i="69"/>
  <c r="E142" i="69"/>
  <c r="E141" i="69"/>
  <c r="E140" i="69"/>
  <c r="E139" i="69"/>
  <c r="E138" i="69"/>
  <c r="E137" i="69"/>
  <c r="E136" i="69"/>
  <c r="E135" i="69"/>
  <c r="E134" i="69"/>
  <c r="E133" i="69"/>
  <c r="E132" i="69"/>
  <c r="E131" i="69"/>
  <c r="E130" i="69"/>
  <c r="E129" i="69"/>
  <c r="E128" i="69"/>
  <c r="E127" i="69"/>
  <c r="E126" i="69"/>
  <c r="E125" i="69"/>
  <c r="E124" i="69"/>
  <c r="E123" i="69"/>
  <c r="E122" i="69"/>
  <c r="E121" i="69"/>
  <c r="E120" i="69"/>
  <c r="E119" i="69"/>
  <c r="E118" i="69"/>
  <c r="E117" i="69"/>
  <c r="E116" i="69"/>
  <c r="E115" i="69"/>
  <c r="E114" i="69"/>
  <c r="E113" i="69"/>
  <c r="E112" i="69"/>
  <c r="E111" i="69"/>
  <c r="E110" i="69"/>
  <c r="E109" i="69"/>
  <c r="E108" i="69"/>
  <c r="E107" i="69"/>
  <c r="E106" i="69"/>
  <c r="E105" i="69"/>
  <c r="E104" i="69"/>
  <c r="E103" i="69"/>
  <c r="E102" i="69"/>
  <c r="E101" i="69"/>
  <c r="E100" i="69"/>
  <c r="E99" i="69"/>
  <c r="E98" i="69"/>
  <c r="E97" i="69"/>
  <c r="E96" i="69"/>
  <c r="E95" i="69"/>
  <c r="E94" i="69"/>
  <c r="E93" i="69"/>
  <c r="E92" i="69"/>
  <c r="E91" i="69"/>
  <c r="E90" i="69"/>
  <c r="E89" i="69"/>
  <c r="E88" i="69"/>
  <c r="E87" i="69"/>
  <c r="E86" i="69"/>
  <c r="E85" i="69"/>
  <c r="E84" i="69"/>
  <c r="E83" i="69"/>
  <c r="E82" i="69"/>
  <c r="E81" i="69"/>
  <c r="E80" i="69"/>
  <c r="E79" i="69"/>
  <c r="E78" i="69"/>
  <c r="E77" i="69"/>
  <c r="E76" i="69"/>
  <c r="E75" i="69"/>
  <c r="E74" i="69"/>
  <c r="E73" i="69"/>
  <c r="E72" i="69"/>
  <c r="E71" i="69"/>
  <c r="E70" i="69"/>
  <c r="E69" i="69"/>
  <c r="E68" i="69"/>
  <c r="E67" i="69"/>
  <c r="E66" i="69"/>
  <c r="E65" i="69"/>
  <c r="E64" i="69"/>
  <c r="E63" i="69"/>
  <c r="E62" i="69"/>
  <c r="E61" i="69"/>
  <c r="E60" i="69"/>
  <c r="E59" i="69"/>
  <c r="E58" i="69"/>
  <c r="E57" i="69"/>
  <c r="E56" i="69"/>
  <c r="E55" i="69"/>
  <c r="E54" i="69"/>
  <c r="E53" i="69"/>
  <c r="E52" i="69"/>
  <c r="E51" i="69"/>
  <c r="E50" i="69"/>
  <c r="E49" i="69"/>
  <c r="E48" i="69"/>
  <c r="E47" i="69"/>
  <c r="E46" i="69"/>
  <c r="E45" i="69"/>
  <c r="E44" i="69"/>
  <c r="E43" i="69"/>
  <c r="E42" i="69"/>
  <c r="E41" i="69"/>
  <c r="E40" i="69"/>
  <c r="E39" i="69"/>
  <c r="E38" i="69"/>
  <c r="E37" i="69"/>
  <c r="E36" i="69"/>
  <c r="E35" i="69"/>
  <c r="E34" i="69"/>
  <c r="E33" i="69"/>
  <c r="E32" i="69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12" i="69"/>
  <c r="E11" i="69"/>
  <c r="E10" i="69"/>
  <c r="E9" i="69"/>
  <c r="E8" i="69"/>
  <c r="E7" i="69"/>
  <c r="E6" i="69"/>
  <c r="E505" i="68"/>
  <c r="E504" i="68"/>
  <c r="E503" i="68"/>
  <c r="E502" i="68"/>
  <c r="E501" i="68"/>
  <c r="E500" i="68"/>
  <c r="E499" i="68"/>
  <c r="E498" i="68"/>
  <c r="E497" i="68"/>
  <c r="E496" i="68"/>
  <c r="E495" i="68"/>
  <c r="E494" i="68"/>
  <c r="E493" i="68"/>
  <c r="E492" i="68"/>
  <c r="E491" i="68"/>
  <c r="E490" i="68"/>
  <c r="E489" i="68"/>
  <c r="E488" i="68"/>
  <c r="E487" i="68"/>
  <c r="E486" i="68"/>
  <c r="E485" i="68"/>
  <c r="E484" i="68"/>
  <c r="E483" i="68"/>
  <c r="E482" i="68"/>
  <c r="E481" i="68"/>
  <c r="E480" i="68"/>
  <c r="E479" i="68"/>
  <c r="E478" i="68"/>
  <c r="E477" i="68"/>
  <c r="E476" i="68"/>
  <c r="E475" i="68"/>
  <c r="E474" i="68"/>
  <c r="E473" i="68"/>
  <c r="E472" i="68"/>
  <c r="E471" i="68"/>
  <c r="E470" i="68"/>
  <c r="E469" i="68"/>
  <c r="E468" i="68"/>
  <c r="E467" i="68"/>
  <c r="E466" i="68"/>
  <c r="E465" i="68"/>
  <c r="E464" i="68"/>
  <c r="E463" i="68"/>
  <c r="E462" i="68"/>
  <c r="E461" i="68"/>
  <c r="E460" i="68"/>
  <c r="E459" i="68"/>
  <c r="E458" i="68"/>
  <c r="E457" i="68"/>
  <c r="E456" i="68"/>
  <c r="E455" i="68"/>
  <c r="E454" i="68"/>
  <c r="E453" i="68"/>
  <c r="E452" i="68"/>
  <c r="E451" i="68"/>
  <c r="E450" i="68"/>
  <c r="E449" i="68"/>
  <c r="E448" i="68"/>
  <c r="E447" i="68"/>
  <c r="E446" i="68"/>
  <c r="E445" i="68"/>
  <c r="E444" i="68"/>
  <c r="E443" i="68"/>
  <c r="E442" i="68"/>
  <c r="E441" i="68"/>
  <c r="E440" i="68"/>
  <c r="E439" i="68"/>
  <c r="E438" i="68"/>
  <c r="E437" i="68"/>
  <c r="E436" i="68"/>
  <c r="E435" i="68"/>
  <c r="E434" i="68"/>
  <c r="E433" i="68"/>
  <c r="E432" i="68"/>
  <c r="E431" i="68"/>
  <c r="E430" i="68"/>
  <c r="E429" i="68"/>
  <c r="E428" i="68"/>
  <c r="E427" i="68"/>
  <c r="E426" i="68"/>
  <c r="E425" i="68"/>
  <c r="E424" i="68"/>
  <c r="E423" i="68"/>
  <c r="E422" i="68"/>
  <c r="E421" i="68"/>
  <c r="E420" i="68"/>
  <c r="E419" i="68"/>
  <c r="E418" i="68"/>
  <c r="E417" i="68"/>
  <c r="E416" i="68"/>
  <c r="E415" i="68"/>
  <c r="E414" i="68"/>
  <c r="E413" i="68"/>
  <c r="E412" i="68"/>
  <c r="E411" i="68"/>
  <c r="E410" i="68"/>
  <c r="E409" i="68"/>
  <c r="E408" i="68"/>
  <c r="E407" i="68"/>
  <c r="E406" i="68"/>
  <c r="E405" i="68"/>
  <c r="E404" i="68"/>
  <c r="E403" i="68"/>
  <c r="E402" i="68"/>
  <c r="E401" i="68"/>
  <c r="E400" i="68"/>
  <c r="E399" i="68"/>
  <c r="E398" i="68"/>
  <c r="E397" i="68"/>
  <c r="E396" i="68"/>
  <c r="E395" i="68"/>
  <c r="E394" i="68"/>
  <c r="E393" i="68"/>
  <c r="E392" i="68"/>
  <c r="E391" i="68"/>
  <c r="E390" i="68"/>
  <c r="E389" i="68"/>
  <c r="E388" i="68"/>
  <c r="E387" i="68"/>
  <c r="E386" i="68"/>
  <c r="E385" i="68"/>
  <c r="E384" i="68"/>
  <c r="E383" i="68"/>
  <c r="E382" i="68"/>
  <c r="E381" i="68"/>
  <c r="E380" i="68"/>
  <c r="E379" i="68"/>
  <c r="E378" i="68"/>
  <c r="E377" i="68"/>
  <c r="E376" i="68"/>
  <c r="E375" i="68"/>
  <c r="E374" i="68"/>
  <c r="E373" i="68"/>
  <c r="E372" i="68"/>
  <c r="E371" i="68"/>
  <c r="E370" i="68"/>
  <c r="E369" i="68"/>
  <c r="E368" i="68"/>
  <c r="E367" i="68"/>
  <c r="E366" i="68"/>
  <c r="E365" i="68"/>
  <c r="E364" i="68"/>
  <c r="E363" i="68"/>
  <c r="E362" i="68"/>
  <c r="E361" i="68"/>
  <c r="E360" i="68"/>
  <c r="E359" i="68"/>
  <c r="E358" i="68"/>
  <c r="E357" i="68"/>
  <c r="E356" i="68"/>
  <c r="E355" i="68"/>
  <c r="E354" i="68"/>
  <c r="E353" i="68"/>
  <c r="E352" i="68"/>
  <c r="E351" i="68"/>
  <c r="E350" i="68"/>
  <c r="E349" i="68"/>
  <c r="E348" i="68"/>
  <c r="E347" i="68"/>
  <c r="E346" i="68"/>
  <c r="E345" i="68"/>
  <c r="E344" i="68"/>
  <c r="E343" i="68"/>
  <c r="E342" i="68"/>
  <c r="E341" i="68"/>
  <c r="E340" i="68"/>
  <c r="E339" i="68"/>
  <c r="E338" i="68"/>
  <c r="E337" i="68"/>
  <c r="E336" i="68"/>
  <c r="E335" i="68"/>
  <c r="E334" i="68"/>
  <c r="E333" i="68"/>
  <c r="E332" i="68"/>
  <c r="E331" i="68"/>
  <c r="E330" i="68"/>
  <c r="E329" i="68"/>
  <c r="E328" i="68"/>
  <c r="E327" i="68"/>
  <c r="E326" i="68"/>
  <c r="E325" i="68"/>
  <c r="E324" i="68"/>
  <c r="E323" i="68"/>
  <c r="E322" i="68"/>
  <c r="E321" i="68"/>
  <c r="E320" i="68"/>
  <c r="E319" i="68"/>
  <c r="E318" i="68"/>
  <c r="E317" i="68"/>
  <c r="E316" i="68"/>
  <c r="E315" i="68"/>
  <c r="E314" i="68"/>
  <c r="E313" i="68"/>
  <c r="E312" i="68"/>
  <c r="E311" i="68"/>
  <c r="E310" i="68"/>
  <c r="E309" i="68"/>
  <c r="E308" i="68"/>
  <c r="E307" i="68"/>
  <c r="E306" i="68"/>
  <c r="E305" i="68"/>
  <c r="E304" i="68"/>
  <c r="E303" i="68"/>
  <c r="E302" i="68"/>
  <c r="E301" i="68"/>
  <c r="E300" i="68"/>
  <c r="E299" i="68"/>
  <c r="E298" i="68"/>
  <c r="E297" i="68"/>
  <c r="E296" i="68"/>
  <c r="E295" i="68"/>
  <c r="E294" i="68"/>
  <c r="E293" i="68"/>
  <c r="E292" i="68"/>
  <c r="E291" i="68"/>
  <c r="E290" i="68"/>
  <c r="E289" i="68"/>
  <c r="E288" i="68"/>
  <c r="E287" i="68"/>
  <c r="E286" i="68"/>
  <c r="E285" i="68"/>
  <c r="E284" i="68"/>
  <c r="E283" i="68"/>
  <c r="E282" i="68"/>
  <c r="E281" i="68"/>
  <c r="E280" i="68"/>
  <c r="E279" i="68"/>
  <c r="E278" i="68"/>
  <c r="E277" i="68"/>
  <c r="E276" i="68"/>
  <c r="E275" i="68"/>
  <c r="E274" i="68"/>
  <c r="E273" i="68"/>
  <c r="E272" i="68"/>
  <c r="E271" i="68"/>
  <c r="E270" i="68"/>
  <c r="E269" i="68"/>
  <c r="E268" i="68"/>
  <c r="E267" i="68"/>
  <c r="E266" i="68"/>
  <c r="E265" i="68"/>
  <c r="E264" i="68"/>
  <c r="E263" i="68"/>
  <c r="E262" i="68"/>
  <c r="E261" i="68"/>
  <c r="E260" i="68"/>
  <c r="E259" i="68"/>
  <c r="E258" i="68"/>
  <c r="E257" i="68"/>
  <c r="E256" i="68"/>
  <c r="E255" i="68"/>
  <c r="E254" i="68"/>
  <c r="E253" i="68"/>
  <c r="E252" i="68"/>
  <c r="E251" i="68"/>
  <c r="E250" i="68"/>
  <c r="E249" i="68"/>
  <c r="E248" i="68"/>
  <c r="E247" i="68"/>
  <c r="E246" i="68"/>
  <c r="E245" i="68"/>
  <c r="E244" i="68"/>
  <c r="E243" i="68"/>
  <c r="E242" i="68"/>
  <c r="E241" i="68"/>
  <c r="E240" i="68"/>
  <c r="E239" i="68"/>
  <c r="E238" i="68"/>
  <c r="E237" i="68"/>
  <c r="E236" i="68"/>
  <c r="E235" i="68"/>
  <c r="E234" i="68"/>
  <c r="E233" i="68"/>
  <c r="E232" i="68"/>
  <c r="E231" i="68"/>
  <c r="E230" i="68"/>
  <c r="E229" i="68"/>
  <c r="E228" i="68"/>
  <c r="E227" i="68"/>
  <c r="E226" i="68"/>
  <c r="E225" i="68"/>
  <c r="E224" i="68"/>
  <c r="E223" i="68"/>
  <c r="E222" i="68"/>
  <c r="E221" i="68"/>
  <c r="E220" i="68"/>
  <c r="E219" i="68"/>
  <c r="E218" i="68"/>
  <c r="E217" i="68"/>
  <c r="E216" i="68"/>
  <c r="E215" i="68"/>
  <c r="E214" i="68"/>
  <c r="E213" i="68"/>
  <c r="E212" i="68"/>
  <c r="E211" i="68"/>
  <c r="E210" i="68"/>
  <c r="E209" i="68"/>
  <c r="E208" i="68"/>
  <c r="E207" i="68"/>
  <c r="E206" i="68"/>
  <c r="E205" i="68"/>
  <c r="E204" i="68"/>
  <c r="E203" i="68"/>
  <c r="E202" i="68"/>
  <c r="E201" i="68"/>
  <c r="E200" i="68"/>
  <c r="E199" i="68"/>
  <c r="E198" i="68"/>
  <c r="E197" i="68"/>
  <c r="E196" i="68"/>
  <c r="E195" i="68"/>
  <c r="E194" i="68"/>
  <c r="E193" i="68"/>
  <c r="E192" i="68"/>
  <c r="E191" i="68"/>
  <c r="E190" i="68"/>
  <c r="E189" i="68"/>
  <c r="E188" i="68"/>
  <c r="E187" i="68"/>
  <c r="E186" i="68"/>
  <c r="E185" i="68"/>
  <c r="E184" i="68"/>
  <c r="E183" i="68"/>
  <c r="E182" i="68"/>
  <c r="E181" i="68"/>
  <c r="E180" i="68"/>
  <c r="E179" i="68"/>
  <c r="E178" i="68"/>
  <c r="E177" i="68"/>
  <c r="E176" i="68"/>
  <c r="E175" i="68"/>
  <c r="E174" i="68"/>
  <c r="E173" i="68"/>
  <c r="E172" i="68"/>
  <c r="E171" i="68"/>
  <c r="E170" i="68"/>
  <c r="E169" i="68"/>
  <c r="E168" i="68"/>
  <c r="E167" i="68"/>
  <c r="E166" i="68"/>
  <c r="E165" i="68"/>
  <c r="E164" i="68"/>
  <c r="E163" i="68"/>
  <c r="E162" i="68"/>
  <c r="E161" i="68"/>
  <c r="E160" i="68"/>
  <c r="E159" i="68"/>
  <c r="E158" i="68"/>
  <c r="E157" i="68"/>
  <c r="E156" i="68"/>
  <c r="E155" i="68"/>
  <c r="E154" i="68"/>
  <c r="E153" i="68"/>
  <c r="E152" i="68"/>
  <c r="E151" i="68"/>
  <c r="E150" i="68"/>
  <c r="E149" i="68"/>
  <c r="E148" i="68"/>
  <c r="E147" i="68"/>
  <c r="E146" i="68"/>
  <c r="E145" i="68"/>
  <c r="E144" i="68"/>
  <c r="E143" i="68"/>
  <c r="E142" i="68"/>
  <c r="E141" i="68"/>
  <c r="E140" i="68"/>
  <c r="E139" i="68"/>
  <c r="E138" i="68"/>
  <c r="E137" i="68"/>
  <c r="E136" i="68"/>
  <c r="E135" i="68"/>
  <c r="E134" i="68"/>
  <c r="E133" i="68"/>
  <c r="E132" i="68"/>
  <c r="E131" i="68"/>
  <c r="E130" i="68"/>
  <c r="E129" i="68"/>
  <c r="E128" i="68"/>
  <c r="E127" i="68"/>
  <c r="E126" i="68"/>
  <c r="E125" i="68"/>
  <c r="E124" i="68"/>
  <c r="E123" i="68"/>
  <c r="E122" i="68"/>
  <c r="E121" i="68"/>
  <c r="E120" i="68"/>
  <c r="E119" i="68"/>
  <c r="E118" i="68"/>
  <c r="E117" i="68"/>
  <c r="E116" i="68"/>
  <c r="E115" i="68"/>
  <c r="E114" i="68"/>
  <c r="E113" i="68"/>
  <c r="E112" i="68"/>
  <c r="E111" i="68"/>
  <c r="E110" i="68"/>
  <c r="E109" i="68"/>
  <c r="E108" i="68"/>
  <c r="E107" i="68"/>
  <c r="E106" i="68"/>
  <c r="E105" i="68"/>
  <c r="E104" i="68"/>
  <c r="E103" i="68"/>
  <c r="E102" i="68"/>
  <c r="E101" i="68"/>
  <c r="E100" i="68"/>
  <c r="E99" i="68"/>
  <c r="E98" i="68"/>
  <c r="E97" i="68"/>
  <c r="E96" i="68"/>
  <c r="E95" i="68"/>
  <c r="E94" i="68"/>
  <c r="E93" i="68"/>
  <c r="E92" i="68"/>
  <c r="E91" i="68"/>
  <c r="E90" i="68"/>
  <c r="E89" i="68"/>
  <c r="E88" i="68"/>
  <c r="E87" i="68"/>
  <c r="E86" i="68"/>
  <c r="E85" i="68"/>
  <c r="E84" i="68"/>
  <c r="E83" i="68"/>
  <c r="E82" i="68"/>
  <c r="E81" i="68"/>
  <c r="E80" i="68"/>
  <c r="E79" i="68"/>
  <c r="E78" i="68"/>
  <c r="E77" i="68"/>
  <c r="E76" i="68"/>
  <c r="E75" i="68"/>
  <c r="E74" i="68"/>
  <c r="E73" i="68"/>
  <c r="E72" i="68"/>
  <c r="E71" i="68"/>
  <c r="E70" i="68"/>
  <c r="E69" i="68"/>
  <c r="E68" i="68"/>
  <c r="E67" i="68"/>
  <c r="E66" i="68"/>
  <c r="E65" i="68"/>
  <c r="E64" i="68"/>
  <c r="E63" i="68"/>
  <c r="E62" i="68"/>
  <c r="E61" i="68"/>
  <c r="E60" i="68"/>
  <c r="E59" i="68"/>
  <c r="E58" i="68"/>
  <c r="E57" i="68"/>
  <c r="E56" i="68"/>
  <c r="E55" i="68"/>
  <c r="E54" i="68"/>
  <c r="E53" i="68"/>
  <c r="E52" i="68"/>
  <c r="E51" i="68"/>
  <c r="E50" i="68"/>
  <c r="E49" i="68"/>
  <c r="E48" i="68"/>
  <c r="E47" i="68"/>
  <c r="E46" i="68"/>
  <c r="E45" i="68"/>
  <c r="E44" i="68"/>
  <c r="E43" i="68"/>
  <c r="E42" i="68"/>
  <c r="E41" i="68"/>
  <c r="E40" i="68"/>
  <c r="E39" i="68"/>
  <c r="E38" i="68"/>
  <c r="E37" i="68"/>
  <c r="E36" i="68"/>
  <c r="E35" i="68"/>
  <c r="E34" i="68"/>
  <c r="E33" i="68"/>
  <c r="E32" i="68"/>
  <c r="E31" i="68"/>
  <c r="E30" i="68"/>
  <c r="E29" i="68"/>
  <c r="E28" i="68"/>
  <c r="E27" i="68"/>
  <c r="E26" i="68"/>
  <c r="E25" i="68"/>
  <c r="E24" i="68"/>
  <c r="E23" i="68"/>
  <c r="E22" i="68"/>
  <c r="E21" i="68"/>
  <c r="E20" i="68"/>
  <c r="E19" i="68"/>
  <c r="E18" i="68"/>
  <c r="E17" i="68"/>
  <c r="E16" i="68"/>
  <c r="E15" i="68"/>
  <c r="E14" i="68"/>
  <c r="E13" i="68"/>
  <c r="E12" i="68"/>
  <c r="E11" i="68"/>
  <c r="E10" i="68"/>
  <c r="E8" i="68"/>
  <c r="E7" i="68"/>
  <c r="E6" i="68"/>
  <c r="E505" i="67"/>
  <c r="E504" i="67"/>
  <c r="E503" i="67"/>
  <c r="E502" i="67"/>
  <c r="E501" i="67"/>
  <c r="E500" i="67"/>
  <c r="E499" i="67"/>
  <c r="E498" i="67"/>
  <c r="E497" i="67"/>
  <c r="E496" i="67"/>
  <c r="E495" i="67"/>
  <c r="E494" i="67"/>
  <c r="E493" i="67"/>
  <c r="E492" i="67"/>
  <c r="E491" i="67"/>
  <c r="E490" i="67"/>
  <c r="E489" i="67"/>
  <c r="E488" i="67"/>
  <c r="E487" i="67"/>
  <c r="E486" i="67"/>
  <c r="E485" i="67"/>
  <c r="E484" i="67"/>
  <c r="E483" i="67"/>
  <c r="E482" i="67"/>
  <c r="E481" i="67"/>
  <c r="E480" i="67"/>
  <c r="E479" i="67"/>
  <c r="E478" i="67"/>
  <c r="E477" i="67"/>
  <c r="E476" i="67"/>
  <c r="E475" i="67"/>
  <c r="E474" i="67"/>
  <c r="E473" i="67"/>
  <c r="E472" i="67"/>
  <c r="E471" i="67"/>
  <c r="E470" i="67"/>
  <c r="E469" i="67"/>
  <c r="E468" i="67"/>
  <c r="E467" i="67"/>
  <c r="E466" i="67"/>
  <c r="E465" i="67"/>
  <c r="E464" i="67"/>
  <c r="E463" i="67"/>
  <c r="E462" i="67"/>
  <c r="E461" i="67"/>
  <c r="E460" i="67"/>
  <c r="E459" i="67"/>
  <c r="E458" i="67"/>
  <c r="E457" i="67"/>
  <c r="E456" i="67"/>
  <c r="E455" i="67"/>
  <c r="E454" i="67"/>
  <c r="E453" i="67"/>
  <c r="E452" i="67"/>
  <c r="E451" i="67"/>
  <c r="E450" i="67"/>
  <c r="E449" i="67"/>
  <c r="E448" i="67"/>
  <c r="E447" i="67"/>
  <c r="E446" i="67"/>
  <c r="E445" i="67"/>
  <c r="E444" i="67"/>
  <c r="E443" i="67"/>
  <c r="E442" i="67"/>
  <c r="E441" i="67"/>
  <c r="E440" i="67"/>
  <c r="E439" i="67"/>
  <c r="E438" i="67"/>
  <c r="E437" i="67"/>
  <c r="E436" i="67"/>
  <c r="E435" i="67"/>
  <c r="E434" i="67"/>
  <c r="E433" i="67"/>
  <c r="E432" i="67"/>
  <c r="E431" i="67"/>
  <c r="E430" i="67"/>
  <c r="E429" i="67"/>
  <c r="E428" i="67"/>
  <c r="E427" i="67"/>
  <c r="E426" i="67"/>
  <c r="E425" i="67"/>
  <c r="E424" i="67"/>
  <c r="E423" i="67"/>
  <c r="E422" i="67"/>
  <c r="E421" i="67"/>
  <c r="E420" i="67"/>
  <c r="E419" i="67"/>
  <c r="E418" i="67"/>
  <c r="E417" i="67"/>
  <c r="E416" i="67"/>
  <c r="E415" i="67"/>
  <c r="E414" i="67"/>
  <c r="E413" i="67"/>
  <c r="E412" i="67"/>
  <c r="E411" i="67"/>
  <c r="E410" i="67"/>
  <c r="E409" i="67"/>
  <c r="E408" i="67"/>
  <c r="E407" i="67"/>
  <c r="E406" i="67"/>
  <c r="E405" i="67"/>
  <c r="E404" i="67"/>
  <c r="E403" i="67"/>
  <c r="E402" i="67"/>
  <c r="E401" i="67"/>
  <c r="E400" i="67"/>
  <c r="E399" i="67"/>
  <c r="E398" i="67"/>
  <c r="E397" i="67"/>
  <c r="E396" i="67"/>
  <c r="E395" i="67"/>
  <c r="E394" i="67"/>
  <c r="E393" i="67"/>
  <c r="E392" i="67"/>
  <c r="E391" i="67"/>
  <c r="E390" i="67"/>
  <c r="E389" i="67"/>
  <c r="E388" i="67"/>
  <c r="E387" i="67"/>
  <c r="E386" i="67"/>
  <c r="E385" i="67"/>
  <c r="E384" i="67"/>
  <c r="E383" i="67"/>
  <c r="E382" i="67"/>
  <c r="E381" i="67"/>
  <c r="E380" i="67"/>
  <c r="E379" i="67"/>
  <c r="E378" i="67"/>
  <c r="E377" i="67"/>
  <c r="E376" i="67"/>
  <c r="E375" i="67"/>
  <c r="E374" i="67"/>
  <c r="E373" i="67"/>
  <c r="E372" i="67"/>
  <c r="E371" i="67"/>
  <c r="E370" i="67"/>
  <c r="E369" i="67"/>
  <c r="E368" i="67"/>
  <c r="E367" i="67"/>
  <c r="E366" i="67"/>
  <c r="E365" i="67"/>
  <c r="E364" i="67"/>
  <c r="E363" i="67"/>
  <c r="E362" i="67"/>
  <c r="E361" i="67"/>
  <c r="E360" i="67"/>
  <c r="E359" i="67"/>
  <c r="E358" i="67"/>
  <c r="E357" i="67"/>
  <c r="E356" i="67"/>
  <c r="E355" i="67"/>
  <c r="E354" i="67"/>
  <c r="E353" i="67"/>
  <c r="E352" i="67"/>
  <c r="E351" i="67"/>
  <c r="E350" i="67"/>
  <c r="E349" i="67"/>
  <c r="E348" i="67"/>
  <c r="E347" i="67"/>
  <c r="E346" i="67"/>
  <c r="E345" i="67"/>
  <c r="E344" i="67"/>
  <c r="E343" i="67"/>
  <c r="E342" i="67"/>
  <c r="E341" i="67"/>
  <c r="E340" i="67"/>
  <c r="E339" i="67"/>
  <c r="E338" i="67"/>
  <c r="E337" i="67"/>
  <c r="E336" i="67"/>
  <c r="E335" i="67"/>
  <c r="E334" i="67"/>
  <c r="E333" i="67"/>
  <c r="E332" i="67"/>
  <c r="E331" i="67"/>
  <c r="E330" i="67"/>
  <c r="E329" i="67"/>
  <c r="E328" i="67"/>
  <c r="E327" i="67"/>
  <c r="E326" i="67"/>
  <c r="E325" i="67"/>
  <c r="E324" i="67"/>
  <c r="E323" i="67"/>
  <c r="E322" i="67"/>
  <c r="E321" i="67"/>
  <c r="E320" i="67"/>
  <c r="E319" i="67"/>
  <c r="E318" i="67"/>
  <c r="E317" i="67"/>
  <c r="E316" i="67"/>
  <c r="E315" i="67"/>
  <c r="E314" i="67"/>
  <c r="E313" i="67"/>
  <c r="E312" i="67"/>
  <c r="E311" i="67"/>
  <c r="E310" i="67"/>
  <c r="E309" i="67"/>
  <c r="E308" i="67"/>
  <c r="E307" i="67"/>
  <c r="E306" i="67"/>
  <c r="E305" i="67"/>
  <c r="E304" i="67"/>
  <c r="E303" i="67"/>
  <c r="E302" i="67"/>
  <c r="E301" i="67"/>
  <c r="E300" i="67"/>
  <c r="E299" i="67"/>
  <c r="E298" i="67"/>
  <c r="E297" i="67"/>
  <c r="E296" i="67"/>
  <c r="E295" i="67"/>
  <c r="E294" i="67"/>
  <c r="E293" i="67"/>
  <c r="E292" i="67"/>
  <c r="E291" i="67"/>
  <c r="E290" i="67"/>
  <c r="E289" i="67"/>
  <c r="E288" i="67"/>
  <c r="E287" i="67"/>
  <c r="E286" i="67"/>
  <c r="E285" i="67"/>
  <c r="E284" i="67"/>
  <c r="E283" i="67"/>
  <c r="E282" i="67"/>
  <c r="E281" i="67"/>
  <c r="E280" i="67"/>
  <c r="E279" i="67"/>
  <c r="E278" i="67"/>
  <c r="E277" i="67"/>
  <c r="E276" i="67"/>
  <c r="E275" i="67"/>
  <c r="E274" i="67"/>
  <c r="E273" i="67"/>
  <c r="E272" i="67"/>
  <c r="E271" i="67"/>
  <c r="E270" i="67"/>
  <c r="E269" i="67"/>
  <c r="E268" i="67"/>
  <c r="E267" i="67"/>
  <c r="E266" i="67"/>
  <c r="E265" i="67"/>
  <c r="E264" i="67"/>
  <c r="E263" i="67"/>
  <c r="E262" i="67"/>
  <c r="E261" i="67"/>
  <c r="E260" i="67"/>
  <c r="E259" i="67"/>
  <c r="E258" i="67"/>
  <c r="E257" i="67"/>
  <c r="E256" i="67"/>
  <c r="E255" i="67"/>
  <c r="E254" i="67"/>
  <c r="E253" i="67"/>
  <c r="E252" i="67"/>
  <c r="E251" i="67"/>
  <c r="E250" i="67"/>
  <c r="E249" i="67"/>
  <c r="E248" i="67"/>
  <c r="E247" i="67"/>
  <c r="E246" i="67"/>
  <c r="E245" i="67"/>
  <c r="E244" i="67"/>
  <c r="E243" i="67"/>
  <c r="E242" i="67"/>
  <c r="E241" i="67"/>
  <c r="E240" i="67"/>
  <c r="E239" i="67"/>
  <c r="E238" i="67"/>
  <c r="E237" i="67"/>
  <c r="E236" i="67"/>
  <c r="E235" i="67"/>
  <c r="E234" i="67"/>
  <c r="E233" i="67"/>
  <c r="E232" i="67"/>
  <c r="E231" i="67"/>
  <c r="E230" i="67"/>
  <c r="E229" i="67"/>
  <c r="E228" i="67"/>
  <c r="E227" i="67"/>
  <c r="E226" i="67"/>
  <c r="E225" i="67"/>
  <c r="E224" i="67"/>
  <c r="E223" i="67"/>
  <c r="E222" i="67"/>
  <c r="E221" i="67"/>
  <c r="E220" i="67"/>
  <c r="E219" i="67"/>
  <c r="E218" i="67"/>
  <c r="E217" i="67"/>
  <c r="E216" i="67"/>
  <c r="E215" i="67"/>
  <c r="E214" i="67"/>
  <c r="E213" i="67"/>
  <c r="E212" i="67"/>
  <c r="E211" i="67"/>
  <c r="E210" i="67"/>
  <c r="E209" i="67"/>
  <c r="E208" i="67"/>
  <c r="E207" i="67"/>
  <c r="E206" i="67"/>
  <c r="E205" i="67"/>
  <c r="E204" i="67"/>
  <c r="E203" i="67"/>
  <c r="E202" i="67"/>
  <c r="E201" i="67"/>
  <c r="E200" i="67"/>
  <c r="E199" i="67"/>
  <c r="E198" i="67"/>
  <c r="E197" i="67"/>
  <c r="E196" i="67"/>
  <c r="E195" i="67"/>
  <c r="E194" i="67"/>
  <c r="E193" i="67"/>
  <c r="E192" i="67"/>
  <c r="E191" i="67"/>
  <c r="E190" i="67"/>
  <c r="E189" i="67"/>
  <c r="E188" i="67"/>
  <c r="E187" i="67"/>
  <c r="E186" i="67"/>
  <c r="E185" i="67"/>
  <c r="E184" i="67"/>
  <c r="E183" i="67"/>
  <c r="E182" i="67"/>
  <c r="E181" i="67"/>
  <c r="E180" i="67"/>
  <c r="E179" i="67"/>
  <c r="E178" i="67"/>
  <c r="E177" i="67"/>
  <c r="E176" i="67"/>
  <c r="E175" i="67"/>
  <c r="E174" i="67"/>
  <c r="E173" i="67"/>
  <c r="E172" i="67"/>
  <c r="E171" i="67"/>
  <c r="E170" i="67"/>
  <c r="E169" i="67"/>
  <c r="E168" i="67"/>
  <c r="E167" i="67"/>
  <c r="E166" i="67"/>
  <c r="E165" i="67"/>
  <c r="E164" i="67"/>
  <c r="E163" i="67"/>
  <c r="E162" i="67"/>
  <c r="E161" i="67"/>
  <c r="E160" i="67"/>
  <c r="E159" i="67"/>
  <c r="E158" i="67"/>
  <c r="E157" i="67"/>
  <c r="E156" i="67"/>
  <c r="E155" i="67"/>
  <c r="E154" i="67"/>
  <c r="E153" i="67"/>
  <c r="E152" i="67"/>
  <c r="E151" i="67"/>
  <c r="E150" i="67"/>
  <c r="E149" i="67"/>
  <c r="E148" i="67"/>
  <c r="E147" i="67"/>
  <c r="E146" i="67"/>
  <c r="E145" i="67"/>
  <c r="E144" i="67"/>
  <c r="E143" i="67"/>
  <c r="E142" i="67"/>
  <c r="E141" i="67"/>
  <c r="E140" i="67"/>
  <c r="E139" i="67"/>
  <c r="E138" i="67"/>
  <c r="E137" i="67"/>
  <c r="E136" i="67"/>
  <c r="E135" i="67"/>
  <c r="E134" i="67"/>
  <c r="E133" i="67"/>
  <c r="E132" i="67"/>
  <c r="E131" i="67"/>
  <c r="E130" i="67"/>
  <c r="E129" i="67"/>
  <c r="E128" i="67"/>
  <c r="E127" i="67"/>
  <c r="E126" i="67"/>
  <c r="E125" i="67"/>
  <c r="E124" i="67"/>
  <c r="E123" i="67"/>
  <c r="E122" i="67"/>
  <c r="E121" i="67"/>
  <c r="E120" i="67"/>
  <c r="E119" i="67"/>
  <c r="E118" i="67"/>
  <c r="E117" i="67"/>
  <c r="E116" i="67"/>
  <c r="E115" i="67"/>
  <c r="E114" i="67"/>
  <c r="E113" i="67"/>
  <c r="E112" i="67"/>
  <c r="E111" i="67"/>
  <c r="E110" i="67"/>
  <c r="E109" i="67"/>
  <c r="E108" i="67"/>
  <c r="E107" i="67"/>
  <c r="E106" i="67"/>
  <c r="E105" i="67"/>
  <c r="E104" i="67"/>
  <c r="E103" i="67"/>
  <c r="E102" i="67"/>
  <c r="E101" i="67"/>
  <c r="E100" i="67"/>
  <c r="E99" i="67"/>
  <c r="E98" i="67"/>
  <c r="E97" i="67"/>
  <c r="E96" i="67"/>
  <c r="E95" i="67"/>
  <c r="E94" i="67"/>
  <c r="E93" i="67"/>
  <c r="E92" i="67"/>
  <c r="E91" i="67"/>
  <c r="E90" i="67"/>
  <c r="E89" i="67"/>
  <c r="E88" i="67"/>
  <c r="E87" i="67"/>
  <c r="E86" i="67"/>
  <c r="E85" i="67"/>
  <c r="E84" i="67"/>
  <c r="E83" i="67"/>
  <c r="E82" i="67"/>
  <c r="E81" i="67"/>
  <c r="E80" i="67"/>
  <c r="E79" i="67"/>
  <c r="E78" i="67"/>
  <c r="E77" i="67"/>
  <c r="E76" i="67"/>
  <c r="E75" i="67"/>
  <c r="E74" i="67"/>
  <c r="E73" i="67"/>
  <c r="E72" i="67"/>
  <c r="E71" i="67"/>
  <c r="E70" i="67"/>
  <c r="E69" i="67"/>
  <c r="E68" i="67"/>
  <c r="E67" i="67"/>
  <c r="E66" i="67"/>
  <c r="E65" i="67"/>
  <c r="E64" i="67"/>
  <c r="E63" i="67"/>
  <c r="E62" i="67"/>
  <c r="E61" i="67"/>
  <c r="E60" i="67"/>
  <c r="E59" i="67"/>
  <c r="E58" i="67"/>
  <c r="E57" i="67"/>
  <c r="E56" i="67"/>
  <c r="E55" i="67"/>
  <c r="E54" i="67"/>
  <c r="E53" i="67"/>
  <c r="E52" i="67"/>
  <c r="E51" i="67"/>
  <c r="E50" i="67"/>
  <c r="E49" i="67"/>
  <c r="E48" i="67"/>
  <c r="E47" i="67"/>
  <c r="E46" i="67"/>
  <c r="E45" i="67"/>
  <c r="E44" i="67"/>
  <c r="E43" i="67"/>
  <c r="E42" i="67"/>
  <c r="E41" i="67"/>
  <c r="E40" i="67"/>
  <c r="E39" i="67"/>
  <c r="E38" i="67"/>
  <c r="E37" i="67"/>
  <c r="E36" i="67"/>
  <c r="E35" i="67"/>
  <c r="E34" i="67"/>
  <c r="E33" i="67"/>
  <c r="E32" i="67"/>
  <c r="E31" i="67"/>
  <c r="E30" i="67"/>
  <c r="E29" i="67"/>
  <c r="E28" i="67"/>
  <c r="E27" i="67"/>
  <c r="E26" i="67"/>
  <c r="E25" i="67"/>
  <c r="E24" i="67"/>
  <c r="E23" i="67"/>
  <c r="E22" i="67"/>
  <c r="E21" i="67"/>
  <c r="E20" i="67"/>
  <c r="E19" i="67"/>
  <c r="E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505" i="66"/>
  <c r="E504" i="66"/>
  <c r="E503" i="66"/>
  <c r="E502" i="66"/>
  <c r="E501" i="66"/>
  <c r="E500" i="66"/>
  <c r="E499" i="66"/>
  <c r="E498" i="66"/>
  <c r="E497" i="66"/>
  <c r="E496" i="66"/>
  <c r="E495" i="66"/>
  <c r="E494" i="66"/>
  <c r="E493" i="66"/>
  <c r="E492" i="66"/>
  <c r="E491" i="66"/>
  <c r="E490" i="66"/>
  <c r="E489" i="66"/>
  <c r="E488" i="66"/>
  <c r="E487" i="66"/>
  <c r="E486" i="66"/>
  <c r="E485" i="66"/>
  <c r="E484" i="66"/>
  <c r="E483" i="66"/>
  <c r="E482" i="66"/>
  <c r="E481" i="66"/>
  <c r="E480" i="66"/>
  <c r="E479" i="66"/>
  <c r="E478" i="66"/>
  <c r="E477" i="66"/>
  <c r="E476" i="66"/>
  <c r="E475" i="66"/>
  <c r="E474" i="66"/>
  <c r="E473" i="66"/>
  <c r="E472" i="66"/>
  <c r="E471" i="66"/>
  <c r="E470" i="66"/>
  <c r="E469" i="66"/>
  <c r="E468" i="66"/>
  <c r="E467" i="66"/>
  <c r="E466" i="66"/>
  <c r="E465" i="66"/>
  <c r="E464" i="66"/>
  <c r="E463" i="66"/>
  <c r="E462" i="66"/>
  <c r="E461" i="66"/>
  <c r="E460" i="66"/>
  <c r="E459" i="66"/>
  <c r="E458" i="66"/>
  <c r="E457" i="66"/>
  <c r="E456" i="66"/>
  <c r="E455" i="66"/>
  <c r="E454" i="66"/>
  <c r="E453" i="66"/>
  <c r="E452" i="66"/>
  <c r="E451" i="66"/>
  <c r="E450" i="66"/>
  <c r="E449" i="66"/>
  <c r="E448" i="66"/>
  <c r="E447" i="66"/>
  <c r="E446" i="66"/>
  <c r="E445" i="66"/>
  <c r="E444" i="66"/>
  <c r="E443" i="66"/>
  <c r="E442" i="66"/>
  <c r="E441" i="66"/>
  <c r="E440" i="66"/>
  <c r="E439" i="66"/>
  <c r="E438" i="66"/>
  <c r="E437" i="66"/>
  <c r="E436" i="66"/>
  <c r="E435" i="66"/>
  <c r="E434" i="66"/>
  <c r="E433" i="66"/>
  <c r="E432" i="66"/>
  <c r="E431" i="66"/>
  <c r="E430" i="66"/>
  <c r="E429" i="66"/>
  <c r="E428" i="66"/>
  <c r="E427" i="66"/>
  <c r="E426" i="66"/>
  <c r="E425" i="66"/>
  <c r="E424" i="66"/>
  <c r="E423" i="66"/>
  <c r="E422" i="66"/>
  <c r="E421" i="66"/>
  <c r="E420" i="66"/>
  <c r="E419" i="66"/>
  <c r="E418" i="66"/>
  <c r="E417" i="66"/>
  <c r="E416" i="66"/>
  <c r="E415" i="66"/>
  <c r="E414" i="66"/>
  <c r="E413" i="66"/>
  <c r="E412" i="66"/>
  <c r="E411" i="66"/>
  <c r="E410" i="66"/>
  <c r="E409" i="66"/>
  <c r="E408" i="66"/>
  <c r="E407" i="66"/>
  <c r="E406" i="66"/>
  <c r="E405" i="66"/>
  <c r="E404" i="66"/>
  <c r="E403" i="66"/>
  <c r="E402" i="66"/>
  <c r="E401" i="66"/>
  <c r="E400" i="66"/>
  <c r="E399" i="66"/>
  <c r="E398" i="66"/>
  <c r="E397" i="66"/>
  <c r="E396" i="66"/>
  <c r="E395" i="66"/>
  <c r="E394" i="66"/>
  <c r="E393" i="66"/>
  <c r="E392" i="66"/>
  <c r="E391" i="66"/>
  <c r="E390" i="66"/>
  <c r="E389" i="66"/>
  <c r="E388" i="66"/>
  <c r="E387" i="66"/>
  <c r="E386" i="66"/>
  <c r="E385" i="66"/>
  <c r="E384" i="66"/>
  <c r="E383" i="66"/>
  <c r="E382" i="66"/>
  <c r="E381" i="66"/>
  <c r="E380" i="66"/>
  <c r="E379" i="66"/>
  <c r="E378" i="66"/>
  <c r="E377" i="66"/>
  <c r="E376" i="66"/>
  <c r="E375" i="66"/>
  <c r="E374" i="66"/>
  <c r="E373" i="66"/>
  <c r="E372" i="66"/>
  <c r="E371" i="66"/>
  <c r="E370" i="66"/>
  <c r="E369" i="66"/>
  <c r="E368" i="66"/>
  <c r="E367" i="66"/>
  <c r="E366" i="66"/>
  <c r="E365" i="66"/>
  <c r="E364" i="66"/>
  <c r="E363" i="66"/>
  <c r="E362" i="66"/>
  <c r="E361" i="66"/>
  <c r="E360" i="66"/>
  <c r="E359" i="66"/>
  <c r="E358" i="66"/>
  <c r="E357" i="66"/>
  <c r="E356" i="66"/>
  <c r="E355" i="66"/>
  <c r="E354" i="66"/>
  <c r="E353" i="66"/>
  <c r="E352" i="66"/>
  <c r="E351" i="66"/>
  <c r="E350" i="66"/>
  <c r="E349" i="66"/>
  <c r="E348" i="66"/>
  <c r="E347" i="66"/>
  <c r="E346" i="66"/>
  <c r="E345" i="66"/>
  <c r="E344" i="66"/>
  <c r="E343" i="66"/>
  <c r="E342" i="66"/>
  <c r="E341" i="66"/>
  <c r="E340" i="66"/>
  <c r="E339" i="66"/>
  <c r="E338" i="66"/>
  <c r="E337" i="66"/>
  <c r="E336" i="66"/>
  <c r="E335" i="66"/>
  <c r="E334" i="66"/>
  <c r="E333" i="66"/>
  <c r="E332" i="66"/>
  <c r="E331" i="66"/>
  <c r="E330" i="66"/>
  <c r="E329" i="66"/>
  <c r="E328" i="66"/>
  <c r="E327" i="66"/>
  <c r="E326" i="66"/>
  <c r="E325" i="66"/>
  <c r="E324" i="66"/>
  <c r="E323" i="66"/>
  <c r="E322" i="66"/>
  <c r="E321" i="66"/>
  <c r="E320" i="66"/>
  <c r="E319" i="66"/>
  <c r="E318" i="66"/>
  <c r="E317" i="66"/>
  <c r="E316" i="66"/>
  <c r="E315" i="66"/>
  <c r="E314" i="66"/>
  <c r="E313" i="66"/>
  <c r="E312" i="66"/>
  <c r="E311" i="66"/>
  <c r="E310" i="66"/>
  <c r="E309" i="66"/>
  <c r="E308" i="66"/>
  <c r="E307" i="66"/>
  <c r="E306" i="66"/>
  <c r="E305" i="66"/>
  <c r="E304" i="66"/>
  <c r="E303" i="66"/>
  <c r="E302" i="66"/>
  <c r="E301" i="66"/>
  <c r="E300" i="66"/>
  <c r="E299" i="66"/>
  <c r="E298" i="66"/>
  <c r="E297" i="66"/>
  <c r="E296" i="66"/>
  <c r="E295" i="66"/>
  <c r="E294" i="66"/>
  <c r="E293" i="66"/>
  <c r="E292" i="66"/>
  <c r="E291" i="66"/>
  <c r="E290" i="66"/>
  <c r="E289" i="66"/>
  <c r="E288" i="66"/>
  <c r="E287" i="66"/>
  <c r="E286" i="66"/>
  <c r="E285" i="66"/>
  <c r="E284" i="66"/>
  <c r="E283" i="66"/>
  <c r="E282" i="66"/>
  <c r="E281" i="66"/>
  <c r="E280" i="66"/>
  <c r="E279" i="66"/>
  <c r="E278" i="66"/>
  <c r="E277" i="66"/>
  <c r="E276" i="66"/>
  <c r="E275" i="66"/>
  <c r="E274" i="66"/>
  <c r="E273" i="66"/>
  <c r="E272" i="66"/>
  <c r="E271" i="66"/>
  <c r="E270" i="66"/>
  <c r="E269" i="66"/>
  <c r="E268" i="66"/>
  <c r="E267" i="66"/>
  <c r="E266" i="66"/>
  <c r="E265" i="66"/>
  <c r="E264" i="66"/>
  <c r="E263" i="66"/>
  <c r="E262" i="66"/>
  <c r="E261" i="66"/>
  <c r="E260" i="66"/>
  <c r="E259" i="66"/>
  <c r="E258" i="66"/>
  <c r="E257" i="66"/>
  <c r="E256" i="66"/>
  <c r="E255" i="66"/>
  <c r="E254" i="66"/>
  <c r="E253" i="66"/>
  <c r="E252" i="66"/>
  <c r="E251" i="66"/>
  <c r="E250" i="66"/>
  <c r="E249" i="66"/>
  <c r="E248" i="66"/>
  <c r="E247" i="66"/>
  <c r="E246" i="66"/>
  <c r="E245" i="66"/>
  <c r="E244" i="66"/>
  <c r="E243" i="66"/>
  <c r="E242" i="66"/>
  <c r="E241" i="66"/>
  <c r="E240" i="66"/>
  <c r="E239" i="66"/>
  <c r="E238" i="66"/>
  <c r="E237" i="66"/>
  <c r="E236" i="66"/>
  <c r="E235" i="66"/>
  <c r="E234" i="66"/>
  <c r="E233" i="66"/>
  <c r="E232" i="66"/>
  <c r="E231" i="66"/>
  <c r="E230" i="66"/>
  <c r="E229" i="66"/>
  <c r="E228" i="66"/>
  <c r="E227" i="66"/>
  <c r="E226" i="66"/>
  <c r="E225" i="66"/>
  <c r="E224" i="66"/>
  <c r="E223" i="66"/>
  <c r="E222" i="66"/>
  <c r="E221" i="66"/>
  <c r="E220" i="66"/>
  <c r="E219" i="66"/>
  <c r="E218" i="66"/>
  <c r="E217" i="66"/>
  <c r="E216" i="66"/>
  <c r="E215" i="66"/>
  <c r="E214" i="66"/>
  <c r="E213" i="66"/>
  <c r="E212" i="66"/>
  <c r="E211" i="66"/>
  <c r="E210" i="66"/>
  <c r="E209" i="66"/>
  <c r="E208" i="66"/>
  <c r="E207" i="66"/>
  <c r="E206" i="66"/>
  <c r="E205" i="66"/>
  <c r="E204" i="66"/>
  <c r="E203" i="66"/>
  <c r="E202" i="66"/>
  <c r="E201" i="66"/>
  <c r="E200" i="66"/>
  <c r="E199" i="66"/>
  <c r="E198" i="66"/>
  <c r="E197" i="66"/>
  <c r="E196" i="66"/>
  <c r="E195" i="66"/>
  <c r="E194" i="66"/>
  <c r="E193" i="66"/>
  <c r="E192" i="66"/>
  <c r="E191" i="66"/>
  <c r="E190" i="66"/>
  <c r="E189" i="66"/>
  <c r="E188" i="66"/>
  <c r="E187" i="66"/>
  <c r="E186" i="66"/>
  <c r="E185" i="66"/>
  <c r="E184" i="66"/>
  <c r="E183" i="66"/>
  <c r="E182" i="66"/>
  <c r="E181" i="66"/>
  <c r="E180" i="66"/>
  <c r="E179" i="66"/>
  <c r="E178" i="66"/>
  <c r="E177" i="66"/>
  <c r="E176" i="66"/>
  <c r="E175" i="66"/>
  <c r="E174" i="66"/>
  <c r="E173" i="66"/>
  <c r="E172" i="66"/>
  <c r="E171" i="66"/>
  <c r="E170" i="66"/>
  <c r="E169" i="66"/>
  <c r="E168" i="66"/>
  <c r="E167" i="66"/>
  <c r="E166" i="66"/>
  <c r="E165" i="66"/>
  <c r="E164" i="66"/>
  <c r="E163" i="66"/>
  <c r="E162" i="66"/>
  <c r="E161" i="66"/>
  <c r="E160" i="66"/>
  <c r="E159" i="66"/>
  <c r="E158" i="66"/>
  <c r="E157" i="66"/>
  <c r="E156" i="66"/>
  <c r="E155" i="66"/>
  <c r="E154" i="66"/>
  <c r="E153" i="66"/>
  <c r="E152" i="66"/>
  <c r="E151" i="66"/>
  <c r="E150" i="66"/>
  <c r="E149" i="66"/>
  <c r="E148" i="66"/>
  <c r="E147" i="66"/>
  <c r="E146" i="66"/>
  <c r="E145" i="66"/>
  <c r="E144" i="66"/>
  <c r="E143" i="66"/>
  <c r="E142" i="66"/>
  <c r="E141" i="66"/>
  <c r="E140" i="66"/>
  <c r="E139" i="66"/>
  <c r="E138" i="66"/>
  <c r="E137" i="66"/>
  <c r="E136" i="66"/>
  <c r="E135" i="66"/>
  <c r="E134" i="66"/>
  <c r="E133" i="66"/>
  <c r="E132" i="66"/>
  <c r="E131" i="66"/>
  <c r="E130" i="66"/>
  <c r="E129" i="66"/>
  <c r="E128" i="66"/>
  <c r="E127" i="66"/>
  <c r="E126" i="66"/>
  <c r="E125" i="66"/>
  <c r="E124" i="66"/>
  <c r="E123" i="66"/>
  <c r="E122" i="66"/>
  <c r="E121" i="66"/>
  <c r="E120" i="66"/>
  <c r="E119" i="66"/>
  <c r="E118" i="66"/>
  <c r="E117" i="66"/>
  <c r="E116" i="66"/>
  <c r="E115" i="66"/>
  <c r="E114" i="66"/>
  <c r="E113" i="66"/>
  <c r="E112" i="66"/>
  <c r="E111" i="66"/>
  <c r="E110" i="66"/>
  <c r="E109" i="66"/>
  <c r="E108" i="66"/>
  <c r="E107" i="66"/>
  <c r="E106" i="66"/>
  <c r="E105" i="66"/>
  <c r="E104" i="66"/>
  <c r="E103" i="66"/>
  <c r="E102" i="66"/>
  <c r="E101" i="66"/>
  <c r="E100" i="66"/>
  <c r="E99" i="66"/>
  <c r="E98" i="66"/>
  <c r="E97" i="66"/>
  <c r="E96" i="66"/>
  <c r="E95" i="66"/>
  <c r="E94" i="66"/>
  <c r="E93" i="66"/>
  <c r="E92" i="66"/>
  <c r="E91" i="66"/>
  <c r="E90" i="66"/>
  <c r="E89" i="66"/>
  <c r="E88" i="66"/>
  <c r="E87" i="66"/>
  <c r="E86" i="66"/>
  <c r="E85" i="66"/>
  <c r="E84" i="66"/>
  <c r="E83" i="66"/>
  <c r="E82" i="66"/>
  <c r="E81" i="66"/>
  <c r="E80" i="66"/>
  <c r="E79" i="66"/>
  <c r="E78" i="66"/>
  <c r="E77" i="66"/>
  <c r="E76" i="66"/>
  <c r="E75" i="66"/>
  <c r="E74" i="66"/>
  <c r="E73" i="66"/>
  <c r="E72" i="66"/>
  <c r="E71" i="66"/>
  <c r="E70" i="66"/>
  <c r="E69" i="66"/>
  <c r="E68" i="66"/>
  <c r="E67" i="66"/>
  <c r="E66" i="66"/>
  <c r="E65" i="66"/>
  <c r="E64" i="66"/>
  <c r="E63" i="66"/>
  <c r="E62" i="66"/>
  <c r="E61" i="66"/>
  <c r="E60" i="66"/>
  <c r="E59" i="66"/>
  <c r="E58" i="66"/>
  <c r="E57" i="66"/>
  <c r="E56" i="66"/>
  <c r="E55" i="66"/>
  <c r="E54" i="66"/>
  <c r="E53" i="66"/>
  <c r="E52" i="66"/>
  <c r="E51" i="66"/>
  <c r="E50" i="66"/>
  <c r="E49" i="66"/>
  <c r="E48" i="66"/>
  <c r="E47" i="66"/>
  <c r="E46" i="66"/>
  <c r="E45" i="66"/>
  <c r="E44" i="66"/>
  <c r="E43" i="66"/>
  <c r="E42" i="66"/>
  <c r="E41" i="66"/>
  <c r="E40" i="66"/>
  <c r="E39" i="66"/>
  <c r="E38" i="66"/>
  <c r="E37" i="66"/>
  <c r="E36" i="66"/>
  <c r="E35" i="66"/>
  <c r="E34" i="66"/>
  <c r="E33" i="66"/>
  <c r="E32" i="66"/>
  <c r="E31" i="66"/>
  <c r="E30" i="66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E505" i="65"/>
  <c r="E504" i="65"/>
  <c r="E503" i="65"/>
  <c r="E502" i="65"/>
  <c r="E501" i="65"/>
  <c r="E500" i="65"/>
  <c r="E499" i="65"/>
  <c r="E498" i="65"/>
  <c r="E497" i="65"/>
  <c r="E496" i="65"/>
  <c r="E495" i="65"/>
  <c r="E494" i="65"/>
  <c r="E493" i="65"/>
  <c r="E492" i="65"/>
  <c r="E491" i="65"/>
  <c r="E490" i="65"/>
  <c r="E489" i="65"/>
  <c r="E488" i="65"/>
  <c r="E487" i="65"/>
  <c r="E486" i="65"/>
  <c r="E485" i="65"/>
  <c r="E484" i="65"/>
  <c r="E483" i="65"/>
  <c r="E482" i="65"/>
  <c r="E481" i="65"/>
  <c r="E480" i="65"/>
  <c r="E479" i="65"/>
  <c r="E478" i="65"/>
  <c r="E477" i="65"/>
  <c r="E476" i="65"/>
  <c r="E475" i="65"/>
  <c r="E474" i="65"/>
  <c r="E473" i="65"/>
  <c r="E472" i="65"/>
  <c r="E471" i="65"/>
  <c r="E470" i="65"/>
  <c r="E469" i="65"/>
  <c r="E468" i="65"/>
  <c r="E467" i="65"/>
  <c r="E466" i="65"/>
  <c r="E465" i="65"/>
  <c r="E464" i="65"/>
  <c r="E463" i="65"/>
  <c r="E462" i="65"/>
  <c r="E461" i="65"/>
  <c r="E460" i="65"/>
  <c r="E459" i="65"/>
  <c r="E458" i="65"/>
  <c r="E457" i="65"/>
  <c r="E456" i="65"/>
  <c r="E455" i="65"/>
  <c r="E454" i="65"/>
  <c r="E453" i="65"/>
  <c r="E452" i="65"/>
  <c r="E451" i="65"/>
  <c r="E450" i="65"/>
  <c r="E449" i="65"/>
  <c r="E448" i="65"/>
  <c r="E447" i="65"/>
  <c r="E446" i="65"/>
  <c r="E445" i="65"/>
  <c r="E444" i="65"/>
  <c r="E443" i="65"/>
  <c r="E442" i="65"/>
  <c r="E441" i="65"/>
  <c r="E440" i="65"/>
  <c r="E439" i="65"/>
  <c r="E438" i="65"/>
  <c r="E437" i="65"/>
  <c r="E436" i="65"/>
  <c r="E435" i="65"/>
  <c r="E434" i="65"/>
  <c r="E433" i="65"/>
  <c r="E432" i="65"/>
  <c r="E431" i="65"/>
  <c r="E430" i="65"/>
  <c r="E429" i="65"/>
  <c r="E428" i="65"/>
  <c r="E427" i="65"/>
  <c r="E426" i="65"/>
  <c r="E425" i="65"/>
  <c r="E424" i="65"/>
  <c r="E423" i="65"/>
  <c r="E422" i="65"/>
  <c r="E421" i="65"/>
  <c r="E420" i="65"/>
  <c r="E419" i="65"/>
  <c r="E418" i="65"/>
  <c r="E417" i="65"/>
  <c r="E416" i="65"/>
  <c r="E415" i="65"/>
  <c r="E414" i="65"/>
  <c r="E413" i="65"/>
  <c r="E412" i="65"/>
  <c r="E411" i="65"/>
  <c r="E410" i="65"/>
  <c r="E409" i="65"/>
  <c r="E408" i="65"/>
  <c r="E407" i="65"/>
  <c r="E406" i="65"/>
  <c r="E405" i="65"/>
  <c r="E404" i="65"/>
  <c r="E403" i="65"/>
  <c r="E402" i="65"/>
  <c r="E401" i="65"/>
  <c r="E400" i="65"/>
  <c r="E399" i="65"/>
  <c r="E398" i="65"/>
  <c r="E397" i="65"/>
  <c r="E396" i="65"/>
  <c r="E395" i="65"/>
  <c r="E394" i="65"/>
  <c r="E393" i="65"/>
  <c r="E392" i="65"/>
  <c r="E391" i="65"/>
  <c r="E390" i="65"/>
  <c r="E389" i="65"/>
  <c r="E388" i="65"/>
  <c r="E387" i="65"/>
  <c r="E386" i="65"/>
  <c r="E385" i="65"/>
  <c r="E384" i="65"/>
  <c r="E383" i="65"/>
  <c r="E382" i="65"/>
  <c r="E381" i="65"/>
  <c r="E380" i="65"/>
  <c r="E379" i="65"/>
  <c r="E378" i="65"/>
  <c r="E377" i="65"/>
  <c r="E376" i="65"/>
  <c r="E375" i="65"/>
  <c r="E374" i="65"/>
  <c r="E373" i="65"/>
  <c r="E372" i="65"/>
  <c r="E371" i="65"/>
  <c r="E370" i="65"/>
  <c r="E369" i="65"/>
  <c r="E368" i="65"/>
  <c r="E367" i="65"/>
  <c r="E366" i="65"/>
  <c r="E365" i="65"/>
  <c r="E364" i="65"/>
  <c r="E363" i="65"/>
  <c r="E362" i="65"/>
  <c r="E361" i="65"/>
  <c r="E360" i="65"/>
  <c r="E359" i="65"/>
  <c r="E358" i="65"/>
  <c r="E357" i="65"/>
  <c r="E356" i="65"/>
  <c r="E355" i="65"/>
  <c r="E354" i="65"/>
  <c r="E353" i="65"/>
  <c r="E352" i="65"/>
  <c r="E351" i="65"/>
  <c r="E350" i="65"/>
  <c r="E349" i="65"/>
  <c r="E348" i="65"/>
  <c r="E347" i="65"/>
  <c r="E346" i="65"/>
  <c r="E345" i="65"/>
  <c r="E344" i="65"/>
  <c r="E343" i="65"/>
  <c r="E342" i="65"/>
  <c r="E341" i="65"/>
  <c r="E340" i="65"/>
  <c r="E339" i="65"/>
  <c r="E338" i="65"/>
  <c r="E337" i="65"/>
  <c r="E336" i="65"/>
  <c r="E335" i="65"/>
  <c r="E334" i="65"/>
  <c r="E333" i="65"/>
  <c r="E332" i="65"/>
  <c r="E331" i="65"/>
  <c r="E330" i="65"/>
  <c r="E329" i="65"/>
  <c r="E328" i="65"/>
  <c r="E327" i="65"/>
  <c r="E326" i="65"/>
  <c r="E325" i="65"/>
  <c r="E324" i="65"/>
  <c r="E323" i="65"/>
  <c r="E322" i="65"/>
  <c r="E321" i="65"/>
  <c r="E320" i="65"/>
  <c r="E319" i="65"/>
  <c r="E318" i="65"/>
  <c r="E317" i="65"/>
  <c r="E316" i="65"/>
  <c r="E315" i="65"/>
  <c r="E314" i="65"/>
  <c r="E313" i="65"/>
  <c r="E312" i="65"/>
  <c r="E311" i="65"/>
  <c r="E310" i="65"/>
  <c r="E309" i="65"/>
  <c r="E308" i="65"/>
  <c r="E307" i="65"/>
  <c r="E306" i="65"/>
  <c r="E305" i="65"/>
  <c r="E304" i="65"/>
  <c r="E303" i="65"/>
  <c r="E302" i="65"/>
  <c r="E301" i="65"/>
  <c r="E300" i="65"/>
  <c r="E299" i="65"/>
  <c r="E298" i="65"/>
  <c r="E297" i="65"/>
  <c r="E296" i="65"/>
  <c r="E295" i="65"/>
  <c r="E294" i="65"/>
  <c r="E293" i="65"/>
  <c r="E292" i="65"/>
  <c r="E291" i="65"/>
  <c r="E290" i="65"/>
  <c r="E289" i="65"/>
  <c r="E288" i="65"/>
  <c r="E287" i="65"/>
  <c r="E286" i="65"/>
  <c r="E285" i="65"/>
  <c r="E284" i="65"/>
  <c r="E283" i="65"/>
  <c r="E282" i="65"/>
  <c r="E281" i="65"/>
  <c r="E280" i="65"/>
  <c r="E279" i="65"/>
  <c r="E278" i="65"/>
  <c r="E277" i="65"/>
  <c r="E276" i="65"/>
  <c r="E275" i="65"/>
  <c r="E274" i="65"/>
  <c r="E273" i="65"/>
  <c r="E272" i="65"/>
  <c r="E271" i="65"/>
  <c r="E270" i="65"/>
  <c r="E269" i="65"/>
  <c r="E268" i="65"/>
  <c r="E267" i="65"/>
  <c r="E266" i="65"/>
  <c r="E265" i="65"/>
  <c r="E264" i="65"/>
  <c r="E263" i="65"/>
  <c r="E262" i="65"/>
  <c r="E261" i="65"/>
  <c r="E260" i="65"/>
  <c r="E259" i="65"/>
  <c r="E258" i="65"/>
  <c r="E257" i="65"/>
  <c r="E256" i="65"/>
  <c r="E255" i="65"/>
  <c r="E254" i="65"/>
  <c r="E253" i="65"/>
  <c r="E252" i="65"/>
  <c r="E251" i="65"/>
  <c r="E250" i="65"/>
  <c r="E249" i="65"/>
  <c r="E248" i="65"/>
  <c r="E247" i="65"/>
  <c r="E246" i="65"/>
  <c r="E245" i="65"/>
  <c r="E244" i="65"/>
  <c r="E243" i="65"/>
  <c r="E242" i="65"/>
  <c r="E241" i="65"/>
  <c r="E240" i="65"/>
  <c r="E239" i="65"/>
  <c r="E238" i="65"/>
  <c r="E237" i="65"/>
  <c r="E236" i="65"/>
  <c r="E235" i="65"/>
  <c r="E234" i="65"/>
  <c r="E233" i="65"/>
  <c r="E232" i="65"/>
  <c r="E231" i="65"/>
  <c r="E230" i="65"/>
  <c r="E229" i="65"/>
  <c r="E228" i="65"/>
  <c r="E227" i="65"/>
  <c r="E226" i="65"/>
  <c r="E225" i="65"/>
  <c r="E224" i="65"/>
  <c r="E223" i="65"/>
  <c r="E222" i="65"/>
  <c r="E221" i="65"/>
  <c r="E220" i="65"/>
  <c r="E219" i="65"/>
  <c r="E218" i="65"/>
  <c r="E217" i="65"/>
  <c r="E216" i="65"/>
  <c r="E215" i="65"/>
  <c r="E214" i="65"/>
  <c r="E213" i="65"/>
  <c r="E212" i="65"/>
  <c r="E211" i="65"/>
  <c r="E210" i="65"/>
  <c r="E209" i="65"/>
  <c r="E208" i="65"/>
  <c r="E207" i="65"/>
  <c r="E206" i="65"/>
  <c r="E205" i="65"/>
  <c r="E204" i="65"/>
  <c r="E203" i="65"/>
  <c r="E202" i="65"/>
  <c r="E201" i="65"/>
  <c r="E200" i="65"/>
  <c r="E199" i="65"/>
  <c r="E198" i="65"/>
  <c r="E197" i="65"/>
  <c r="E196" i="65"/>
  <c r="E195" i="65"/>
  <c r="E194" i="65"/>
  <c r="E193" i="65"/>
  <c r="E192" i="65"/>
  <c r="E191" i="65"/>
  <c r="E190" i="65"/>
  <c r="E189" i="65"/>
  <c r="E188" i="65"/>
  <c r="E187" i="65"/>
  <c r="E186" i="65"/>
  <c r="E185" i="65"/>
  <c r="E184" i="65"/>
  <c r="E183" i="65"/>
  <c r="E182" i="65"/>
  <c r="E181" i="65"/>
  <c r="E180" i="65"/>
  <c r="E179" i="65"/>
  <c r="E178" i="65"/>
  <c r="E177" i="65"/>
  <c r="E176" i="65"/>
  <c r="E175" i="65"/>
  <c r="E174" i="65"/>
  <c r="E173" i="65"/>
  <c r="E172" i="65"/>
  <c r="E171" i="65"/>
  <c r="E170" i="65"/>
  <c r="E169" i="65"/>
  <c r="E168" i="65"/>
  <c r="E167" i="65"/>
  <c r="E166" i="65"/>
  <c r="E165" i="65"/>
  <c r="E164" i="65"/>
  <c r="E163" i="65"/>
  <c r="E162" i="65"/>
  <c r="E161" i="65"/>
  <c r="E160" i="65"/>
  <c r="E159" i="65"/>
  <c r="E158" i="65"/>
  <c r="E157" i="65"/>
  <c r="E156" i="65"/>
  <c r="E155" i="65"/>
  <c r="E154" i="65"/>
  <c r="E153" i="65"/>
  <c r="E152" i="65"/>
  <c r="E151" i="65"/>
  <c r="E150" i="65"/>
  <c r="E149" i="65"/>
  <c r="E148" i="65"/>
  <c r="E147" i="65"/>
  <c r="E146" i="65"/>
  <c r="E145" i="65"/>
  <c r="E144" i="65"/>
  <c r="E143" i="65"/>
  <c r="E142" i="65"/>
  <c r="E141" i="65"/>
  <c r="E140" i="65"/>
  <c r="E139" i="65"/>
  <c r="E138" i="65"/>
  <c r="E137" i="65"/>
  <c r="E136" i="65"/>
  <c r="E135" i="65"/>
  <c r="E134" i="65"/>
  <c r="E133" i="65"/>
  <c r="E132" i="65"/>
  <c r="E131" i="65"/>
  <c r="E130" i="65"/>
  <c r="E129" i="65"/>
  <c r="E128" i="65"/>
  <c r="E127" i="65"/>
  <c r="E126" i="65"/>
  <c r="E125" i="65"/>
  <c r="E124" i="65"/>
  <c r="E123" i="65"/>
  <c r="E122" i="65"/>
  <c r="E121" i="65"/>
  <c r="E120" i="65"/>
  <c r="E119" i="65"/>
  <c r="E118" i="65"/>
  <c r="E117" i="65"/>
  <c r="E116" i="65"/>
  <c r="E115" i="65"/>
  <c r="E114" i="65"/>
  <c r="E113" i="65"/>
  <c r="E112" i="65"/>
  <c r="E111" i="65"/>
  <c r="E110" i="65"/>
  <c r="E109" i="65"/>
  <c r="E108" i="65"/>
  <c r="E107" i="65"/>
  <c r="E106" i="65"/>
  <c r="E105" i="65"/>
  <c r="E104" i="65"/>
  <c r="E103" i="65"/>
  <c r="E102" i="65"/>
  <c r="E101" i="65"/>
  <c r="E100" i="65"/>
  <c r="E99" i="65"/>
  <c r="E98" i="65"/>
  <c r="E97" i="65"/>
  <c r="E96" i="65"/>
  <c r="E95" i="65"/>
  <c r="E94" i="65"/>
  <c r="E93" i="65"/>
  <c r="E92" i="65"/>
  <c r="E91" i="65"/>
  <c r="E90" i="65"/>
  <c r="E89" i="65"/>
  <c r="E88" i="65"/>
  <c r="E87" i="65"/>
  <c r="E86" i="65"/>
  <c r="E85" i="65"/>
  <c r="E84" i="65"/>
  <c r="E83" i="65"/>
  <c r="E82" i="65"/>
  <c r="E81" i="65"/>
  <c r="E80" i="65"/>
  <c r="E79" i="65"/>
  <c r="E78" i="65"/>
  <c r="E77" i="65"/>
  <c r="E76" i="65"/>
  <c r="E75" i="65"/>
  <c r="E74" i="65"/>
  <c r="E73" i="65"/>
  <c r="E72" i="65"/>
  <c r="E71" i="65"/>
  <c r="E70" i="65"/>
  <c r="E69" i="65"/>
  <c r="E68" i="65"/>
  <c r="E67" i="65"/>
  <c r="E66" i="65"/>
  <c r="E65" i="65"/>
  <c r="E64" i="65"/>
  <c r="E63" i="65"/>
  <c r="E62" i="65"/>
  <c r="E61" i="65"/>
  <c r="E60" i="65"/>
  <c r="E59" i="65"/>
  <c r="E58" i="65"/>
  <c r="E57" i="65"/>
  <c r="E56" i="65"/>
  <c r="E55" i="65"/>
  <c r="E54" i="65"/>
  <c r="E53" i="65"/>
  <c r="E52" i="65"/>
  <c r="E51" i="65"/>
  <c r="E50" i="65"/>
  <c r="E49" i="65"/>
  <c r="E48" i="65"/>
  <c r="E47" i="65"/>
  <c r="E46" i="65"/>
  <c r="E45" i="65"/>
  <c r="E44" i="65"/>
  <c r="E43" i="65"/>
  <c r="E42" i="65"/>
  <c r="E41" i="65"/>
  <c r="E40" i="65"/>
  <c r="E39" i="65"/>
  <c r="E38" i="65"/>
  <c r="E37" i="65"/>
  <c r="E36" i="65"/>
  <c r="E35" i="65"/>
  <c r="E34" i="65"/>
  <c r="E33" i="65"/>
  <c r="E32" i="65"/>
  <c r="E31" i="65"/>
  <c r="E30" i="65"/>
  <c r="E29" i="65"/>
  <c r="E28" i="65"/>
  <c r="E27" i="65"/>
  <c r="E26" i="65"/>
  <c r="E25" i="65"/>
  <c r="E24" i="65"/>
  <c r="E23" i="65"/>
  <c r="E22" i="65"/>
  <c r="E21" i="65"/>
  <c r="E20" i="65"/>
  <c r="E19" i="65"/>
  <c r="E18" i="65"/>
  <c r="E17" i="65"/>
  <c r="E16" i="65"/>
  <c r="E15" i="65"/>
  <c r="E14" i="65"/>
  <c r="E13" i="65"/>
  <c r="E12" i="65"/>
  <c r="E11" i="65"/>
  <c r="E10" i="65"/>
  <c r="E9" i="65"/>
  <c r="E8" i="65"/>
  <c r="E7" i="65"/>
  <c r="E6" i="65"/>
  <c r="E505" i="64"/>
  <c r="E504" i="64"/>
  <c r="E503" i="64"/>
  <c r="E502" i="64"/>
  <c r="E501" i="64"/>
  <c r="E500" i="64"/>
  <c r="E499" i="64"/>
  <c r="E498" i="64"/>
  <c r="E497" i="64"/>
  <c r="E496" i="64"/>
  <c r="E495" i="64"/>
  <c r="E494" i="64"/>
  <c r="E493" i="64"/>
  <c r="E492" i="64"/>
  <c r="E491" i="64"/>
  <c r="E490" i="64"/>
  <c r="E489" i="64"/>
  <c r="E488" i="64"/>
  <c r="E487" i="64"/>
  <c r="E486" i="64"/>
  <c r="E485" i="64"/>
  <c r="E484" i="64"/>
  <c r="E483" i="64"/>
  <c r="E482" i="64"/>
  <c r="E481" i="64"/>
  <c r="E480" i="64"/>
  <c r="E479" i="64"/>
  <c r="E478" i="64"/>
  <c r="E477" i="64"/>
  <c r="E476" i="64"/>
  <c r="E475" i="64"/>
  <c r="E474" i="64"/>
  <c r="E473" i="64"/>
  <c r="E472" i="64"/>
  <c r="E471" i="64"/>
  <c r="E470" i="64"/>
  <c r="E469" i="64"/>
  <c r="E468" i="64"/>
  <c r="E467" i="64"/>
  <c r="E466" i="64"/>
  <c r="E465" i="64"/>
  <c r="E464" i="64"/>
  <c r="E463" i="64"/>
  <c r="E462" i="64"/>
  <c r="E461" i="64"/>
  <c r="E460" i="64"/>
  <c r="E459" i="64"/>
  <c r="E458" i="64"/>
  <c r="E457" i="64"/>
  <c r="E456" i="64"/>
  <c r="E455" i="64"/>
  <c r="E454" i="64"/>
  <c r="E453" i="64"/>
  <c r="E452" i="64"/>
  <c r="E451" i="64"/>
  <c r="E450" i="64"/>
  <c r="E449" i="64"/>
  <c r="E448" i="64"/>
  <c r="E447" i="64"/>
  <c r="E446" i="64"/>
  <c r="E445" i="64"/>
  <c r="E444" i="64"/>
  <c r="E443" i="64"/>
  <c r="E442" i="64"/>
  <c r="E441" i="64"/>
  <c r="E440" i="64"/>
  <c r="E439" i="64"/>
  <c r="E438" i="64"/>
  <c r="E437" i="64"/>
  <c r="E436" i="64"/>
  <c r="E435" i="64"/>
  <c r="E434" i="64"/>
  <c r="E433" i="64"/>
  <c r="E432" i="64"/>
  <c r="E431" i="64"/>
  <c r="E430" i="64"/>
  <c r="E429" i="64"/>
  <c r="E428" i="64"/>
  <c r="E427" i="64"/>
  <c r="E426" i="64"/>
  <c r="E425" i="64"/>
  <c r="E424" i="64"/>
  <c r="E423" i="64"/>
  <c r="E422" i="64"/>
  <c r="E421" i="64"/>
  <c r="E420" i="64"/>
  <c r="E419" i="64"/>
  <c r="E418" i="64"/>
  <c r="E417" i="64"/>
  <c r="E416" i="64"/>
  <c r="E415" i="64"/>
  <c r="E414" i="64"/>
  <c r="E413" i="64"/>
  <c r="E412" i="64"/>
  <c r="E411" i="64"/>
  <c r="E410" i="64"/>
  <c r="E409" i="64"/>
  <c r="E408" i="64"/>
  <c r="E407" i="64"/>
  <c r="E406" i="64"/>
  <c r="E405" i="64"/>
  <c r="E404" i="64"/>
  <c r="E403" i="64"/>
  <c r="E402" i="64"/>
  <c r="E401" i="64"/>
  <c r="E400" i="64"/>
  <c r="E399" i="64"/>
  <c r="E398" i="64"/>
  <c r="E397" i="64"/>
  <c r="E396" i="64"/>
  <c r="E395" i="64"/>
  <c r="E394" i="64"/>
  <c r="E393" i="64"/>
  <c r="E392" i="64"/>
  <c r="E391" i="64"/>
  <c r="E390" i="64"/>
  <c r="E389" i="64"/>
  <c r="E388" i="64"/>
  <c r="E387" i="64"/>
  <c r="E386" i="64"/>
  <c r="E385" i="64"/>
  <c r="E384" i="64"/>
  <c r="E383" i="64"/>
  <c r="E382" i="64"/>
  <c r="E381" i="64"/>
  <c r="E380" i="64"/>
  <c r="E379" i="64"/>
  <c r="E378" i="64"/>
  <c r="E377" i="64"/>
  <c r="E376" i="64"/>
  <c r="E375" i="64"/>
  <c r="E374" i="64"/>
  <c r="E373" i="64"/>
  <c r="E372" i="64"/>
  <c r="E371" i="64"/>
  <c r="E370" i="64"/>
  <c r="E369" i="64"/>
  <c r="E368" i="64"/>
  <c r="E367" i="64"/>
  <c r="E366" i="64"/>
  <c r="E365" i="64"/>
  <c r="E364" i="64"/>
  <c r="E363" i="64"/>
  <c r="E362" i="64"/>
  <c r="E361" i="64"/>
  <c r="E360" i="64"/>
  <c r="E359" i="64"/>
  <c r="E358" i="64"/>
  <c r="E357" i="64"/>
  <c r="E356" i="64"/>
  <c r="E355" i="64"/>
  <c r="E354" i="64"/>
  <c r="E353" i="64"/>
  <c r="E352" i="64"/>
  <c r="E351" i="64"/>
  <c r="E350" i="64"/>
  <c r="E349" i="64"/>
  <c r="E348" i="64"/>
  <c r="E347" i="64"/>
  <c r="E346" i="64"/>
  <c r="E345" i="64"/>
  <c r="E344" i="64"/>
  <c r="E343" i="64"/>
  <c r="E342" i="64"/>
  <c r="E341" i="64"/>
  <c r="E340" i="64"/>
  <c r="E339" i="64"/>
  <c r="E338" i="64"/>
  <c r="E337" i="64"/>
  <c r="E336" i="64"/>
  <c r="E335" i="64"/>
  <c r="E334" i="64"/>
  <c r="E333" i="64"/>
  <c r="E332" i="64"/>
  <c r="E331" i="64"/>
  <c r="E330" i="64"/>
  <c r="E329" i="64"/>
  <c r="E328" i="64"/>
  <c r="E327" i="64"/>
  <c r="E326" i="64"/>
  <c r="E325" i="64"/>
  <c r="E324" i="64"/>
  <c r="E323" i="64"/>
  <c r="E322" i="64"/>
  <c r="E321" i="64"/>
  <c r="E320" i="64"/>
  <c r="E319" i="64"/>
  <c r="E318" i="64"/>
  <c r="E317" i="64"/>
  <c r="E316" i="64"/>
  <c r="E315" i="64"/>
  <c r="E314" i="64"/>
  <c r="E313" i="64"/>
  <c r="E312" i="64"/>
  <c r="E311" i="64"/>
  <c r="E310" i="64"/>
  <c r="E309" i="64"/>
  <c r="E308" i="64"/>
  <c r="E307" i="64"/>
  <c r="E306" i="64"/>
  <c r="E305" i="64"/>
  <c r="E304" i="64"/>
  <c r="E303" i="64"/>
  <c r="E302" i="64"/>
  <c r="E301" i="64"/>
  <c r="E300" i="64"/>
  <c r="E299" i="64"/>
  <c r="E298" i="64"/>
  <c r="E297" i="64"/>
  <c r="E296" i="64"/>
  <c r="E295" i="64"/>
  <c r="E294" i="64"/>
  <c r="E293" i="64"/>
  <c r="E292" i="64"/>
  <c r="E291" i="64"/>
  <c r="E290" i="64"/>
  <c r="E289" i="64"/>
  <c r="E288" i="64"/>
  <c r="E287" i="64"/>
  <c r="E286" i="64"/>
  <c r="E285" i="64"/>
  <c r="E284" i="64"/>
  <c r="E283" i="64"/>
  <c r="E282" i="64"/>
  <c r="E281" i="64"/>
  <c r="E280" i="64"/>
  <c r="E279" i="64"/>
  <c r="E278" i="64"/>
  <c r="E277" i="64"/>
  <c r="E276" i="64"/>
  <c r="E275" i="64"/>
  <c r="E274" i="64"/>
  <c r="E273" i="64"/>
  <c r="E272" i="64"/>
  <c r="E271" i="64"/>
  <c r="E270" i="64"/>
  <c r="E269" i="64"/>
  <c r="E268" i="64"/>
  <c r="E267" i="64"/>
  <c r="E266" i="64"/>
  <c r="E265" i="64"/>
  <c r="E264" i="64"/>
  <c r="E263" i="64"/>
  <c r="E262" i="64"/>
  <c r="E261" i="64"/>
  <c r="E260" i="64"/>
  <c r="E259" i="64"/>
  <c r="E258" i="64"/>
  <c r="E257" i="64"/>
  <c r="E256" i="64"/>
  <c r="E255" i="64"/>
  <c r="E254" i="64"/>
  <c r="E253" i="64"/>
  <c r="E252" i="64"/>
  <c r="E251" i="64"/>
  <c r="E250" i="64"/>
  <c r="E249" i="64"/>
  <c r="E248" i="64"/>
  <c r="E247" i="64"/>
  <c r="E246" i="64"/>
  <c r="E245" i="64"/>
  <c r="E244" i="64"/>
  <c r="E243" i="64"/>
  <c r="E242" i="64"/>
  <c r="E241" i="64"/>
  <c r="E240" i="64"/>
  <c r="E239" i="64"/>
  <c r="E238" i="64"/>
  <c r="E237" i="64"/>
  <c r="E236" i="64"/>
  <c r="E235" i="64"/>
  <c r="E234" i="64"/>
  <c r="E233" i="64"/>
  <c r="E232" i="64"/>
  <c r="E231" i="64"/>
  <c r="E230" i="64"/>
  <c r="E229" i="64"/>
  <c r="E228" i="64"/>
  <c r="E227" i="64"/>
  <c r="E226" i="64"/>
  <c r="E225" i="64"/>
  <c r="E224" i="64"/>
  <c r="E223" i="64"/>
  <c r="E222" i="64"/>
  <c r="E221" i="64"/>
  <c r="E220" i="64"/>
  <c r="E219" i="64"/>
  <c r="E218" i="64"/>
  <c r="E217" i="64"/>
  <c r="E216" i="64"/>
  <c r="E215" i="64"/>
  <c r="E214" i="64"/>
  <c r="E213" i="64"/>
  <c r="E212" i="64"/>
  <c r="E211" i="64"/>
  <c r="E210" i="64"/>
  <c r="E209" i="64"/>
  <c r="E208" i="64"/>
  <c r="E207" i="64"/>
  <c r="E206" i="64"/>
  <c r="E205" i="64"/>
  <c r="E204" i="64"/>
  <c r="E203" i="64"/>
  <c r="E202" i="64"/>
  <c r="E201" i="64"/>
  <c r="E200" i="64"/>
  <c r="E199" i="64"/>
  <c r="E198" i="64"/>
  <c r="E197" i="64"/>
  <c r="E196" i="64"/>
  <c r="E195" i="64"/>
  <c r="E194" i="64"/>
  <c r="E193" i="64"/>
  <c r="E192" i="64"/>
  <c r="E191" i="64"/>
  <c r="E190" i="64"/>
  <c r="E189" i="64"/>
  <c r="E188" i="64"/>
  <c r="E187" i="64"/>
  <c r="E186" i="64"/>
  <c r="E185" i="64"/>
  <c r="E184" i="64"/>
  <c r="E183" i="64"/>
  <c r="E182" i="64"/>
  <c r="E181" i="64"/>
  <c r="E180" i="64"/>
  <c r="E179" i="64"/>
  <c r="E178" i="64"/>
  <c r="E177" i="64"/>
  <c r="E176" i="64"/>
  <c r="E175" i="64"/>
  <c r="E174" i="64"/>
  <c r="E173" i="64"/>
  <c r="E172" i="64"/>
  <c r="E171" i="64"/>
  <c r="E170" i="64"/>
  <c r="E169" i="64"/>
  <c r="E168" i="64"/>
  <c r="E167" i="64"/>
  <c r="E166" i="64"/>
  <c r="E165" i="64"/>
  <c r="E164" i="64"/>
  <c r="E163" i="64"/>
  <c r="E162" i="64"/>
  <c r="E161" i="64"/>
  <c r="E160" i="64"/>
  <c r="E159" i="64"/>
  <c r="E158" i="64"/>
  <c r="E157" i="64"/>
  <c r="E156" i="64"/>
  <c r="E155" i="64"/>
  <c r="E154" i="64"/>
  <c r="E153" i="64"/>
  <c r="E152" i="64"/>
  <c r="E151" i="64"/>
  <c r="E150" i="64"/>
  <c r="E149" i="64"/>
  <c r="E148" i="64"/>
  <c r="E147" i="64"/>
  <c r="E146" i="64"/>
  <c r="E145" i="64"/>
  <c r="E144" i="64"/>
  <c r="E143" i="64"/>
  <c r="E142" i="64"/>
  <c r="E141" i="64"/>
  <c r="E140" i="64"/>
  <c r="E139" i="64"/>
  <c r="E138" i="64"/>
  <c r="E137" i="64"/>
  <c r="E136" i="64"/>
  <c r="E135" i="64"/>
  <c r="E134" i="64"/>
  <c r="E133" i="64"/>
  <c r="E132" i="64"/>
  <c r="E131" i="64"/>
  <c r="E130" i="64"/>
  <c r="E129" i="64"/>
  <c r="E128" i="64"/>
  <c r="E127" i="64"/>
  <c r="E126" i="64"/>
  <c r="E125" i="64"/>
  <c r="E124" i="64"/>
  <c r="E123" i="64"/>
  <c r="E122" i="64"/>
  <c r="E121" i="64"/>
  <c r="E120" i="64"/>
  <c r="E119" i="64"/>
  <c r="E118" i="64"/>
  <c r="E117" i="64"/>
  <c r="E116" i="64"/>
  <c r="E115" i="64"/>
  <c r="E114" i="64"/>
  <c r="E113" i="64"/>
  <c r="E112" i="64"/>
  <c r="E111" i="64"/>
  <c r="E110" i="64"/>
  <c r="E109" i="64"/>
  <c r="E108" i="64"/>
  <c r="E107" i="64"/>
  <c r="E106" i="64"/>
  <c r="E105" i="64"/>
  <c r="E104" i="64"/>
  <c r="E103" i="64"/>
  <c r="E102" i="64"/>
  <c r="E101" i="64"/>
  <c r="E100" i="64"/>
  <c r="E99" i="64"/>
  <c r="E98" i="64"/>
  <c r="E97" i="64"/>
  <c r="E96" i="64"/>
  <c r="E95" i="64"/>
  <c r="E94" i="64"/>
  <c r="E93" i="64"/>
  <c r="E92" i="64"/>
  <c r="E91" i="64"/>
  <c r="E90" i="64"/>
  <c r="E89" i="64"/>
  <c r="E88" i="64"/>
  <c r="E87" i="64"/>
  <c r="E86" i="64"/>
  <c r="E85" i="64"/>
  <c r="E84" i="64"/>
  <c r="E83" i="64"/>
  <c r="E82" i="64"/>
  <c r="E81" i="64"/>
  <c r="E80" i="64"/>
  <c r="E79" i="64"/>
  <c r="E78" i="64"/>
  <c r="E77" i="64"/>
  <c r="E76" i="64"/>
  <c r="E75" i="64"/>
  <c r="E74" i="64"/>
  <c r="E73" i="64"/>
  <c r="E72" i="64"/>
  <c r="E71" i="64"/>
  <c r="E70" i="64"/>
  <c r="E69" i="64"/>
  <c r="E68" i="64"/>
  <c r="E67" i="64"/>
  <c r="E66" i="64"/>
  <c r="E65" i="64"/>
  <c r="E64" i="64"/>
  <c r="E63" i="64"/>
  <c r="E62" i="64"/>
  <c r="E61" i="64"/>
  <c r="E60" i="64"/>
  <c r="E59" i="64"/>
  <c r="E58" i="64"/>
  <c r="E57" i="64"/>
  <c r="E56" i="64"/>
  <c r="E55" i="64"/>
  <c r="E54" i="64"/>
  <c r="E53" i="64"/>
  <c r="E52" i="64"/>
  <c r="E51" i="64"/>
  <c r="E50" i="64"/>
  <c r="E49" i="64"/>
  <c r="E48" i="64"/>
  <c r="E47" i="64"/>
  <c r="E46" i="64"/>
  <c r="E45" i="64"/>
  <c r="E44" i="64"/>
  <c r="E43" i="64"/>
  <c r="E42" i="64"/>
  <c r="E41" i="64"/>
  <c r="E40" i="64"/>
  <c r="E39" i="64"/>
  <c r="E38" i="64"/>
  <c r="E37" i="64"/>
  <c r="E36" i="64"/>
  <c r="E35" i="64"/>
  <c r="E34" i="64"/>
  <c r="E33" i="64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7" i="64"/>
  <c r="E6" i="64"/>
  <c r="E505" i="63"/>
  <c r="E504" i="63"/>
  <c r="E503" i="63"/>
  <c r="E502" i="63"/>
  <c r="E501" i="63"/>
  <c r="E500" i="63"/>
  <c r="E499" i="63"/>
  <c r="E498" i="63"/>
  <c r="E497" i="63"/>
  <c r="E496" i="63"/>
  <c r="E495" i="63"/>
  <c r="E494" i="63"/>
  <c r="E493" i="63"/>
  <c r="E492" i="63"/>
  <c r="E491" i="63"/>
  <c r="E490" i="63"/>
  <c r="E489" i="63"/>
  <c r="E488" i="63"/>
  <c r="E487" i="63"/>
  <c r="E486" i="63"/>
  <c r="E485" i="63"/>
  <c r="E484" i="63"/>
  <c r="E483" i="63"/>
  <c r="E482" i="63"/>
  <c r="E481" i="63"/>
  <c r="E480" i="63"/>
  <c r="E479" i="63"/>
  <c r="E478" i="63"/>
  <c r="E477" i="63"/>
  <c r="E476" i="63"/>
  <c r="E475" i="63"/>
  <c r="E474" i="63"/>
  <c r="E473" i="63"/>
  <c r="E472" i="63"/>
  <c r="E471" i="63"/>
  <c r="E470" i="63"/>
  <c r="E469" i="63"/>
  <c r="E468" i="63"/>
  <c r="E467" i="63"/>
  <c r="E466" i="63"/>
  <c r="E465" i="63"/>
  <c r="E464" i="63"/>
  <c r="E463" i="63"/>
  <c r="E462" i="63"/>
  <c r="E461" i="63"/>
  <c r="E460" i="63"/>
  <c r="E459" i="63"/>
  <c r="E458" i="63"/>
  <c r="E457" i="63"/>
  <c r="E456" i="63"/>
  <c r="E455" i="63"/>
  <c r="E454" i="63"/>
  <c r="E453" i="63"/>
  <c r="E452" i="63"/>
  <c r="E451" i="63"/>
  <c r="E450" i="63"/>
  <c r="E449" i="63"/>
  <c r="E448" i="63"/>
  <c r="E447" i="63"/>
  <c r="E446" i="63"/>
  <c r="E445" i="63"/>
  <c r="E444" i="63"/>
  <c r="E443" i="63"/>
  <c r="E442" i="63"/>
  <c r="E441" i="63"/>
  <c r="E440" i="63"/>
  <c r="E439" i="63"/>
  <c r="E438" i="63"/>
  <c r="E437" i="63"/>
  <c r="E436" i="63"/>
  <c r="E435" i="63"/>
  <c r="E434" i="63"/>
  <c r="E433" i="63"/>
  <c r="E432" i="63"/>
  <c r="E431" i="63"/>
  <c r="E430" i="63"/>
  <c r="E429" i="63"/>
  <c r="E428" i="63"/>
  <c r="E427" i="63"/>
  <c r="E426" i="63"/>
  <c r="E425" i="63"/>
  <c r="E424" i="63"/>
  <c r="E423" i="63"/>
  <c r="E422" i="63"/>
  <c r="E421" i="63"/>
  <c r="E420" i="63"/>
  <c r="E419" i="63"/>
  <c r="E418" i="63"/>
  <c r="E417" i="63"/>
  <c r="E416" i="63"/>
  <c r="E415" i="63"/>
  <c r="E414" i="63"/>
  <c r="E413" i="63"/>
  <c r="E412" i="63"/>
  <c r="E411" i="63"/>
  <c r="E410" i="63"/>
  <c r="E409" i="63"/>
  <c r="E408" i="63"/>
  <c r="E407" i="63"/>
  <c r="E406" i="63"/>
  <c r="E405" i="63"/>
  <c r="E404" i="63"/>
  <c r="E403" i="63"/>
  <c r="E402" i="63"/>
  <c r="E401" i="63"/>
  <c r="E400" i="63"/>
  <c r="E399" i="63"/>
  <c r="E398" i="63"/>
  <c r="E397" i="63"/>
  <c r="E396" i="63"/>
  <c r="E395" i="63"/>
  <c r="E394" i="63"/>
  <c r="E393" i="63"/>
  <c r="E392" i="63"/>
  <c r="E391" i="63"/>
  <c r="E390" i="63"/>
  <c r="E389" i="63"/>
  <c r="E388" i="63"/>
  <c r="E387" i="63"/>
  <c r="E386" i="63"/>
  <c r="E385" i="63"/>
  <c r="E384" i="63"/>
  <c r="E383" i="63"/>
  <c r="E382" i="63"/>
  <c r="E381" i="63"/>
  <c r="E380" i="63"/>
  <c r="E379" i="63"/>
  <c r="E378" i="63"/>
  <c r="E377" i="63"/>
  <c r="E376" i="63"/>
  <c r="E375" i="63"/>
  <c r="E374" i="63"/>
  <c r="E373" i="63"/>
  <c r="E372" i="63"/>
  <c r="E371" i="63"/>
  <c r="E370" i="63"/>
  <c r="E369" i="63"/>
  <c r="E368" i="63"/>
  <c r="E367" i="63"/>
  <c r="E366" i="63"/>
  <c r="E365" i="63"/>
  <c r="E364" i="63"/>
  <c r="E363" i="63"/>
  <c r="E362" i="63"/>
  <c r="E361" i="63"/>
  <c r="E360" i="63"/>
  <c r="E359" i="63"/>
  <c r="E358" i="63"/>
  <c r="E357" i="63"/>
  <c r="E356" i="63"/>
  <c r="E355" i="63"/>
  <c r="E354" i="63"/>
  <c r="E353" i="63"/>
  <c r="E352" i="63"/>
  <c r="E351" i="63"/>
  <c r="E350" i="63"/>
  <c r="E349" i="63"/>
  <c r="E348" i="63"/>
  <c r="E347" i="63"/>
  <c r="E346" i="63"/>
  <c r="E345" i="63"/>
  <c r="E344" i="63"/>
  <c r="E343" i="63"/>
  <c r="E342" i="63"/>
  <c r="E341" i="63"/>
  <c r="E340" i="63"/>
  <c r="E339" i="63"/>
  <c r="E338" i="63"/>
  <c r="E337" i="63"/>
  <c r="E336" i="63"/>
  <c r="E335" i="63"/>
  <c r="E334" i="63"/>
  <c r="E333" i="63"/>
  <c r="E332" i="63"/>
  <c r="E331" i="63"/>
  <c r="E330" i="63"/>
  <c r="E329" i="63"/>
  <c r="E328" i="63"/>
  <c r="E327" i="63"/>
  <c r="E326" i="63"/>
  <c r="E325" i="63"/>
  <c r="E324" i="63"/>
  <c r="E323" i="63"/>
  <c r="E322" i="63"/>
  <c r="E321" i="63"/>
  <c r="E320" i="63"/>
  <c r="E319" i="63"/>
  <c r="E318" i="63"/>
  <c r="E317" i="63"/>
  <c r="E316" i="63"/>
  <c r="E315" i="63"/>
  <c r="E314" i="63"/>
  <c r="E313" i="63"/>
  <c r="E312" i="63"/>
  <c r="E311" i="63"/>
  <c r="E310" i="63"/>
  <c r="E309" i="63"/>
  <c r="E308" i="63"/>
  <c r="E307" i="63"/>
  <c r="E306" i="63"/>
  <c r="E305" i="63"/>
  <c r="E304" i="63"/>
  <c r="E303" i="63"/>
  <c r="E302" i="63"/>
  <c r="E301" i="63"/>
  <c r="E300" i="63"/>
  <c r="E299" i="63"/>
  <c r="E298" i="63"/>
  <c r="E297" i="63"/>
  <c r="E296" i="63"/>
  <c r="E295" i="63"/>
  <c r="E294" i="63"/>
  <c r="E293" i="63"/>
  <c r="E292" i="63"/>
  <c r="E291" i="63"/>
  <c r="E290" i="63"/>
  <c r="E289" i="63"/>
  <c r="E288" i="63"/>
  <c r="E287" i="63"/>
  <c r="E286" i="63"/>
  <c r="E285" i="63"/>
  <c r="E284" i="63"/>
  <c r="E283" i="63"/>
  <c r="E282" i="63"/>
  <c r="E281" i="63"/>
  <c r="E280" i="63"/>
  <c r="E279" i="63"/>
  <c r="E278" i="63"/>
  <c r="E277" i="63"/>
  <c r="E276" i="63"/>
  <c r="E275" i="63"/>
  <c r="E274" i="63"/>
  <c r="E273" i="63"/>
  <c r="E272" i="63"/>
  <c r="E271" i="63"/>
  <c r="E270" i="63"/>
  <c r="E269" i="63"/>
  <c r="E268" i="63"/>
  <c r="E267" i="63"/>
  <c r="E266" i="63"/>
  <c r="E265" i="63"/>
  <c r="E264" i="63"/>
  <c r="E263" i="63"/>
  <c r="E262" i="63"/>
  <c r="E261" i="63"/>
  <c r="E260" i="63"/>
  <c r="E259" i="63"/>
  <c r="E258" i="63"/>
  <c r="E257" i="63"/>
  <c r="E256" i="63"/>
  <c r="E255" i="63"/>
  <c r="E254" i="63"/>
  <c r="E253" i="63"/>
  <c r="E252" i="63"/>
  <c r="E251" i="63"/>
  <c r="E250" i="63"/>
  <c r="E249" i="63"/>
  <c r="E248" i="63"/>
  <c r="E247" i="63"/>
  <c r="E246" i="63"/>
  <c r="E245" i="63"/>
  <c r="E244" i="63"/>
  <c r="E243" i="63"/>
  <c r="E242" i="63"/>
  <c r="E241" i="63"/>
  <c r="E240" i="63"/>
  <c r="E239" i="63"/>
  <c r="E238" i="63"/>
  <c r="E237" i="63"/>
  <c r="E236" i="63"/>
  <c r="E235" i="63"/>
  <c r="E234" i="63"/>
  <c r="E233" i="63"/>
  <c r="E232" i="63"/>
  <c r="E231" i="63"/>
  <c r="E230" i="63"/>
  <c r="E229" i="63"/>
  <c r="E228" i="63"/>
  <c r="E227" i="63"/>
  <c r="E226" i="63"/>
  <c r="E225" i="63"/>
  <c r="E224" i="63"/>
  <c r="E223" i="63"/>
  <c r="E222" i="63"/>
  <c r="E221" i="63"/>
  <c r="E220" i="63"/>
  <c r="E219" i="63"/>
  <c r="E218" i="63"/>
  <c r="E217" i="63"/>
  <c r="E216" i="63"/>
  <c r="E215" i="63"/>
  <c r="E214" i="63"/>
  <c r="E213" i="63"/>
  <c r="E212" i="63"/>
  <c r="E211" i="63"/>
  <c r="E210" i="63"/>
  <c r="E209" i="63"/>
  <c r="E208" i="63"/>
  <c r="E207" i="63"/>
  <c r="E206" i="63"/>
  <c r="E205" i="63"/>
  <c r="E204" i="63"/>
  <c r="E203" i="63"/>
  <c r="E202" i="63"/>
  <c r="E201" i="63"/>
  <c r="E200" i="63"/>
  <c r="E199" i="63"/>
  <c r="E198" i="63"/>
  <c r="E197" i="63"/>
  <c r="E196" i="63"/>
  <c r="E195" i="63"/>
  <c r="E194" i="63"/>
  <c r="E193" i="63"/>
  <c r="E192" i="63"/>
  <c r="E191" i="63"/>
  <c r="E190" i="63"/>
  <c r="E189" i="63"/>
  <c r="E188" i="63"/>
  <c r="E187" i="63"/>
  <c r="E186" i="63"/>
  <c r="E185" i="63"/>
  <c r="E184" i="63"/>
  <c r="E183" i="63"/>
  <c r="E182" i="63"/>
  <c r="E181" i="63"/>
  <c r="E180" i="63"/>
  <c r="E179" i="63"/>
  <c r="E178" i="63"/>
  <c r="E177" i="63"/>
  <c r="E176" i="63"/>
  <c r="E175" i="63"/>
  <c r="E174" i="63"/>
  <c r="E173" i="63"/>
  <c r="E172" i="63"/>
  <c r="E171" i="63"/>
  <c r="E170" i="63"/>
  <c r="E169" i="63"/>
  <c r="E168" i="63"/>
  <c r="E167" i="63"/>
  <c r="E166" i="63"/>
  <c r="E165" i="63"/>
  <c r="E164" i="63"/>
  <c r="E163" i="63"/>
  <c r="E162" i="63"/>
  <c r="E161" i="63"/>
  <c r="E160" i="63"/>
  <c r="E159" i="63"/>
  <c r="E158" i="63"/>
  <c r="E157" i="63"/>
  <c r="E156" i="63"/>
  <c r="E155" i="63"/>
  <c r="E154" i="63"/>
  <c r="E153" i="63"/>
  <c r="E152" i="63"/>
  <c r="E151" i="63"/>
  <c r="E150" i="63"/>
  <c r="E149" i="63"/>
  <c r="E148" i="63"/>
  <c r="E147" i="63"/>
  <c r="E146" i="63"/>
  <c r="E145" i="63"/>
  <c r="E144" i="63"/>
  <c r="E143" i="63"/>
  <c r="E142" i="63"/>
  <c r="E141" i="63"/>
  <c r="E140" i="63"/>
  <c r="E139" i="63"/>
  <c r="E138" i="63"/>
  <c r="E137" i="63"/>
  <c r="E136" i="63"/>
  <c r="E135" i="63"/>
  <c r="E134" i="63"/>
  <c r="E133" i="63"/>
  <c r="E132" i="63"/>
  <c r="E131" i="63"/>
  <c r="E130" i="63"/>
  <c r="E129" i="63"/>
  <c r="E128" i="63"/>
  <c r="E127" i="63"/>
  <c r="E126" i="63"/>
  <c r="E125" i="63"/>
  <c r="E124" i="63"/>
  <c r="E123" i="63"/>
  <c r="E122" i="63"/>
  <c r="E121" i="63"/>
  <c r="E120" i="63"/>
  <c r="E119" i="63"/>
  <c r="E118" i="63"/>
  <c r="E117" i="63"/>
  <c r="E116" i="63"/>
  <c r="E115" i="63"/>
  <c r="E114" i="63"/>
  <c r="E113" i="63"/>
  <c r="E112" i="63"/>
  <c r="E111" i="63"/>
  <c r="E110" i="63"/>
  <c r="E109" i="63"/>
  <c r="E108" i="63"/>
  <c r="E107" i="63"/>
  <c r="E106" i="63"/>
  <c r="E105" i="63"/>
  <c r="E104" i="63"/>
  <c r="E103" i="63"/>
  <c r="E102" i="63"/>
  <c r="E101" i="63"/>
  <c r="E100" i="63"/>
  <c r="E99" i="63"/>
  <c r="E98" i="63"/>
  <c r="E97" i="63"/>
  <c r="E96" i="63"/>
  <c r="E95" i="63"/>
  <c r="E94" i="63"/>
  <c r="E93" i="63"/>
  <c r="E92" i="63"/>
  <c r="E91" i="63"/>
  <c r="E90" i="63"/>
  <c r="E89" i="63"/>
  <c r="E88" i="63"/>
  <c r="E87" i="63"/>
  <c r="E86" i="63"/>
  <c r="E85" i="63"/>
  <c r="E84" i="63"/>
  <c r="E83" i="63"/>
  <c r="E82" i="63"/>
  <c r="E81" i="63"/>
  <c r="E80" i="63"/>
  <c r="E79" i="63"/>
  <c r="E78" i="63"/>
  <c r="E77" i="63"/>
  <c r="E76" i="63"/>
  <c r="E75" i="63"/>
  <c r="E74" i="63"/>
  <c r="E73" i="63"/>
  <c r="E72" i="63"/>
  <c r="E71" i="63"/>
  <c r="E70" i="63"/>
  <c r="E69" i="63"/>
  <c r="E68" i="63"/>
  <c r="E67" i="63"/>
  <c r="E66" i="63"/>
  <c r="E65" i="63"/>
  <c r="E64" i="63"/>
  <c r="E63" i="63"/>
  <c r="E62" i="63"/>
  <c r="E61" i="63"/>
  <c r="E60" i="63"/>
  <c r="E59" i="63"/>
  <c r="E58" i="63"/>
  <c r="E57" i="63"/>
  <c r="E56" i="63"/>
  <c r="E55" i="63"/>
  <c r="E54" i="63"/>
  <c r="E53" i="63"/>
  <c r="E52" i="63"/>
  <c r="E51" i="63"/>
  <c r="E50" i="63"/>
  <c r="E49" i="63"/>
  <c r="E48" i="63"/>
  <c r="E47" i="63"/>
  <c r="E46" i="63"/>
  <c r="E45" i="63"/>
  <c r="E44" i="63"/>
  <c r="E43" i="63"/>
  <c r="E42" i="63"/>
  <c r="E41" i="63"/>
  <c r="E40" i="63"/>
  <c r="E39" i="63"/>
  <c r="E38" i="63"/>
  <c r="E37" i="63"/>
  <c r="E36" i="63"/>
  <c r="E35" i="63"/>
  <c r="E34" i="63"/>
  <c r="E33" i="63"/>
  <c r="E32" i="63"/>
  <c r="E31" i="63"/>
  <c r="E30" i="63"/>
  <c r="E29" i="63"/>
  <c r="E28" i="63"/>
  <c r="E27" i="63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/>
  <c r="E12" i="63"/>
  <c r="E11" i="63"/>
  <c r="E10" i="63"/>
  <c r="E9" i="63"/>
  <c r="E8" i="63"/>
  <c r="E7" i="63"/>
  <c r="E6" i="63"/>
  <c r="E505" i="62"/>
  <c r="E504" i="62"/>
  <c r="E503" i="62"/>
  <c r="E502" i="62"/>
  <c r="E501" i="62"/>
  <c r="E500" i="62"/>
  <c r="E499" i="62"/>
  <c r="E498" i="62"/>
  <c r="E497" i="62"/>
  <c r="E496" i="62"/>
  <c r="E495" i="62"/>
  <c r="E494" i="62"/>
  <c r="E493" i="62"/>
  <c r="E492" i="62"/>
  <c r="E491" i="62"/>
  <c r="E490" i="62"/>
  <c r="E489" i="62"/>
  <c r="E488" i="62"/>
  <c r="E487" i="62"/>
  <c r="E486" i="62"/>
  <c r="E485" i="62"/>
  <c r="E484" i="62"/>
  <c r="E483" i="62"/>
  <c r="E482" i="62"/>
  <c r="E481" i="62"/>
  <c r="E480" i="62"/>
  <c r="E479" i="62"/>
  <c r="E478" i="62"/>
  <c r="E477" i="62"/>
  <c r="E476" i="62"/>
  <c r="E475" i="62"/>
  <c r="E474" i="62"/>
  <c r="E473" i="62"/>
  <c r="E472" i="62"/>
  <c r="E471" i="62"/>
  <c r="E470" i="62"/>
  <c r="E469" i="62"/>
  <c r="E468" i="62"/>
  <c r="E467" i="62"/>
  <c r="E466" i="62"/>
  <c r="E465" i="62"/>
  <c r="E464" i="62"/>
  <c r="E463" i="62"/>
  <c r="E462" i="62"/>
  <c r="E461" i="62"/>
  <c r="E460" i="62"/>
  <c r="E459" i="62"/>
  <c r="E458" i="62"/>
  <c r="E457" i="62"/>
  <c r="E456" i="62"/>
  <c r="E455" i="62"/>
  <c r="E454" i="62"/>
  <c r="E453" i="62"/>
  <c r="E452" i="62"/>
  <c r="E451" i="62"/>
  <c r="E450" i="62"/>
  <c r="E449" i="62"/>
  <c r="E448" i="62"/>
  <c r="E447" i="62"/>
  <c r="E446" i="62"/>
  <c r="E445" i="62"/>
  <c r="E444" i="62"/>
  <c r="E443" i="62"/>
  <c r="E442" i="62"/>
  <c r="E441" i="62"/>
  <c r="E440" i="62"/>
  <c r="E439" i="62"/>
  <c r="E438" i="62"/>
  <c r="E437" i="62"/>
  <c r="E436" i="62"/>
  <c r="E435" i="62"/>
  <c r="E434" i="62"/>
  <c r="E433" i="62"/>
  <c r="E432" i="62"/>
  <c r="E431" i="62"/>
  <c r="E430" i="62"/>
  <c r="E429" i="62"/>
  <c r="E428" i="62"/>
  <c r="E427" i="62"/>
  <c r="E426" i="62"/>
  <c r="E425" i="62"/>
  <c r="E424" i="62"/>
  <c r="E423" i="62"/>
  <c r="E422" i="62"/>
  <c r="E421" i="62"/>
  <c r="E420" i="62"/>
  <c r="E419" i="62"/>
  <c r="E418" i="62"/>
  <c r="E417" i="62"/>
  <c r="E416" i="62"/>
  <c r="E415" i="62"/>
  <c r="E414" i="62"/>
  <c r="E413" i="62"/>
  <c r="E412" i="62"/>
  <c r="E411" i="62"/>
  <c r="E410" i="62"/>
  <c r="E409" i="62"/>
  <c r="E408" i="62"/>
  <c r="E407" i="62"/>
  <c r="E406" i="62"/>
  <c r="E405" i="62"/>
  <c r="E404" i="62"/>
  <c r="E403" i="62"/>
  <c r="E402" i="62"/>
  <c r="E401" i="62"/>
  <c r="E400" i="62"/>
  <c r="E399" i="62"/>
  <c r="E398" i="62"/>
  <c r="E397" i="62"/>
  <c r="E396" i="62"/>
  <c r="E395" i="62"/>
  <c r="E394" i="62"/>
  <c r="E393" i="62"/>
  <c r="E392" i="62"/>
  <c r="E391" i="62"/>
  <c r="E390" i="62"/>
  <c r="E389" i="62"/>
  <c r="E388" i="62"/>
  <c r="E387" i="62"/>
  <c r="E386" i="62"/>
  <c r="E385" i="62"/>
  <c r="E384" i="62"/>
  <c r="E383" i="62"/>
  <c r="E382" i="62"/>
  <c r="E381" i="62"/>
  <c r="E380" i="62"/>
  <c r="E379" i="62"/>
  <c r="E378" i="62"/>
  <c r="E377" i="62"/>
  <c r="E376" i="62"/>
  <c r="E375" i="62"/>
  <c r="E374" i="62"/>
  <c r="E373" i="62"/>
  <c r="E372" i="62"/>
  <c r="E371" i="62"/>
  <c r="E370" i="62"/>
  <c r="E369" i="62"/>
  <c r="E368" i="62"/>
  <c r="E367" i="62"/>
  <c r="E366" i="62"/>
  <c r="E365" i="62"/>
  <c r="E364" i="62"/>
  <c r="E363" i="62"/>
  <c r="E362" i="62"/>
  <c r="E361" i="62"/>
  <c r="E360" i="62"/>
  <c r="E359" i="62"/>
  <c r="E358" i="62"/>
  <c r="E357" i="62"/>
  <c r="E356" i="62"/>
  <c r="E355" i="62"/>
  <c r="E354" i="62"/>
  <c r="E353" i="62"/>
  <c r="E352" i="62"/>
  <c r="E351" i="62"/>
  <c r="E350" i="62"/>
  <c r="E349" i="62"/>
  <c r="E348" i="62"/>
  <c r="E347" i="62"/>
  <c r="E346" i="62"/>
  <c r="E345" i="62"/>
  <c r="E344" i="62"/>
  <c r="E343" i="62"/>
  <c r="E342" i="62"/>
  <c r="E341" i="62"/>
  <c r="E340" i="62"/>
  <c r="E339" i="62"/>
  <c r="E338" i="62"/>
  <c r="E337" i="62"/>
  <c r="E336" i="62"/>
  <c r="E335" i="62"/>
  <c r="E334" i="62"/>
  <c r="E333" i="62"/>
  <c r="E332" i="62"/>
  <c r="E331" i="62"/>
  <c r="E330" i="62"/>
  <c r="E329" i="62"/>
  <c r="E328" i="62"/>
  <c r="E327" i="62"/>
  <c r="E326" i="62"/>
  <c r="E325" i="62"/>
  <c r="E324" i="62"/>
  <c r="E323" i="62"/>
  <c r="E322" i="62"/>
  <c r="E321" i="62"/>
  <c r="E320" i="62"/>
  <c r="E319" i="62"/>
  <c r="E318" i="62"/>
  <c r="E317" i="62"/>
  <c r="E316" i="62"/>
  <c r="E315" i="62"/>
  <c r="E314" i="62"/>
  <c r="E313" i="62"/>
  <c r="E312" i="62"/>
  <c r="E311" i="62"/>
  <c r="E310" i="62"/>
  <c r="E309" i="62"/>
  <c r="E308" i="62"/>
  <c r="E307" i="62"/>
  <c r="E306" i="62"/>
  <c r="E305" i="62"/>
  <c r="E304" i="62"/>
  <c r="E303" i="62"/>
  <c r="E302" i="62"/>
  <c r="E301" i="62"/>
  <c r="E300" i="62"/>
  <c r="E299" i="62"/>
  <c r="E298" i="62"/>
  <c r="E297" i="62"/>
  <c r="E296" i="62"/>
  <c r="E295" i="62"/>
  <c r="E294" i="62"/>
  <c r="E293" i="62"/>
  <c r="E292" i="62"/>
  <c r="E291" i="62"/>
  <c r="E290" i="62"/>
  <c r="E289" i="62"/>
  <c r="E288" i="62"/>
  <c r="E287" i="62"/>
  <c r="E286" i="62"/>
  <c r="E285" i="62"/>
  <c r="E284" i="62"/>
  <c r="E283" i="62"/>
  <c r="E282" i="62"/>
  <c r="E281" i="62"/>
  <c r="E280" i="62"/>
  <c r="E279" i="62"/>
  <c r="E278" i="62"/>
  <c r="E277" i="62"/>
  <c r="E276" i="62"/>
  <c r="E275" i="62"/>
  <c r="E274" i="62"/>
  <c r="E273" i="62"/>
  <c r="E272" i="62"/>
  <c r="E271" i="62"/>
  <c r="E270" i="62"/>
  <c r="E269" i="62"/>
  <c r="E268" i="62"/>
  <c r="E267" i="62"/>
  <c r="E266" i="62"/>
  <c r="E265" i="62"/>
  <c r="E264" i="62"/>
  <c r="E263" i="62"/>
  <c r="E262" i="62"/>
  <c r="E261" i="62"/>
  <c r="E260" i="62"/>
  <c r="E259" i="62"/>
  <c r="E258" i="62"/>
  <c r="E257" i="62"/>
  <c r="E256" i="62"/>
  <c r="E255" i="62"/>
  <c r="E254" i="62"/>
  <c r="E253" i="62"/>
  <c r="E252" i="62"/>
  <c r="E251" i="62"/>
  <c r="E250" i="62"/>
  <c r="E249" i="62"/>
  <c r="E248" i="62"/>
  <c r="E247" i="62"/>
  <c r="E246" i="62"/>
  <c r="E245" i="62"/>
  <c r="E244" i="62"/>
  <c r="E243" i="62"/>
  <c r="E242" i="62"/>
  <c r="E241" i="62"/>
  <c r="E240" i="62"/>
  <c r="E239" i="62"/>
  <c r="E238" i="62"/>
  <c r="E237" i="62"/>
  <c r="E236" i="62"/>
  <c r="E235" i="62"/>
  <c r="E234" i="62"/>
  <c r="E233" i="62"/>
  <c r="E232" i="62"/>
  <c r="E231" i="62"/>
  <c r="E230" i="62"/>
  <c r="E229" i="62"/>
  <c r="E228" i="62"/>
  <c r="E227" i="62"/>
  <c r="E226" i="62"/>
  <c r="E225" i="62"/>
  <c r="E224" i="62"/>
  <c r="E223" i="62"/>
  <c r="E222" i="62"/>
  <c r="E221" i="62"/>
  <c r="E220" i="62"/>
  <c r="E219" i="62"/>
  <c r="E218" i="62"/>
  <c r="E217" i="62"/>
  <c r="E216" i="62"/>
  <c r="E215" i="62"/>
  <c r="E214" i="62"/>
  <c r="E213" i="62"/>
  <c r="E212" i="62"/>
  <c r="E211" i="62"/>
  <c r="E210" i="62"/>
  <c r="E209" i="62"/>
  <c r="E208" i="62"/>
  <c r="E207" i="62"/>
  <c r="E206" i="62"/>
  <c r="E205" i="62"/>
  <c r="E204" i="62"/>
  <c r="E203" i="62"/>
  <c r="E202" i="62"/>
  <c r="E201" i="62"/>
  <c r="E200" i="62"/>
  <c r="E199" i="62"/>
  <c r="E198" i="62"/>
  <c r="E197" i="62"/>
  <c r="E196" i="62"/>
  <c r="E195" i="62"/>
  <c r="E194" i="62"/>
  <c r="E193" i="62"/>
  <c r="E192" i="62"/>
  <c r="E191" i="62"/>
  <c r="E190" i="62"/>
  <c r="E189" i="62"/>
  <c r="E188" i="62"/>
  <c r="E187" i="62"/>
  <c r="E186" i="62"/>
  <c r="E185" i="62"/>
  <c r="E184" i="62"/>
  <c r="E183" i="62"/>
  <c r="E182" i="62"/>
  <c r="E181" i="62"/>
  <c r="E180" i="62"/>
  <c r="E179" i="62"/>
  <c r="E178" i="62"/>
  <c r="E177" i="62"/>
  <c r="E176" i="62"/>
  <c r="E175" i="62"/>
  <c r="E174" i="62"/>
  <c r="E173" i="62"/>
  <c r="E172" i="62"/>
  <c r="E171" i="62"/>
  <c r="E170" i="62"/>
  <c r="E169" i="62"/>
  <c r="E168" i="62"/>
  <c r="E167" i="62"/>
  <c r="E166" i="62"/>
  <c r="E165" i="62"/>
  <c r="E164" i="62"/>
  <c r="E163" i="62"/>
  <c r="E162" i="62"/>
  <c r="E161" i="62"/>
  <c r="E160" i="62"/>
  <c r="E159" i="62"/>
  <c r="E158" i="62"/>
  <c r="E157" i="62"/>
  <c r="E156" i="62"/>
  <c r="E155" i="62"/>
  <c r="E154" i="62"/>
  <c r="E153" i="62"/>
  <c r="E152" i="62"/>
  <c r="E151" i="62"/>
  <c r="E150" i="62"/>
  <c r="E149" i="62"/>
  <c r="E148" i="62"/>
  <c r="E147" i="62"/>
  <c r="E146" i="62"/>
  <c r="E145" i="62"/>
  <c r="E144" i="62"/>
  <c r="E143" i="62"/>
  <c r="E142" i="62"/>
  <c r="E141" i="62"/>
  <c r="E140" i="62"/>
  <c r="E139" i="62"/>
  <c r="E138" i="62"/>
  <c r="E137" i="62"/>
  <c r="E136" i="62"/>
  <c r="E135" i="62"/>
  <c r="E134" i="62"/>
  <c r="E133" i="62"/>
  <c r="E132" i="62"/>
  <c r="E131" i="62"/>
  <c r="E130" i="62"/>
  <c r="E129" i="62"/>
  <c r="E128" i="62"/>
  <c r="E127" i="62"/>
  <c r="E126" i="62"/>
  <c r="E125" i="62"/>
  <c r="E124" i="62"/>
  <c r="E123" i="62"/>
  <c r="E122" i="62"/>
  <c r="E121" i="62"/>
  <c r="E120" i="62"/>
  <c r="E119" i="62"/>
  <c r="E118" i="62"/>
  <c r="E117" i="62"/>
  <c r="E116" i="62"/>
  <c r="E115" i="62"/>
  <c r="E114" i="62"/>
  <c r="E113" i="62"/>
  <c r="E112" i="62"/>
  <c r="E111" i="62"/>
  <c r="E110" i="62"/>
  <c r="E109" i="62"/>
  <c r="E108" i="62"/>
  <c r="E107" i="62"/>
  <c r="E106" i="62"/>
  <c r="E105" i="62"/>
  <c r="E104" i="62"/>
  <c r="E103" i="62"/>
  <c r="E102" i="62"/>
  <c r="E101" i="62"/>
  <c r="E100" i="62"/>
  <c r="E99" i="62"/>
  <c r="E98" i="62"/>
  <c r="E97" i="62"/>
  <c r="E96" i="62"/>
  <c r="E95" i="62"/>
  <c r="E94" i="62"/>
  <c r="E93" i="62"/>
  <c r="E92" i="62"/>
  <c r="E91" i="62"/>
  <c r="E90" i="62"/>
  <c r="E89" i="62"/>
  <c r="E88" i="62"/>
  <c r="E87" i="62"/>
  <c r="E86" i="62"/>
  <c r="E85" i="62"/>
  <c r="E84" i="62"/>
  <c r="E83" i="62"/>
  <c r="E82" i="62"/>
  <c r="E81" i="62"/>
  <c r="E80" i="62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65" i="62"/>
  <c r="E64" i="62"/>
  <c r="E63" i="62"/>
  <c r="E62" i="62"/>
  <c r="E61" i="62"/>
  <c r="E60" i="62"/>
  <c r="E59" i="62"/>
  <c r="E58" i="62"/>
  <c r="E57" i="62"/>
  <c r="E56" i="62"/>
  <c r="E55" i="62"/>
  <c r="E54" i="62"/>
  <c r="E53" i="62"/>
  <c r="E52" i="62"/>
  <c r="E51" i="62"/>
  <c r="E50" i="62"/>
  <c r="E49" i="62"/>
  <c r="E48" i="62"/>
  <c r="E47" i="62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  <c r="E505" i="61"/>
  <c r="E504" i="61"/>
  <c r="E503" i="61"/>
  <c r="E502" i="61"/>
  <c r="E501" i="61"/>
  <c r="E500" i="61"/>
  <c r="E499" i="61"/>
  <c r="E498" i="61"/>
  <c r="E497" i="61"/>
  <c r="E496" i="61"/>
  <c r="E495" i="61"/>
  <c r="E494" i="61"/>
  <c r="E493" i="61"/>
  <c r="E492" i="61"/>
  <c r="E491" i="61"/>
  <c r="E490" i="61"/>
  <c r="E489" i="61"/>
  <c r="E488" i="61"/>
  <c r="E487" i="61"/>
  <c r="E486" i="61"/>
  <c r="E485" i="61"/>
  <c r="E484" i="61"/>
  <c r="E483" i="61"/>
  <c r="E482" i="61"/>
  <c r="E481" i="61"/>
  <c r="E480" i="61"/>
  <c r="E479" i="61"/>
  <c r="E478" i="61"/>
  <c r="E477" i="61"/>
  <c r="E476" i="61"/>
  <c r="E475" i="61"/>
  <c r="E474" i="61"/>
  <c r="E473" i="61"/>
  <c r="E472" i="61"/>
  <c r="E471" i="61"/>
  <c r="E470" i="61"/>
  <c r="E469" i="61"/>
  <c r="E468" i="61"/>
  <c r="E467" i="61"/>
  <c r="E466" i="61"/>
  <c r="E465" i="61"/>
  <c r="E464" i="61"/>
  <c r="E463" i="61"/>
  <c r="E462" i="61"/>
  <c r="E461" i="61"/>
  <c r="E460" i="61"/>
  <c r="E459" i="61"/>
  <c r="E458" i="61"/>
  <c r="E457" i="61"/>
  <c r="E456" i="61"/>
  <c r="E455" i="61"/>
  <c r="E454" i="61"/>
  <c r="E453" i="61"/>
  <c r="E452" i="61"/>
  <c r="E451" i="61"/>
  <c r="E450" i="61"/>
  <c r="E449" i="61"/>
  <c r="E448" i="61"/>
  <c r="E447" i="61"/>
  <c r="E446" i="61"/>
  <c r="E445" i="61"/>
  <c r="E444" i="61"/>
  <c r="E443" i="61"/>
  <c r="E442" i="61"/>
  <c r="E441" i="61"/>
  <c r="E440" i="61"/>
  <c r="E439" i="61"/>
  <c r="E438" i="61"/>
  <c r="E437" i="61"/>
  <c r="E436" i="61"/>
  <c r="E435" i="61"/>
  <c r="E434" i="61"/>
  <c r="E433" i="61"/>
  <c r="E432" i="61"/>
  <c r="E431" i="61"/>
  <c r="E430" i="61"/>
  <c r="E429" i="61"/>
  <c r="E428" i="61"/>
  <c r="E427" i="61"/>
  <c r="E426" i="61"/>
  <c r="E425" i="61"/>
  <c r="E424" i="61"/>
  <c r="E423" i="61"/>
  <c r="E422" i="61"/>
  <c r="E421" i="61"/>
  <c r="E420" i="61"/>
  <c r="E419" i="61"/>
  <c r="E418" i="61"/>
  <c r="E417" i="61"/>
  <c r="E416" i="61"/>
  <c r="E415" i="61"/>
  <c r="E414" i="61"/>
  <c r="E413" i="61"/>
  <c r="E412" i="61"/>
  <c r="E411" i="61"/>
  <c r="E410" i="61"/>
  <c r="E409" i="61"/>
  <c r="E408" i="61"/>
  <c r="E407" i="61"/>
  <c r="E406" i="61"/>
  <c r="E405" i="61"/>
  <c r="E404" i="61"/>
  <c r="E403" i="61"/>
  <c r="E402" i="61"/>
  <c r="E401" i="61"/>
  <c r="E400" i="61"/>
  <c r="E399" i="61"/>
  <c r="E398" i="61"/>
  <c r="E397" i="61"/>
  <c r="E396" i="61"/>
  <c r="E395" i="61"/>
  <c r="E394" i="61"/>
  <c r="E393" i="61"/>
  <c r="E392" i="61"/>
  <c r="E391" i="61"/>
  <c r="E390" i="61"/>
  <c r="E389" i="61"/>
  <c r="E388" i="61"/>
  <c r="E387" i="61"/>
  <c r="E386" i="61"/>
  <c r="E385" i="61"/>
  <c r="E384" i="61"/>
  <c r="E383" i="61"/>
  <c r="E382" i="61"/>
  <c r="E381" i="61"/>
  <c r="E380" i="61"/>
  <c r="E379" i="61"/>
  <c r="E378" i="61"/>
  <c r="E377" i="61"/>
  <c r="E376" i="61"/>
  <c r="E375" i="61"/>
  <c r="E374" i="61"/>
  <c r="E373" i="61"/>
  <c r="E372" i="61"/>
  <c r="E371" i="61"/>
  <c r="E370" i="61"/>
  <c r="E369" i="61"/>
  <c r="E368" i="61"/>
  <c r="E367" i="61"/>
  <c r="E366" i="61"/>
  <c r="E365" i="61"/>
  <c r="E364" i="61"/>
  <c r="E363" i="61"/>
  <c r="E362" i="61"/>
  <c r="E361" i="61"/>
  <c r="E360" i="61"/>
  <c r="E359" i="61"/>
  <c r="E358" i="61"/>
  <c r="E357" i="61"/>
  <c r="E356" i="61"/>
  <c r="E355" i="61"/>
  <c r="E354" i="61"/>
  <c r="E353" i="61"/>
  <c r="E352" i="61"/>
  <c r="E351" i="61"/>
  <c r="E350" i="61"/>
  <c r="E349" i="61"/>
  <c r="E348" i="61"/>
  <c r="E347" i="61"/>
  <c r="E346" i="61"/>
  <c r="E345" i="61"/>
  <c r="E344" i="61"/>
  <c r="E343" i="61"/>
  <c r="E342" i="61"/>
  <c r="E341" i="61"/>
  <c r="E340" i="61"/>
  <c r="E339" i="61"/>
  <c r="E338" i="61"/>
  <c r="E337" i="61"/>
  <c r="E336" i="61"/>
  <c r="E335" i="61"/>
  <c r="E334" i="61"/>
  <c r="E333" i="61"/>
  <c r="E332" i="61"/>
  <c r="E331" i="61"/>
  <c r="E330" i="61"/>
  <c r="E329" i="61"/>
  <c r="E328" i="61"/>
  <c r="E327" i="61"/>
  <c r="E326" i="61"/>
  <c r="E325" i="61"/>
  <c r="E324" i="61"/>
  <c r="E323" i="61"/>
  <c r="E322" i="61"/>
  <c r="E321" i="61"/>
  <c r="E320" i="61"/>
  <c r="E319" i="61"/>
  <c r="E318" i="61"/>
  <c r="E317" i="61"/>
  <c r="E316" i="61"/>
  <c r="E315" i="61"/>
  <c r="E314" i="61"/>
  <c r="E313" i="61"/>
  <c r="E312" i="61"/>
  <c r="E311" i="61"/>
  <c r="E310" i="61"/>
  <c r="E309" i="61"/>
  <c r="E308" i="61"/>
  <c r="E307" i="61"/>
  <c r="E306" i="61"/>
  <c r="E305" i="61"/>
  <c r="E304" i="61"/>
  <c r="E303" i="61"/>
  <c r="E302" i="61"/>
  <c r="E301" i="61"/>
  <c r="E300" i="61"/>
  <c r="E299" i="61"/>
  <c r="E298" i="61"/>
  <c r="E297" i="61"/>
  <c r="E296" i="61"/>
  <c r="E295" i="61"/>
  <c r="E294" i="61"/>
  <c r="E293" i="61"/>
  <c r="E292" i="61"/>
  <c r="E291" i="61"/>
  <c r="E290" i="61"/>
  <c r="E289" i="61"/>
  <c r="E288" i="61"/>
  <c r="E287" i="61"/>
  <c r="E286" i="61"/>
  <c r="E285" i="61"/>
  <c r="E284" i="61"/>
  <c r="E283" i="61"/>
  <c r="E282" i="61"/>
  <c r="E281" i="61"/>
  <c r="E280" i="61"/>
  <c r="E279" i="61"/>
  <c r="E278" i="61"/>
  <c r="E277" i="61"/>
  <c r="E276" i="61"/>
  <c r="E275" i="61"/>
  <c r="E274" i="61"/>
  <c r="E273" i="61"/>
  <c r="E272" i="61"/>
  <c r="E271" i="61"/>
  <c r="E270" i="61"/>
  <c r="E269" i="61"/>
  <c r="E268" i="61"/>
  <c r="E267" i="61"/>
  <c r="E266" i="61"/>
  <c r="E265" i="61"/>
  <c r="E264" i="61"/>
  <c r="E263" i="61"/>
  <c r="E262" i="61"/>
  <c r="E261" i="61"/>
  <c r="E260" i="61"/>
  <c r="E259" i="61"/>
  <c r="E258" i="61"/>
  <c r="E257" i="61"/>
  <c r="E256" i="61"/>
  <c r="E255" i="61"/>
  <c r="E254" i="61"/>
  <c r="E253" i="61"/>
  <c r="E252" i="61"/>
  <c r="E251" i="61"/>
  <c r="E250" i="61"/>
  <c r="E249" i="61"/>
  <c r="E248" i="61"/>
  <c r="E247" i="61"/>
  <c r="E246" i="61"/>
  <c r="E245" i="61"/>
  <c r="E244" i="61"/>
  <c r="E243" i="61"/>
  <c r="E242" i="61"/>
  <c r="E241" i="61"/>
  <c r="E240" i="61"/>
  <c r="E239" i="61"/>
  <c r="E238" i="61"/>
  <c r="E237" i="61"/>
  <c r="E236" i="61"/>
  <c r="E235" i="61"/>
  <c r="E234" i="61"/>
  <c r="E233" i="61"/>
  <c r="E232" i="61"/>
  <c r="E231" i="61"/>
  <c r="E230" i="61"/>
  <c r="E229" i="61"/>
  <c r="E228" i="61"/>
  <c r="E227" i="61"/>
  <c r="E226" i="61"/>
  <c r="E225" i="61"/>
  <c r="E224" i="61"/>
  <c r="E223" i="61"/>
  <c r="E222" i="61"/>
  <c r="E221" i="61"/>
  <c r="E220" i="61"/>
  <c r="E219" i="61"/>
  <c r="E218" i="61"/>
  <c r="E217" i="61"/>
  <c r="E216" i="61"/>
  <c r="E215" i="61"/>
  <c r="E214" i="61"/>
  <c r="E213" i="61"/>
  <c r="E212" i="61"/>
  <c r="E211" i="61"/>
  <c r="E210" i="61"/>
  <c r="E209" i="61"/>
  <c r="E208" i="61"/>
  <c r="E207" i="61"/>
  <c r="E206" i="61"/>
  <c r="E205" i="61"/>
  <c r="E204" i="61"/>
  <c r="E203" i="61"/>
  <c r="E202" i="61"/>
  <c r="E201" i="61"/>
  <c r="E200" i="61"/>
  <c r="E199" i="61"/>
  <c r="E198" i="61"/>
  <c r="E197" i="61"/>
  <c r="E196" i="61"/>
  <c r="E195" i="61"/>
  <c r="E194" i="61"/>
  <c r="E193" i="61"/>
  <c r="E192" i="61"/>
  <c r="E191" i="61"/>
  <c r="E190" i="61"/>
  <c r="E189" i="61"/>
  <c r="E188" i="61"/>
  <c r="E187" i="61"/>
  <c r="E186" i="61"/>
  <c r="E185" i="61"/>
  <c r="E184" i="61"/>
  <c r="E183" i="61"/>
  <c r="E182" i="61"/>
  <c r="E181" i="61"/>
  <c r="E180" i="61"/>
  <c r="E179" i="61"/>
  <c r="E178" i="61"/>
  <c r="E177" i="61"/>
  <c r="E176" i="61"/>
  <c r="E175" i="61"/>
  <c r="E174" i="61"/>
  <c r="E173" i="61"/>
  <c r="E172" i="61"/>
  <c r="E171" i="61"/>
  <c r="E170" i="61"/>
  <c r="E169" i="61"/>
  <c r="E168" i="61"/>
  <c r="E167" i="61"/>
  <c r="E166" i="61"/>
  <c r="E165" i="61"/>
  <c r="E164" i="61"/>
  <c r="E163" i="61"/>
  <c r="E162" i="61"/>
  <c r="E161" i="61"/>
  <c r="E160" i="61"/>
  <c r="E159" i="61"/>
  <c r="E158" i="61"/>
  <c r="E157" i="61"/>
  <c r="E156" i="61"/>
  <c r="E155" i="61"/>
  <c r="E154" i="61"/>
  <c r="E153" i="61"/>
  <c r="E152" i="61"/>
  <c r="E151" i="61"/>
  <c r="E150" i="61"/>
  <c r="E149" i="61"/>
  <c r="E148" i="61"/>
  <c r="E147" i="61"/>
  <c r="E146" i="61"/>
  <c r="E145" i="61"/>
  <c r="E144" i="61"/>
  <c r="E143" i="61"/>
  <c r="E142" i="61"/>
  <c r="E141" i="61"/>
  <c r="E140" i="61"/>
  <c r="E139" i="61"/>
  <c r="E138" i="61"/>
  <c r="E137" i="61"/>
  <c r="E136" i="61"/>
  <c r="E135" i="61"/>
  <c r="E134" i="61"/>
  <c r="E133" i="61"/>
  <c r="E132" i="61"/>
  <c r="E131" i="61"/>
  <c r="E130" i="61"/>
  <c r="E129" i="61"/>
  <c r="E128" i="61"/>
  <c r="E127" i="61"/>
  <c r="E126" i="61"/>
  <c r="E125" i="61"/>
  <c r="E124" i="61"/>
  <c r="E123" i="61"/>
  <c r="E122" i="61"/>
  <c r="E121" i="61"/>
  <c r="E120" i="61"/>
  <c r="E119" i="61"/>
  <c r="E118" i="61"/>
  <c r="E117" i="61"/>
  <c r="E116" i="61"/>
  <c r="E115" i="61"/>
  <c r="E114" i="61"/>
  <c r="E113" i="61"/>
  <c r="E112" i="61"/>
  <c r="E111" i="61"/>
  <c r="E110" i="61"/>
  <c r="E109" i="61"/>
  <c r="E108" i="61"/>
  <c r="E107" i="61"/>
  <c r="E106" i="61"/>
  <c r="E105" i="61"/>
  <c r="E104" i="61"/>
  <c r="E103" i="61"/>
  <c r="E102" i="61"/>
  <c r="E101" i="61"/>
  <c r="E100" i="61"/>
  <c r="E99" i="61"/>
  <c r="E98" i="61"/>
  <c r="E97" i="61"/>
  <c r="E96" i="61"/>
  <c r="E95" i="61"/>
  <c r="E94" i="61"/>
  <c r="E93" i="61"/>
  <c r="E92" i="61"/>
  <c r="E91" i="61"/>
  <c r="E90" i="61"/>
  <c r="E89" i="61"/>
  <c r="E88" i="61"/>
  <c r="E87" i="61"/>
  <c r="E86" i="61"/>
  <c r="E85" i="61"/>
  <c r="E84" i="61"/>
  <c r="E83" i="61"/>
  <c r="E82" i="61"/>
  <c r="E81" i="61"/>
  <c r="E80" i="61"/>
  <c r="E79" i="61"/>
  <c r="E78" i="61"/>
  <c r="E77" i="61"/>
  <c r="E76" i="61"/>
  <c r="E75" i="61"/>
  <c r="E74" i="61"/>
  <c r="E73" i="61"/>
  <c r="E72" i="61"/>
  <c r="E71" i="61"/>
  <c r="E70" i="61"/>
  <c r="E69" i="61"/>
  <c r="E68" i="61"/>
  <c r="E67" i="61"/>
  <c r="E66" i="61"/>
  <c r="E65" i="61"/>
  <c r="E64" i="61"/>
  <c r="E63" i="61"/>
  <c r="E62" i="61"/>
  <c r="E61" i="61"/>
  <c r="E60" i="61"/>
  <c r="E59" i="61"/>
  <c r="E58" i="61"/>
  <c r="E57" i="61"/>
  <c r="E56" i="61"/>
  <c r="E55" i="61"/>
  <c r="E54" i="61"/>
  <c r="E53" i="61"/>
  <c r="E52" i="61"/>
  <c r="E51" i="61"/>
  <c r="E50" i="61"/>
  <c r="E49" i="61"/>
  <c r="E48" i="61"/>
  <c r="E47" i="61"/>
  <c r="E46" i="61"/>
  <c r="E45" i="61"/>
  <c r="E44" i="61"/>
  <c r="E43" i="61"/>
  <c r="E42" i="61"/>
  <c r="E41" i="61"/>
  <c r="E40" i="61"/>
  <c r="E39" i="61"/>
  <c r="E38" i="61"/>
  <c r="E37" i="61"/>
  <c r="E36" i="61"/>
  <c r="E35" i="61"/>
  <c r="E34" i="61"/>
  <c r="E33" i="61"/>
  <c r="E32" i="61"/>
  <c r="E31" i="61"/>
  <c r="E30" i="61"/>
  <c r="E29" i="61"/>
  <c r="E28" i="61"/>
  <c r="E27" i="61"/>
  <c r="E26" i="61"/>
  <c r="E25" i="61"/>
  <c r="E24" i="61"/>
  <c r="E23" i="61"/>
  <c r="E22" i="61"/>
  <c r="E21" i="61"/>
  <c r="E20" i="61"/>
  <c r="E19" i="61"/>
  <c r="E18" i="61"/>
  <c r="E17" i="61"/>
  <c r="E16" i="61"/>
  <c r="E15" i="61"/>
  <c r="E14" i="61"/>
  <c r="E13" i="61"/>
  <c r="E12" i="61"/>
  <c r="E11" i="61"/>
  <c r="E10" i="61"/>
  <c r="E9" i="61"/>
  <c r="E8" i="61"/>
  <c r="E7" i="61"/>
  <c r="E6" i="61"/>
  <c r="E505" i="60"/>
  <c r="E504" i="60"/>
  <c r="E503" i="60"/>
  <c r="E502" i="60"/>
  <c r="E501" i="60"/>
  <c r="E500" i="60"/>
  <c r="E499" i="60"/>
  <c r="E498" i="60"/>
  <c r="E497" i="60"/>
  <c r="E496" i="60"/>
  <c r="E495" i="60"/>
  <c r="E494" i="60"/>
  <c r="E493" i="60"/>
  <c r="E492" i="60"/>
  <c r="E491" i="60"/>
  <c r="E490" i="60"/>
  <c r="E489" i="60"/>
  <c r="E488" i="60"/>
  <c r="E487" i="60"/>
  <c r="E486" i="60"/>
  <c r="E485" i="60"/>
  <c r="E484" i="60"/>
  <c r="E483" i="60"/>
  <c r="E482" i="60"/>
  <c r="E481" i="60"/>
  <c r="E480" i="60"/>
  <c r="E479" i="60"/>
  <c r="E478" i="60"/>
  <c r="E477" i="60"/>
  <c r="E476" i="60"/>
  <c r="E475" i="60"/>
  <c r="E474" i="60"/>
  <c r="E473" i="60"/>
  <c r="E472" i="60"/>
  <c r="E471" i="60"/>
  <c r="E470" i="60"/>
  <c r="E469" i="60"/>
  <c r="E468" i="60"/>
  <c r="E467" i="60"/>
  <c r="E466" i="60"/>
  <c r="E465" i="60"/>
  <c r="E464" i="60"/>
  <c r="E463" i="60"/>
  <c r="E462" i="60"/>
  <c r="E461" i="60"/>
  <c r="E460" i="60"/>
  <c r="E459" i="60"/>
  <c r="E458" i="60"/>
  <c r="E457" i="60"/>
  <c r="E456" i="60"/>
  <c r="E455" i="60"/>
  <c r="E454" i="60"/>
  <c r="E453" i="60"/>
  <c r="E452" i="60"/>
  <c r="E451" i="60"/>
  <c r="E450" i="60"/>
  <c r="E449" i="60"/>
  <c r="E448" i="60"/>
  <c r="E447" i="60"/>
  <c r="E446" i="60"/>
  <c r="E445" i="60"/>
  <c r="E444" i="60"/>
  <c r="E443" i="60"/>
  <c r="E442" i="60"/>
  <c r="E441" i="60"/>
  <c r="E440" i="60"/>
  <c r="E439" i="60"/>
  <c r="E438" i="60"/>
  <c r="E437" i="60"/>
  <c r="E436" i="60"/>
  <c r="E435" i="60"/>
  <c r="E434" i="60"/>
  <c r="E433" i="60"/>
  <c r="E432" i="60"/>
  <c r="E431" i="60"/>
  <c r="E430" i="60"/>
  <c r="E429" i="60"/>
  <c r="E428" i="60"/>
  <c r="E427" i="60"/>
  <c r="E426" i="60"/>
  <c r="E425" i="60"/>
  <c r="E424" i="60"/>
  <c r="E423" i="60"/>
  <c r="E422" i="60"/>
  <c r="E421" i="60"/>
  <c r="E420" i="60"/>
  <c r="E419" i="60"/>
  <c r="E418" i="60"/>
  <c r="E417" i="60"/>
  <c r="E416" i="60"/>
  <c r="E415" i="60"/>
  <c r="E414" i="60"/>
  <c r="E413" i="60"/>
  <c r="E412" i="60"/>
  <c r="E411" i="60"/>
  <c r="E410" i="60"/>
  <c r="E409" i="60"/>
  <c r="E408" i="60"/>
  <c r="E407" i="60"/>
  <c r="E406" i="60"/>
  <c r="E405" i="60"/>
  <c r="E404" i="60"/>
  <c r="E403" i="60"/>
  <c r="E402" i="60"/>
  <c r="E401" i="60"/>
  <c r="E400" i="60"/>
  <c r="E399" i="60"/>
  <c r="E398" i="60"/>
  <c r="E397" i="60"/>
  <c r="E396" i="60"/>
  <c r="E395" i="60"/>
  <c r="E394" i="60"/>
  <c r="E393" i="60"/>
  <c r="E392" i="60"/>
  <c r="E391" i="60"/>
  <c r="E390" i="60"/>
  <c r="E389" i="60"/>
  <c r="E388" i="60"/>
  <c r="E387" i="60"/>
  <c r="E386" i="60"/>
  <c r="E385" i="60"/>
  <c r="E384" i="60"/>
  <c r="E383" i="60"/>
  <c r="E382" i="60"/>
  <c r="E381" i="60"/>
  <c r="E380" i="60"/>
  <c r="E379" i="60"/>
  <c r="E378" i="60"/>
  <c r="E377" i="60"/>
  <c r="E376" i="60"/>
  <c r="E375" i="60"/>
  <c r="E374" i="60"/>
  <c r="E373" i="60"/>
  <c r="E372" i="60"/>
  <c r="E371" i="60"/>
  <c r="E370" i="60"/>
  <c r="E369" i="60"/>
  <c r="E368" i="60"/>
  <c r="E367" i="60"/>
  <c r="E366" i="60"/>
  <c r="E365" i="60"/>
  <c r="E364" i="60"/>
  <c r="E363" i="60"/>
  <c r="E362" i="60"/>
  <c r="E361" i="60"/>
  <c r="E360" i="60"/>
  <c r="E359" i="60"/>
  <c r="E358" i="60"/>
  <c r="E357" i="60"/>
  <c r="E356" i="60"/>
  <c r="E355" i="60"/>
  <c r="E354" i="60"/>
  <c r="E353" i="60"/>
  <c r="E352" i="60"/>
  <c r="E351" i="60"/>
  <c r="E350" i="60"/>
  <c r="E349" i="60"/>
  <c r="E348" i="60"/>
  <c r="E347" i="60"/>
  <c r="E346" i="60"/>
  <c r="E345" i="60"/>
  <c r="E344" i="60"/>
  <c r="E343" i="60"/>
  <c r="E342" i="60"/>
  <c r="E341" i="60"/>
  <c r="E340" i="60"/>
  <c r="E339" i="60"/>
  <c r="E338" i="60"/>
  <c r="E337" i="60"/>
  <c r="E336" i="60"/>
  <c r="E335" i="60"/>
  <c r="E334" i="60"/>
  <c r="E333" i="60"/>
  <c r="E332" i="60"/>
  <c r="E331" i="60"/>
  <c r="E330" i="60"/>
  <c r="E329" i="60"/>
  <c r="E328" i="60"/>
  <c r="E327" i="60"/>
  <c r="E326" i="60"/>
  <c r="E325" i="60"/>
  <c r="E324" i="60"/>
  <c r="E323" i="60"/>
  <c r="E322" i="60"/>
  <c r="E321" i="60"/>
  <c r="E320" i="60"/>
  <c r="E319" i="60"/>
  <c r="E318" i="60"/>
  <c r="E317" i="60"/>
  <c r="E316" i="60"/>
  <c r="E315" i="60"/>
  <c r="E314" i="60"/>
  <c r="E313" i="60"/>
  <c r="E312" i="60"/>
  <c r="E311" i="60"/>
  <c r="E310" i="60"/>
  <c r="E309" i="60"/>
  <c r="E308" i="60"/>
  <c r="E307" i="60"/>
  <c r="E306" i="60"/>
  <c r="E305" i="60"/>
  <c r="E304" i="60"/>
  <c r="E303" i="60"/>
  <c r="E302" i="60"/>
  <c r="E301" i="60"/>
  <c r="E300" i="60"/>
  <c r="E299" i="60"/>
  <c r="E298" i="60"/>
  <c r="E297" i="60"/>
  <c r="E296" i="60"/>
  <c r="E295" i="60"/>
  <c r="E294" i="60"/>
  <c r="E293" i="60"/>
  <c r="E292" i="60"/>
  <c r="E291" i="60"/>
  <c r="E290" i="60"/>
  <c r="E289" i="60"/>
  <c r="E288" i="60"/>
  <c r="E287" i="60"/>
  <c r="E286" i="60"/>
  <c r="E285" i="60"/>
  <c r="E284" i="60"/>
  <c r="E283" i="60"/>
  <c r="E282" i="60"/>
  <c r="E281" i="60"/>
  <c r="E280" i="60"/>
  <c r="E279" i="60"/>
  <c r="E278" i="60"/>
  <c r="E277" i="60"/>
  <c r="E276" i="60"/>
  <c r="E275" i="60"/>
  <c r="E274" i="60"/>
  <c r="E273" i="60"/>
  <c r="E272" i="60"/>
  <c r="E271" i="60"/>
  <c r="E270" i="60"/>
  <c r="E269" i="60"/>
  <c r="E268" i="60"/>
  <c r="E267" i="60"/>
  <c r="E266" i="60"/>
  <c r="E265" i="60"/>
  <c r="E264" i="60"/>
  <c r="E263" i="60"/>
  <c r="E262" i="60"/>
  <c r="E261" i="60"/>
  <c r="E260" i="60"/>
  <c r="E259" i="60"/>
  <c r="E258" i="60"/>
  <c r="E257" i="60"/>
  <c r="E256" i="60"/>
  <c r="E255" i="60"/>
  <c r="E254" i="60"/>
  <c r="E253" i="60"/>
  <c r="E252" i="60"/>
  <c r="E251" i="60"/>
  <c r="E250" i="60"/>
  <c r="E249" i="60"/>
  <c r="E248" i="60"/>
  <c r="E247" i="60"/>
  <c r="E246" i="60"/>
  <c r="E245" i="60"/>
  <c r="E244" i="60"/>
  <c r="E243" i="60"/>
  <c r="E242" i="60"/>
  <c r="E241" i="60"/>
  <c r="E240" i="60"/>
  <c r="E239" i="60"/>
  <c r="E238" i="60"/>
  <c r="E237" i="60"/>
  <c r="E236" i="60"/>
  <c r="E235" i="60"/>
  <c r="E234" i="60"/>
  <c r="E233" i="60"/>
  <c r="E232" i="60"/>
  <c r="E231" i="60"/>
  <c r="E230" i="60"/>
  <c r="E229" i="60"/>
  <c r="E228" i="60"/>
  <c r="E227" i="60"/>
  <c r="E226" i="60"/>
  <c r="E225" i="60"/>
  <c r="E224" i="60"/>
  <c r="E223" i="60"/>
  <c r="E222" i="60"/>
  <c r="E221" i="60"/>
  <c r="E220" i="60"/>
  <c r="E219" i="60"/>
  <c r="E218" i="60"/>
  <c r="E217" i="60"/>
  <c r="E216" i="60"/>
  <c r="E215" i="60"/>
  <c r="E214" i="60"/>
  <c r="E213" i="60"/>
  <c r="E212" i="60"/>
  <c r="E211" i="60"/>
  <c r="E210" i="60"/>
  <c r="E209" i="60"/>
  <c r="E208" i="60"/>
  <c r="E207" i="60"/>
  <c r="E206" i="60"/>
  <c r="E205" i="60"/>
  <c r="E204" i="60"/>
  <c r="E203" i="60"/>
  <c r="E202" i="60"/>
  <c r="E201" i="60"/>
  <c r="E200" i="60"/>
  <c r="E199" i="60"/>
  <c r="E198" i="60"/>
  <c r="E197" i="60"/>
  <c r="E196" i="60"/>
  <c r="E195" i="60"/>
  <c r="E194" i="60"/>
  <c r="E193" i="60"/>
  <c r="E192" i="60"/>
  <c r="E191" i="60"/>
  <c r="E190" i="60"/>
  <c r="E189" i="60"/>
  <c r="E188" i="60"/>
  <c r="E187" i="60"/>
  <c r="E186" i="60"/>
  <c r="E185" i="60"/>
  <c r="E184" i="60"/>
  <c r="E183" i="60"/>
  <c r="E182" i="60"/>
  <c r="E181" i="60"/>
  <c r="E180" i="60"/>
  <c r="E179" i="60"/>
  <c r="E178" i="60"/>
  <c r="E177" i="60"/>
  <c r="E176" i="60"/>
  <c r="E175" i="60"/>
  <c r="E174" i="60"/>
  <c r="E173" i="60"/>
  <c r="E172" i="60"/>
  <c r="E171" i="60"/>
  <c r="E170" i="60"/>
  <c r="E169" i="60"/>
  <c r="E168" i="60"/>
  <c r="E167" i="60"/>
  <c r="E166" i="60"/>
  <c r="E165" i="60"/>
  <c r="E164" i="60"/>
  <c r="E163" i="60"/>
  <c r="E162" i="60"/>
  <c r="E161" i="60"/>
  <c r="E160" i="60"/>
  <c r="E159" i="60"/>
  <c r="E158" i="60"/>
  <c r="E157" i="60"/>
  <c r="E156" i="60"/>
  <c r="E155" i="60"/>
  <c r="E154" i="60"/>
  <c r="E153" i="60"/>
  <c r="E152" i="60"/>
  <c r="E151" i="60"/>
  <c r="E150" i="60"/>
  <c r="E149" i="60"/>
  <c r="E148" i="60"/>
  <c r="E147" i="60"/>
  <c r="E146" i="60"/>
  <c r="E145" i="60"/>
  <c r="E144" i="60"/>
  <c r="E143" i="60"/>
  <c r="E142" i="60"/>
  <c r="E141" i="60"/>
  <c r="E140" i="60"/>
  <c r="E139" i="60"/>
  <c r="E138" i="60"/>
  <c r="E137" i="60"/>
  <c r="E136" i="60"/>
  <c r="E135" i="60"/>
  <c r="E134" i="60"/>
  <c r="E133" i="60"/>
  <c r="E132" i="60"/>
  <c r="E131" i="60"/>
  <c r="E130" i="60"/>
  <c r="E129" i="60"/>
  <c r="E128" i="60"/>
  <c r="E127" i="60"/>
  <c r="E126" i="60"/>
  <c r="E125" i="60"/>
  <c r="E124" i="60"/>
  <c r="E123" i="60"/>
  <c r="E122" i="60"/>
  <c r="E121" i="60"/>
  <c r="E120" i="60"/>
  <c r="E119" i="60"/>
  <c r="E118" i="60"/>
  <c r="E117" i="60"/>
  <c r="E116" i="60"/>
  <c r="E115" i="60"/>
  <c r="E114" i="60"/>
  <c r="E113" i="60"/>
  <c r="E112" i="60"/>
  <c r="E111" i="60"/>
  <c r="E110" i="60"/>
  <c r="E109" i="60"/>
  <c r="E108" i="60"/>
  <c r="E107" i="60"/>
  <c r="E106" i="60"/>
  <c r="E105" i="60"/>
  <c r="E104" i="60"/>
  <c r="E103" i="60"/>
  <c r="E102" i="60"/>
  <c r="E101" i="60"/>
  <c r="E100" i="60"/>
  <c r="E99" i="60"/>
  <c r="E98" i="60"/>
  <c r="E97" i="60"/>
  <c r="E96" i="60"/>
  <c r="E95" i="60"/>
  <c r="E94" i="60"/>
  <c r="E93" i="60"/>
  <c r="E92" i="60"/>
  <c r="E91" i="60"/>
  <c r="E90" i="60"/>
  <c r="E89" i="60"/>
  <c r="E88" i="60"/>
  <c r="E87" i="60"/>
  <c r="E86" i="60"/>
  <c r="E85" i="60"/>
  <c r="E84" i="60"/>
  <c r="E83" i="60"/>
  <c r="E82" i="60"/>
  <c r="E81" i="60"/>
  <c r="E80" i="60"/>
  <c r="E79" i="60"/>
  <c r="E78" i="60"/>
  <c r="E77" i="60"/>
  <c r="E76" i="60"/>
  <c r="E75" i="60"/>
  <c r="E74" i="60"/>
  <c r="E73" i="60"/>
  <c r="E72" i="60"/>
  <c r="E71" i="60"/>
  <c r="E70" i="60"/>
  <c r="E69" i="60"/>
  <c r="E68" i="60"/>
  <c r="E67" i="60"/>
  <c r="E66" i="60"/>
  <c r="E65" i="60"/>
  <c r="E64" i="60"/>
  <c r="E63" i="60"/>
  <c r="E62" i="60"/>
  <c r="E61" i="60"/>
  <c r="E60" i="60"/>
  <c r="E59" i="60"/>
  <c r="E58" i="60"/>
  <c r="E57" i="60"/>
  <c r="E56" i="60"/>
  <c r="E55" i="60"/>
  <c r="E54" i="60"/>
  <c r="E53" i="60"/>
  <c r="E52" i="60"/>
  <c r="E51" i="60"/>
  <c r="E50" i="60"/>
  <c r="E49" i="60"/>
  <c r="E48" i="60"/>
  <c r="E47" i="60"/>
  <c r="E46" i="60"/>
  <c r="E45" i="60"/>
  <c r="E44" i="60"/>
  <c r="E43" i="60"/>
  <c r="E42" i="60"/>
  <c r="E41" i="60"/>
  <c r="E40" i="60"/>
  <c r="E39" i="60"/>
  <c r="E38" i="60"/>
  <c r="E37" i="60"/>
  <c r="E36" i="60"/>
  <c r="E35" i="60"/>
  <c r="E34" i="60"/>
  <c r="E33" i="60"/>
  <c r="E32" i="60"/>
  <c r="E31" i="60"/>
  <c r="E30" i="60"/>
  <c r="E29" i="60"/>
  <c r="E28" i="60"/>
  <c r="E27" i="60"/>
  <c r="E26" i="60"/>
  <c r="E25" i="60"/>
  <c r="E24" i="60"/>
  <c r="E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10" i="60"/>
  <c r="E9" i="60"/>
  <c r="E7" i="60"/>
  <c r="E6" i="60"/>
  <c r="E7" i="59"/>
  <c r="E8" i="59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35" i="59"/>
  <c r="E36" i="59"/>
  <c r="E37" i="59"/>
  <c r="E38" i="59"/>
  <c r="E39" i="59"/>
  <c r="E40" i="59"/>
  <c r="E41" i="59"/>
  <c r="E42" i="59"/>
  <c r="E43" i="59"/>
  <c r="E44" i="59"/>
  <c r="E45" i="59"/>
  <c r="E46" i="59"/>
  <c r="E47" i="59"/>
  <c r="E48" i="59"/>
  <c r="E49" i="59"/>
  <c r="E50" i="59"/>
  <c r="E51" i="59"/>
  <c r="E52" i="59"/>
  <c r="E53" i="59"/>
  <c r="E54" i="59"/>
  <c r="E55" i="59"/>
  <c r="E56" i="59"/>
  <c r="E57" i="59"/>
  <c r="E58" i="59"/>
  <c r="E59" i="59"/>
  <c r="E60" i="59"/>
  <c r="E61" i="59"/>
  <c r="E62" i="59"/>
  <c r="E63" i="59"/>
  <c r="E64" i="59"/>
  <c r="E65" i="59"/>
  <c r="E66" i="59"/>
  <c r="E67" i="59"/>
  <c r="E68" i="59"/>
  <c r="E69" i="59"/>
  <c r="E70" i="59"/>
  <c r="E71" i="59"/>
  <c r="E72" i="59"/>
  <c r="E73" i="59"/>
  <c r="E74" i="59"/>
  <c r="E75" i="59"/>
  <c r="E76" i="59"/>
  <c r="E77" i="59"/>
  <c r="E78" i="59"/>
  <c r="E79" i="59"/>
  <c r="E80" i="59"/>
  <c r="E81" i="59"/>
  <c r="E82" i="59"/>
  <c r="E83" i="59"/>
  <c r="E84" i="59"/>
  <c r="E85" i="59"/>
  <c r="E86" i="59"/>
  <c r="E87" i="59"/>
  <c r="E88" i="59"/>
  <c r="E89" i="59"/>
  <c r="E90" i="59"/>
  <c r="E91" i="59"/>
  <c r="E92" i="59"/>
  <c r="E93" i="59"/>
  <c r="E94" i="59"/>
  <c r="E95" i="59"/>
  <c r="E96" i="59"/>
  <c r="E97" i="59"/>
  <c r="E98" i="59"/>
  <c r="E99" i="59"/>
  <c r="E100" i="59"/>
  <c r="E101" i="59"/>
  <c r="E102" i="59"/>
  <c r="E103" i="59"/>
  <c r="E104" i="59"/>
  <c r="E105" i="59"/>
  <c r="E106" i="59"/>
  <c r="E107" i="59"/>
  <c r="E108" i="59"/>
  <c r="E109" i="59"/>
  <c r="E110" i="59"/>
  <c r="E111" i="59"/>
  <c r="E112" i="59"/>
  <c r="E113" i="59"/>
  <c r="E114" i="59"/>
  <c r="E115" i="59"/>
  <c r="E116" i="59"/>
  <c r="E117" i="59"/>
  <c r="E118" i="59"/>
  <c r="E119" i="59"/>
  <c r="E120" i="59"/>
  <c r="E121" i="59"/>
  <c r="E122" i="59"/>
  <c r="E123" i="59"/>
  <c r="E124" i="59"/>
  <c r="E125" i="59"/>
  <c r="E126" i="59"/>
  <c r="E127" i="59"/>
  <c r="E128" i="59"/>
  <c r="E129" i="59"/>
  <c r="E130" i="59"/>
  <c r="E131" i="59"/>
  <c r="E132" i="59"/>
  <c r="E133" i="59"/>
  <c r="E134" i="59"/>
  <c r="E135" i="59"/>
  <c r="E136" i="59"/>
  <c r="E137" i="59"/>
  <c r="E138" i="59"/>
  <c r="E139" i="59"/>
  <c r="E140" i="59"/>
  <c r="E141" i="59"/>
  <c r="E142" i="59"/>
  <c r="E143" i="59"/>
  <c r="E144" i="59"/>
  <c r="E145" i="59"/>
  <c r="E146" i="59"/>
  <c r="E147" i="59"/>
  <c r="E148" i="59"/>
  <c r="E149" i="59"/>
  <c r="E150" i="59"/>
  <c r="E151" i="59"/>
  <c r="E152" i="59"/>
  <c r="E153" i="59"/>
  <c r="E154" i="59"/>
  <c r="E155" i="59"/>
  <c r="E156" i="59"/>
  <c r="E157" i="59"/>
  <c r="E158" i="59"/>
  <c r="E159" i="59"/>
  <c r="E160" i="59"/>
  <c r="E161" i="59"/>
  <c r="E162" i="59"/>
  <c r="E163" i="59"/>
  <c r="E164" i="59"/>
  <c r="E165" i="59"/>
  <c r="E166" i="59"/>
  <c r="E167" i="59"/>
  <c r="E168" i="59"/>
  <c r="E169" i="59"/>
  <c r="E170" i="59"/>
  <c r="E171" i="59"/>
  <c r="E172" i="59"/>
  <c r="E173" i="59"/>
  <c r="E174" i="59"/>
  <c r="E175" i="59"/>
  <c r="E176" i="59"/>
  <c r="E177" i="59"/>
  <c r="E178" i="59"/>
  <c r="E179" i="59"/>
  <c r="E180" i="59"/>
  <c r="E181" i="59"/>
  <c r="E182" i="59"/>
  <c r="E183" i="59"/>
  <c r="E184" i="59"/>
  <c r="E185" i="59"/>
  <c r="E186" i="59"/>
  <c r="E187" i="59"/>
  <c r="E188" i="59"/>
  <c r="E189" i="59"/>
  <c r="E190" i="59"/>
  <c r="E191" i="59"/>
  <c r="E192" i="59"/>
  <c r="E193" i="59"/>
  <c r="E194" i="59"/>
  <c r="E195" i="59"/>
  <c r="E196" i="59"/>
  <c r="E197" i="59"/>
  <c r="E198" i="59"/>
  <c r="E199" i="59"/>
  <c r="E200" i="59"/>
  <c r="E201" i="59"/>
  <c r="E202" i="59"/>
  <c r="E203" i="59"/>
  <c r="E204" i="59"/>
  <c r="E205" i="59"/>
  <c r="E206" i="59"/>
  <c r="E207" i="59"/>
  <c r="E208" i="59"/>
  <c r="E209" i="59"/>
  <c r="E210" i="59"/>
  <c r="E211" i="59"/>
  <c r="E212" i="59"/>
  <c r="E213" i="59"/>
  <c r="E214" i="59"/>
  <c r="E215" i="59"/>
  <c r="E216" i="59"/>
  <c r="E217" i="59"/>
  <c r="E218" i="59"/>
  <c r="E219" i="59"/>
  <c r="E220" i="59"/>
  <c r="E221" i="59"/>
  <c r="E222" i="59"/>
  <c r="E223" i="59"/>
  <c r="E224" i="59"/>
  <c r="E225" i="59"/>
  <c r="E226" i="59"/>
  <c r="E227" i="59"/>
  <c r="E228" i="59"/>
  <c r="E229" i="59"/>
  <c r="E230" i="59"/>
  <c r="E231" i="59"/>
  <c r="E232" i="59"/>
  <c r="E233" i="59"/>
  <c r="E234" i="59"/>
  <c r="E235" i="59"/>
  <c r="E236" i="59"/>
  <c r="E237" i="59"/>
  <c r="E238" i="59"/>
  <c r="E239" i="59"/>
  <c r="E240" i="59"/>
  <c r="E241" i="59"/>
  <c r="E242" i="59"/>
  <c r="E243" i="59"/>
  <c r="E244" i="59"/>
  <c r="E245" i="59"/>
  <c r="E246" i="59"/>
  <c r="E247" i="59"/>
  <c r="E248" i="59"/>
  <c r="E249" i="59"/>
  <c r="E250" i="59"/>
  <c r="E251" i="59"/>
  <c r="E252" i="59"/>
  <c r="E253" i="59"/>
  <c r="E254" i="59"/>
  <c r="E255" i="59"/>
  <c r="E256" i="59"/>
  <c r="E257" i="59"/>
  <c r="E258" i="59"/>
  <c r="E259" i="59"/>
  <c r="E260" i="59"/>
  <c r="E261" i="59"/>
  <c r="E262" i="59"/>
  <c r="E263" i="59"/>
  <c r="E264" i="59"/>
  <c r="E265" i="59"/>
  <c r="E266" i="59"/>
  <c r="E267" i="59"/>
  <c r="E268" i="59"/>
  <c r="E269" i="59"/>
  <c r="E270" i="59"/>
  <c r="E271" i="59"/>
  <c r="E272" i="59"/>
  <c r="E273" i="59"/>
  <c r="E274" i="59"/>
  <c r="E275" i="59"/>
  <c r="E276" i="59"/>
  <c r="E277" i="59"/>
  <c r="E278" i="59"/>
  <c r="E279" i="59"/>
  <c r="E280" i="59"/>
  <c r="E281" i="59"/>
  <c r="E282" i="59"/>
  <c r="E283" i="59"/>
  <c r="E284" i="59"/>
  <c r="E285" i="59"/>
  <c r="E286" i="59"/>
  <c r="E287" i="59"/>
  <c r="E288" i="59"/>
  <c r="E289" i="59"/>
  <c r="E290" i="59"/>
  <c r="E291" i="59"/>
  <c r="E292" i="59"/>
  <c r="E293" i="59"/>
  <c r="E294" i="59"/>
  <c r="E295" i="59"/>
  <c r="E296" i="59"/>
  <c r="E297" i="59"/>
  <c r="E298" i="59"/>
  <c r="E299" i="59"/>
  <c r="E300" i="59"/>
  <c r="E301" i="59"/>
  <c r="E302" i="59"/>
  <c r="E303" i="59"/>
  <c r="E304" i="59"/>
  <c r="E305" i="59"/>
  <c r="E306" i="59"/>
  <c r="E307" i="59"/>
  <c r="E308" i="59"/>
  <c r="E309" i="59"/>
  <c r="E310" i="59"/>
  <c r="E311" i="59"/>
  <c r="E312" i="59"/>
  <c r="E313" i="59"/>
  <c r="E314" i="59"/>
  <c r="E315" i="59"/>
  <c r="E316" i="59"/>
  <c r="E317" i="59"/>
  <c r="E318" i="59"/>
  <c r="E319" i="59"/>
  <c r="E320" i="59"/>
  <c r="E321" i="59"/>
  <c r="E322" i="59"/>
  <c r="E323" i="59"/>
  <c r="E324" i="59"/>
  <c r="E325" i="59"/>
  <c r="E326" i="59"/>
  <c r="E327" i="59"/>
  <c r="E328" i="59"/>
  <c r="E329" i="59"/>
  <c r="E330" i="59"/>
  <c r="E331" i="59"/>
  <c r="E332" i="59"/>
  <c r="E333" i="59"/>
  <c r="E334" i="59"/>
  <c r="E335" i="59"/>
  <c r="E336" i="59"/>
  <c r="E337" i="59"/>
  <c r="E338" i="59"/>
  <c r="E339" i="59"/>
  <c r="E340" i="59"/>
  <c r="E341" i="59"/>
  <c r="E342" i="59"/>
  <c r="E343" i="59"/>
  <c r="E344" i="59"/>
  <c r="E345" i="59"/>
  <c r="E346" i="59"/>
  <c r="E347" i="59"/>
  <c r="E348" i="59"/>
  <c r="E349" i="59"/>
  <c r="E350" i="59"/>
  <c r="E351" i="59"/>
  <c r="E352" i="59"/>
  <c r="E353" i="59"/>
  <c r="E354" i="59"/>
  <c r="E355" i="59"/>
  <c r="E356" i="59"/>
  <c r="E357" i="59"/>
  <c r="E358" i="59"/>
  <c r="E359" i="59"/>
  <c r="E360" i="59"/>
  <c r="E361" i="59"/>
  <c r="E362" i="59"/>
  <c r="E363" i="59"/>
  <c r="E364" i="59"/>
  <c r="E365" i="59"/>
  <c r="E366" i="59"/>
  <c r="E367" i="59"/>
  <c r="E368" i="59"/>
  <c r="E369" i="59"/>
  <c r="E370" i="59"/>
  <c r="E371" i="59"/>
  <c r="E372" i="59"/>
  <c r="E373" i="59"/>
  <c r="E374" i="59"/>
  <c r="E375" i="59"/>
  <c r="E376" i="59"/>
  <c r="E377" i="59"/>
  <c r="E378" i="59"/>
  <c r="E379" i="59"/>
  <c r="E380" i="59"/>
  <c r="E381" i="59"/>
  <c r="E382" i="59"/>
  <c r="E383" i="59"/>
  <c r="E384" i="59"/>
  <c r="E385" i="59"/>
  <c r="E386" i="59"/>
  <c r="E387" i="59"/>
  <c r="E388" i="59"/>
  <c r="E389" i="59"/>
  <c r="E390" i="59"/>
  <c r="E391" i="59"/>
  <c r="E392" i="59"/>
  <c r="E393" i="59"/>
  <c r="E394" i="59"/>
  <c r="E395" i="59"/>
  <c r="E396" i="59"/>
  <c r="E397" i="59"/>
  <c r="E398" i="59"/>
  <c r="E399" i="59"/>
  <c r="E400" i="59"/>
  <c r="E401" i="59"/>
  <c r="E402" i="59"/>
  <c r="E403" i="59"/>
  <c r="E404" i="59"/>
  <c r="E405" i="59"/>
  <c r="E406" i="59"/>
  <c r="E407" i="59"/>
  <c r="E408" i="59"/>
  <c r="E409" i="59"/>
  <c r="E410" i="59"/>
  <c r="E411" i="59"/>
  <c r="E412" i="59"/>
  <c r="E413" i="59"/>
  <c r="E414" i="59"/>
  <c r="E415" i="59"/>
  <c r="E416" i="59"/>
  <c r="E417" i="59"/>
  <c r="E418" i="59"/>
  <c r="E419" i="59"/>
  <c r="E420" i="59"/>
  <c r="E421" i="59"/>
  <c r="E422" i="59"/>
  <c r="E423" i="59"/>
  <c r="E424" i="59"/>
  <c r="E425" i="59"/>
  <c r="E426" i="59"/>
  <c r="E427" i="59"/>
  <c r="E428" i="59"/>
  <c r="E429" i="59"/>
  <c r="E430" i="59"/>
  <c r="E431" i="59"/>
  <c r="E432" i="59"/>
  <c r="E433" i="59"/>
  <c r="E434" i="59"/>
  <c r="E435" i="59"/>
  <c r="E436" i="59"/>
  <c r="E437" i="59"/>
  <c r="E438" i="59"/>
  <c r="E439" i="59"/>
  <c r="E440" i="59"/>
  <c r="E441" i="59"/>
  <c r="E442" i="59"/>
  <c r="E443" i="59"/>
  <c r="E444" i="59"/>
  <c r="E445" i="59"/>
  <c r="E446" i="59"/>
  <c r="E447" i="59"/>
  <c r="E448" i="59"/>
  <c r="E449" i="59"/>
  <c r="E450" i="59"/>
  <c r="E451" i="59"/>
  <c r="E452" i="59"/>
  <c r="E453" i="59"/>
  <c r="E454" i="59"/>
  <c r="E455" i="59"/>
  <c r="E456" i="59"/>
  <c r="E457" i="59"/>
  <c r="E458" i="59"/>
  <c r="E459" i="59"/>
  <c r="E460" i="59"/>
  <c r="E461" i="59"/>
  <c r="E462" i="59"/>
  <c r="E463" i="59"/>
  <c r="E464" i="59"/>
  <c r="E465" i="59"/>
  <c r="E466" i="59"/>
  <c r="E467" i="59"/>
  <c r="E468" i="59"/>
  <c r="E469" i="59"/>
  <c r="E470" i="59"/>
  <c r="E471" i="59"/>
  <c r="E472" i="59"/>
  <c r="E473" i="59"/>
  <c r="E474" i="59"/>
  <c r="E475" i="59"/>
  <c r="E476" i="59"/>
  <c r="E477" i="59"/>
  <c r="E478" i="59"/>
  <c r="E479" i="59"/>
  <c r="E480" i="59"/>
  <c r="E481" i="59"/>
  <c r="E482" i="59"/>
  <c r="E483" i="59"/>
  <c r="E484" i="59"/>
  <c r="E485" i="59"/>
  <c r="E486" i="59"/>
  <c r="E487" i="59"/>
  <c r="E488" i="59"/>
  <c r="E489" i="59"/>
  <c r="E490" i="59"/>
  <c r="E491" i="59"/>
  <c r="E492" i="59"/>
  <c r="E493" i="59"/>
  <c r="E494" i="59"/>
  <c r="E495" i="59"/>
  <c r="E496" i="59"/>
  <c r="E497" i="59"/>
  <c r="E498" i="59"/>
  <c r="E499" i="59"/>
  <c r="E500" i="59"/>
  <c r="E501" i="59"/>
  <c r="E502" i="59"/>
  <c r="E503" i="59"/>
  <c r="E504" i="59"/>
  <c r="E505" i="59"/>
  <c r="E6" i="59"/>
</calcChain>
</file>

<file path=xl/sharedStrings.xml><?xml version="1.0" encoding="utf-8"?>
<sst xmlns="http://schemas.openxmlformats.org/spreadsheetml/2006/main" count="391" uniqueCount="87">
  <si>
    <t>Dúvidas? Clique nos Links presentes em toda a planilha para ver vídeos explicativos sobre o método, preenchimento e análise de cada aba!</t>
  </si>
  <si>
    <t>Passo 1</t>
  </si>
  <si>
    <t>Passo 2</t>
  </si>
  <si>
    <t>Passo 3</t>
  </si>
  <si>
    <t>Passo 4</t>
  </si>
  <si>
    <t>IMPORTANTE: SIGA O PASSO A PASSO DE PREENCHIMENTO</t>
  </si>
  <si>
    <t>RELATÓRIOS</t>
  </si>
  <si>
    <t>Nome</t>
  </si>
  <si>
    <t>Área</t>
  </si>
  <si>
    <t>Cargo</t>
  </si>
  <si>
    <t>Telefone</t>
  </si>
  <si>
    <t>E-mail</t>
  </si>
  <si>
    <t>CPF</t>
  </si>
  <si>
    <t>Data de admissão</t>
  </si>
  <si>
    <t>Observações</t>
  </si>
  <si>
    <t>Manutenção</t>
  </si>
  <si>
    <t>Logística</t>
  </si>
  <si>
    <t>Produção</t>
  </si>
  <si>
    <t>Infraestrutura</t>
  </si>
  <si>
    <t>Tipos de acidentes</t>
  </si>
  <si>
    <t>Manuseio de equipamento</t>
  </si>
  <si>
    <t>Queda de escada</t>
  </si>
  <si>
    <t>Acidente de trajeto</t>
  </si>
  <si>
    <t>Doença</t>
  </si>
  <si>
    <t>Data</t>
  </si>
  <si>
    <t>Funcionário</t>
  </si>
  <si>
    <t>Tipo de Acidente</t>
  </si>
  <si>
    <t>Status</t>
  </si>
  <si>
    <t>Quantidade de dias afastado</t>
  </si>
  <si>
    <t>Funcionário 1</t>
  </si>
  <si>
    <t>Gerente</t>
  </si>
  <si>
    <t>21 3322-2244</t>
  </si>
  <si>
    <t>Funcionário 2</t>
  </si>
  <si>
    <t>22 3322-2244</t>
  </si>
  <si>
    <t>Funcionário 3</t>
  </si>
  <si>
    <t>23 3322-2244</t>
  </si>
  <si>
    <t>Funcionário 4</t>
  </si>
  <si>
    <t>24 3322-2244</t>
  </si>
  <si>
    <t>Operador</t>
  </si>
  <si>
    <t>Supervisor</t>
  </si>
  <si>
    <t>funcionario1@email.com</t>
  </si>
  <si>
    <t>funcionario2@email.com</t>
  </si>
  <si>
    <t>funcionario3@email.com</t>
  </si>
  <si>
    <t>funcionario4@email.com</t>
  </si>
  <si>
    <t>Sem afastamento</t>
  </si>
  <si>
    <t>Com afastamento</t>
  </si>
  <si>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</si>
  <si>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</si>
  <si>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</si>
  <si>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</si>
  <si>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</si>
  <si>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</si>
  <si>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</si>
  <si>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</si>
  <si>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</si>
  <si>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</si>
  <si>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</si>
  <si>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</si>
  <si>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</si>
  <si>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</si>
  <si>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Quantidade de acidentes</t>
  </si>
  <si>
    <t>Acidentes com afastamento</t>
  </si>
  <si>
    <t>Acidentes sem afastamento</t>
  </si>
  <si>
    <t>% de afastamento</t>
  </si>
  <si>
    <t>Dias de afastamento</t>
  </si>
  <si>
    <t>Controle</t>
  </si>
  <si>
    <t>Total de acidentes</t>
  </si>
  <si>
    <t>Acidentes com ou sem afastamento</t>
  </si>
  <si>
    <t>Escolha o mês</t>
  </si>
  <si>
    <t>Com Afastamento</t>
  </si>
  <si>
    <t>Total de acidentes no mês</t>
  </si>
  <si>
    <t>Total no mês anterior</t>
  </si>
  <si>
    <t>Funcionário 5</t>
  </si>
  <si>
    <t>25 3322-2244</t>
  </si>
  <si>
    <t>Acidentes SEM afastamento</t>
  </si>
  <si>
    <t>Acidentes COM afastamento</t>
  </si>
  <si>
    <t>Top 5 áreas com mais acidentes</t>
  </si>
  <si>
    <t>Comparativo com o mês anterior</t>
  </si>
  <si>
    <t>CADASTRO</t>
  </si>
  <si>
    <t>CONTROLE DE ACIDENTES</t>
  </si>
  <si>
    <t>DASHBOARDS</t>
  </si>
  <si>
    <t>Cadastre seus funcionários, áreas e tipos de acidentes que podem ocorrer.</t>
  </si>
  <si>
    <t>Registre os acidentes ocorridos e especifique a necessidade ou não de afastamento em decorrência dele.</t>
  </si>
  <si>
    <t>Veja o resumo do preenchimento da sua planilha, dividido por mês, tipo de acidente e área com maior ocorrência.</t>
  </si>
  <si>
    <t>Veja de forma gráfica, os principais indicadores da sua planilha por meio de gráficos.</t>
  </si>
  <si>
    <t>% com afastamento</t>
  </si>
  <si>
    <r>
      <t>PLANILHA DE</t>
    </r>
    <r>
      <rPr>
        <sz val="36"/>
        <color rgb="FF333333"/>
        <rFont val="Calibri"/>
        <family val="2"/>
        <scheme val="minor"/>
      </rPr>
      <t xml:space="preserve"> </t>
    </r>
    <r>
      <rPr>
        <b/>
        <sz val="36"/>
        <color rgb="FF333333"/>
        <rFont val="Calibri (Corpo)"/>
      </rPr>
      <t>INDICADORES DE SEGURANÇA NO TRABALHO 4.0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</si>
</sst>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8"/>
      <color rgb="FF333333"/>
      <name val="Calibri"/>
      <family val="2"/>
      <scheme val="minor"/>
    </font>
    <font>
      <sz val="26"/>
      <color rgb="FF33333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 (Corpo)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2"/>
      <color theme="1" tint="0.249977111117893"/>
      <name val="Calibri"/>
      <family val="2"/>
      <scheme val="minor"/>
    </font>
    <font>
      <b/>
      <sz val="32"/>
      <color rgb="FFFA462E"/>
      <name val="Calibri"/>
      <family val="2"/>
      <scheme val="minor"/>
    </font>
    <font>
      <sz val="36"/>
      <color rgb="FF333333"/>
      <name val="Calibri"/>
      <family val="2"/>
      <scheme val="minor"/>
    </font>
    <font>
      <b/>
      <sz val="36"/>
      <color rgb="FF333333"/>
      <name val="Calibri (Corpo)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57">
    <xf numFmtId="0" fontId="0" fillId="0" borderId="0" xfId="0"/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 indent="1"/>
    </xf>
    <xf numFmtId="0" fontId="8" fillId="0" borderId="0" xfId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9" fillId="4" borderId="5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10" fontId="5" fillId="2" borderId="4" xfId="3" applyNumberFormat="1" applyFont="1" applyFill="1" applyBorder="1" applyAlignment="1" applyProtection="1">
      <alignment horizontal="left" vertical="center" indent="1"/>
    </xf>
    <xf numFmtId="10" fontId="5" fillId="2" borderId="6" xfId="3" applyNumberFormat="1" applyFont="1" applyFill="1" applyBorder="1" applyAlignment="1" applyProtection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wrapText="1" indent="1"/>
    </xf>
    <xf numFmtId="0" fontId="22" fillId="2" borderId="1" xfId="0" applyFont="1" applyFill="1" applyBorder="1" applyAlignment="1">
      <alignment horizontal="center" vertical="center"/>
    </xf>
    <xf numFmtId="10" fontId="23" fillId="2" borderId="1" xfId="0" applyNumberFormat="1" applyFont="1" applyFill="1" applyBorder="1" applyAlignment="1">
      <alignment horizontal="center" vertical="center"/>
    </xf>
    <xf numFmtId="10" fontId="23" fillId="2" borderId="1" xfId="3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indent="2"/>
    </xf>
    <xf numFmtId="0" fontId="5" fillId="0" borderId="6" xfId="0" applyFont="1" applyBorder="1" applyAlignment="1" applyProtection="1">
      <alignment horizontal="left" vertical="center" indent="1"/>
      <protection locked="0"/>
    </xf>
    <xf numFmtId="14" fontId="5" fillId="0" borderId="6" xfId="0" applyNumberFormat="1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11" fillId="3" borderId="0" xfId="1" applyFont="1" applyFill="1" applyAlignment="1" applyProtection="1">
      <alignment horizontal="left" vertical="center" indent="1"/>
    </xf>
    <xf numFmtId="0" fontId="1" fillId="0" borderId="6" xfId="0" applyFont="1" applyBorder="1" applyAlignment="1" applyProtection="1">
      <alignment horizontal="left" vertical="center" indent="1"/>
      <protection locked="0"/>
    </xf>
    <xf numFmtId="0" fontId="21" fillId="0" borderId="0" xfId="0" applyFont="1" applyAlignment="1">
      <alignment horizontal="left" vertical="center" indent="5"/>
    </xf>
    <xf numFmtId="0" fontId="1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14" fontId="5" fillId="2" borderId="6" xfId="0" applyNumberFormat="1" applyFont="1" applyFill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left" vertical="center" indent="1"/>
    </xf>
    <xf numFmtId="0" fontId="20" fillId="5" borderId="0" xfId="1" applyFont="1" applyFill="1" applyBorder="1" applyAlignment="1" applyProtection="1">
      <alignment horizontal="left" vertical="center" indent="1"/>
    </xf>
    <xf numFmtId="0" fontId="20" fillId="5" borderId="0" xfId="0" applyFont="1" applyFill="1" applyAlignment="1">
      <alignment horizontal="left" vertical="center" indent="1"/>
    </xf>
    <xf numFmtId="0" fontId="0" fillId="5" borderId="0" xfId="0" applyFill="1"/>
    <xf numFmtId="0" fontId="9" fillId="5" borderId="0" xfId="1" applyFont="1" applyFill="1" applyBorder="1" applyAlignment="1" applyProtection="1">
      <alignment horizontal="center" vertical="center" wrapText="1"/>
    </xf>
    <xf numFmtId="0" fontId="7" fillId="5" borderId="0" xfId="1" applyFont="1" applyFill="1" applyBorder="1" applyAlignment="1" applyProtection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left" vertical="center" indent="1"/>
    </xf>
    <xf numFmtId="0" fontId="0" fillId="6" borderId="0" xfId="0" applyFill="1"/>
    <xf numFmtId="0" fontId="0" fillId="6" borderId="0" xfId="0" applyFill="1" applyAlignment="1">
      <alignment horizontal="right" indent="1"/>
    </xf>
    <xf numFmtId="0" fontId="10" fillId="0" borderId="0" xfId="0" applyFont="1" applyAlignment="1">
      <alignment horizontal="left" vertical="center" wrapText="1"/>
    </xf>
    <xf numFmtId="0" fontId="0" fillId="6" borderId="0" xfId="0" applyFill="1"/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</cellXfs>
  <cellStyles count="4">
    <cellStyle name="Hiperlink" xfId="1" builtinId="8"/>
    <cellStyle name="Hiperlink Visitado" xfId="2" builtinId="9" hidden="1"/>
    <cellStyle name="Normal" xfId="0" builtinId="0"/>
    <cellStyle name="Porcentagem" xfId="3" builtinId="5"/>
  </cellStyles>
  <dxfs count="38">
    <dxf>
      <font>
        <color theme="0"/>
      </font>
      <fill>
        <patternFill>
          <bgColor theme="0"/>
        </patternFill>
      </fill>
      <border>
        <right style="thin">
          <color theme="0"/>
        </right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right style="thin">
          <color theme="0"/>
        </right>
        <bottom style="thin">
          <color theme="0"/>
        </bottom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462E"/>
        </patternFill>
      </fill>
    </dxf>
  </dxfs>
  <tableStyles count="0" defaultTableStyle="TableStyleMedium9" defaultPivotStyle="PivotStyleMedium7"/>
  <colors>
    <mruColors>
      <color rgb="FFFF9300"/>
      <color rgb="FF55B03E"/>
      <color rgb="FFFA462E"/>
      <color rgb="FFF0462E"/>
      <color rgb="FF6699CC"/>
      <color rgb="FF9ED890"/>
      <color rgb="FF0562C1"/>
      <color rgb="FFE71919"/>
      <color rgb="FF566DCE"/>
      <color rgb="FFF582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Rgeral!$C$6</c:f>
              <c:strCache>
                <c:ptCount val="1"/>
                <c:pt idx="0">
                  <c:v>Quantidade de acidentes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Rgeral!$D$5:$O$5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Rgeral!$D$6:$O$6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E-4217-8AEA-C26A8BC2D7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93983848"/>
        <c:axId val="493990120"/>
      </c:barChart>
      <c:catAx>
        <c:axId val="49398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990120"/>
        <c:crosses val="autoZero"/>
        <c:auto val="1"/>
        <c:lblAlgn val="ctr"/>
        <c:lblOffset val="100"/>
        <c:noMultiLvlLbl val="0"/>
      </c:catAx>
      <c:valAx>
        <c:axId val="493990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39838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Rgeral!$C$7</c:f>
              <c:strCache>
                <c:ptCount val="1"/>
                <c:pt idx="0">
                  <c:v>Acidentes com afastamento</c:v>
                </c:pt>
              </c:strCache>
            </c:strRef>
          </c:tx>
          <c:spPr>
            <a:solidFill>
              <a:srgbClr val="FA462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Rgeral!$D$5:$O$5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Rgeral!$D$7:$O$7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5-4359-95D6-52F784BADAB4}"/>
            </c:ext>
          </c:extLst>
        </c:ser>
        <c:ser>
          <c:idx val="1"/>
          <c:order val="1"/>
          <c:tx>
            <c:strRef>
              <c:f>Rgeral!$C$8</c:f>
              <c:strCache>
                <c:ptCount val="1"/>
                <c:pt idx="0">
                  <c:v>Acidentes sem afastamento</c:v>
                </c:pt>
              </c:strCache>
            </c:strRef>
          </c:tx>
          <c:spPr>
            <a:solidFill>
              <a:srgbClr val="55B03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Rgeral!$D$5:$O$5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Rgeral!$D$8:$O$8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5-4359-95D6-52F784BAD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493989728"/>
        <c:axId val="493990904"/>
      </c:barChart>
      <c:catAx>
        <c:axId val="49398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990904"/>
        <c:crosses val="autoZero"/>
        <c:auto val="1"/>
        <c:lblAlgn val="ctr"/>
        <c:lblOffset val="100"/>
        <c:noMultiLvlLbl val="0"/>
      </c:catAx>
      <c:valAx>
        <c:axId val="493990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39897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257499999999995E-2"/>
          <c:y val="0.14429008142451821"/>
          <c:w val="0.65622027777777769"/>
          <c:h val="0.72705413251665674"/>
        </c:manualLayout>
      </c:layout>
      <c:doughnutChart>
        <c:varyColors val="1"/>
        <c:ser>
          <c:idx val="0"/>
          <c:order val="0"/>
          <c:tx>
            <c:v>-</c:v>
          </c:tx>
          <c:dPt>
            <c:idx val="0"/>
            <c:bubble3D val="0"/>
            <c:spPr>
              <a:solidFill>
                <a:srgbClr val="6699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78-417C-B30F-790E0024E63D}"/>
              </c:ext>
            </c:extLst>
          </c:dPt>
          <c:dPt>
            <c:idx val="1"/>
            <c:bubble3D val="0"/>
            <c:spPr>
              <a:solidFill>
                <a:srgbClr val="55B03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78-417C-B30F-790E0024E63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78-417C-B30F-790E0024E63D}"/>
              </c:ext>
            </c:extLst>
          </c:dPt>
          <c:dPt>
            <c:idx val="3"/>
            <c:bubble3D val="0"/>
            <c:spPr>
              <a:solidFill>
                <a:srgbClr val="FF93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78-417C-B30F-790E0024E63D}"/>
              </c:ext>
            </c:extLst>
          </c:dPt>
          <c:dPt>
            <c:idx val="4"/>
            <c:bubble3D val="0"/>
            <c:spPr>
              <a:solidFill>
                <a:srgbClr val="FA46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78-417C-B30F-790E0024E6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Manutenção</c:v>
                </c:pt>
                <c:pt idx="1">
                  <c:v>Controle</c:v>
                </c:pt>
                <c:pt idx="2">
                  <c:v>Infraestrutura</c:v>
                </c:pt>
                <c:pt idx="3">
                  <c:v>Produção</c:v>
                </c:pt>
                <c:pt idx="4">
                  <c:v>Logística</c:v>
                </c:pt>
              </c:strCache>
            </c:strRef>
          </c:cat>
          <c:val>
            <c:numRef>
              <c:f>aux!$H$2:$H$6</c:f>
              <c:numCache>
                <c:formatCode>General</c:formatCode>
                <c:ptCount val="5"/>
                <c:pt idx="0">
                  <c:v>2.0000010000000001</c:v>
                </c:pt>
                <c:pt idx="1">
                  <c:v>1.000005</c:v>
                </c:pt>
                <c:pt idx="2">
                  <c:v>1.0000039999999999</c:v>
                </c:pt>
                <c:pt idx="3">
                  <c:v>1.000003</c:v>
                </c:pt>
                <c:pt idx="4">
                  <c:v>1.0000020000000001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3-4CBF-BAA6-F171342E88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190194444444446"/>
          <c:y val="0.11231702411651613"/>
          <c:w val="0.2369313888888889"/>
          <c:h val="0.798817087053787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05777777777777"/>
          <c:y val="0.10700136369218043"/>
          <c:w val="0.67061499999999996"/>
          <c:h val="0.74300265259826292"/>
        </c:manualLayout>
      </c:layout>
      <c:doughnutChart>
        <c:varyColors val="1"/>
        <c:ser>
          <c:idx val="0"/>
          <c:order val="0"/>
          <c:tx>
            <c:v>-</c:v>
          </c:tx>
          <c:dPt>
            <c:idx val="0"/>
            <c:bubble3D val="0"/>
            <c:spPr>
              <a:solidFill>
                <a:srgbClr val="FA46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B5-47D3-9D32-DE877F2B61A2}"/>
              </c:ext>
            </c:extLst>
          </c:dPt>
          <c:dPt>
            <c:idx val="1"/>
            <c:bubble3D val="0"/>
            <c:spPr>
              <a:solidFill>
                <a:srgbClr val="55B03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B5-47D3-9D32-DE877F2B61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B5-47D3-9D32-DE877F2B61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B5-47D3-9D32-DE877F2B61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0B5-47D3-9D32-DE877F2B61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Com Afastamento</c:v>
                </c:pt>
                <c:pt idx="1">
                  <c:v>Sem afastamento</c:v>
                </c:pt>
              </c:strCache>
            </c:strRef>
          </c:cat>
          <c:val>
            <c:numRef>
              <c:f>aux!$L$2:$L$3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B5-47D3-9D32-DE877F2B61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930-464C-8796-5E8D973BC58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930-464C-8796-5E8D973BC5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aux!$K$8:$K$9</c:f>
              <c:strCache>
                <c:ptCount val="2"/>
                <c:pt idx="0">
                  <c:v>Total no mês anterior</c:v>
                </c:pt>
                <c:pt idx="1">
                  <c:v>Total de acidentes no mês</c:v>
                </c:pt>
              </c:strCache>
            </c:strRef>
          </c:cat>
          <c:val>
            <c:numRef>
              <c:f>aux!$L$8:$L$9</c:f>
              <c:numCache>
                <c:formatCode>General</c:formatCode>
                <c:ptCount val="2"/>
                <c:pt idx="0">
                  <c:v>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64C-8796-5E8D973BC5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-10"/>
        <c:axId val="493988160"/>
        <c:axId val="493985416"/>
      </c:barChart>
      <c:catAx>
        <c:axId val="4939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985416"/>
        <c:crosses val="autoZero"/>
        <c:auto val="1"/>
        <c:lblAlgn val="ctr"/>
        <c:lblOffset val="100"/>
        <c:noMultiLvlLbl val="0"/>
      </c:catAx>
      <c:valAx>
        <c:axId val="493985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398816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22" fmlaLink="aux!$A$1" fmlaRange="aux!$A$2:$A$13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geral!A1"/><Relationship Id="rId2" Type="http://schemas.openxmlformats.org/officeDocument/2006/relationships/hyperlink" Target="#Jan!A1"/><Relationship Id="rId1" Type="http://schemas.openxmlformats.org/officeDocument/2006/relationships/hyperlink" Target="#Cad!A1"/><Relationship Id="rId6" Type="http://schemas.openxmlformats.org/officeDocument/2006/relationships/hyperlink" Target="#Acid!A1"/><Relationship Id="rId5" Type="http://schemas.openxmlformats.org/officeDocument/2006/relationships/hyperlink" Target="#Area!A1"/><Relationship Id="rId4" Type="http://schemas.openxmlformats.org/officeDocument/2006/relationships/hyperlink" Target="#DGreal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Jan!A1"/><Relationship Id="rId2" Type="http://schemas.openxmlformats.org/officeDocument/2006/relationships/hyperlink" Target="#Cad!A1"/><Relationship Id="rId1" Type="http://schemas.openxmlformats.org/officeDocument/2006/relationships/hyperlink" Target="#Rgeral!A1"/><Relationship Id="rId6" Type="http://schemas.openxmlformats.org/officeDocument/2006/relationships/hyperlink" Target="#Rtipos!A1"/><Relationship Id="rId5" Type="http://schemas.openxmlformats.org/officeDocument/2006/relationships/hyperlink" Target="#Rareas!A1"/><Relationship Id="rId4" Type="http://schemas.openxmlformats.org/officeDocument/2006/relationships/hyperlink" Target="#DGreal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Jan!A1"/><Relationship Id="rId2" Type="http://schemas.openxmlformats.org/officeDocument/2006/relationships/hyperlink" Target="#Cad!A1"/><Relationship Id="rId1" Type="http://schemas.openxmlformats.org/officeDocument/2006/relationships/hyperlink" Target="#Rgeral!A1"/><Relationship Id="rId6" Type="http://schemas.openxmlformats.org/officeDocument/2006/relationships/hyperlink" Target="#Rtipos!A1"/><Relationship Id="rId5" Type="http://schemas.openxmlformats.org/officeDocument/2006/relationships/hyperlink" Target="#Rareas!A1"/><Relationship Id="rId4" Type="http://schemas.openxmlformats.org/officeDocument/2006/relationships/hyperlink" Target="#DGreal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Jan!A1"/><Relationship Id="rId2" Type="http://schemas.openxmlformats.org/officeDocument/2006/relationships/hyperlink" Target="#Cad!A1"/><Relationship Id="rId1" Type="http://schemas.openxmlformats.org/officeDocument/2006/relationships/hyperlink" Target="#Rgeral!A1"/><Relationship Id="rId6" Type="http://schemas.openxmlformats.org/officeDocument/2006/relationships/hyperlink" Target="#Rtipos!A1"/><Relationship Id="rId5" Type="http://schemas.openxmlformats.org/officeDocument/2006/relationships/hyperlink" Target="#Rareas!A1"/><Relationship Id="rId4" Type="http://schemas.openxmlformats.org/officeDocument/2006/relationships/hyperlink" Target="#DGreal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DGreal!A1"/><Relationship Id="rId7" Type="http://schemas.openxmlformats.org/officeDocument/2006/relationships/hyperlink" Target="#DMensal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Rgeral!A1"/><Relationship Id="rId5" Type="http://schemas.openxmlformats.org/officeDocument/2006/relationships/hyperlink" Target="#Jan!A1"/><Relationship Id="rId4" Type="http://schemas.openxmlformats.org/officeDocument/2006/relationships/hyperlink" Target="#Cad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Rgeral!A1"/><Relationship Id="rId2" Type="http://schemas.openxmlformats.org/officeDocument/2006/relationships/hyperlink" Target="#Jan!A1"/><Relationship Id="rId1" Type="http://schemas.openxmlformats.org/officeDocument/2006/relationships/hyperlink" Target="#Cad!A1"/><Relationship Id="rId6" Type="http://schemas.openxmlformats.org/officeDocument/2006/relationships/hyperlink" Target="#Acid!A1"/><Relationship Id="rId5" Type="http://schemas.openxmlformats.org/officeDocument/2006/relationships/hyperlink" Target="#Area!A1"/><Relationship Id="rId4" Type="http://schemas.openxmlformats.org/officeDocument/2006/relationships/hyperlink" Target="#DGreal!A1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DMensal!A1"/><Relationship Id="rId3" Type="http://schemas.openxmlformats.org/officeDocument/2006/relationships/chart" Target="../charts/chart5.xml"/><Relationship Id="rId7" Type="http://schemas.openxmlformats.org/officeDocument/2006/relationships/hyperlink" Target="#Rgeral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hyperlink" Target="#Jan!A1"/><Relationship Id="rId5" Type="http://schemas.openxmlformats.org/officeDocument/2006/relationships/hyperlink" Target="#Cad!A1"/><Relationship Id="rId4" Type="http://schemas.openxmlformats.org/officeDocument/2006/relationships/hyperlink" Target="#DGreal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Jan!A1"/><Relationship Id="rId2" Type="http://schemas.openxmlformats.org/officeDocument/2006/relationships/hyperlink" Target="#Cad!A1"/><Relationship Id="rId1" Type="http://schemas.openxmlformats.org/officeDocument/2006/relationships/hyperlink" Target="#INI!A1"/><Relationship Id="rId5" Type="http://schemas.openxmlformats.org/officeDocument/2006/relationships/hyperlink" Target="#DGreal!A1"/><Relationship Id="rId4" Type="http://schemas.openxmlformats.org/officeDocument/2006/relationships/hyperlink" Target="#Rger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Rgeral!A1"/><Relationship Id="rId2" Type="http://schemas.openxmlformats.org/officeDocument/2006/relationships/hyperlink" Target="#Jan!A1"/><Relationship Id="rId1" Type="http://schemas.openxmlformats.org/officeDocument/2006/relationships/hyperlink" Target="#Cad!A1"/><Relationship Id="rId6" Type="http://schemas.openxmlformats.org/officeDocument/2006/relationships/hyperlink" Target="#Acid!A1"/><Relationship Id="rId5" Type="http://schemas.openxmlformats.org/officeDocument/2006/relationships/hyperlink" Target="#Area!A1"/><Relationship Id="rId4" Type="http://schemas.openxmlformats.org/officeDocument/2006/relationships/hyperlink" Target="#DGreal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Rgeral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Cad!A1"/><Relationship Id="rId1" Type="http://schemas.openxmlformats.org/officeDocument/2006/relationships/hyperlink" Target="#Jan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DGreal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2</xdr:col>
      <xdr:colOff>2084921</xdr:colOff>
      <xdr:row>2</xdr:row>
      <xdr:rowOff>13567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00671" y="592667"/>
          <a:ext cx="1248833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FUNCIONÁRIOS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3</xdr:col>
      <xdr:colOff>88898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95247</xdr:colOff>
      <xdr:row>0</xdr:row>
      <xdr:rowOff>0</xdr:rowOff>
    </xdr:from>
    <xdr:to>
      <xdr:col>4</xdr:col>
      <xdr:colOff>299247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306918</xdr:colOff>
      <xdr:row>0</xdr:row>
      <xdr:rowOff>0</xdr:rowOff>
    </xdr:from>
    <xdr:to>
      <xdr:col>4</xdr:col>
      <xdr:colOff>1350918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4</xdr:col>
      <xdr:colOff>1365252</xdr:colOff>
      <xdr:row>0</xdr:row>
      <xdr:rowOff>0</xdr:rowOff>
    </xdr:from>
    <xdr:to>
      <xdr:col>5</xdr:col>
      <xdr:colOff>610085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0</xdr:colOff>
      <xdr:row>1</xdr:row>
      <xdr:rowOff>95247</xdr:rowOff>
    </xdr:from>
    <xdr:to>
      <xdr:col>3</xdr:col>
      <xdr:colOff>1080000</xdr:colOff>
      <xdr:row>2</xdr:row>
      <xdr:rowOff>13564</xdr:rowOff>
    </xdr:to>
    <xdr:sp macro="" textlink="">
      <xdr:nvSpPr>
        <xdr:cNvPr id="10" name="Retângul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360083" y="592664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ÁREAS</a:t>
          </a:r>
        </a:p>
      </xdr:txBody>
    </xdr:sp>
    <xdr:clientData/>
  </xdr:twoCellAnchor>
  <xdr:twoCellAnchor editAs="absolute">
    <xdr:from>
      <xdr:col>3</xdr:col>
      <xdr:colOff>1090076</xdr:colOff>
      <xdr:row>1</xdr:row>
      <xdr:rowOff>95249</xdr:rowOff>
    </xdr:from>
    <xdr:to>
      <xdr:col>4</xdr:col>
      <xdr:colOff>1006076</xdr:colOff>
      <xdr:row>2</xdr:row>
      <xdr:rowOff>13566</xdr:rowOff>
    </xdr:to>
    <xdr:sp macro="" textlink="">
      <xdr:nvSpPr>
        <xdr:cNvPr id="11" name="Retângul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450159" y="592666"/>
          <a:ext cx="144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TIPOS DE ACIDENTES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19" name="Retângulo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26" name="Retângulo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27" name="Retângul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28" name="Retângulo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29" name="Retângulo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30" name="Retângulo 2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31" name="Retâ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32" name="Retângulo 3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33" name="Retângulo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34" name="Retângulo 3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35" name="Retângulo 3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36" name="Retângulo 3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19" name="Retângulo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26" name="Retângulo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27" name="Retângul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28" name="Retângulo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29" name="Retângulo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30" name="Retângulo 2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31" name="Retâ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32" name="Retângulo 3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33" name="Retângulo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34" name="Retângulo 3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35" name="Retângulo 3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36" name="Retângulo 3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37" name="Retângulo 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39" name="Retângulo 3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40" name="Retângulo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41" name="Retângulo 4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42" name="Retângulo 4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44" name="Retângulo 4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45" name="Retângul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46" name="Retângulo 4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47" name="Retângul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48" name="Retângulo 4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49" name="Retângul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50" name="Retângulo 4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51" name="Retângulo 5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52" name="Retângulo 5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53" name="Retângulo 5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54" name="Retângulo 5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49" name="Retângulo 4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51" name="Retângulo 5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52" name="Retângulo 5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53" name="Retângulo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54" name="Retângulo 5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56" name="Retângulo 5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57" name="Retângulo 5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58" name="Retângulo 5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59" name="Retângulo 5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60" name="Retângulo 5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61" name="Retângulo 6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62" name="Retângulo 6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63" name="Retângulo 6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64" name="Retângulo 6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65" name="Retângulo 6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66" name="Retângulo 6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37" name="Retângulo 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39" name="Retângulo 3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40" name="Retângulo 3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41" name="Retângulo 4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42" name="Retângulo 4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44" name="Retângulo 4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45" name="Retângul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46" name="Retângulo 4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47" name="Retângul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48" name="Retângulo 4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49" name="Retângul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50" name="Retângulo 4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51" name="Retângulo 5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52" name="Retângulo 5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53" name="Retângulo 5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54" name="Retângulo 5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19" name="Retângulo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26" name="Retângulo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27" name="Retângul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28" name="Retângulo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29" name="Retângulo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30" name="Retângulo 2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31" name="Retâ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32" name="Retângulo 3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33" name="Retângulo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34" name="Retângulo 3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35" name="Retângulo 3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36" name="Retângulo 3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DEZEMBRO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64004</xdr:colOff>
      <xdr:row>2</xdr:row>
      <xdr:rowOff>13567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1100671" y="592667"/>
          <a:ext cx="108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GERAL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3</xdr:col>
      <xdr:colOff>332314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338663</xdr:colOff>
      <xdr:row>0</xdr:row>
      <xdr:rowOff>0</xdr:rowOff>
    </xdr:from>
    <xdr:to>
      <xdr:col>5</xdr:col>
      <xdr:colOff>246330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5</xdr:col>
      <xdr:colOff>254001</xdr:colOff>
      <xdr:row>0</xdr:row>
      <xdr:rowOff>0</xdr:rowOff>
    </xdr:from>
    <xdr:to>
      <xdr:col>6</xdr:col>
      <xdr:colOff>387834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6</xdr:col>
      <xdr:colOff>402168</xdr:colOff>
      <xdr:row>0</xdr:row>
      <xdr:rowOff>0</xdr:rowOff>
    </xdr:from>
    <xdr:to>
      <xdr:col>7</xdr:col>
      <xdr:colOff>536002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74076</xdr:colOff>
      <xdr:row>1</xdr:row>
      <xdr:rowOff>95247</xdr:rowOff>
    </xdr:from>
    <xdr:to>
      <xdr:col>4</xdr:col>
      <xdr:colOff>243910</xdr:colOff>
      <xdr:row>2</xdr:row>
      <xdr:rowOff>13564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2190743" y="592664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ÁREAS</a:t>
          </a:r>
        </a:p>
      </xdr:txBody>
    </xdr:sp>
    <xdr:clientData/>
  </xdr:twoCellAnchor>
  <xdr:twoCellAnchor editAs="absolute">
    <xdr:from>
      <xdr:col>4</xdr:col>
      <xdr:colOff>253996</xdr:colOff>
      <xdr:row>1</xdr:row>
      <xdr:rowOff>95253</xdr:rowOff>
    </xdr:from>
    <xdr:to>
      <xdr:col>5</xdr:col>
      <xdr:colOff>423829</xdr:colOff>
      <xdr:row>2</xdr:row>
      <xdr:rowOff>13570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3280829" y="592670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TIPOS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64004</xdr:colOff>
      <xdr:row>2</xdr:row>
      <xdr:rowOff>13567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100671" y="592667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GERAL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3</xdr:col>
      <xdr:colOff>332314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338663</xdr:colOff>
      <xdr:row>0</xdr:row>
      <xdr:rowOff>0</xdr:rowOff>
    </xdr:from>
    <xdr:to>
      <xdr:col>5</xdr:col>
      <xdr:colOff>246330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5</xdr:col>
      <xdr:colOff>254001</xdr:colOff>
      <xdr:row>0</xdr:row>
      <xdr:rowOff>0</xdr:rowOff>
    </xdr:from>
    <xdr:to>
      <xdr:col>6</xdr:col>
      <xdr:colOff>387834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6</xdr:col>
      <xdr:colOff>402168</xdr:colOff>
      <xdr:row>0</xdr:row>
      <xdr:rowOff>0</xdr:rowOff>
    </xdr:from>
    <xdr:to>
      <xdr:col>7</xdr:col>
      <xdr:colOff>536002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74076</xdr:colOff>
      <xdr:row>1</xdr:row>
      <xdr:rowOff>95247</xdr:rowOff>
    </xdr:from>
    <xdr:to>
      <xdr:col>4</xdr:col>
      <xdr:colOff>243910</xdr:colOff>
      <xdr:row>2</xdr:row>
      <xdr:rowOff>13564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2190743" y="592664"/>
          <a:ext cx="108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ÁREAS</a:t>
          </a:r>
        </a:p>
      </xdr:txBody>
    </xdr:sp>
    <xdr:clientData/>
  </xdr:twoCellAnchor>
  <xdr:twoCellAnchor editAs="absolute">
    <xdr:from>
      <xdr:col>4</xdr:col>
      <xdr:colOff>253996</xdr:colOff>
      <xdr:row>1</xdr:row>
      <xdr:rowOff>95253</xdr:rowOff>
    </xdr:from>
    <xdr:to>
      <xdr:col>5</xdr:col>
      <xdr:colOff>423829</xdr:colOff>
      <xdr:row>2</xdr:row>
      <xdr:rowOff>13570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3280829" y="592670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TIPOS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64004</xdr:colOff>
      <xdr:row>2</xdr:row>
      <xdr:rowOff>13567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1100671" y="592667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GERAL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3</xdr:col>
      <xdr:colOff>332314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338663</xdr:colOff>
      <xdr:row>0</xdr:row>
      <xdr:rowOff>0</xdr:rowOff>
    </xdr:from>
    <xdr:to>
      <xdr:col>5</xdr:col>
      <xdr:colOff>246330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5</xdr:col>
      <xdr:colOff>254001</xdr:colOff>
      <xdr:row>0</xdr:row>
      <xdr:rowOff>0</xdr:rowOff>
    </xdr:from>
    <xdr:to>
      <xdr:col>6</xdr:col>
      <xdr:colOff>387834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6</xdr:col>
      <xdr:colOff>402168</xdr:colOff>
      <xdr:row>0</xdr:row>
      <xdr:rowOff>0</xdr:rowOff>
    </xdr:from>
    <xdr:to>
      <xdr:col>7</xdr:col>
      <xdr:colOff>536002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74076</xdr:colOff>
      <xdr:row>1</xdr:row>
      <xdr:rowOff>95247</xdr:rowOff>
    </xdr:from>
    <xdr:to>
      <xdr:col>4</xdr:col>
      <xdr:colOff>243910</xdr:colOff>
      <xdr:row>2</xdr:row>
      <xdr:rowOff>13564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2190743" y="592664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ÁREAS</a:t>
          </a:r>
        </a:p>
      </xdr:txBody>
    </xdr:sp>
    <xdr:clientData/>
  </xdr:twoCellAnchor>
  <xdr:twoCellAnchor editAs="absolute">
    <xdr:from>
      <xdr:col>4</xdr:col>
      <xdr:colOff>253996</xdr:colOff>
      <xdr:row>1</xdr:row>
      <xdr:rowOff>95253</xdr:rowOff>
    </xdr:from>
    <xdr:to>
      <xdr:col>5</xdr:col>
      <xdr:colOff>423829</xdr:colOff>
      <xdr:row>2</xdr:row>
      <xdr:rowOff>13570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3280829" y="592670"/>
          <a:ext cx="108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TIPOS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232834</xdr:colOff>
      <xdr:row>5</xdr:row>
      <xdr:rowOff>4233</xdr:rowOff>
    </xdr:from>
    <xdr:to>
      <xdr:col>17</xdr:col>
      <xdr:colOff>497417</xdr:colOff>
      <xdr:row>9</xdr:row>
      <xdr:rowOff>518583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243415</xdr:colOff>
      <xdr:row>13</xdr:row>
      <xdr:rowOff>0</xdr:rowOff>
    </xdr:from>
    <xdr:to>
      <xdr:col>17</xdr:col>
      <xdr:colOff>497022</xdr:colOff>
      <xdr:row>18</xdr:row>
      <xdr:rowOff>6351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836088</xdr:colOff>
      <xdr:row>1</xdr:row>
      <xdr:rowOff>95250</xdr:rowOff>
    </xdr:from>
    <xdr:to>
      <xdr:col>2</xdr:col>
      <xdr:colOff>1916088</xdr:colOff>
      <xdr:row>2</xdr:row>
      <xdr:rowOff>13567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00671" y="592667"/>
          <a:ext cx="108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GERAL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2</xdr:col>
      <xdr:colOff>2184398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2</xdr:col>
      <xdr:colOff>2190747</xdr:colOff>
      <xdr:row>0</xdr:row>
      <xdr:rowOff>0</xdr:rowOff>
    </xdr:from>
    <xdr:to>
      <xdr:col>6</xdr:col>
      <xdr:colOff>24080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6</xdr:col>
      <xdr:colOff>31751</xdr:colOff>
      <xdr:row>0</xdr:row>
      <xdr:rowOff>0</xdr:rowOff>
    </xdr:from>
    <xdr:to>
      <xdr:col>8</xdr:col>
      <xdr:colOff>123251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8</xdr:col>
      <xdr:colOff>137585</xdr:colOff>
      <xdr:row>0</xdr:row>
      <xdr:rowOff>0</xdr:rowOff>
    </xdr:from>
    <xdr:to>
      <xdr:col>8</xdr:col>
      <xdr:colOff>1181585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2</xdr:col>
      <xdr:colOff>1926160</xdr:colOff>
      <xdr:row>1</xdr:row>
      <xdr:rowOff>95247</xdr:rowOff>
    </xdr:from>
    <xdr:to>
      <xdr:col>4</xdr:col>
      <xdr:colOff>349743</xdr:colOff>
      <xdr:row>2</xdr:row>
      <xdr:rowOff>13564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/>
      </xdr:nvSpPr>
      <xdr:spPr>
        <a:xfrm>
          <a:off x="2190743" y="592664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MENSAL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2</xdr:col>
      <xdr:colOff>2084921</xdr:colOff>
      <xdr:row>2</xdr:row>
      <xdr:rowOff>13567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0671" y="592667"/>
          <a:ext cx="1248833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FUNCIONÁRIOS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2</xdr:col>
      <xdr:colOff>2184398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2</xdr:col>
      <xdr:colOff>2190747</xdr:colOff>
      <xdr:row>0</xdr:row>
      <xdr:rowOff>0</xdr:rowOff>
    </xdr:from>
    <xdr:to>
      <xdr:col>4</xdr:col>
      <xdr:colOff>193413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201084</xdr:colOff>
      <xdr:row>0</xdr:row>
      <xdr:rowOff>0</xdr:rowOff>
    </xdr:from>
    <xdr:to>
      <xdr:col>5</xdr:col>
      <xdr:colOff>536001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550335</xdr:colOff>
      <xdr:row>0</xdr:row>
      <xdr:rowOff>0</xdr:rowOff>
    </xdr:from>
    <xdr:to>
      <xdr:col>7</xdr:col>
      <xdr:colOff>324335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2</xdr:col>
      <xdr:colOff>2095500</xdr:colOff>
      <xdr:row>1</xdr:row>
      <xdr:rowOff>95247</xdr:rowOff>
    </xdr:from>
    <xdr:to>
      <xdr:col>2</xdr:col>
      <xdr:colOff>3175500</xdr:colOff>
      <xdr:row>2</xdr:row>
      <xdr:rowOff>13564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360083" y="592664"/>
          <a:ext cx="108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ÁREAS</a:t>
          </a:r>
        </a:p>
      </xdr:txBody>
    </xdr:sp>
    <xdr:clientData/>
  </xdr:twoCellAnchor>
  <xdr:twoCellAnchor editAs="absolute">
    <xdr:from>
      <xdr:col>2</xdr:col>
      <xdr:colOff>3185576</xdr:colOff>
      <xdr:row>1</xdr:row>
      <xdr:rowOff>95249</xdr:rowOff>
    </xdr:from>
    <xdr:to>
      <xdr:col>5</xdr:col>
      <xdr:colOff>191159</xdr:colOff>
      <xdr:row>2</xdr:row>
      <xdr:rowOff>13566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450159" y="592666"/>
          <a:ext cx="144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TIPOS DE ACIDENTES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123825</xdr:rowOff>
        </xdr:from>
        <xdr:to>
          <xdr:col>6</xdr:col>
          <xdr:colOff>390525</xdr:colOff>
          <xdr:row>5</xdr:row>
          <xdr:rowOff>9525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148166</xdr:colOff>
      <xdr:row>8</xdr:row>
      <xdr:rowOff>21171</xdr:rowOff>
    </xdr:from>
    <xdr:to>
      <xdr:col>9</xdr:col>
      <xdr:colOff>160416</xdr:colOff>
      <xdr:row>21</xdr:row>
      <xdr:rowOff>188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232837</xdr:colOff>
      <xdr:row>8</xdr:row>
      <xdr:rowOff>21165</xdr:rowOff>
    </xdr:from>
    <xdr:to>
      <xdr:col>13</xdr:col>
      <xdr:colOff>456754</xdr:colOff>
      <xdr:row>21</xdr:row>
      <xdr:rowOff>182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529168</xdr:colOff>
      <xdr:row>8</xdr:row>
      <xdr:rowOff>25399</xdr:rowOff>
    </xdr:from>
    <xdr:to>
      <xdr:col>18</xdr:col>
      <xdr:colOff>54584</xdr:colOff>
      <xdr:row>21</xdr:row>
      <xdr:rowOff>5299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2</xdr:col>
      <xdr:colOff>836088</xdr:colOff>
      <xdr:row>1</xdr:row>
      <xdr:rowOff>95250</xdr:rowOff>
    </xdr:from>
    <xdr:to>
      <xdr:col>2</xdr:col>
      <xdr:colOff>1916088</xdr:colOff>
      <xdr:row>2</xdr:row>
      <xdr:rowOff>13567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/>
      </xdr:nvSpPr>
      <xdr:spPr>
        <a:xfrm>
          <a:off x="1100671" y="592667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GERAL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2</xdr:col>
      <xdr:colOff>2184398</xdr:colOff>
      <xdr:row>1</xdr:row>
      <xdr:rowOff>2910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2</xdr:col>
      <xdr:colOff>2190747</xdr:colOff>
      <xdr:row>0</xdr:row>
      <xdr:rowOff>0</xdr:rowOff>
    </xdr:from>
    <xdr:to>
      <xdr:col>6</xdr:col>
      <xdr:colOff>203997</xdr:colOff>
      <xdr:row>1</xdr:row>
      <xdr:rowOff>2910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6</xdr:col>
      <xdr:colOff>211668</xdr:colOff>
      <xdr:row>0</xdr:row>
      <xdr:rowOff>0</xdr:rowOff>
    </xdr:from>
    <xdr:to>
      <xdr:col>8</xdr:col>
      <xdr:colOff>303168</xdr:colOff>
      <xdr:row>1</xdr:row>
      <xdr:rowOff>2910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8</xdr:col>
      <xdr:colOff>317502</xdr:colOff>
      <xdr:row>0</xdr:row>
      <xdr:rowOff>0</xdr:rowOff>
    </xdr:from>
    <xdr:to>
      <xdr:col>9</xdr:col>
      <xdr:colOff>144418</xdr:colOff>
      <xdr:row>1</xdr:row>
      <xdr:rowOff>2910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2</xdr:col>
      <xdr:colOff>1926160</xdr:colOff>
      <xdr:row>1</xdr:row>
      <xdr:rowOff>95247</xdr:rowOff>
    </xdr:from>
    <xdr:to>
      <xdr:col>5</xdr:col>
      <xdr:colOff>11076</xdr:colOff>
      <xdr:row>2</xdr:row>
      <xdr:rowOff>13564</xdr:rowOff>
    </xdr:to>
    <xdr:sp macro="" textlink="">
      <xdr:nvSpPr>
        <xdr:cNvPr id="14" name="Retângulo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/>
      </xdr:nvSpPr>
      <xdr:spPr>
        <a:xfrm>
          <a:off x="2190743" y="592664"/>
          <a:ext cx="108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MENSAL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1174754</xdr:colOff>
      <xdr:row>2</xdr:row>
      <xdr:rowOff>13567</xdr:rowOff>
    </xdr:to>
    <xdr:sp macro="" textlink="">
      <xdr:nvSpPr>
        <xdr:cNvPr id="16" name="Retângulo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/>
      </xdr:nvSpPr>
      <xdr:spPr>
        <a:xfrm>
          <a:off x="1100671" y="592667"/>
          <a:ext cx="1248833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PASSO A PASSO</a:t>
          </a:r>
        </a:p>
      </xdr:txBody>
    </xdr:sp>
    <xdr:clientData/>
  </xdr:twoCellAnchor>
  <xdr:twoCellAnchor editAs="absolute">
    <xdr:from>
      <xdr:col>3</xdr:col>
      <xdr:colOff>232832</xdr:colOff>
      <xdr:row>0</xdr:row>
      <xdr:rowOff>0</xdr:rowOff>
    </xdr:from>
    <xdr:to>
      <xdr:col>3</xdr:col>
      <xdr:colOff>1274231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1280580</xdr:colOff>
      <xdr:row>0</xdr:row>
      <xdr:rowOff>0</xdr:rowOff>
    </xdr:from>
    <xdr:to>
      <xdr:col>4</xdr:col>
      <xdr:colOff>267497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275168</xdr:colOff>
      <xdr:row>0</xdr:row>
      <xdr:rowOff>0</xdr:rowOff>
    </xdr:from>
    <xdr:to>
      <xdr:col>4</xdr:col>
      <xdr:colOff>1319168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4</xdr:col>
      <xdr:colOff>1333502</xdr:colOff>
      <xdr:row>0</xdr:row>
      <xdr:rowOff>0</xdr:rowOff>
    </xdr:from>
    <xdr:to>
      <xdr:col>5</xdr:col>
      <xdr:colOff>292585</xdr:colOff>
      <xdr:row>1</xdr:row>
      <xdr:rowOff>2910</xdr:rowOff>
    </xdr:to>
    <xdr:sp macro="" textlink="">
      <xdr:nvSpPr>
        <xdr:cNvPr id="24" name="Retângulo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5</xdr:col>
      <xdr:colOff>306913</xdr:colOff>
      <xdr:row>0</xdr:row>
      <xdr:rowOff>0</xdr:rowOff>
    </xdr:from>
    <xdr:to>
      <xdr:col>5</xdr:col>
      <xdr:colOff>1342429</xdr:colOff>
      <xdr:row>1</xdr:row>
      <xdr:rowOff>2910</xdr:rowOff>
    </xdr:to>
    <xdr:sp macro="" textlink="">
      <xdr:nvSpPr>
        <xdr:cNvPr id="25" name="Retângulo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>
          <a:spLocks/>
        </xdr:cNvSpPr>
      </xdr:nvSpPr>
      <xdr:spPr>
        <a:xfrm>
          <a:off x="6307663" y="0"/>
          <a:ext cx="1035516" cy="500327"/>
        </a:xfrm>
        <a:prstGeom prst="rect">
          <a:avLst/>
        </a:prstGeom>
        <a:solidFill>
          <a:srgbClr val="66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INSTRUÇÕES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2</xdr:col>
      <xdr:colOff>2084921</xdr:colOff>
      <xdr:row>2</xdr:row>
      <xdr:rowOff>13567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00671" y="592667"/>
          <a:ext cx="1248833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FUNCIONÁRIOS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2</xdr:col>
      <xdr:colOff>2184398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2</xdr:col>
      <xdr:colOff>2190747</xdr:colOff>
      <xdr:row>0</xdr:row>
      <xdr:rowOff>0</xdr:rowOff>
    </xdr:from>
    <xdr:to>
      <xdr:col>4</xdr:col>
      <xdr:colOff>193413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201084</xdr:colOff>
      <xdr:row>0</xdr:row>
      <xdr:rowOff>0</xdr:rowOff>
    </xdr:from>
    <xdr:to>
      <xdr:col>6</xdr:col>
      <xdr:colOff>6834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6</xdr:col>
      <xdr:colOff>21168</xdr:colOff>
      <xdr:row>0</xdr:row>
      <xdr:rowOff>0</xdr:rowOff>
    </xdr:from>
    <xdr:to>
      <xdr:col>8</xdr:col>
      <xdr:colOff>112668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2</xdr:col>
      <xdr:colOff>2095500</xdr:colOff>
      <xdr:row>1</xdr:row>
      <xdr:rowOff>95247</xdr:rowOff>
    </xdr:from>
    <xdr:to>
      <xdr:col>2</xdr:col>
      <xdr:colOff>3175500</xdr:colOff>
      <xdr:row>2</xdr:row>
      <xdr:rowOff>13564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360083" y="592664"/>
          <a:ext cx="108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ÁREAS</a:t>
          </a:r>
        </a:p>
      </xdr:txBody>
    </xdr:sp>
    <xdr:clientData/>
  </xdr:twoCellAnchor>
  <xdr:twoCellAnchor editAs="absolute">
    <xdr:from>
      <xdr:col>2</xdr:col>
      <xdr:colOff>3185576</xdr:colOff>
      <xdr:row>1</xdr:row>
      <xdr:rowOff>95249</xdr:rowOff>
    </xdr:from>
    <xdr:to>
      <xdr:col>5</xdr:col>
      <xdr:colOff>381659</xdr:colOff>
      <xdr:row>2</xdr:row>
      <xdr:rowOff>13566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450159" y="592666"/>
          <a:ext cx="144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TIPOS DE ACIDENTES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9" name="Retângul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10" name="Retângul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11" name="Retângulo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12" name="Retângulo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13" name="Retângulo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14" name="Retângulo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15" name="Retângulo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16" name="Retângulo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17" name="Retângulo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18" name="Retângulo 1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19" name="Retângulo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19" name="Retângulo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26" name="Retângulo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27" name="Retângul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28" name="Retângulo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29" name="Retângulo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30" name="Retângulo 2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31" name="Retâ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32" name="Retângulo 3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33" name="Retângulo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34" name="Retângulo 3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35" name="Retângulo 3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36" name="Retângulo 3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19" name="Retângulo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26" name="Retângulo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27" name="Retângul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28" name="Retângulo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29" name="Retângulo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30" name="Retângulo 2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31" name="Retâ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32" name="Retângulo 3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33" name="Retângulo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34" name="Retângulo 3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35" name="Retângulo 3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36" name="Retângulo 3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19" name="Retângulo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26" name="Retângulo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27" name="Retângul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28" name="Retângulo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29" name="Retângulo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30" name="Retângulo 2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31" name="Retâ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32" name="Retângulo 3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33" name="Retângulo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34" name="Retângulo 3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35" name="Retângulo 3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36" name="Retângulo 3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19" name="Retângulo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26" name="Retângulo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27" name="Retângul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28" name="Retângulo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29" name="Retângulo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30" name="Retângulo 2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31" name="Retâ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32" name="Retângulo 3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33" name="Retângulo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34" name="Retângulo 3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35" name="Retângulo 3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36" name="Retângulo 3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836088</xdr:colOff>
      <xdr:row>1</xdr:row>
      <xdr:rowOff>95250</xdr:rowOff>
    </xdr:from>
    <xdr:to>
      <xdr:col>3</xdr:col>
      <xdr:colOff>730671</xdr:colOff>
      <xdr:row>2</xdr:row>
      <xdr:rowOff>13567</xdr:rowOff>
    </xdr:to>
    <xdr:sp macro="" textlink="">
      <xdr:nvSpPr>
        <xdr:cNvPr id="19" name="Retângulo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1100671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JANEIRO</a:t>
          </a:r>
        </a:p>
      </xdr:txBody>
    </xdr:sp>
    <xdr:clientData/>
  </xdr:twoCellAnchor>
  <xdr:twoCellAnchor editAs="absolute">
    <xdr:from>
      <xdr:col>3</xdr:col>
      <xdr:colOff>137582</xdr:colOff>
      <xdr:row>0</xdr:row>
      <xdr:rowOff>0</xdr:rowOff>
    </xdr:from>
    <xdr:to>
      <xdr:col>3</xdr:col>
      <xdr:colOff>1178981</xdr:colOff>
      <xdr:row>1</xdr:row>
      <xdr:rowOff>2910</xdr:rowOff>
    </xdr:to>
    <xdr:sp macro="" textlink="">
      <xdr:nvSpPr>
        <xdr:cNvPr id="21" name="Retângulo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/>
        </xdr:cNvSpPr>
      </xdr:nvSpPr>
      <xdr:spPr>
        <a:xfrm>
          <a:off x="1407582" y="0"/>
          <a:ext cx="1041399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CADASTRO</a:t>
          </a:r>
        </a:p>
      </xdr:txBody>
    </xdr:sp>
    <xdr:clientData/>
  </xdr:twoCellAnchor>
  <xdr:twoCellAnchor editAs="absolute">
    <xdr:from>
      <xdr:col>3</xdr:col>
      <xdr:colOff>1185330</xdr:colOff>
      <xdr:row>0</xdr:row>
      <xdr:rowOff>0</xdr:rowOff>
    </xdr:from>
    <xdr:to>
      <xdr:col>4</xdr:col>
      <xdr:colOff>955413</xdr:colOff>
      <xdr:row>1</xdr:row>
      <xdr:rowOff>2910</xdr:rowOff>
    </xdr:to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/>
        </xdr:cNvSpPr>
      </xdr:nvSpPr>
      <xdr:spPr>
        <a:xfrm>
          <a:off x="2455330" y="0"/>
          <a:ext cx="1728000" cy="50032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CONTROLE</a:t>
          </a:r>
          <a:r>
            <a:rPr lang="pt-BR" sz="1100" b="1" baseline="0"/>
            <a:t> DE ACIDENTES</a:t>
          </a:r>
          <a:endParaRPr lang="pt-BR" sz="1100" b="1"/>
        </a:p>
      </xdr:txBody>
    </xdr:sp>
    <xdr:clientData/>
  </xdr:twoCellAnchor>
  <xdr:twoCellAnchor editAs="absolute">
    <xdr:from>
      <xdr:col>4</xdr:col>
      <xdr:colOff>963084</xdr:colOff>
      <xdr:row>0</xdr:row>
      <xdr:rowOff>0</xdr:rowOff>
    </xdr:from>
    <xdr:to>
      <xdr:col>5</xdr:col>
      <xdr:colOff>324334</xdr:colOff>
      <xdr:row>1</xdr:row>
      <xdr:rowOff>2910</xdr:rowOff>
    </xdr:to>
    <xdr:sp macro="" textlink="">
      <xdr:nvSpPr>
        <xdr:cNvPr id="23" name="Retângulo 2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/>
        </xdr:cNvSpPr>
      </xdr:nvSpPr>
      <xdr:spPr>
        <a:xfrm>
          <a:off x="4191001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RELATÓRIOS</a:t>
          </a:r>
        </a:p>
      </xdr:txBody>
    </xdr:sp>
    <xdr:clientData/>
  </xdr:twoCellAnchor>
  <xdr:twoCellAnchor editAs="absolute">
    <xdr:from>
      <xdr:col>5</xdr:col>
      <xdr:colOff>338668</xdr:colOff>
      <xdr:row>0</xdr:row>
      <xdr:rowOff>0</xdr:rowOff>
    </xdr:from>
    <xdr:to>
      <xdr:col>5</xdr:col>
      <xdr:colOff>1382668</xdr:colOff>
      <xdr:row>1</xdr:row>
      <xdr:rowOff>2910</xdr:rowOff>
    </xdr:to>
    <xdr:sp macro="" textlink="">
      <xdr:nvSpPr>
        <xdr:cNvPr id="24" name="Retângulo 2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/>
        </xdr:cNvSpPr>
      </xdr:nvSpPr>
      <xdr:spPr>
        <a:xfrm>
          <a:off x="5249335" y="0"/>
          <a:ext cx="1044000" cy="5003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DASHBOARDS</a:t>
          </a:r>
        </a:p>
      </xdr:txBody>
    </xdr:sp>
    <xdr:clientData/>
  </xdr:twoCellAnchor>
  <xdr:twoCellAnchor editAs="absolute">
    <xdr:from>
      <xdr:col>3</xdr:col>
      <xdr:colOff>740831</xdr:colOff>
      <xdr:row>1</xdr:row>
      <xdr:rowOff>95247</xdr:rowOff>
    </xdr:from>
    <xdr:to>
      <xdr:col>3</xdr:col>
      <xdr:colOff>1640831</xdr:colOff>
      <xdr:row>2</xdr:row>
      <xdr:rowOff>13564</xdr:rowOff>
    </xdr:to>
    <xdr:sp macro="" textlink="">
      <xdr:nvSpPr>
        <xdr:cNvPr id="26" name="Retângulo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2010831" y="592664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FEVEREIRO</a:t>
          </a:r>
        </a:p>
      </xdr:txBody>
    </xdr:sp>
    <xdr:clientData/>
  </xdr:twoCellAnchor>
  <xdr:twoCellAnchor editAs="absolute">
    <xdr:from>
      <xdr:col>3</xdr:col>
      <xdr:colOff>1651004</xdr:colOff>
      <xdr:row>1</xdr:row>
      <xdr:rowOff>95253</xdr:rowOff>
    </xdr:from>
    <xdr:to>
      <xdr:col>4</xdr:col>
      <xdr:colOff>593087</xdr:colOff>
      <xdr:row>2</xdr:row>
      <xdr:rowOff>13570</xdr:rowOff>
    </xdr:to>
    <xdr:sp macro="" textlink="">
      <xdr:nvSpPr>
        <xdr:cNvPr id="27" name="Retângul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/>
      </xdr:nvSpPr>
      <xdr:spPr>
        <a:xfrm>
          <a:off x="2921004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MARÇO</a:t>
          </a:r>
        </a:p>
      </xdr:txBody>
    </xdr:sp>
    <xdr:clientData/>
  </xdr:twoCellAnchor>
  <xdr:twoCellAnchor editAs="absolute">
    <xdr:from>
      <xdr:col>4</xdr:col>
      <xdr:colOff>603245</xdr:colOff>
      <xdr:row>1</xdr:row>
      <xdr:rowOff>95250</xdr:rowOff>
    </xdr:from>
    <xdr:to>
      <xdr:col>4</xdr:col>
      <xdr:colOff>1503245</xdr:colOff>
      <xdr:row>2</xdr:row>
      <xdr:rowOff>13567</xdr:rowOff>
    </xdr:to>
    <xdr:sp macro="" textlink="">
      <xdr:nvSpPr>
        <xdr:cNvPr id="28" name="Retângulo 2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/>
      </xdr:nvSpPr>
      <xdr:spPr>
        <a:xfrm>
          <a:off x="3831162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ABRIL</a:t>
          </a:r>
        </a:p>
      </xdr:txBody>
    </xdr:sp>
    <xdr:clientData/>
  </xdr:twoCellAnchor>
  <xdr:twoCellAnchor editAs="absolute">
    <xdr:from>
      <xdr:col>4</xdr:col>
      <xdr:colOff>1513423</xdr:colOff>
      <xdr:row>1</xdr:row>
      <xdr:rowOff>95252</xdr:rowOff>
    </xdr:from>
    <xdr:to>
      <xdr:col>5</xdr:col>
      <xdr:colOff>730673</xdr:colOff>
      <xdr:row>2</xdr:row>
      <xdr:rowOff>13569</xdr:rowOff>
    </xdr:to>
    <xdr:sp macro="" textlink="">
      <xdr:nvSpPr>
        <xdr:cNvPr id="29" name="Retângulo 2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4741340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MAIO</a:t>
          </a:r>
        </a:p>
      </xdr:txBody>
    </xdr:sp>
    <xdr:clientData/>
  </xdr:twoCellAnchor>
  <xdr:twoCellAnchor editAs="absolute">
    <xdr:from>
      <xdr:col>5</xdr:col>
      <xdr:colOff>740829</xdr:colOff>
      <xdr:row>1</xdr:row>
      <xdr:rowOff>95249</xdr:rowOff>
    </xdr:from>
    <xdr:to>
      <xdr:col>5</xdr:col>
      <xdr:colOff>1640829</xdr:colOff>
      <xdr:row>2</xdr:row>
      <xdr:rowOff>13566</xdr:rowOff>
    </xdr:to>
    <xdr:sp macro="" textlink="">
      <xdr:nvSpPr>
        <xdr:cNvPr id="30" name="Retângulo 2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/>
      </xdr:nvSpPr>
      <xdr:spPr>
        <a:xfrm>
          <a:off x="5651496" y="592666"/>
          <a:ext cx="900000" cy="2993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JUNHO</a:t>
          </a:r>
        </a:p>
      </xdr:txBody>
    </xdr:sp>
    <xdr:clientData/>
  </xdr:twoCellAnchor>
  <xdr:twoCellAnchor editAs="absolute">
    <xdr:from>
      <xdr:col>5</xdr:col>
      <xdr:colOff>1650998</xdr:colOff>
      <xdr:row>1</xdr:row>
      <xdr:rowOff>95255</xdr:rowOff>
    </xdr:from>
    <xdr:to>
      <xdr:col>6</xdr:col>
      <xdr:colOff>836498</xdr:colOff>
      <xdr:row>2</xdr:row>
      <xdr:rowOff>13572</xdr:rowOff>
    </xdr:to>
    <xdr:sp macro="" textlink="">
      <xdr:nvSpPr>
        <xdr:cNvPr id="31" name="Retângulo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/>
      </xdr:nvSpPr>
      <xdr:spPr>
        <a:xfrm>
          <a:off x="6561665" y="592672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JULHO</a:t>
          </a:r>
        </a:p>
      </xdr:txBody>
    </xdr:sp>
    <xdr:clientData/>
  </xdr:twoCellAnchor>
  <xdr:twoCellAnchor editAs="absolute">
    <xdr:from>
      <xdr:col>6</xdr:col>
      <xdr:colOff>846654</xdr:colOff>
      <xdr:row>1</xdr:row>
      <xdr:rowOff>95252</xdr:rowOff>
    </xdr:from>
    <xdr:to>
      <xdr:col>6</xdr:col>
      <xdr:colOff>1746654</xdr:colOff>
      <xdr:row>2</xdr:row>
      <xdr:rowOff>13569</xdr:rowOff>
    </xdr:to>
    <xdr:sp macro="" textlink="">
      <xdr:nvSpPr>
        <xdr:cNvPr id="32" name="Retângulo 3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7471821" y="592669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AGOSTO</a:t>
          </a:r>
        </a:p>
      </xdr:txBody>
    </xdr:sp>
    <xdr:clientData/>
  </xdr:twoCellAnchor>
  <xdr:twoCellAnchor editAs="absolute">
    <xdr:from>
      <xdr:col>6</xdr:col>
      <xdr:colOff>1756841</xdr:colOff>
      <xdr:row>1</xdr:row>
      <xdr:rowOff>95253</xdr:rowOff>
    </xdr:from>
    <xdr:to>
      <xdr:col>7</xdr:col>
      <xdr:colOff>116841</xdr:colOff>
      <xdr:row>2</xdr:row>
      <xdr:rowOff>13570</xdr:rowOff>
    </xdr:to>
    <xdr:sp macro="" textlink="">
      <xdr:nvSpPr>
        <xdr:cNvPr id="33" name="Retângulo 3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/>
      </xdr:nvSpPr>
      <xdr:spPr>
        <a:xfrm>
          <a:off x="8382008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SETEMBRO</a:t>
          </a:r>
        </a:p>
      </xdr:txBody>
    </xdr:sp>
    <xdr:clientData/>
  </xdr:twoCellAnchor>
  <xdr:twoCellAnchor editAs="absolute">
    <xdr:from>
      <xdr:col>7</xdr:col>
      <xdr:colOff>127002</xdr:colOff>
      <xdr:row>1</xdr:row>
      <xdr:rowOff>95250</xdr:rowOff>
    </xdr:from>
    <xdr:to>
      <xdr:col>7</xdr:col>
      <xdr:colOff>1027002</xdr:colOff>
      <xdr:row>2</xdr:row>
      <xdr:rowOff>13567</xdr:rowOff>
    </xdr:to>
    <xdr:sp macro="" textlink="">
      <xdr:nvSpPr>
        <xdr:cNvPr id="34" name="Retângulo 3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/>
      </xdr:nvSpPr>
      <xdr:spPr>
        <a:xfrm>
          <a:off x="9292169" y="592667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OUTUBRO</a:t>
          </a:r>
        </a:p>
      </xdr:txBody>
    </xdr:sp>
    <xdr:clientData/>
  </xdr:twoCellAnchor>
  <xdr:twoCellAnchor editAs="absolute">
    <xdr:from>
      <xdr:col>7</xdr:col>
      <xdr:colOff>1037172</xdr:colOff>
      <xdr:row>1</xdr:row>
      <xdr:rowOff>95256</xdr:rowOff>
    </xdr:from>
    <xdr:to>
      <xdr:col>8</xdr:col>
      <xdr:colOff>582506</xdr:colOff>
      <xdr:row>2</xdr:row>
      <xdr:rowOff>13573</xdr:rowOff>
    </xdr:to>
    <xdr:sp macro="" textlink="">
      <xdr:nvSpPr>
        <xdr:cNvPr id="35" name="Retângulo 3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10202339" y="592673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</a:p>
      </xdr:txBody>
    </xdr:sp>
    <xdr:clientData/>
  </xdr:twoCellAnchor>
  <xdr:twoCellAnchor editAs="absolute">
    <xdr:from>
      <xdr:col>8</xdr:col>
      <xdr:colOff>592663</xdr:colOff>
      <xdr:row>1</xdr:row>
      <xdr:rowOff>95253</xdr:rowOff>
    </xdr:from>
    <xdr:to>
      <xdr:col>8</xdr:col>
      <xdr:colOff>1492663</xdr:colOff>
      <xdr:row>2</xdr:row>
      <xdr:rowOff>13570</xdr:rowOff>
    </xdr:to>
    <xdr:sp macro="" textlink="">
      <xdr:nvSpPr>
        <xdr:cNvPr id="36" name="Retângulo 3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11112496" y="592670"/>
          <a:ext cx="900000" cy="2993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DEZEMBRO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uncionario1@email.com" TargetMode="External"/><Relationship Id="rId1" Type="http://schemas.openxmlformats.org/officeDocument/2006/relationships/hyperlink" Target="mailto:funcionario1@email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10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27.5" style="36" customWidth="1"/>
    <col min="4" max="4" width="20" style="36" customWidth="1"/>
    <col min="5" max="5" width="23.625" style="36" customWidth="1"/>
    <col min="6" max="6" width="17.625" style="36" customWidth="1"/>
    <col min="7" max="7" width="26.25" style="36" customWidth="1"/>
    <col min="8" max="8" width="15.25" style="36" customWidth="1"/>
    <col min="9" max="9" width="17.125" style="36" customWidth="1"/>
    <col min="10" max="10" width="26.5" style="36" customWidth="1"/>
    <col min="11" max="23" width="10.75" style="14" customWidth="1"/>
    <col min="24" max="16384" width="11" style="14"/>
  </cols>
  <sheetData>
    <row r="1" spans="3:10" s="47" customFormat="1" ht="39" customHeight="1"/>
    <row r="2" spans="3:10" s="40" customFormat="1" ht="30" customHeight="1">
      <c r="C2" s="41"/>
      <c r="D2" s="42"/>
      <c r="E2" s="42"/>
      <c r="F2" s="42"/>
      <c r="G2" s="42"/>
      <c r="H2" s="42"/>
      <c r="I2" s="42"/>
    </row>
    <row r="3" spans="3:10" customFormat="1" ht="44.25" customHeight="1">
      <c r="C3" s="38"/>
      <c r="E3" s="39"/>
      <c r="F3" s="39"/>
    </row>
    <row r="4" spans="3:10" ht="15" customHeight="1" thickBot="1">
      <c r="C4" s="12"/>
      <c r="D4" s="13"/>
      <c r="E4" s="13"/>
      <c r="F4" s="13"/>
      <c r="G4" s="13"/>
      <c r="H4" s="13"/>
      <c r="I4" s="13"/>
      <c r="J4" s="14"/>
    </row>
    <row r="5" spans="3:10" ht="30" customHeight="1" thickTop="1" thickBot="1"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</row>
    <row r="6" spans="3:10" ht="30" customHeight="1" thickTop="1">
      <c r="C6" s="29" t="s">
        <v>29</v>
      </c>
      <c r="D6" s="29" t="s">
        <v>15</v>
      </c>
      <c r="E6" s="29" t="s">
        <v>30</v>
      </c>
      <c r="F6" s="29" t="s">
        <v>31</v>
      </c>
      <c r="G6" s="29" t="s">
        <v>40</v>
      </c>
      <c r="H6" s="29">
        <v>11111111111</v>
      </c>
      <c r="I6" s="30">
        <v>42756</v>
      </c>
      <c r="J6" s="29"/>
    </row>
    <row r="7" spans="3:10" ht="30" customHeight="1">
      <c r="C7" s="29" t="s">
        <v>32</v>
      </c>
      <c r="D7" s="29" t="s">
        <v>17</v>
      </c>
      <c r="E7" s="29" t="s">
        <v>38</v>
      </c>
      <c r="F7" s="29" t="s">
        <v>33</v>
      </c>
      <c r="G7" s="29" t="s">
        <v>41</v>
      </c>
      <c r="H7" s="29">
        <v>11111111112</v>
      </c>
      <c r="I7" s="30">
        <v>42483</v>
      </c>
      <c r="J7" s="29"/>
    </row>
    <row r="8" spans="3:10" ht="30" customHeight="1">
      <c r="C8" s="29" t="s">
        <v>34</v>
      </c>
      <c r="D8" s="29" t="s">
        <v>16</v>
      </c>
      <c r="E8" s="29" t="s">
        <v>38</v>
      </c>
      <c r="F8" s="29" t="s">
        <v>35</v>
      </c>
      <c r="G8" s="29" t="s">
        <v>42</v>
      </c>
      <c r="H8" s="29">
        <v>11111111113</v>
      </c>
      <c r="I8" s="30">
        <v>42989</v>
      </c>
      <c r="J8" s="29"/>
    </row>
    <row r="9" spans="3:10" ht="30" customHeight="1">
      <c r="C9" s="29" t="s">
        <v>36</v>
      </c>
      <c r="D9" s="29" t="s">
        <v>18</v>
      </c>
      <c r="E9" s="29" t="s">
        <v>39</v>
      </c>
      <c r="F9" s="29" t="s">
        <v>37</v>
      </c>
      <c r="G9" s="29" t="s">
        <v>43</v>
      </c>
      <c r="H9" s="29">
        <v>11111111114</v>
      </c>
      <c r="I9" s="30">
        <v>42596</v>
      </c>
      <c r="J9" s="29"/>
    </row>
    <row r="10" spans="3:10" ht="30" customHeight="1">
      <c r="C10" s="29" t="s">
        <v>72</v>
      </c>
      <c r="D10" s="29" t="s">
        <v>65</v>
      </c>
      <c r="E10" s="29" t="s">
        <v>39</v>
      </c>
      <c r="F10" s="29" t="s">
        <v>73</v>
      </c>
      <c r="G10" s="29" t="s">
        <v>43</v>
      </c>
      <c r="H10" s="29">
        <v>11111111115</v>
      </c>
      <c r="I10" s="30">
        <v>42597</v>
      </c>
      <c r="J10" s="29"/>
    </row>
    <row r="11" spans="3:10" ht="30" customHeight="1">
      <c r="C11" s="16"/>
      <c r="D11" s="16"/>
      <c r="E11" s="16"/>
      <c r="F11" s="16"/>
      <c r="G11" s="16"/>
      <c r="H11" s="16"/>
      <c r="I11" s="37"/>
      <c r="J11" s="16"/>
    </row>
    <row r="12" spans="3:10" ht="30" customHeight="1">
      <c r="C12" s="16"/>
      <c r="D12" s="16"/>
      <c r="E12" s="16"/>
      <c r="F12" s="16"/>
      <c r="G12" s="16"/>
      <c r="H12" s="16"/>
      <c r="I12" s="37"/>
      <c r="J12" s="16"/>
    </row>
    <row r="13" spans="3:10" ht="30" customHeight="1">
      <c r="C13" s="16"/>
      <c r="D13" s="16"/>
      <c r="E13" s="16"/>
      <c r="F13" s="16"/>
      <c r="G13" s="16"/>
      <c r="H13" s="16"/>
      <c r="I13" s="37"/>
      <c r="J13" s="16"/>
    </row>
    <row r="14" spans="3:10" ht="30" customHeight="1">
      <c r="C14" s="16"/>
      <c r="D14" s="16"/>
      <c r="E14" s="16"/>
      <c r="F14" s="16"/>
      <c r="G14" s="16"/>
      <c r="H14" s="16"/>
      <c r="I14" s="37"/>
      <c r="J14" s="16"/>
    </row>
    <row r="15" spans="3:10" ht="30" customHeight="1">
      <c r="C15" s="16"/>
      <c r="D15" s="16"/>
      <c r="E15" s="16"/>
      <c r="F15" s="16"/>
      <c r="G15" s="16"/>
      <c r="H15" s="16"/>
      <c r="I15" s="37"/>
      <c r="J15" s="16"/>
    </row>
    <row r="16" spans="3:10" ht="30" customHeight="1">
      <c r="C16" s="16"/>
      <c r="D16" s="16"/>
      <c r="E16" s="16"/>
      <c r="F16" s="16"/>
      <c r="G16" s="16"/>
      <c r="H16" s="16"/>
      <c r="I16" s="37"/>
      <c r="J16" s="16"/>
    </row>
    <row r="17" spans="3:10" ht="30" customHeight="1">
      <c r="C17" s="16"/>
      <c r="D17" s="16"/>
      <c r="E17" s="16"/>
      <c r="F17" s="16"/>
      <c r="G17" s="16"/>
      <c r="H17" s="16"/>
      <c r="I17" s="37"/>
      <c r="J17" s="16"/>
    </row>
    <row r="18" spans="3:10" ht="30" customHeight="1">
      <c r="C18" s="16"/>
      <c r="D18" s="16"/>
      <c r="E18" s="16"/>
      <c r="F18" s="16"/>
      <c r="G18" s="16"/>
      <c r="H18" s="16"/>
      <c r="I18" s="37"/>
      <c r="J18" s="16"/>
    </row>
    <row r="19" spans="3:10" ht="30" customHeight="1">
      <c r="C19" s="16"/>
      <c r="D19" s="16"/>
      <c r="E19" s="16"/>
      <c r="F19" s="16"/>
      <c r="G19" s="16"/>
      <c r="H19" s="16"/>
      <c r="I19" s="37"/>
      <c r="J19" s="16"/>
    </row>
    <row r="20" spans="3:10" ht="30" customHeight="1">
      <c r="C20" s="16"/>
      <c r="D20" s="16"/>
      <c r="E20" s="16"/>
      <c r="F20" s="16"/>
      <c r="G20" s="16"/>
      <c r="H20" s="16"/>
      <c r="I20" s="37"/>
      <c r="J20" s="16"/>
    </row>
    <row r="21" spans="3:10" ht="30" customHeight="1">
      <c r="C21" s="16"/>
      <c r="D21" s="16"/>
      <c r="E21" s="16"/>
      <c r="F21" s="16"/>
      <c r="G21" s="16"/>
      <c r="H21" s="16"/>
      <c r="I21" s="37"/>
      <c r="J21" s="16"/>
    </row>
    <row r="22" spans="3:10" ht="30" customHeight="1">
      <c r="C22" s="16"/>
      <c r="D22" s="16"/>
      <c r="E22" s="16"/>
      <c r="F22" s="16"/>
      <c r="G22" s="16"/>
      <c r="H22" s="16"/>
      <c r="I22" s="37"/>
      <c r="J22" s="16"/>
    </row>
    <row r="23" spans="3:10" ht="30" customHeight="1">
      <c r="C23" s="16"/>
      <c r="D23" s="16"/>
      <c r="E23" s="16"/>
      <c r="F23" s="16"/>
      <c r="G23" s="16"/>
      <c r="H23" s="16"/>
      <c r="I23" s="37"/>
      <c r="J23" s="16"/>
    </row>
    <row r="24" spans="3:10" ht="30" customHeight="1">
      <c r="C24" s="16"/>
      <c r="D24" s="16"/>
      <c r="E24" s="16"/>
      <c r="F24" s="16"/>
      <c r="G24" s="16"/>
      <c r="H24" s="16"/>
      <c r="I24" s="37"/>
      <c r="J24" s="16"/>
    </row>
    <row r="25" spans="3:10" ht="30" customHeight="1">
      <c r="C25" s="16"/>
      <c r="D25" s="16"/>
      <c r="E25" s="16"/>
      <c r="F25" s="16"/>
      <c r="G25" s="16"/>
      <c r="H25" s="16"/>
      <c r="I25" s="37"/>
      <c r="J25" s="16"/>
    </row>
    <row r="26" spans="3:10" ht="30" customHeight="1">
      <c r="C26" s="16"/>
      <c r="D26" s="16"/>
      <c r="E26" s="16"/>
      <c r="F26" s="16"/>
      <c r="G26" s="16"/>
      <c r="H26" s="16"/>
      <c r="I26" s="37"/>
      <c r="J26" s="16"/>
    </row>
    <row r="27" spans="3:10" ht="30" customHeight="1">
      <c r="C27" s="16"/>
      <c r="D27" s="16"/>
      <c r="E27" s="16"/>
      <c r="F27" s="16"/>
      <c r="G27" s="16"/>
      <c r="H27" s="16"/>
      <c r="I27" s="37"/>
      <c r="J27" s="16"/>
    </row>
    <row r="28" spans="3:10" ht="30" customHeight="1">
      <c r="C28" s="16"/>
      <c r="D28" s="16"/>
      <c r="E28" s="16"/>
      <c r="F28" s="16"/>
      <c r="G28" s="16"/>
      <c r="H28" s="16"/>
      <c r="I28" s="37"/>
      <c r="J28" s="16"/>
    </row>
    <row r="29" spans="3:10" ht="30" customHeight="1">
      <c r="C29" s="16"/>
      <c r="D29" s="16"/>
      <c r="E29" s="16"/>
      <c r="F29" s="16"/>
      <c r="G29" s="16"/>
      <c r="H29" s="16"/>
      <c r="I29" s="37"/>
      <c r="J29" s="16"/>
    </row>
    <row r="30" spans="3:10" ht="30" customHeight="1">
      <c r="C30" s="16"/>
      <c r="D30" s="16"/>
      <c r="E30" s="16"/>
      <c r="F30" s="16"/>
      <c r="G30" s="16"/>
      <c r="H30" s="16"/>
      <c r="I30" s="37"/>
      <c r="J30" s="16"/>
    </row>
    <row r="31" spans="3:10" ht="30" customHeight="1">
      <c r="C31" s="16"/>
      <c r="D31" s="16"/>
      <c r="E31" s="16"/>
      <c r="F31" s="16"/>
      <c r="G31" s="16"/>
      <c r="H31" s="16"/>
      <c r="I31" s="37"/>
      <c r="J31" s="16"/>
    </row>
    <row r="32" spans="3:10" ht="30" customHeight="1">
      <c r="C32" s="16"/>
      <c r="D32" s="16"/>
      <c r="E32" s="16"/>
      <c r="F32" s="16"/>
      <c r="G32" s="16"/>
      <c r="H32" s="16"/>
      <c r="I32" s="37"/>
      <c r="J32" s="16"/>
    </row>
    <row r="33" spans="3:10" ht="30" customHeight="1">
      <c r="C33" s="16"/>
      <c r="D33" s="16"/>
      <c r="E33" s="16"/>
      <c r="F33" s="16"/>
      <c r="G33" s="16"/>
      <c r="H33" s="16"/>
      <c r="I33" s="37"/>
      <c r="J33" s="16"/>
    </row>
    <row r="34" spans="3:10" ht="30" customHeight="1">
      <c r="C34" s="16"/>
      <c r="D34" s="16"/>
      <c r="E34" s="16"/>
      <c r="F34" s="16"/>
      <c r="G34" s="16"/>
      <c r="H34" s="16"/>
      <c r="I34" s="37"/>
      <c r="J34" s="16"/>
    </row>
    <row r="35" spans="3:10" ht="30" customHeight="1">
      <c r="C35" s="16"/>
      <c r="D35" s="16"/>
      <c r="E35" s="16"/>
      <c r="F35" s="16"/>
      <c r="G35" s="16"/>
      <c r="H35" s="16"/>
      <c r="I35" s="37"/>
      <c r="J35" s="16"/>
    </row>
    <row r="36" spans="3:10" ht="30" customHeight="1">
      <c r="C36" s="16"/>
      <c r="D36" s="16"/>
      <c r="E36" s="16"/>
      <c r="F36" s="16"/>
      <c r="G36" s="16"/>
      <c r="H36" s="16"/>
      <c r="I36" s="37"/>
      <c r="J36" s="16"/>
    </row>
    <row r="37" spans="3:10" ht="30" customHeight="1">
      <c r="C37" s="16"/>
      <c r="D37" s="16"/>
      <c r="E37" s="16"/>
      <c r="F37" s="16"/>
      <c r="G37" s="16"/>
      <c r="H37" s="16"/>
      <c r="I37" s="37"/>
      <c r="J37" s="16"/>
    </row>
    <row r="38" spans="3:10" ht="30" customHeight="1">
      <c r="C38" s="16"/>
      <c r="D38" s="16"/>
      <c r="E38" s="16"/>
      <c r="F38" s="16"/>
      <c r="G38" s="16"/>
      <c r="H38" s="16"/>
      <c r="I38" s="37"/>
      <c r="J38" s="16"/>
    </row>
    <row r="39" spans="3:10" ht="30" customHeight="1">
      <c r="C39" s="16"/>
      <c r="D39" s="16"/>
      <c r="E39" s="16"/>
      <c r="F39" s="16"/>
      <c r="G39" s="16"/>
      <c r="H39" s="16"/>
      <c r="I39" s="37"/>
      <c r="J39" s="16"/>
    </row>
    <row r="40" spans="3:10" ht="30" customHeight="1">
      <c r="C40" s="16"/>
      <c r="D40" s="16"/>
      <c r="E40" s="16"/>
      <c r="F40" s="16"/>
      <c r="G40" s="16"/>
      <c r="H40" s="16"/>
      <c r="I40" s="37"/>
      <c r="J40" s="16"/>
    </row>
    <row r="41" spans="3:10" ht="30" customHeight="1">
      <c r="C41" s="16"/>
      <c r="D41" s="16"/>
      <c r="E41" s="16"/>
      <c r="F41" s="16"/>
      <c r="G41" s="16"/>
      <c r="H41" s="16"/>
      <c r="I41" s="37"/>
      <c r="J41" s="16"/>
    </row>
    <row r="42" spans="3:10" ht="30" customHeight="1">
      <c r="C42" s="16"/>
      <c r="D42" s="16"/>
      <c r="E42" s="16"/>
      <c r="F42" s="16"/>
      <c r="G42" s="16"/>
      <c r="H42" s="16"/>
      <c r="I42" s="37"/>
      <c r="J42" s="16"/>
    </row>
    <row r="43" spans="3:10" ht="30" customHeight="1">
      <c r="C43" s="16"/>
      <c r="D43" s="16"/>
      <c r="E43" s="16"/>
      <c r="F43" s="16"/>
      <c r="G43" s="16"/>
      <c r="H43" s="16"/>
      <c r="I43" s="37"/>
      <c r="J43" s="16"/>
    </row>
    <row r="44" spans="3:10" ht="30" customHeight="1">
      <c r="C44" s="16"/>
      <c r="D44" s="16"/>
      <c r="E44" s="16"/>
      <c r="F44" s="16"/>
      <c r="G44" s="16"/>
      <c r="H44" s="16"/>
      <c r="I44" s="37"/>
      <c r="J44" s="16"/>
    </row>
    <row r="45" spans="3:10" ht="30" customHeight="1">
      <c r="C45" s="16"/>
      <c r="D45" s="16"/>
      <c r="E45" s="16"/>
      <c r="F45" s="16"/>
      <c r="G45" s="16"/>
      <c r="H45" s="16"/>
      <c r="I45" s="37"/>
      <c r="J45" s="16"/>
    </row>
    <row r="46" spans="3:10" ht="30" customHeight="1">
      <c r="C46" s="16"/>
      <c r="D46" s="16"/>
      <c r="E46" s="16"/>
      <c r="F46" s="16"/>
      <c r="G46" s="16"/>
      <c r="H46" s="16"/>
      <c r="I46" s="37"/>
      <c r="J46" s="16"/>
    </row>
    <row r="47" spans="3:10" ht="30" customHeight="1">
      <c r="C47" s="16"/>
      <c r="D47" s="16"/>
      <c r="E47" s="16"/>
      <c r="F47" s="16"/>
      <c r="G47" s="16"/>
      <c r="H47" s="16"/>
      <c r="I47" s="37"/>
      <c r="J47" s="16"/>
    </row>
    <row r="48" spans="3:10" ht="30" customHeight="1">
      <c r="C48" s="16"/>
      <c r="D48" s="16"/>
      <c r="E48" s="16"/>
      <c r="F48" s="16"/>
      <c r="G48" s="16"/>
      <c r="H48" s="16"/>
      <c r="I48" s="37"/>
      <c r="J48" s="16"/>
    </row>
    <row r="49" spans="3:10" ht="30" customHeight="1">
      <c r="C49" s="16"/>
      <c r="D49" s="16"/>
      <c r="E49" s="16"/>
      <c r="F49" s="16"/>
      <c r="G49" s="16"/>
      <c r="H49" s="16"/>
      <c r="I49" s="37"/>
      <c r="J49" s="16"/>
    </row>
    <row r="50" spans="3:10" ht="30" customHeight="1">
      <c r="C50" s="16"/>
      <c r="D50" s="16"/>
      <c r="E50" s="16"/>
      <c r="F50" s="16"/>
      <c r="G50" s="16"/>
      <c r="H50" s="16"/>
      <c r="I50" s="37"/>
      <c r="J50" s="16"/>
    </row>
    <row r="51" spans="3:10" ht="30" customHeight="1">
      <c r="C51" s="16"/>
      <c r="D51" s="16"/>
      <c r="E51" s="16"/>
      <c r="F51" s="16"/>
      <c r="G51" s="16"/>
      <c r="H51" s="16"/>
      <c r="I51" s="37"/>
      <c r="J51" s="16"/>
    </row>
    <row r="52" spans="3:10" ht="30" customHeight="1">
      <c r="C52" s="16"/>
      <c r="D52" s="16"/>
      <c r="E52" s="16"/>
      <c r="F52" s="16"/>
      <c r="G52" s="16"/>
      <c r="H52" s="16"/>
      <c r="I52" s="37"/>
      <c r="J52" s="16"/>
    </row>
    <row r="53" spans="3:10" ht="30" customHeight="1">
      <c r="C53" s="16"/>
      <c r="D53" s="16"/>
      <c r="E53" s="16"/>
      <c r="F53" s="16"/>
      <c r="G53" s="16"/>
      <c r="H53" s="16"/>
      <c r="I53" s="37"/>
      <c r="J53" s="16"/>
    </row>
    <row r="54" spans="3:10" ht="30" customHeight="1">
      <c r="C54" s="16"/>
      <c r="D54" s="16"/>
      <c r="E54" s="16"/>
      <c r="F54" s="16"/>
      <c r="G54" s="16"/>
      <c r="H54" s="16"/>
      <c r="I54" s="37"/>
      <c r="J54" s="16"/>
    </row>
    <row r="55" spans="3:10" ht="30" customHeight="1">
      <c r="C55" s="16"/>
      <c r="D55" s="16"/>
      <c r="E55" s="16"/>
      <c r="F55" s="16"/>
      <c r="G55" s="16"/>
      <c r="H55" s="16"/>
      <c r="I55" s="37"/>
      <c r="J55" s="16"/>
    </row>
    <row r="56" spans="3:10" ht="30" customHeight="1">
      <c r="C56" s="16"/>
      <c r="D56" s="16"/>
      <c r="E56" s="16"/>
      <c r="F56" s="16"/>
      <c r="G56" s="16"/>
      <c r="H56" s="16"/>
      <c r="I56" s="37"/>
      <c r="J56" s="16"/>
    </row>
    <row r="57" spans="3:10" ht="30" customHeight="1">
      <c r="C57" s="16"/>
      <c r="D57" s="16"/>
      <c r="E57" s="16"/>
      <c r="F57" s="16"/>
      <c r="G57" s="16"/>
      <c r="H57" s="16"/>
      <c r="I57" s="37"/>
      <c r="J57" s="16"/>
    </row>
    <row r="58" spans="3:10" ht="30" customHeight="1">
      <c r="C58" s="16"/>
      <c r="D58" s="16"/>
      <c r="E58" s="16"/>
      <c r="F58" s="16"/>
      <c r="G58" s="16"/>
      <c r="H58" s="16"/>
      <c r="I58" s="37"/>
      <c r="J58" s="16"/>
    </row>
    <row r="59" spans="3:10" ht="30" customHeight="1">
      <c r="C59" s="16"/>
      <c r="D59" s="16"/>
      <c r="E59" s="16"/>
      <c r="F59" s="16"/>
      <c r="G59" s="16"/>
      <c r="H59" s="16"/>
      <c r="I59" s="37"/>
      <c r="J59" s="16"/>
    </row>
    <row r="60" spans="3:10" ht="30" customHeight="1">
      <c r="C60" s="16"/>
      <c r="D60" s="16"/>
      <c r="E60" s="16"/>
      <c r="F60" s="16"/>
      <c r="G60" s="16"/>
      <c r="H60" s="16"/>
      <c r="I60" s="37"/>
      <c r="J60" s="16"/>
    </row>
    <row r="61" spans="3:10" ht="30" customHeight="1">
      <c r="C61" s="16"/>
      <c r="D61" s="16"/>
      <c r="E61" s="16"/>
      <c r="F61" s="16"/>
      <c r="G61" s="16"/>
      <c r="H61" s="16"/>
      <c r="I61" s="37"/>
      <c r="J61" s="16"/>
    </row>
    <row r="62" spans="3:10" ht="30" customHeight="1">
      <c r="C62" s="16"/>
      <c r="D62" s="16"/>
      <c r="E62" s="16"/>
      <c r="F62" s="16"/>
      <c r="G62" s="16"/>
      <c r="H62" s="16"/>
      <c r="I62" s="37"/>
      <c r="J62" s="16"/>
    </row>
    <row r="63" spans="3:10" ht="30" customHeight="1">
      <c r="C63" s="16"/>
      <c r="D63" s="16"/>
      <c r="E63" s="16"/>
      <c r="F63" s="16"/>
      <c r="G63" s="16"/>
      <c r="H63" s="16"/>
      <c r="I63" s="37"/>
      <c r="J63" s="16"/>
    </row>
    <row r="64" spans="3:10" ht="30" customHeight="1">
      <c r="C64" s="16"/>
      <c r="D64" s="16"/>
      <c r="E64" s="16"/>
      <c r="F64" s="16"/>
      <c r="G64" s="16"/>
      <c r="H64" s="16"/>
      <c r="I64" s="37"/>
      <c r="J64" s="16"/>
    </row>
    <row r="65" spans="3:10" ht="30" customHeight="1">
      <c r="C65" s="16"/>
      <c r="D65" s="16"/>
      <c r="E65" s="16"/>
      <c r="F65" s="16"/>
      <c r="G65" s="16"/>
      <c r="H65" s="16"/>
      <c r="I65" s="37"/>
      <c r="J65" s="16"/>
    </row>
    <row r="66" spans="3:10" ht="30" customHeight="1">
      <c r="C66" s="16"/>
      <c r="D66" s="16"/>
      <c r="E66" s="16"/>
      <c r="F66" s="16"/>
      <c r="G66" s="16"/>
      <c r="H66" s="16"/>
      <c r="I66" s="37"/>
      <c r="J66" s="16"/>
    </row>
    <row r="67" spans="3:10" ht="30" customHeight="1">
      <c r="C67" s="16"/>
      <c r="D67" s="16"/>
      <c r="E67" s="16"/>
      <c r="F67" s="16"/>
      <c r="G67" s="16"/>
      <c r="H67" s="16"/>
      <c r="I67" s="37"/>
      <c r="J67" s="16"/>
    </row>
    <row r="68" spans="3:10" ht="30" customHeight="1">
      <c r="C68" s="16"/>
      <c r="D68" s="16"/>
      <c r="E68" s="16"/>
      <c r="F68" s="16"/>
      <c r="G68" s="16"/>
      <c r="H68" s="16"/>
      <c r="I68" s="37"/>
      <c r="J68" s="16"/>
    </row>
    <row r="69" spans="3:10" ht="30" customHeight="1">
      <c r="C69" s="16"/>
      <c r="D69" s="16"/>
      <c r="E69" s="16"/>
      <c r="F69" s="16"/>
      <c r="G69" s="16"/>
      <c r="H69" s="16"/>
      <c r="I69" s="37"/>
      <c r="J69" s="16"/>
    </row>
    <row r="70" spans="3:10" ht="30" customHeight="1">
      <c r="C70" s="16"/>
      <c r="D70" s="16"/>
      <c r="E70" s="16"/>
      <c r="F70" s="16"/>
      <c r="G70" s="16"/>
      <c r="H70" s="16"/>
      <c r="I70" s="37"/>
      <c r="J70" s="16"/>
    </row>
    <row r="71" spans="3:10" ht="30" customHeight="1">
      <c r="C71" s="16"/>
      <c r="D71" s="16"/>
      <c r="E71" s="16"/>
      <c r="F71" s="16"/>
      <c r="G71" s="16"/>
      <c r="H71" s="16"/>
      <c r="I71" s="37"/>
      <c r="J71" s="16"/>
    </row>
    <row r="72" spans="3:10" ht="30" customHeight="1">
      <c r="C72" s="16"/>
      <c r="D72" s="16"/>
      <c r="E72" s="16"/>
      <c r="F72" s="16"/>
      <c r="G72" s="16"/>
      <c r="H72" s="16"/>
      <c r="I72" s="37"/>
      <c r="J72" s="16"/>
    </row>
    <row r="73" spans="3:10" ht="30" customHeight="1">
      <c r="C73" s="16"/>
      <c r="D73" s="16"/>
      <c r="E73" s="16"/>
      <c r="F73" s="16"/>
      <c r="G73" s="16"/>
      <c r="H73" s="16"/>
      <c r="I73" s="37"/>
      <c r="J73" s="16"/>
    </row>
    <row r="74" spans="3:10" ht="30" customHeight="1">
      <c r="C74" s="16"/>
      <c r="D74" s="16"/>
      <c r="E74" s="16"/>
      <c r="F74" s="16"/>
      <c r="G74" s="16"/>
      <c r="H74" s="16"/>
      <c r="I74" s="37"/>
      <c r="J74" s="16"/>
    </row>
    <row r="75" spans="3:10" ht="30" customHeight="1">
      <c r="C75" s="16"/>
      <c r="D75" s="16"/>
      <c r="E75" s="16"/>
      <c r="F75" s="16"/>
      <c r="G75" s="16"/>
      <c r="H75" s="16"/>
      <c r="I75" s="37"/>
      <c r="J75" s="16"/>
    </row>
    <row r="76" spans="3:10" ht="30" customHeight="1">
      <c r="C76" s="16"/>
      <c r="D76" s="16"/>
      <c r="E76" s="16"/>
      <c r="F76" s="16"/>
      <c r="G76" s="16"/>
      <c r="H76" s="16"/>
      <c r="I76" s="37"/>
      <c r="J76" s="16"/>
    </row>
    <row r="77" spans="3:10" ht="30" customHeight="1">
      <c r="C77" s="16"/>
      <c r="D77" s="16"/>
      <c r="E77" s="16"/>
      <c r="F77" s="16"/>
      <c r="G77" s="16"/>
      <c r="H77" s="16"/>
      <c r="I77" s="37"/>
      <c r="J77" s="16"/>
    </row>
    <row r="78" spans="3:10" ht="30" customHeight="1">
      <c r="C78" s="16"/>
      <c r="D78" s="16"/>
      <c r="E78" s="16"/>
      <c r="F78" s="16"/>
      <c r="G78" s="16"/>
      <c r="H78" s="16"/>
      <c r="I78" s="37"/>
      <c r="J78" s="16"/>
    </row>
    <row r="79" spans="3:10" ht="30" customHeight="1">
      <c r="C79" s="16"/>
      <c r="D79" s="16"/>
      <c r="E79" s="16"/>
      <c r="F79" s="16"/>
      <c r="G79" s="16"/>
      <c r="H79" s="16"/>
      <c r="I79" s="37"/>
      <c r="J79" s="16"/>
    </row>
    <row r="80" spans="3:10" ht="30" customHeight="1">
      <c r="C80" s="16"/>
      <c r="D80" s="16"/>
      <c r="E80" s="16"/>
      <c r="F80" s="16"/>
      <c r="G80" s="16"/>
      <c r="H80" s="16"/>
      <c r="I80" s="37"/>
      <c r="J80" s="16"/>
    </row>
    <row r="81" spans="3:10" ht="30" customHeight="1">
      <c r="C81" s="16"/>
      <c r="D81" s="16"/>
      <c r="E81" s="16"/>
      <c r="F81" s="16"/>
      <c r="G81" s="16"/>
      <c r="H81" s="16"/>
      <c r="I81" s="37"/>
      <c r="J81" s="16"/>
    </row>
    <row r="82" spans="3:10" ht="30" customHeight="1">
      <c r="C82" s="16"/>
      <c r="D82" s="16"/>
      <c r="E82" s="16"/>
      <c r="F82" s="16"/>
      <c r="G82" s="16"/>
      <c r="H82" s="16"/>
      <c r="I82" s="37"/>
      <c r="J82" s="16"/>
    </row>
    <row r="83" spans="3:10" ht="30" customHeight="1">
      <c r="C83" s="16"/>
      <c r="D83" s="16"/>
      <c r="E83" s="16"/>
      <c r="F83" s="16"/>
      <c r="G83" s="16"/>
      <c r="H83" s="16"/>
      <c r="I83" s="37"/>
      <c r="J83" s="16"/>
    </row>
    <row r="84" spans="3:10" ht="30" customHeight="1">
      <c r="C84" s="16"/>
      <c r="D84" s="16"/>
      <c r="E84" s="16"/>
      <c r="F84" s="16"/>
      <c r="G84" s="16"/>
      <c r="H84" s="16"/>
      <c r="I84" s="37"/>
      <c r="J84" s="16"/>
    </row>
    <row r="85" spans="3:10" ht="30" customHeight="1">
      <c r="C85" s="16"/>
      <c r="D85" s="16"/>
      <c r="E85" s="16"/>
      <c r="F85" s="16"/>
      <c r="G85" s="16"/>
      <c r="H85" s="16"/>
      <c r="I85" s="37"/>
      <c r="J85" s="16"/>
    </row>
    <row r="86" spans="3:10" ht="30" customHeight="1">
      <c r="C86" s="16"/>
      <c r="D86" s="16"/>
      <c r="E86" s="16"/>
      <c r="F86" s="16"/>
      <c r="G86" s="16"/>
      <c r="H86" s="16"/>
      <c r="I86" s="37"/>
      <c r="J86" s="16"/>
    </row>
    <row r="87" spans="3:10" ht="30" customHeight="1">
      <c r="C87" s="16"/>
      <c r="D87" s="16"/>
      <c r="E87" s="16"/>
      <c r="F87" s="16"/>
      <c r="G87" s="16"/>
      <c r="H87" s="16"/>
      <c r="I87" s="37"/>
      <c r="J87" s="16"/>
    </row>
    <row r="88" spans="3:10" ht="30" customHeight="1">
      <c r="C88" s="16"/>
      <c r="D88" s="16"/>
      <c r="E88" s="16"/>
      <c r="F88" s="16"/>
      <c r="G88" s="16"/>
      <c r="H88" s="16"/>
      <c r="I88" s="37"/>
      <c r="J88" s="16"/>
    </row>
    <row r="89" spans="3:10" ht="30" customHeight="1">
      <c r="C89" s="16"/>
      <c r="D89" s="16"/>
      <c r="E89" s="16"/>
      <c r="F89" s="16"/>
      <c r="G89" s="16"/>
      <c r="H89" s="16"/>
      <c r="I89" s="37"/>
      <c r="J89" s="16"/>
    </row>
    <row r="90" spans="3:10" ht="30" customHeight="1">
      <c r="C90" s="16"/>
      <c r="D90" s="16"/>
      <c r="E90" s="16"/>
      <c r="F90" s="16"/>
      <c r="G90" s="16"/>
      <c r="H90" s="16"/>
      <c r="I90" s="37"/>
      <c r="J90" s="16"/>
    </row>
    <row r="91" spans="3:10" ht="30" customHeight="1">
      <c r="C91" s="16"/>
      <c r="D91" s="16"/>
      <c r="E91" s="16"/>
      <c r="F91" s="16"/>
      <c r="G91" s="16"/>
      <c r="H91" s="16"/>
      <c r="I91" s="37"/>
      <c r="J91" s="16"/>
    </row>
    <row r="92" spans="3:10" ht="30" customHeight="1">
      <c r="C92" s="16"/>
      <c r="D92" s="16"/>
      <c r="E92" s="16"/>
      <c r="F92" s="16"/>
      <c r="G92" s="16"/>
      <c r="H92" s="16"/>
      <c r="I92" s="37"/>
      <c r="J92" s="16"/>
    </row>
    <row r="93" spans="3:10" ht="30" customHeight="1">
      <c r="C93" s="16"/>
      <c r="D93" s="16"/>
      <c r="E93" s="16"/>
      <c r="F93" s="16"/>
      <c r="G93" s="16"/>
      <c r="H93" s="16"/>
      <c r="I93" s="37"/>
      <c r="J93" s="16"/>
    </row>
    <row r="94" spans="3:10" ht="30" customHeight="1">
      <c r="C94" s="16"/>
      <c r="D94" s="16"/>
      <c r="E94" s="16"/>
      <c r="F94" s="16"/>
      <c r="G94" s="16"/>
      <c r="H94" s="16"/>
      <c r="I94" s="37"/>
      <c r="J94" s="16"/>
    </row>
    <row r="95" spans="3:10" ht="30" customHeight="1">
      <c r="C95" s="16"/>
      <c r="D95" s="16"/>
      <c r="E95" s="16"/>
      <c r="F95" s="16"/>
      <c r="G95" s="16"/>
      <c r="H95" s="16"/>
      <c r="I95" s="37"/>
      <c r="J95" s="16"/>
    </row>
    <row r="96" spans="3:10" ht="30" customHeight="1">
      <c r="C96" s="16"/>
      <c r="D96" s="16"/>
      <c r="E96" s="16"/>
      <c r="F96" s="16"/>
      <c r="G96" s="16"/>
      <c r="H96" s="16"/>
      <c r="I96" s="37"/>
      <c r="J96" s="16"/>
    </row>
    <row r="97" spans="3:10" ht="30" customHeight="1">
      <c r="C97" s="16"/>
      <c r="D97" s="16"/>
      <c r="E97" s="16"/>
      <c r="F97" s="16"/>
      <c r="G97" s="16"/>
      <c r="H97" s="16"/>
      <c r="I97" s="37"/>
      <c r="J97" s="16"/>
    </row>
    <row r="98" spans="3:10" ht="30" customHeight="1">
      <c r="C98" s="16"/>
      <c r="D98" s="16"/>
      <c r="E98" s="16"/>
      <c r="F98" s="16"/>
      <c r="G98" s="16"/>
      <c r="H98" s="16"/>
      <c r="I98" s="37"/>
      <c r="J98" s="16"/>
    </row>
    <row r="99" spans="3:10" ht="30" customHeight="1">
      <c r="C99" s="16"/>
      <c r="D99" s="16"/>
      <c r="E99" s="16"/>
      <c r="F99" s="16"/>
      <c r="G99" s="16"/>
      <c r="H99" s="16"/>
      <c r="I99" s="37"/>
      <c r="J99" s="16"/>
    </row>
    <row r="100" spans="3:10" ht="30" customHeight="1">
      <c r="C100" s="16"/>
      <c r="D100" s="16"/>
      <c r="E100" s="16"/>
      <c r="F100" s="16"/>
      <c r="G100" s="16"/>
      <c r="H100" s="16"/>
      <c r="I100" s="37"/>
      <c r="J100" s="16"/>
    </row>
    <row r="101" spans="3:10" ht="30" customHeight="1">
      <c r="C101" s="16"/>
      <c r="D101" s="16"/>
      <c r="E101" s="16"/>
      <c r="F101" s="16"/>
      <c r="G101" s="16"/>
      <c r="H101" s="16"/>
      <c r="I101" s="37"/>
      <c r="J101" s="16"/>
    </row>
    <row r="102" spans="3:10" ht="30" customHeight="1">
      <c r="C102" s="16"/>
      <c r="D102" s="16"/>
      <c r="E102" s="16"/>
      <c r="F102" s="16"/>
      <c r="G102" s="16"/>
      <c r="H102" s="16"/>
      <c r="I102" s="37"/>
      <c r="J102" s="16"/>
    </row>
    <row r="103" spans="3:10" ht="30" customHeight="1">
      <c r="C103" s="16"/>
      <c r="D103" s="16"/>
      <c r="E103" s="16"/>
      <c r="F103" s="16"/>
      <c r="G103" s="16"/>
      <c r="H103" s="16"/>
      <c r="I103" s="37"/>
      <c r="J103" s="16"/>
    </row>
    <row r="104" spans="3:10" ht="30" customHeight="1">
      <c r="C104" s="16"/>
      <c r="D104" s="16"/>
      <c r="E104" s="16"/>
      <c r="F104" s="16"/>
      <c r="G104" s="16"/>
      <c r="H104" s="16"/>
      <c r="I104" s="37"/>
      <c r="J104" s="16"/>
    </row>
    <row r="105" spans="3:10" ht="30" customHeight="1">
      <c r="C105" s="16"/>
      <c r="D105" s="16"/>
      <c r="E105" s="16"/>
      <c r="F105" s="16"/>
      <c r="G105" s="16"/>
      <c r="H105" s="16"/>
      <c r="I105" s="37"/>
      <c r="J105" s="16"/>
    </row>
    <row r="106" spans="3:10" ht="30" customHeight="1">
      <c r="C106" s="16"/>
      <c r="D106" s="16"/>
      <c r="E106" s="16"/>
      <c r="F106" s="16"/>
      <c r="G106" s="16"/>
      <c r="H106" s="16"/>
      <c r="I106" s="37"/>
      <c r="J106" s="16"/>
    </row>
    <row r="107" spans="3:10" ht="30" customHeight="1">
      <c r="C107" s="16"/>
      <c r="D107" s="16"/>
      <c r="E107" s="16"/>
      <c r="F107" s="16"/>
      <c r="G107" s="16"/>
      <c r="H107" s="16"/>
      <c r="I107" s="37"/>
      <c r="J107" s="16"/>
    </row>
    <row r="108" spans="3:10" ht="30" customHeight="1">
      <c r="C108" s="16"/>
      <c r="D108" s="16"/>
      <c r="E108" s="16"/>
      <c r="F108" s="16"/>
      <c r="G108" s="16"/>
      <c r="H108" s="16"/>
      <c r="I108" s="37"/>
      <c r="J108" s="16"/>
    </row>
    <row r="109" spans="3:10" ht="30" customHeight="1">
      <c r="C109" s="16"/>
      <c r="D109" s="16"/>
      <c r="E109" s="16"/>
      <c r="F109" s="16"/>
      <c r="G109" s="16"/>
      <c r="H109" s="16"/>
      <c r="I109" s="37"/>
      <c r="J109" s="16"/>
    </row>
    <row r="110" spans="3:10" ht="30" customHeight="1">
      <c r="C110" s="16"/>
      <c r="D110" s="16"/>
      <c r="E110" s="16"/>
      <c r="F110" s="16"/>
      <c r="G110" s="16"/>
      <c r="H110" s="16"/>
      <c r="I110" s="37"/>
      <c r="J110" s="16"/>
    </row>
    <row r="111" spans="3:10" ht="30" customHeight="1">
      <c r="C111" s="16"/>
      <c r="D111" s="16"/>
      <c r="E111" s="16"/>
      <c r="F111" s="16"/>
      <c r="G111" s="16"/>
      <c r="H111" s="16"/>
      <c r="I111" s="37"/>
      <c r="J111" s="16"/>
    </row>
    <row r="112" spans="3:10" ht="30" customHeight="1">
      <c r="C112" s="16"/>
      <c r="D112" s="16"/>
      <c r="E112" s="16"/>
      <c r="F112" s="16"/>
      <c r="G112" s="16"/>
      <c r="H112" s="16"/>
      <c r="I112" s="37"/>
      <c r="J112" s="16"/>
    </row>
    <row r="113" spans="3:10" ht="30" customHeight="1">
      <c r="C113" s="16"/>
      <c r="D113" s="16"/>
      <c r="E113" s="16"/>
      <c r="F113" s="16"/>
      <c r="G113" s="16"/>
      <c r="H113" s="16"/>
      <c r="I113" s="37"/>
      <c r="J113" s="16"/>
    </row>
    <row r="114" spans="3:10" ht="30" customHeight="1">
      <c r="C114" s="16"/>
      <c r="D114" s="16"/>
      <c r="E114" s="16"/>
      <c r="F114" s="16"/>
      <c r="G114" s="16"/>
      <c r="H114" s="16"/>
      <c r="I114" s="37"/>
      <c r="J114" s="16"/>
    </row>
    <row r="115" spans="3:10" ht="30" customHeight="1">
      <c r="C115" s="16"/>
      <c r="D115" s="16"/>
      <c r="E115" s="16"/>
      <c r="F115" s="16"/>
      <c r="G115" s="16"/>
      <c r="H115" s="16"/>
      <c r="I115" s="37"/>
      <c r="J115" s="16"/>
    </row>
    <row r="116" spans="3:10" ht="30" customHeight="1">
      <c r="C116" s="16"/>
      <c r="D116" s="16"/>
      <c r="E116" s="16"/>
      <c r="F116" s="16"/>
      <c r="G116" s="16"/>
      <c r="H116" s="16"/>
      <c r="I116" s="37"/>
      <c r="J116" s="16"/>
    </row>
    <row r="117" spans="3:10" ht="30" customHeight="1">
      <c r="C117" s="16"/>
      <c r="D117" s="16"/>
      <c r="E117" s="16"/>
      <c r="F117" s="16"/>
      <c r="G117" s="16"/>
      <c r="H117" s="16"/>
      <c r="I117" s="37"/>
      <c r="J117" s="16"/>
    </row>
    <row r="118" spans="3:10" ht="30" customHeight="1">
      <c r="C118" s="16"/>
      <c r="D118" s="16"/>
      <c r="E118" s="16"/>
      <c r="F118" s="16"/>
      <c r="G118" s="16"/>
      <c r="H118" s="16"/>
      <c r="I118" s="37"/>
      <c r="J118" s="16"/>
    </row>
    <row r="119" spans="3:10" ht="30" customHeight="1">
      <c r="C119" s="16"/>
      <c r="D119" s="16"/>
      <c r="E119" s="16"/>
      <c r="F119" s="16"/>
      <c r="G119" s="16"/>
      <c r="H119" s="16"/>
      <c r="I119" s="37"/>
      <c r="J119" s="16"/>
    </row>
    <row r="120" spans="3:10" ht="30" customHeight="1">
      <c r="C120" s="16"/>
      <c r="D120" s="16"/>
      <c r="E120" s="16"/>
      <c r="F120" s="16"/>
      <c r="G120" s="16"/>
      <c r="H120" s="16"/>
      <c r="I120" s="37"/>
      <c r="J120" s="16"/>
    </row>
    <row r="121" spans="3:10" ht="30" customHeight="1">
      <c r="C121" s="16"/>
      <c r="D121" s="16"/>
      <c r="E121" s="16"/>
      <c r="F121" s="16"/>
      <c r="G121" s="16"/>
      <c r="H121" s="16"/>
      <c r="I121" s="37"/>
      <c r="J121" s="16"/>
    </row>
    <row r="122" spans="3:10" ht="30" customHeight="1">
      <c r="C122" s="16"/>
      <c r="D122" s="16"/>
      <c r="E122" s="16"/>
      <c r="F122" s="16"/>
      <c r="G122" s="16"/>
      <c r="H122" s="16"/>
      <c r="I122" s="37"/>
      <c r="J122" s="16"/>
    </row>
    <row r="123" spans="3:10" ht="30" customHeight="1">
      <c r="C123" s="16"/>
      <c r="D123" s="16"/>
      <c r="E123" s="16"/>
      <c r="F123" s="16"/>
      <c r="G123" s="16"/>
      <c r="H123" s="16"/>
      <c r="I123" s="37"/>
      <c r="J123" s="16"/>
    </row>
    <row r="124" spans="3:10" ht="30" customHeight="1">
      <c r="C124" s="16"/>
      <c r="D124" s="16"/>
      <c r="E124" s="16"/>
      <c r="F124" s="16"/>
      <c r="G124" s="16"/>
      <c r="H124" s="16"/>
      <c r="I124" s="37"/>
      <c r="J124" s="16"/>
    </row>
    <row r="125" spans="3:10" ht="30" customHeight="1">
      <c r="C125" s="16"/>
      <c r="D125" s="16"/>
      <c r="E125" s="16"/>
      <c r="F125" s="16"/>
      <c r="G125" s="16"/>
      <c r="H125" s="16"/>
      <c r="I125" s="37"/>
      <c r="J125" s="16"/>
    </row>
    <row r="126" spans="3:10" ht="30" customHeight="1">
      <c r="C126" s="16"/>
      <c r="D126" s="16"/>
      <c r="E126" s="16"/>
      <c r="F126" s="16"/>
      <c r="G126" s="16"/>
      <c r="H126" s="16"/>
      <c r="I126" s="37"/>
      <c r="J126" s="16"/>
    </row>
    <row r="127" spans="3:10" ht="30" customHeight="1">
      <c r="C127" s="16"/>
      <c r="D127" s="16"/>
      <c r="E127" s="16"/>
      <c r="F127" s="16"/>
      <c r="G127" s="16"/>
      <c r="H127" s="16"/>
      <c r="I127" s="37"/>
      <c r="J127" s="16"/>
    </row>
    <row r="128" spans="3:10" ht="30" customHeight="1">
      <c r="C128" s="16"/>
      <c r="D128" s="16"/>
      <c r="E128" s="16"/>
      <c r="F128" s="16"/>
      <c r="G128" s="16"/>
      <c r="H128" s="16"/>
      <c r="I128" s="37"/>
      <c r="J128" s="16"/>
    </row>
    <row r="129" spans="3:10" ht="30" customHeight="1">
      <c r="C129" s="16"/>
      <c r="D129" s="16"/>
      <c r="E129" s="16"/>
      <c r="F129" s="16"/>
      <c r="G129" s="16"/>
      <c r="H129" s="16"/>
      <c r="I129" s="37"/>
      <c r="J129" s="16"/>
    </row>
    <row r="130" spans="3:10" ht="30" customHeight="1">
      <c r="C130" s="16"/>
      <c r="D130" s="16"/>
      <c r="E130" s="16"/>
      <c r="F130" s="16"/>
      <c r="G130" s="16"/>
      <c r="H130" s="16"/>
      <c r="I130" s="37"/>
      <c r="J130" s="16"/>
    </row>
    <row r="131" spans="3:10" ht="30" customHeight="1">
      <c r="C131" s="16"/>
      <c r="D131" s="16"/>
      <c r="E131" s="16"/>
      <c r="F131" s="16"/>
      <c r="G131" s="16"/>
      <c r="H131" s="16"/>
      <c r="I131" s="37"/>
      <c r="J131" s="16"/>
    </row>
    <row r="132" spans="3:10" ht="30" customHeight="1">
      <c r="C132" s="16"/>
      <c r="D132" s="16"/>
      <c r="E132" s="16"/>
      <c r="F132" s="16"/>
      <c r="G132" s="16"/>
      <c r="H132" s="16"/>
      <c r="I132" s="37"/>
      <c r="J132" s="16"/>
    </row>
    <row r="133" spans="3:10" ht="30" customHeight="1">
      <c r="C133" s="16"/>
      <c r="D133" s="16"/>
      <c r="E133" s="16"/>
      <c r="F133" s="16"/>
      <c r="G133" s="16"/>
      <c r="H133" s="16"/>
      <c r="I133" s="37"/>
      <c r="J133" s="16"/>
    </row>
    <row r="134" spans="3:10" ht="30" customHeight="1">
      <c r="C134" s="16"/>
      <c r="D134" s="16"/>
      <c r="E134" s="16"/>
      <c r="F134" s="16"/>
      <c r="G134" s="16"/>
      <c r="H134" s="16"/>
      <c r="I134" s="37"/>
      <c r="J134" s="16"/>
    </row>
    <row r="135" spans="3:10" ht="30" customHeight="1">
      <c r="C135" s="16"/>
      <c r="D135" s="16"/>
      <c r="E135" s="16"/>
      <c r="F135" s="16"/>
      <c r="G135" s="16"/>
      <c r="H135" s="16"/>
      <c r="I135" s="37"/>
      <c r="J135" s="16"/>
    </row>
    <row r="136" spans="3:10" ht="30" customHeight="1">
      <c r="C136" s="16"/>
      <c r="D136" s="16"/>
      <c r="E136" s="16"/>
      <c r="F136" s="16"/>
      <c r="G136" s="16"/>
      <c r="H136" s="16"/>
      <c r="I136" s="37"/>
      <c r="J136" s="16"/>
    </row>
    <row r="137" spans="3:10" ht="30" customHeight="1">
      <c r="C137" s="16"/>
      <c r="D137" s="16"/>
      <c r="E137" s="16"/>
      <c r="F137" s="16"/>
      <c r="G137" s="16"/>
      <c r="H137" s="16"/>
      <c r="I137" s="37"/>
      <c r="J137" s="16"/>
    </row>
    <row r="138" spans="3:10" ht="30" customHeight="1">
      <c r="C138" s="16"/>
      <c r="D138" s="16"/>
      <c r="E138" s="16"/>
      <c r="F138" s="16"/>
      <c r="G138" s="16"/>
      <c r="H138" s="16"/>
      <c r="I138" s="37"/>
      <c r="J138" s="16"/>
    </row>
    <row r="139" spans="3:10" ht="30" customHeight="1">
      <c r="C139" s="16"/>
      <c r="D139" s="16"/>
      <c r="E139" s="16"/>
      <c r="F139" s="16"/>
      <c r="G139" s="16"/>
      <c r="H139" s="16"/>
      <c r="I139" s="37"/>
      <c r="J139" s="16"/>
    </row>
    <row r="140" spans="3:10" ht="30" customHeight="1">
      <c r="C140" s="16"/>
      <c r="D140" s="16"/>
      <c r="E140" s="16"/>
      <c r="F140" s="16"/>
      <c r="G140" s="16"/>
      <c r="H140" s="16"/>
      <c r="I140" s="37"/>
      <c r="J140" s="16"/>
    </row>
    <row r="141" spans="3:10" ht="30" customHeight="1">
      <c r="C141" s="16"/>
      <c r="D141" s="16"/>
      <c r="E141" s="16"/>
      <c r="F141" s="16"/>
      <c r="G141" s="16"/>
      <c r="H141" s="16"/>
      <c r="I141" s="37"/>
      <c r="J141" s="16"/>
    </row>
    <row r="142" spans="3:10" ht="30" customHeight="1">
      <c r="C142" s="16"/>
      <c r="D142" s="16"/>
      <c r="E142" s="16"/>
      <c r="F142" s="16"/>
      <c r="G142" s="16"/>
      <c r="H142" s="16"/>
      <c r="I142" s="37"/>
      <c r="J142" s="16"/>
    </row>
    <row r="143" spans="3:10" ht="30" customHeight="1">
      <c r="C143" s="16"/>
      <c r="D143" s="16"/>
      <c r="E143" s="16"/>
      <c r="F143" s="16"/>
      <c r="G143" s="16"/>
      <c r="H143" s="16"/>
      <c r="I143" s="37"/>
      <c r="J143" s="16"/>
    </row>
    <row r="144" spans="3:10" ht="30" customHeight="1">
      <c r="C144" s="16"/>
      <c r="D144" s="16"/>
      <c r="E144" s="16"/>
      <c r="F144" s="16"/>
      <c r="G144" s="16"/>
      <c r="H144" s="16"/>
      <c r="I144" s="37"/>
      <c r="J144" s="16"/>
    </row>
    <row r="145" spans="3:10" ht="30" customHeight="1">
      <c r="C145" s="16"/>
      <c r="D145" s="16"/>
      <c r="E145" s="16"/>
      <c r="F145" s="16"/>
      <c r="G145" s="16"/>
      <c r="H145" s="16"/>
      <c r="I145" s="37"/>
      <c r="J145" s="16"/>
    </row>
    <row r="146" spans="3:10" ht="30" customHeight="1">
      <c r="C146" s="16"/>
      <c r="D146" s="16"/>
      <c r="E146" s="16"/>
      <c r="F146" s="16"/>
      <c r="G146" s="16"/>
      <c r="H146" s="16"/>
      <c r="I146" s="37"/>
      <c r="J146" s="16"/>
    </row>
    <row r="147" spans="3:10" ht="30" customHeight="1">
      <c r="C147" s="16"/>
      <c r="D147" s="16"/>
      <c r="E147" s="16"/>
      <c r="F147" s="16"/>
      <c r="G147" s="16"/>
      <c r="H147" s="16"/>
      <c r="I147" s="37"/>
      <c r="J147" s="16"/>
    </row>
    <row r="148" spans="3:10" ht="30" customHeight="1">
      <c r="C148" s="16"/>
      <c r="D148" s="16"/>
      <c r="E148" s="16"/>
      <c r="F148" s="16"/>
      <c r="G148" s="16"/>
      <c r="H148" s="16"/>
      <c r="I148" s="37"/>
      <c r="J148" s="16"/>
    </row>
    <row r="149" spans="3:10" ht="30" customHeight="1">
      <c r="C149" s="16"/>
      <c r="D149" s="16"/>
      <c r="E149" s="16"/>
      <c r="F149" s="16"/>
      <c r="G149" s="16"/>
      <c r="H149" s="16"/>
      <c r="I149" s="37"/>
      <c r="J149" s="16"/>
    </row>
    <row r="150" spans="3:10" ht="30" customHeight="1">
      <c r="C150" s="16"/>
      <c r="D150" s="16"/>
      <c r="E150" s="16"/>
      <c r="F150" s="16"/>
      <c r="G150" s="16"/>
      <c r="H150" s="16"/>
      <c r="I150" s="37"/>
      <c r="J150" s="16"/>
    </row>
    <row r="151" spans="3:10" ht="30" customHeight="1">
      <c r="C151" s="16"/>
      <c r="D151" s="16"/>
      <c r="E151" s="16"/>
      <c r="F151" s="16"/>
      <c r="G151" s="16"/>
      <c r="H151" s="16"/>
      <c r="I151" s="37"/>
      <c r="J151" s="16"/>
    </row>
    <row r="152" spans="3:10" ht="30" customHeight="1">
      <c r="C152" s="16"/>
      <c r="D152" s="16"/>
      <c r="E152" s="16"/>
      <c r="F152" s="16"/>
      <c r="G152" s="16"/>
      <c r="H152" s="16"/>
      <c r="I152" s="37"/>
      <c r="J152" s="16"/>
    </row>
    <row r="153" spans="3:10" ht="30" customHeight="1">
      <c r="C153" s="16"/>
      <c r="D153" s="16"/>
      <c r="E153" s="16"/>
      <c r="F153" s="16"/>
      <c r="G153" s="16"/>
      <c r="H153" s="16"/>
      <c r="I153" s="37"/>
      <c r="J153" s="16"/>
    </row>
    <row r="154" spans="3:10" ht="30" customHeight="1">
      <c r="C154" s="16"/>
      <c r="D154" s="16"/>
      <c r="E154" s="16"/>
      <c r="F154" s="16"/>
      <c r="G154" s="16"/>
      <c r="H154" s="16"/>
      <c r="I154" s="37"/>
      <c r="J154" s="16"/>
    </row>
    <row r="155" spans="3:10" ht="30" customHeight="1">
      <c r="C155" s="16"/>
      <c r="D155" s="16"/>
      <c r="E155" s="16"/>
      <c r="F155" s="16"/>
      <c r="G155" s="16"/>
      <c r="H155" s="16"/>
      <c r="I155" s="37"/>
      <c r="J155" s="16"/>
    </row>
    <row r="156" spans="3:10" ht="30" customHeight="1">
      <c r="C156" s="16"/>
      <c r="D156" s="16"/>
      <c r="E156" s="16"/>
      <c r="F156" s="16"/>
      <c r="G156" s="16"/>
      <c r="H156" s="16"/>
      <c r="I156" s="37"/>
      <c r="J156" s="16"/>
    </row>
    <row r="157" spans="3:10" ht="30" customHeight="1">
      <c r="C157" s="16"/>
      <c r="D157" s="16"/>
      <c r="E157" s="16"/>
      <c r="F157" s="16"/>
      <c r="G157" s="16"/>
      <c r="H157" s="16"/>
      <c r="I157" s="37"/>
      <c r="J157" s="16"/>
    </row>
    <row r="158" spans="3:10" ht="30" customHeight="1">
      <c r="C158" s="16"/>
      <c r="D158" s="16"/>
      <c r="E158" s="16"/>
      <c r="F158" s="16"/>
      <c r="G158" s="16"/>
      <c r="H158" s="16"/>
      <c r="I158" s="37"/>
      <c r="J158" s="16"/>
    </row>
    <row r="159" spans="3:10" ht="30" customHeight="1">
      <c r="C159" s="16"/>
      <c r="D159" s="16"/>
      <c r="E159" s="16"/>
      <c r="F159" s="16"/>
      <c r="G159" s="16"/>
      <c r="H159" s="16"/>
      <c r="I159" s="37"/>
      <c r="J159" s="16"/>
    </row>
    <row r="160" spans="3:10" ht="30" customHeight="1">
      <c r="C160" s="16"/>
      <c r="D160" s="16"/>
      <c r="E160" s="16"/>
      <c r="F160" s="16"/>
      <c r="G160" s="16"/>
      <c r="H160" s="16"/>
      <c r="I160" s="37"/>
      <c r="J160" s="16"/>
    </row>
    <row r="161" spans="3:10" ht="30" customHeight="1">
      <c r="C161" s="16"/>
      <c r="D161" s="16"/>
      <c r="E161" s="16"/>
      <c r="F161" s="16"/>
      <c r="G161" s="16"/>
      <c r="H161" s="16"/>
      <c r="I161" s="37"/>
      <c r="J161" s="16"/>
    </row>
    <row r="162" spans="3:10" ht="30" customHeight="1">
      <c r="C162" s="16"/>
      <c r="D162" s="16"/>
      <c r="E162" s="16"/>
      <c r="F162" s="16"/>
      <c r="G162" s="16"/>
      <c r="H162" s="16"/>
      <c r="I162" s="37"/>
      <c r="J162" s="16"/>
    </row>
    <row r="163" spans="3:10" ht="30" customHeight="1">
      <c r="C163" s="16"/>
      <c r="D163" s="16"/>
      <c r="E163" s="16"/>
      <c r="F163" s="16"/>
      <c r="G163" s="16"/>
      <c r="H163" s="16"/>
      <c r="I163" s="37"/>
      <c r="J163" s="16"/>
    </row>
    <row r="164" spans="3:10" ht="30" customHeight="1">
      <c r="C164" s="16"/>
      <c r="D164" s="16"/>
      <c r="E164" s="16"/>
      <c r="F164" s="16"/>
      <c r="G164" s="16"/>
      <c r="H164" s="16"/>
      <c r="I164" s="37"/>
      <c r="J164" s="16"/>
    </row>
    <row r="165" spans="3:10" ht="30" customHeight="1">
      <c r="C165" s="16"/>
      <c r="D165" s="16"/>
      <c r="E165" s="16"/>
      <c r="F165" s="16"/>
      <c r="G165" s="16"/>
      <c r="H165" s="16"/>
      <c r="I165" s="37"/>
      <c r="J165" s="16"/>
    </row>
    <row r="166" spans="3:10" ht="30" customHeight="1">
      <c r="C166" s="16"/>
      <c r="D166" s="16"/>
      <c r="E166" s="16"/>
      <c r="F166" s="16"/>
      <c r="G166" s="16"/>
      <c r="H166" s="16"/>
      <c r="I166" s="37"/>
      <c r="J166" s="16"/>
    </row>
    <row r="167" spans="3:10" ht="30" customHeight="1">
      <c r="C167" s="16"/>
      <c r="D167" s="16"/>
      <c r="E167" s="16"/>
      <c r="F167" s="16"/>
      <c r="G167" s="16"/>
      <c r="H167" s="16"/>
      <c r="I167" s="37"/>
      <c r="J167" s="16"/>
    </row>
    <row r="168" spans="3:10" ht="30" customHeight="1">
      <c r="C168" s="16"/>
      <c r="D168" s="16"/>
      <c r="E168" s="16"/>
      <c r="F168" s="16"/>
      <c r="G168" s="16"/>
      <c r="H168" s="16"/>
      <c r="I168" s="37"/>
      <c r="J168" s="16"/>
    </row>
    <row r="169" spans="3:10" ht="30" customHeight="1">
      <c r="C169" s="16"/>
      <c r="D169" s="16"/>
      <c r="E169" s="16"/>
      <c r="F169" s="16"/>
      <c r="G169" s="16"/>
      <c r="H169" s="16"/>
      <c r="I169" s="37"/>
      <c r="J169" s="16"/>
    </row>
    <row r="170" spans="3:10" ht="30" customHeight="1">
      <c r="C170" s="16"/>
      <c r="D170" s="16"/>
      <c r="E170" s="16"/>
      <c r="F170" s="16"/>
      <c r="G170" s="16"/>
      <c r="H170" s="16"/>
      <c r="I170" s="37"/>
      <c r="J170" s="16"/>
    </row>
    <row r="171" spans="3:10" ht="30" customHeight="1">
      <c r="C171" s="16"/>
      <c r="D171" s="16"/>
      <c r="E171" s="16"/>
      <c r="F171" s="16"/>
      <c r="G171" s="16"/>
      <c r="H171" s="16"/>
      <c r="I171" s="37"/>
      <c r="J171" s="16"/>
    </row>
    <row r="172" spans="3:10" ht="30" customHeight="1">
      <c r="C172" s="16"/>
      <c r="D172" s="16"/>
      <c r="E172" s="16"/>
      <c r="F172" s="16"/>
      <c r="G172" s="16"/>
      <c r="H172" s="16"/>
      <c r="I172" s="37"/>
      <c r="J172" s="16"/>
    </row>
    <row r="173" spans="3:10" ht="30" customHeight="1">
      <c r="C173" s="16"/>
      <c r="D173" s="16"/>
      <c r="E173" s="16"/>
      <c r="F173" s="16"/>
      <c r="G173" s="16"/>
      <c r="H173" s="16"/>
      <c r="I173" s="37"/>
      <c r="J173" s="16"/>
    </row>
    <row r="174" spans="3:10" ht="30" customHeight="1">
      <c r="C174" s="16"/>
      <c r="D174" s="16"/>
      <c r="E174" s="16"/>
      <c r="F174" s="16"/>
      <c r="G174" s="16"/>
      <c r="H174" s="16"/>
      <c r="I174" s="37"/>
      <c r="J174" s="16"/>
    </row>
    <row r="175" spans="3:10" ht="30" customHeight="1">
      <c r="C175" s="16"/>
      <c r="D175" s="16"/>
      <c r="E175" s="16"/>
      <c r="F175" s="16"/>
      <c r="G175" s="16"/>
      <c r="H175" s="16"/>
      <c r="I175" s="37"/>
      <c r="J175" s="16"/>
    </row>
    <row r="176" spans="3:10" ht="30" customHeight="1">
      <c r="C176" s="16"/>
      <c r="D176" s="16"/>
      <c r="E176" s="16"/>
      <c r="F176" s="16"/>
      <c r="G176" s="16"/>
      <c r="H176" s="16"/>
      <c r="I176" s="37"/>
      <c r="J176" s="16"/>
    </row>
    <row r="177" spans="3:10" ht="30" customHeight="1">
      <c r="C177" s="16"/>
      <c r="D177" s="16"/>
      <c r="E177" s="16"/>
      <c r="F177" s="16"/>
      <c r="G177" s="16"/>
      <c r="H177" s="16"/>
      <c r="I177" s="37"/>
      <c r="J177" s="16"/>
    </row>
    <row r="178" spans="3:10" ht="30" customHeight="1">
      <c r="C178" s="16"/>
      <c r="D178" s="16"/>
      <c r="E178" s="16"/>
      <c r="F178" s="16"/>
      <c r="G178" s="16"/>
      <c r="H178" s="16"/>
      <c r="I178" s="37"/>
      <c r="J178" s="16"/>
    </row>
    <row r="179" spans="3:10" ht="30" customHeight="1">
      <c r="C179" s="16"/>
      <c r="D179" s="16"/>
      <c r="E179" s="16"/>
      <c r="F179" s="16"/>
      <c r="G179" s="16"/>
      <c r="H179" s="16"/>
      <c r="I179" s="37"/>
      <c r="J179" s="16"/>
    </row>
    <row r="180" spans="3:10" ht="30" customHeight="1">
      <c r="C180" s="16"/>
      <c r="D180" s="16"/>
      <c r="E180" s="16"/>
      <c r="F180" s="16"/>
      <c r="G180" s="16"/>
      <c r="H180" s="16"/>
      <c r="I180" s="37"/>
      <c r="J180" s="16"/>
    </row>
    <row r="181" spans="3:10" ht="30" customHeight="1">
      <c r="C181" s="16"/>
      <c r="D181" s="16"/>
      <c r="E181" s="16"/>
      <c r="F181" s="16"/>
      <c r="G181" s="16"/>
      <c r="H181" s="16"/>
      <c r="I181" s="37"/>
      <c r="J181" s="16"/>
    </row>
    <row r="182" spans="3:10" ht="30" customHeight="1">
      <c r="C182" s="16"/>
      <c r="D182" s="16"/>
      <c r="E182" s="16"/>
      <c r="F182" s="16"/>
      <c r="G182" s="16"/>
      <c r="H182" s="16"/>
      <c r="I182" s="37"/>
      <c r="J182" s="16"/>
    </row>
    <row r="183" spans="3:10" ht="30" customHeight="1">
      <c r="C183" s="16"/>
      <c r="D183" s="16"/>
      <c r="E183" s="16"/>
      <c r="F183" s="16"/>
      <c r="G183" s="16"/>
      <c r="H183" s="16"/>
      <c r="I183" s="37"/>
      <c r="J183" s="16"/>
    </row>
    <row r="184" spans="3:10" ht="30" customHeight="1">
      <c r="C184" s="16"/>
      <c r="D184" s="16"/>
      <c r="E184" s="16"/>
      <c r="F184" s="16"/>
      <c r="G184" s="16"/>
      <c r="H184" s="16"/>
      <c r="I184" s="37"/>
      <c r="J184" s="16"/>
    </row>
    <row r="185" spans="3:10" ht="30" customHeight="1">
      <c r="C185" s="16"/>
      <c r="D185" s="16"/>
      <c r="E185" s="16"/>
      <c r="F185" s="16"/>
      <c r="G185" s="16"/>
      <c r="H185" s="16"/>
      <c r="I185" s="37"/>
      <c r="J185" s="16"/>
    </row>
    <row r="186" spans="3:10" ht="30" customHeight="1">
      <c r="C186" s="16"/>
      <c r="D186" s="16"/>
      <c r="E186" s="16"/>
      <c r="F186" s="16"/>
      <c r="G186" s="16"/>
      <c r="H186" s="16"/>
      <c r="I186" s="37"/>
      <c r="J186" s="16"/>
    </row>
    <row r="187" spans="3:10" ht="30" customHeight="1">
      <c r="C187" s="16"/>
      <c r="D187" s="16"/>
      <c r="E187" s="16"/>
      <c r="F187" s="16"/>
      <c r="G187" s="16"/>
      <c r="H187" s="16"/>
      <c r="I187" s="37"/>
      <c r="J187" s="16"/>
    </row>
    <row r="188" spans="3:10" ht="30" customHeight="1">
      <c r="C188" s="16"/>
      <c r="D188" s="16"/>
      <c r="E188" s="16"/>
      <c r="F188" s="16"/>
      <c r="G188" s="16"/>
      <c r="H188" s="16"/>
      <c r="I188" s="37"/>
      <c r="J188" s="16"/>
    </row>
    <row r="189" spans="3:10" ht="30" customHeight="1">
      <c r="C189" s="16"/>
      <c r="D189" s="16"/>
      <c r="E189" s="16"/>
      <c r="F189" s="16"/>
      <c r="G189" s="16"/>
      <c r="H189" s="16"/>
      <c r="I189" s="37"/>
      <c r="J189" s="16"/>
    </row>
    <row r="190" spans="3:10" ht="30" customHeight="1">
      <c r="C190" s="16"/>
      <c r="D190" s="16"/>
      <c r="E190" s="16"/>
      <c r="F190" s="16"/>
      <c r="G190" s="16"/>
      <c r="H190" s="16"/>
      <c r="I190" s="37"/>
      <c r="J190" s="16"/>
    </row>
    <row r="191" spans="3:10" ht="30" customHeight="1">
      <c r="C191" s="16"/>
      <c r="D191" s="16"/>
      <c r="E191" s="16"/>
      <c r="F191" s="16"/>
      <c r="G191" s="16"/>
      <c r="H191" s="16"/>
      <c r="I191" s="37"/>
      <c r="J191" s="16"/>
    </row>
    <row r="192" spans="3:10" ht="30" customHeight="1">
      <c r="C192" s="16"/>
      <c r="D192" s="16"/>
      <c r="E192" s="16"/>
      <c r="F192" s="16"/>
      <c r="G192" s="16"/>
      <c r="H192" s="16"/>
      <c r="I192" s="37"/>
      <c r="J192" s="16"/>
    </row>
    <row r="193" spans="3:10" ht="30" customHeight="1">
      <c r="C193" s="16"/>
      <c r="D193" s="16"/>
      <c r="E193" s="16"/>
      <c r="F193" s="16"/>
      <c r="G193" s="16"/>
      <c r="H193" s="16"/>
      <c r="I193" s="37"/>
      <c r="J193" s="16"/>
    </row>
    <row r="194" spans="3:10" ht="30" customHeight="1">
      <c r="C194" s="16"/>
      <c r="D194" s="16"/>
      <c r="E194" s="16"/>
      <c r="F194" s="16"/>
      <c r="G194" s="16"/>
      <c r="H194" s="16"/>
      <c r="I194" s="37"/>
      <c r="J194" s="16"/>
    </row>
    <row r="195" spans="3:10" ht="30" customHeight="1">
      <c r="C195" s="16"/>
      <c r="D195" s="16"/>
      <c r="E195" s="16"/>
      <c r="F195" s="16"/>
      <c r="G195" s="16"/>
      <c r="H195" s="16"/>
      <c r="I195" s="37"/>
      <c r="J195" s="16"/>
    </row>
    <row r="196" spans="3:10" ht="30" customHeight="1">
      <c r="C196" s="16"/>
      <c r="D196" s="16"/>
      <c r="E196" s="16"/>
      <c r="F196" s="16"/>
      <c r="G196" s="16"/>
      <c r="H196" s="16"/>
      <c r="I196" s="37"/>
      <c r="J196" s="16"/>
    </row>
    <row r="197" spans="3:10" ht="30" customHeight="1">
      <c r="C197" s="16"/>
      <c r="D197" s="16"/>
      <c r="E197" s="16"/>
      <c r="F197" s="16"/>
      <c r="G197" s="16"/>
      <c r="H197" s="16"/>
      <c r="I197" s="37"/>
      <c r="J197" s="16"/>
    </row>
    <row r="198" spans="3:10" ht="30" customHeight="1">
      <c r="C198" s="16"/>
      <c r="D198" s="16"/>
      <c r="E198" s="16"/>
      <c r="F198" s="16"/>
      <c r="G198" s="16"/>
      <c r="H198" s="16"/>
      <c r="I198" s="37"/>
      <c r="J198" s="16"/>
    </row>
    <row r="199" spans="3:10" ht="30" customHeight="1">
      <c r="C199" s="16"/>
      <c r="D199" s="16"/>
      <c r="E199" s="16"/>
      <c r="F199" s="16"/>
      <c r="G199" s="16"/>
      <c r="H199" s="16"/>
      <c r="I199" s="37"/>
      <c r="J199" s="16"/>
    </row>
    <row r="200" spans="3:10" ht="30" customHeight="1">
      <c r="C200" s="16"/>
      <c r="D200" s="16"/>
      <c r="E200" s="16"/>
      <c r="F200" s="16"/>
      <c r="G200" s="16"/>
      <c r="H200" s="16"/>
      <c r="I200" s="37"/>
      <c r="J200" s="16"/>
    </row>
    <row r="201" spans="3:10" ht="30" customHeight="1">
      <c r="C201" s="16"/>
      <c r="D201" s="16"/>
      <c r="E201" s="16"/>
      <c r="F201" s="16"/>
      <c r="G201" s="16"/>
      <c r="H201" s="16"/>
      <c r="I201" s="37"/>
      <c r="J201" s="16"/>
    </row>
    <row r="202" spans="3:10" ht="30" customHeight="1">
      <c r="C202" s="16"/>
      <c r="D202" s="16"/>
      <c r="E202" s="16"/>
      <c r="F202" s="16"/>
      <c r="G202" s="16"/>
      <c r="H202" s="16"/>
      <c r="I202" s="37"/>
      <c r="J202" s="16"/>
    </row>
    <row r="203" spans="3:10" ht="30" customHeight="1">
      <c r="C203" s="16"/>
      <c r="D203" s="16"/>
      <c r="E203" s="16"/>
      <c r="F203" s="16"/>
      <c r="G203" s="16"/>
      <c r="H203" s="16"/>
      <c r="I203" s="37"/>
      <c r="J203" s="16"/>
    </row>
    <row r="204" spans="3:10" ht="30" customHeight="1">
      <c r="C204" s="16"/>
      <c r="D204" s="16"/>
      <c r="E204" s="16"/>
      <c r="F204" s="16"/>
      <c r="G204" s="16"/>
      <c r="H204" s="16"/>
      <c r="I204" s="37"/>
      <c r="J204" s="16"/>
    </row>
    <row r="205" spans="3:10" ht="30" customHeight="1">
      <c r="C205" s="16"/>
      <c r="D205" s="16"/>
      <c r="E205" s="16"/>
      <c r="F205" s="16"/>
      <c r="G205" s="16"/>
      <c r="H205" s="16"/>
      <c r="I205" s="37"/>
      <c r="J205" s="16"/>
    </row>
    <row r="206" spans="3:10" ht="30" customHeight="1">
      <c r="C206" s="16"/>
      <c r="D206" s="16"/>
      <c r="E206" s="16"/>
      <c r="F206" s="16"/>
      <c r="G206" s="16"/>
      <c r="H206" s="16"/>
      <c r="I206" s="37"/>
      <c r="J206" s="16"/>
    </row>
    <row r="207" spans="3:10" ht="30" customHeight="1">
      <c r="C207" s="16"/>
      <c r="D207" s="16"/>
      <c r="E207" s="16"/>
      <c r="F207" s="16"/>
      <c r="G207" s="16"/>
      <c r="H207" s="16"/>
      <c r="I207" s="37"/>
      <c r="J207" s="16"/>
    </row>
    <row r="208" spans="3:10" ht="30" customHeight="1">
      <c r="C208" s="16"/>
      <c r="D208" s="16"/>
      <c r="E208" s="16"/>
      <c r="F208" s="16"/>
      <c r="G208" s="16"/>
      <c r="H208" s="16"/>
      <c r="I208" s="37"/>
      <c r="J208" s="16"/>
    </row>
    <row r="209" spans="3:10" ht="30" customHeight="1">
      <c r="C209" s="16"/>
      <c r="D209" s="16"/>
      <c r="E209" s="16"/>
      <c r="F209" s="16"/>
      <c r="G209" s="16"/>
      <c r="H209" s="16"/>
      <c r="I209" s="37"/>
      <c r="J209" s="16"/>
    </row>
    <row r="210" spans="3:10" ht="30" customHeight="1">
      <c r="C210" s="16"/>
      <c r="D210" s="16"/>
      <c r="E210" s="16"/>
      <c r="F210" s="16"/>
      <c r="G210" s="16"/>
      <c r="H210" s="16"/>
      <c r="I210" s="37"/>
      <c r="J210" s="16"/>
    </row>
    <row r="211" spans="3:10" ht="30" customHeight="1">
      <c r="C211" s="16"/>
      <c r="D211" s="16"/>
      <c r="E211" s="16"/>
      <c r="F211" s="16"/>
      <c r="G211" s="16"/>
      <c r="H211" s="16"/>
      <c r="I211" s="37"/>
      <c r="J211" s="16"/>
    </row>
    <row r="212" spans="3:10" ht="30" customHeight="1">
      <c r="C212" s="16"/>
      <c r="D212" s="16"/>
      <c r="E212" s="16"/>
      <c r="F212" s="16"/>
      <c r="G212" s="16"/>
      <c r="H212" s="16"/>
      <c r="I212" s="37"/>
      <c r="J212" s="16"/>
    </row>
    <row r="213" spans="3:10" ht="30" customHeight="1">
      <c r="C213" s="16"/>
      <c r="D213" s="16"/>
      <c r="E213" s="16"/>
      <c r="F213" s="16"/>
      <c r="G213" s="16"/>
      <c r="H213" s="16"/>
      <c r="I213" s="37"/>
      <c r="J213" s="16"/>
    </row>
    <row r="214" spans="3:10" ht="30" customHeight="1">
      <c r="C214" s="16"/>
      <c r="D214" s="16"/>
      <c r="E214" s="16"/>
      <c r="F214" s="16"/>
      <c r="G214" s="16"/>
      <c r="H214" s="16"/>
      <c r="I214" s="37"/>
      <c r="J214" s="16"/>
    </row>
    <row r="215" spans="3:10" ht="30" customHeight="1">
      <c r="C215" s="16"/>
      <c r="D215" s="16"/>
      <c r="E215" s="16"/>
      <c r="F215" s="16"/>
      <c r="G215" s="16"/>
      <c r="H215" s="16"/>
      <c r="I215" s="37"/>
      <c r="J215" s="16"/>
    </row>
    <row r="216" spans="3:10" ht="30" customHeight="1">
      <c r="C216" s="16"/>
      <c r="D216" s="16"/>
      <c r="E216" s="16"/>
      <c r="F216" s="16"/>
      <c r="G216" s="16"/>
      <c r="H216" s="16"/>
      <c r="I216" s="37"/>
      <c r="J216" s="16"/>
    </row>
    <row r="217" spans="3:10" ht="30" customHeight="1">
      <c r="C217" s="16"/>
      <c r="D217" s="16"/>
      <c r="E217" s="16"/>
      <c r="F217" s="16"/>
      <c r="G217" s="16"/>
      <c r="H217" s="16"/>
      <c r="I217" s="37"/>
      <c r="J217" s="16"/>
    </row>
    <row r="218" spans="3:10" ht="30" customHeight="1">
      <c r="C218" s="16"/>
      <c r="D218" s="16"/>
      <c r="E218" s="16"/>
      <c r="F218" s="16"/>
      <c r="G218" s="16"/>
      <c r="H218" s="16"/>
      <c r="I218" s="37"/>
      <c r="J218" s="16"/>
    </row>
    <row r="219" spans="3:10" ht="30" customHeight="1">
      <c r="C219" s="16"/>
      <c r="D219" s="16"/>
      <c r="E219" s="16"/>
      <c r="F219" s="16"/>
      <c r="G219" s="16"/>
      <c r="H219" s="16"/>
      <c r="I219" s="37"/>
      <c r="J219" s="16"/>
    </row>
    <row r="220" spans="3:10" ht="30" customHeight="1">
      <c r="C220" s="16"/>
      <c r="D220" s="16"/>
      <c r="E220" s="16"/>
      <c r="F220" s="16"/>
      <c r="G220" s="16"/>
      <c r="H220" s="16"/>
      <c r="I220" s="37"/>
      <c r="J220" s="16"/>
    </row>
    <row r="221" spans="3:10" ht="30" customHeight="1">
      <c r="C221" s="16"/>
      <c r="D221" s="16"/>
      <c r="E221" s="16"/>
      <c r="F221" s="16"/>
      <c r="G221" s="16"/>
      <c r="H221" s="16"/>
      <c r="I221" s="37"/>
      <c r="J221" s="16"/>
    </row>
    <row r="222" spans="3:10" ht="30" customHeight="1">
      <c r="C222" s="16"/>
      <c r="D222" s="16"/>
      <c r="E222" s="16"/>
      <c r="F222" s="16"/>
      <c r="G222" s="16"/>
      <c r="H222" s="16"/>
      <c r="I222" s="37"/>
      <c r="J222" s="16"/>
    </row>
    <row r="223" spans="3:10" ht="30" customHeight="1">
      <c r="C223" s="16"/>
      <c r="D223" s="16"/>
      <c r="E223" s="16"/>
      <c r="F223" s="16"/>
      <c r="G223" s="16"/>
      <c r="H223" s="16"/>
      <c r="I223" s="37"/>
      <c r="J223" s="16"/>
    </row>
    <row r="224" spans="3:10" ht="30" customHeight="1">
      <c r="C224" s="16"/>
      <c r="D224" s="16"/>
      <c r="E224" s="16"/>
      <c r="F224" s="16"/>
      <c r="G224" s="16"/>
      <c r="H224" s="16"/>
      <c r="I224" s="37"/>
      <c r="J224" s="16"/>
    </row>
    <row r="225" spans="3:10" ht="30" customHeight="1">
      <c r="C225" s="16"/>
      <c r="D225" s="16"/>
      <c r="E225" s="16"/>
      <c r="F225" s="16"/>
      <c r="G225" s="16"/>
      <c r="H225" s="16"/>
      <c r="I225" s="37"/>
      <c r="J225" s="16"/>
    </row>
    <row r="226" spans="3:10" ht="30" customHeight="1">
      <c r="C226" s="16"/>
      <c r="D226" s="16"/>
      <c r="E226" s="16"/>
      <c r="F226" s="16"/>
      <c r="G226" s="16"/>
      <c r="H226" s="16"/>
      <c r="I226" s="37"/>
      <c r="J226" s="16"/>
    </row>
    <row r="227" spans="3:10" ht="30" customHeight="1">
      <c r="C227" s="16"/>
      <c r="D227" s="16"/>
      <c r="E227" s="16"/>
      <c r="F227" s="16"/>
      <c r="G227" s="16"/>
      <c r="H227" s="16"/>
      <c r="I227" s="37"/>
      <c r="J227" s="16"/>
    </row>
    <row r="228" spans="3:10" ht="30" customHeight="1">
      <c r="C228" s="16"/>
      <c r="D228" s="16"/>
      <c r="E228" s="16"/>
      <c r="F228" s="16"/>
      <c r="G228" s="16"/>
      <c r="H228" s="16"/>
      <c r="I228" s="37"/>
      <c r="J228" s="16"/>
    </row>
    <row r="229" spans="3:10" ht="30" customHeight="1">
      <c r="C229" s="16"/>
      <c r="D229" s="16"/>
      <c r="E229" s="16"/>
      <c r="F229" s="16"/>
      <c r="G229" s="16"/>
      <c r="H229" s="16"/>
      <c r="I229" s="37"/>
      <c r="J229" s="16"/>
    </row>
    <row r="230" spans="3:10" ht="30" customHeight="1">
      <c r="C230" s="16"/>
      <c r="D230" s="16"/>
      <c r="E230" s="16"/>
      <c r="F230" s="16"/>
      <c r="G230" s="16"/>
      <c r="H230" s="16"/>
      <c r="I230" s="37"/>
      <c r="J230" s="16"/>
    </row>
    <row r="231" spans="3:10" ht="30" customHeight="1">
      <c r="C231" s="16"/>
      <c r="D231" s="16"/>
      <c r="E231" s="16"/>
      <c r="F231" s="16"/>
      <c r="G231" s="16"/>
      <c r="H231" s="16"/>
      <c r="I231" s="37"/>
      <c r="J231" s="16"/>
    </row>
    <row r="232" spans="3:10" ht="30" customHeight="1">
      <c r="C232" s="16"/>
      <c r="D232" s="16"/>
      <c r="E232" s="16"/>
      <c r="F232" s="16"/>
      <c r="G232" s="16"/>
      <c r="H232" s="16"/>
      <c r="I232" s="37"/>
      <c r="J232" s="16"/>
    </row>
    <row r="233" spans="3:10" ht="30" customHeight="1">
      <c r="C233" s="16"/>
      <c r="D233" s="16"/>
      <c r="E233" s="16"/>
      <c r="F233" s="16"/>
      <c r="G233" s="16"/>
      <c r="H233" s="16"/>
      <c r="I233" s="37"/>
      <c r="J233" s="16"/>
    </row>
    <row r="234" spans="3:10" ht="30" customHeight="1">
      <c r="C234" s="16"/>
      <c r="D234" s="16"/>
      <c r="E234" s="16"/>
      <c r="F234" s="16"/>
      <c r="G234" s="16"/>
      <c r="H234" s="16"/>
      <c r="I234" s="37"/>
      <c r="J234" s="16"/>
    </row>
    <row r="235" spans="3:10" ht="30" customHeight="1">
      <c r="C235" s="16"/>
      <c r="D235" s="16"/>
      <c r="E235" s="16"/>
      <c r="F235" s="16"/>
      <c r="G235" s="16"/>
      <c r="H235" s="16"/>
      <c r="I235" s="37"/>
      <c r="J235" s="16"/>
    </row>
    <row r="236" spans="3:10" ht="30" customHeight="1">
      <c r="C236" s="16"/>
      <c r="D236" s="16"/>
      <c r="E236" s="16"/>
      <c r="F236" s="16"/>
      <c r="G236" s="16"/>
      <c r="H236" s="16"/>
      <c r="I236" s="37"/>
      <c r="J236" s="16"/>
    </row>
    <row r="237" spans="3:10" ht="30" customHeight="1">
      <c r="C237" s="16"/>
      <c r="D237" s="16"/>
      <c r="E237" s="16"/>
      <c r="F237" s="16"/>
      <c r="G237" s="16"/>
      <c r="H237" s="16"/>
      <c r="I237" s="37"/>
      <c r="J237" s="16"/>
    </row>
    <row r="238" spans="3:10" ht="30" customHeight="1">
      <c r="C238" s="16"/>
      <c r="D238" s="16"/>
      <c r="E238" s="16"/>
      <c r="F238" s="16"/>
      <c r="G238" s="16"/>
      <c r="H238" s="16"/>
      <c r="I238" s="37"/>
      <c r="J238" s="16"/>
    </row>
    <row r="239" spans="3:10" ht="30" customHeight="1">
      <c r="C239" s="16"/>
      <c r="D239" s="16"/>
      <c r="E239" s="16"/>
      <c r="F239" s="16"/>
      <c r="G239" s="16"/>
      <c r="H239" s="16"/>
      <c r="I239" s="37"/>
      <c r="J239" s="16"/>
    </row>
    <row r="240" spans="3:10" ht="30" customHeight="1">
      <c r="C240" s="16"/>
      <c r="D240" s="16"/>
      <c r="E240" s="16"/>
      <c r="F240" s="16"/>
      <c r="G240" s="16"/>
      <c r="H240" s="16"/>
      <c r="I240" s="37"/>
      <c r="J240" s="16"/>
    </row>
    <row r="241" spans="3:10" ht="30" customHeight="1">
      <c r="C241" s="16"/>
      <c r="D241" s="16"/>
      <c r="E241" s="16"/>
      <c r="F241" s="16"/>
      <c r="G241" s="16"/>
      <c r="H241" s="16"/>
      <c r="I241" s="37"/>
      <c r="J241" s="16"/>
    </row>
    <row r="242" spans="3:10" ht="30" customHeight="1">
      <c r="C242" s="16"/>
      <c r="D242" s="16"/>
      <c r="E242" s="16"/>
      <c r="F242" s="16"/>
      <c r="G242" s="16"/>
      <c r="H242" s="16"/>
      <c r="I242" s="37"/>
      <c r="J242" s="16"/>
    </row>
    <row r="243" spans="3:10" ht="30" customHeight="1">
      <c r="C243" s="16"/>
      <c r="D243" s="16"/>
      <c r="E243" s="16"/>
      <c r="F243" s="16"/>
      <c r="G243" s="16"/>
      <c r="H243" s="16"/>
      <c r="I243" s="37"/>
      <c r="J243" s="16"/>
    </row>
    <row r="244" spans="3:10" ht="30" customHeight="1">
      <c r="C244" s="16"/>
      <c r="D244" s="16"/>
      <c r="E244" s="16"/>
      <c r="F244" s="16"/>
      <c r="G244" s="16"/>
      <c r="H244" s="16"/>
      <c r="I244" s="37"/>
      <c r="J244" s="16"/>
    </row>
    <row r="245" spans="3:10" ht="30" customHeight="1">
      <c r="C245" s="16"/>
      <c r="D245" s="16"/>
      <c r="E245" s="16"/>
      <c r="F245" s="16"/>
      <c r="G245" s="16"/>
      <c r="H245" s="16"/>
      <c r="I245" s="37"/>
      <c r="J245" s="16"/>
    </row>
    <row r="246" spans="3:10" ht="30" customHeight="1">
      <c r="C246" s="16"/>
      <c r="D246" s="16"/>
      <c r="E246" s="16"/>
      <c r="F246" s="16"/>
      <c r="G246" s="16"/>
      <c r="H246" s="16"/>
      <c r="I246" s="37"/>
      <c r="J246" s="16"/>
    </row>
    <row r="247" spans="3:10" ht="30" customHeight="1">
      <c r="C247" s="16"/>
      <c r="D247" s="16"/>
      <c r="E247" s="16"/>
      <c r="F247" s="16"/>
      <c r="G247" s="16"/>
      <c r="H247" s="16"/>
      <c r="I247" s="37"/>
      <c r="J247" s="16"/>
    </row>
    <row r="248" spans="3:10" ht="30" customHeight="1">
      <c r="C248" s="16"/>
      <c r="D248" s="16"/>
      <c r="E248" s="16"/>
      <c r="F248" s="16"/>
      <c r="G248" s="16"/>
      <c r="H248" s="16"/>
      <c r="I248" s="37"/>
      <c r="J248" s="16"/>
    </row>
    <row r="249" spans="3:10" ht="30" customHeight="1">
      <c r="C249" s="16"/>
      <c r="D249" s="16"/>
      <c r="E249" s="16"/>
      <c r="F249" s="16"/>
      <c r="G249" s="16"/>
      <c r="H249" s="16"/>
      <c r="I249" s="37"/>
      <c r="J249" s="16"/>
    </row>
    <row r="250" spans="3:10" ht="30" customHeight="1">
      <c r="C250" s="16"/>
      <c r="D250" s="16"/>
      <c r="E250" s="16"/>
      <c r="F250" s="16"/>
      <c r="G250" s="16"/>
      <c r="H250" s="16"/>
      <c r="I250" s="37"/>
      <c r="J250" s="16"/>
    </row>
    <row r="251" spans="3:10" ht="30" customHeight="1">
      <c r="C251" s="16"/>
      <c r="D251" s="16"/>
      <c r="E251" s="16"/>
      <c r="F251" s="16"/>
      <c r="G251" s="16"/>
      <c r="H251" s="16"/>
      <c r="I251" s="37"/>
      <c r="J251" s="16"/>
    </row>
    <row r="252" spans="3:10" ht="30" customHeight="1">
      <c r="C252" s="16"/>
      <c r="D252" s="16"/>
      <c r="E252" s="16"/>
      <c r="F252" s="16"/>
      <c r="G252" s="16"/>
      <c r="H252" s="16"/>
      <c r="I252" s="37"/>
      <c r="J252" s="16"/>
    </row>
    <row r="253" spans="3:10" ht="30" customHeight="1">
      <c r="C253" s="16"/>
      <c r="D253" s="16"/>
      <c r="E253" s="16"/>
      <c r="F253" s="16"/>
      <c r="G253" s="16"/>
      <c r="H253" s="16"/>
      <c r="I253" s="37"/>
      <c r="J253" s="16"/>
    </row>
    <row r="254" spans="3:10" ht="30" customHeight="1">
      <c r="C254" s="16"/>
      <c r="D254" s="16"/>
      <c r="E254" s="16"/>
      <c r="F254" s="16"/>
      <c r="G254" s="16"/>
      <c r="H254" s="16"/>
      <c r="I254" s="37"/>
      <c r="J254" s="16"/>
    </row>
    <row r="255" spans="3:10" ht="30" customHeight="1">
      <c r="C255" s="16"/>
      <c r="D255" s="16"/>
      <c r="E255" s="16"/>
      <c r="F255" s="16"/>
      <c r="G255" s="16"/>
      <c r="H255" s="16"/>
      <c r="I255" s="37"/>
      <c r="J255" s="16"/>
    </row>
    <row r="256" spans="3:10" ht="30" customHeight="1">
      <c r="C256" s="16"/>
      <c r="D256" s="16"/>
      <c r="E256" s="16"/>
      <c r="F256" s="16"/>
      <c r="G256" s="16"/>
      <c r="H256" s="16"/>
      <c r="I256" s="37"/>
      <c r="J256" s="16"/>
    </row>
    <row r="257" spans="3:10" ht="30" customHeight="1">
      <c r="C257" s="16"/>
      <c r="D257" s="16"/>
      <c r="E257" s="16"/>
      <c r="F257" s="16"/>
      <c r="G257" s="16"/>
      <c r="H257" s="16"/>
      <c r="I257" s="37"/>
      <c r="J257" s="16"/>
    </row>
    <row r="258" spans="3:10" ht="30" customHeight="1">
      <c r="C258" s="16"/>
      <c r="D258" s="16"/>
      <c r="E258" s="16"/>
      <c r="F258" s="16"/>
      <c r="G258" s="16"/>
      <c r="H258" s="16"/>
      <c r="I258" s="37"/>
      <c r="J258" s="16"/>
    </row>
    <row r="259" spans="3:10" ht="30" customHeight="1">
      <c r="C259" s="16"/>
      <c r="D259" s="16"/>
      <c r="E259" s="16"/>
      <c r="F259" s="16"/>
      <c r="G259" s="16"/>
      <c r="H259" s="16"/>
      <c r="I259" s="37"/>
      <c r="J259" s="16"/>
    </row>
    <row r="260" spans="3:10" ht="30" customHeight="1">
      <c r="C260" s="16"/>
      <c r="D260" s="16"/>
      <c r="E260" s="16"/>
      <c r="F260" s="16"/>
      <c r="G260" s="16"/>
      <c r="H260" s="16"/>
      <c r="I260" s="37"/>
      <c r="J260" s="16"/>
    </row>
    <row r="261" spans="3:10" ht="30" customHeight="1">
      <c r="C261" s="16"/>
      <c r="D261" s="16"/>
      <c r="E261" s="16"/>
      <c r="F261" s="16"/>
      <c r="G261" s="16"/>
      <c r="H261" s="16"/>
      <c r="I261" s="37"/>
      <c r="J261" s="16"/>
    </row>
    <row r="262" spans="3:10" ht="30" customHeight="1">
      <c r="C262" s="16"/>
      <c r="D262" s="16"/>
      <c r="E262" s="16"/>
      <c r="F262" s="16"/>
      <c r="G262" s="16"/>
      <c r="H262" s="16"/>
      <c r="I262" s="37"/>
      <c r="J262" s="16"/>
    </row>
    <row r="263" spans="3:10" ht="30" customHeight="1">
      <c r="C263" s="16"/>
      <c r="D263" s="16"/>
      <c r="E263" s="16"/>
      <c r="F263" s="16"/>
      <c r="G263" s="16"/>
      <c r="H263" s="16"/>
      <c r="I263" s="37"/>
      <c r="J263" s="16"/>
    </row>
    <row r="264" spans="3:10" ht="30" customHeight="1">
      <c r="C264" s="16"/>
      <c r="D264" s="16"/>
      <c r="E264" s="16"/>
      <c r="F264" s="16"/>
      <c r="G264" s="16"/>
      <c r="H264" s="16"/>
      <c r="I264" s="37"/>
      <c r="J264" s="16"/>
    </row>
    <row r="265" spans="3:10" ht="30" customHeight="1">
      <c r="C265" s="16"/>
      <c r="D265" s="16"/>
      <c r="E265" s="16"/>
      <c r="F265" s="16"/>
      <c r="G265" s="16"/>
      <c r="H265" s="16"/>
      <c r="I265" s="37"/>
      <c r="J265" s="16"/>
    </row>
    <row r="266" spans="3:10" ht="30" customHeight="1">
      <c r="C266" s="16"/>
      <c r="D266" s="16"/>
      <c r="E266" s="16"/>
      <c r="F266" s="16"/>
      <c r="G266" s="16"/>
      <c r="H266" s="16"/>
      <c r="I266" s="37"/>
      <c r="J266" s="16"/>
    </row>
    <row r="267" spans="3:10" ht="30" customHeight="1">
      <c r="C267" s="16"/>
      <c r="D267" s="16"/>
      <c r="E267" s="16"/>
      <c r="F267" s="16"/>
      <c r="G267" s="16"/>
      <c r="H267" s="16"/>
      <c r="I267" s="37"/>
      <c r="J267" s="16"/>
    </row>
    <row r="268" spans="3:10" ht="30" customHeight="1">
      <c r="C268" s="16"/>
      <c r="D268" s="16"/>
      <c r="E268" s="16"/>
      <c r="F268" s="16"/>
      <c r="G268" s="16"/>
      <c r="H268" s="16"/>
      <c r="I268" s="37"/>
      <c r="J268" s="16"/>
    </row>
    <row r="269" spans="3:10" ht="30" customHeight="1">
      <c r="C269" s="16"/>
      <c r="D269" s="16"/>
      <c r="E269" s="16"/>
      <c r="F269" s="16"/>
      <c r="G269" s="16"/>
      <c r="H269" s="16"/>
      <c r="I269" s="37"/>
      <c r="J269" s="16"/>
    </row>
    <row r="270" spans="3:10" ht="30" customHeight="1">
      <c r="C270" s="16"/>
      <c r="D270" s="16"/>
      <c r="E270" s="16"/>
      <c r="F270" s="16"/>
      <c r="G270" s="16"/>
      <c r="H270" s="16"/>
      <c r="I270" s="37"/>
      <c r="J270" s="16"/>
    </row>
    <row r="271" spans="3:10" ht="30" customHeight="1">
      <c r="C271" s="16"/>
      <c r="D271" s="16"/>
      <c r="E271" s="16"/>
      <c r="F271" s="16"/>
      <c r="G271" s="16"/>
      <c r="H271" s="16"/>
      <c r="I271" s="37"/>
      <c r="J271" s="16"/>
    </row>
    <row r="272" spans="3:10" ht="30" customHeight="1">
      <c r="C272" s="16"/>
      <c r="D272" s="16"/>
      <c r="E272" s="16"/>
      <c r="F272" s="16"/>
      <c r="G272" s="16"/>
      <c r="H272" s="16"/>
      <c r="I272" s="37"/>
      <c r="J272" s="16"/>
    </row>
    <row r="273" spans="3:10" ht="30" customHeight="1">
      <c r="C273" s="16"/>
      <c r="D273" s="16"/>
      <c r="E273" s="16"/>
      <c r="F273" s="16"/>
      <c r="G273" s="16"/>
      <c r="H273" s="16"/>
      <c r="I273" s="37"/>
      <c r="J273" s="16"/>
    </row>
    <row r="274" spans="3:10" ht="30" customHeight="1">
      <c r="C274" s="16"/>
      <c r="D274" s="16"/>
      <c r="E274" s="16"/>
      <c r="F274" s="16"/>
      <c r="G274" s="16"/>
      <c r="H274" s="16"/>
      <c r="I274" s="37"/>
      <c r="J274" s="16"/>
    </row>
    <row r="275" spans="3:10" ht="30" customHeight="1">
      <c r="C275" s="16"/>
      <c r="D275" s="16"/>
      <c r="E275" s="16"/>
      <c r="F275" s="16"/>
      <c r="G275" s="16"/>
      <c r="H275" s="16"/>
      <c r="I275" s="37"/>
      <c r="J275" s="16"/>
    </row>
    <row r="276" spans="3:10" ht="30" customHeight="1">
      <c r="C276" s="16"/>
      <c r="D276" s="16"/>
      <c r="E276" s="16"/>
      <c r="F276" s="16"/>
      <c r="G276" s="16"/>
      <c r="H276" s="16"/>
      <c r="I276" s="37"/>
      <c r="J276" s="16"/>
    </row>
    <row r="277" spans="3:10" ht="30" customHeight="1">
      <c r="C277" s="16"/>
      <c r="D277" s="16"/>
      <c r="E277" s="16"/>
      <c r="F277" s="16"/>
      <c r="G277" s="16"/>
      <c r="H277" s="16"/>
      <c r="I277" s="37"/>
      <c r="J277" s="16"/>
    </row>
    <row r="278" spans="3:10" ht="30" customHeight="1">
      <c r="C278" s="16"/>
      <c r="D278" s="16"/>
      <c r="E278" s="16"/>
      <c r="F278" s="16"/>
      <c r="G278" s="16"/>
      <c r="H278" s="16"/>
      <c r="I278" s="37"/>
      <c r="J278" s="16"/>
    </row>
    <row r="279" spans="3:10" ht="30" customHeight="1">
      <c r="C279" s="16"/>
      <c r="D279" s="16"/>
      <c r="E279" s="16"/>
      <c r="F279" s="16"/>
      <c r="G279" s="16"/>
      <c r="H279" s="16"/>
      <c r="I279" s="37"/>
      <c r="J279" s="16"/>
    </row>
    <row r="280" spans="3:10" ht="30" customHeight="1">
      <c r="C280" s="16"/>
      <c r="D280" s="16"/>
      <c r="E280" s="16"/>
      <c r="F280" s="16"/>
      <c r="G280" s="16"/>
      <c r="H280" s="16"/>
      <c r="I280" s="37"/>
      <c r="J280" s="16"/>
    </row>
    <row r="281" spans="3:10" ht="30" customHeight="1">
      <c r="C281" s="16"/>
      <c r="D281" s="16"/>
      <c r="E281" s="16"/>
      <c r="F281" s="16"/>
      <c r="G281" s="16"/>
      <c r="H281" s="16"/>
      <c r="I281" s="37"/>
      <c r="J281" s="16"/>
    </row>
    <row r="282" spans="3:10" ht="30" customHeight="1">
      <c r="C282" s="16"/>
      <c r="D282" s="16"/>
      <c r="E282" s="16"/>
      <c r="F282" s="16"/>
      <c r="G282" s="16"/>
      <c r="H282" s="16"/>
      <c r="I282" s="37"/>
      <c r="J282" s="16"/>
    </row>
    <row r="283" spans="3:10" ht="30" customHeight="1">
      <c r="C283" s="16"/>
      <c r="D283" s="16"/>
      <c r="E283" s="16"/>
      <c r="F283" s="16"/>
      <c r="G283" s="16"/>
      <c r="H283" s="16"/>
      <c r="I283" s="37"/>
      <c r="J283" s="16"/>
    </row>
    <row r="284" spans="3:10" ht="30" customHeight="1">
      <c r="C284" s="16"/>
      <c r="D284" s="16"/>
      <c r="E284" s="16"/>
      <c r="F284" s="16"/>
      <c r="G284" s="16"/>
      <c r="H284" s="16"/>
      <c r="I284" s="37"/>
      <c r="J284" s="16"/>
    </row>
    <row r="285" spans="3:10" ht="30" customHeight="1">
      <c r="C285" s="16"/>
      <c r="D285" s="16"/>
      <c r="E285" s="16"/>
      <c r="F285" s="16"/>
      <c r="G285" s="16"/>
      <c r="H285" s="16"/>
      <c r="I285" s="37"/>
      <c r="J285" s="16"/>
    </row>
    <row r="286" spans="3:10" ht="30" customHeight="1">
      <c r="C286" s="16"/>
      <c r="D286" s="16"/>
      <c r="E286" s="16"/>
      <c r="F286" s="16"/>
      <c r="G286" s="16"/>
      <c r="H286" s="16"/>
      <c r="I286" s="37"/>
      <c r="J286" s="16"/>
    </row>
    <row r="287" spans="3:10" ht="30" customHeight="1">
      <c r="C287" s="16"/>
      <c r="D287" s="16"/>
      <c r="E287" s="16"/>
      <c r="F287" s="16"/>
      <c r="G287" s="16"/>
      <c r="H287" s="16"/>
      <c r="I287" s="37"/>
      <c r="J287" s="16"/>
    </row>
    <row r="288" spans="3:10" ht="30" customHeight="1">
      <c r="C288" s="16"/>
      <c r="D288" s="16"/>
      <c r="E288" s="16"/>
      <c r="F288" s="16"/>
      <c r="G288" s="16"/>
      <c r="H288" s="16"/>
      <c r="I288" s="37"/>
      <c r="J288" s="16"/>
    </row>
    <row r="289" spans="3:10" ht="30" customHeight="1">
      <c r="C289" s="16"/>
      <c r="D289" s="16"/>
      <c r="E289" s="16"/>
      <c r="F289" s="16"/>
      <c r="G289" s="16"/>
      <c r="H289" s="16"/>
      <c r="I289" s="37"/>
      <c r="J289" s="16"/>
    </row>
    <row r="290" spans="3:10" ht="30" customHeight="1">
      <c r="C290" s="16"/>
      <c r="D290" s="16"/>
      <c r="E290" s="16"/>
      <c r="F290" s="16"/>
      <c r="G290" s="16"/>
      <c r="H290" s="16"/>
      <c r="I290" s="37"/>
      <c r="J290" s="16"/>
    </row>
    <row r="291" spans="3:10" ht="30" customHeight="1">
      <c r="C291" s="16"/>
      <c r="D291" s="16"/>
      <c r="E291" s="16"/>
      <c r="F291" s="16"/>
      <c r="G291" s="16"/>
      <c r="H291" s="16"/>
      <c r="I291" s="37"/>
      <c r="J291" s="16"/>
    </row>
    <row r="292" spans="3:10" ht="30" customHeight="1">
      <c r="C292" s="16"/>
      <c r="D292" s="16"/>
      <c r="E292" s="16"/>
      <c r="F292" s="16"/>
      <c r="G292" s="16"/>
      <c r="H292" s="16"/>
      <c r="I292" s="37"/>
      <c r="J292" s="16"/>
    </row>
    <row r="293" spans="3:10" ht="30" customHeight="1">
      <c r="C293" s="16"/>
      <c r="D293" s="16"/>
      <c r="E293" s="16"/>
      <c r="F293" s="16"/>
      <c r="G293" s="16"/>
      <c r="H293" s="16"/>
      <c r="I293" s="37"/>
      <c r="J293" s="16"/>
    </row>
    <row r="294" spans="3:10" ht="30" customHeight="1">
      <c r="C294" s="16"/>
      <c r="D294" s="16"/>
      <c r="E294" s="16"/>
      <c r="F294" s="16"/>
      <c r="G294" s="16"/>
      <c r="H294" s="16"/>
      <c r="I294" s="37"/>
      <c r="J294" s="16"/>
    </row>
    <row r="295" spans="3:10" ht="30" customHeight="1">
      <c r="C295" s="16"/>
      <c r="D295" s="16"/>
      <c r="E295" s="16"/>
      <c r="F295" s="16"/>
      <c r="G295" s="16"/>
      <c r="H295" s="16"/>
      <c r="I295" s="37"/>
      <c r="J295" s="16"/>
    </row>
    <row r="296" spans="3:10" ht="30" customHeight="1">
      <c r="C296" s="16"/>
      <c r="D296" s="16"/>
      <c r="E296" s="16"/>
      <c r="F296" s="16"/>
      <c r="G296" s="16"/>
      <c r="H296" s="16"/>
      <c r="I296" s="37"/>
      <c r="J296" s="16"/>
    </row>
    <row r="297" spans="3:10" ht="30" customHeight="1">
      <c r="C297" s="16"/>
      <c r="D297" s="16"/>
      <c r="E297" s="16"/>
      <c r="F297" s="16"/>
      <c r="G297" s="16"/>
      <c r="H297" s="16"/>
      <c r="I297" s="37"/>
      <c r="J297" s="16"/>
    </row>
    <row r="298" spans="3:10" ht="30" customHeight="1">
      <c r="C298" s="16"/>
      <c r="D298" s="16"/>
      <c r="E298" s="16"/>
      <c r="F298" s="16"/>
      <c r="G298" s="16"/>
      <c r="H298" s="16"/>
      <c r="I298" s="37"/>
      <c r="J298" s="16"/>
    </row>
    <row r="299" spans="3:10" ht="30" customHeight="1">
      <c r="C299" s="16"/>
      <c r="D299" s="16"/>
      <c r="E299" s="16"/>
      <c r="F299" s="16"/>
      <c r="G299" s="16"/>
      <c r="H299" s="16"/>
      <c r="I299" s="37"/>
      <c r="J299" s="16"/>
    </row>
    <row r="300" spans="3:10" ht="30" customHeight="1">
      <c r="C300" s="16"/>
      <c r="D300" s="16"/>
      <c r="E300" s="16"/>
      <c r="F300" s="16"/>
      <c r="G300" s="16"/>
      <c r="H300" s="16"/>
      <c r="I300" s="37"/>
      <c r="J300" s="16"/>
    </row>
    <row r="301" spans="3:10" ht="30" customHeight="1">
      <c r="C301" s="16"/>
      <c r="D301" s="16"/>
      <c r="E301" s="16"/>
      <c r="F301" s="16"/>
      <c r="G301" s="16"/>
      <c r="H301" s="16"/>
      <c r="I301" s="37"/>
      <c r="J301" s="16"/>
    </row>
    <row r="302" spans="3:10" ht="30" customHeight="1">
      <c r="C302" s="16"/>
      <c r="D302" s="16"/>
      <c r="E302" s="16"/>
      <c r="F302" s="16"/>
      <c r="G302" s="16"/>
      <c r="H302" s="16"/>
      <c r="I302" s="37"/>
      <c r="J302" s="16"/>
    </row>
    <row r="303" spans="3:10" ht="30" customHeight="1">
      <c r="C303" s="16"/>
      <c r="D303" s="16"/>
      <c r="E303" s="16"/>
      <c r="F303" s="16"/>
      <c r="G303" s="16"/>
      <c r="H303" s="16"/>
      <c r="I303" s="37"/>
      <c r="J303" s="16"/>
    </row>
    <row r="304" spans="3:10" ht="30" customHeight="1">
      <c r="C304" s="16"/>
      <c r="D304" s="16"/>
      <c r="E304" s="16"/>
      <c r="F304" s="16"/>
      <c r="G304" s="16"/>
      <c r="H304" s="16"/>
      <c r="I304" s="37"/>
      <c r="J304" s="16"/>
    </row>
    <row r="305" spans="3:10" ht="30" customHeight="1">
      <c r="C305" s="16"/>
      <c r="D305" s="16"/>
      <c r="E305" s="16"/>
      <c r="F305" s="16"/>
      <c r="G305" s="16"/>
      <c r="H305" s="16"/>
      <c r="I305" s="37"/>
      <c r="J305" s="16"/>
    </row>
    <row r="306" spans="3:10" ht="30" customHeight="1">
      <c r="C306" s="16"/>
      <c r="D306" s="16"/>
      <c r="E306" s="16"/>
      <c r="F306" s="16"/>
      <c r="G306" s="16"/>
      <c r="H306" s="16"/>
      <c r="I306" s="37"/>
      <c r="J306" s="16"/>
    </row>
    <row r="307" spans="3:10" ht="30" customHeight="1">
      <c r="C307" s="16"/>
      <c r="D307" s="16"/>
      <c r="E307" s="16"/>
      <c r="F307" s="16"/>
      <c r="G307" s="16"/>
      <c r="H307" s="16"/>
      <c r="I307" s="37"/>
      <c r="J307" s="16"/>
    </row>
    <row r="308" spans="3:10" ht="30" customHeight="1">
      <c r="C308" s="16"/>
      <c r="D308" s="16"/>
      <c r="E308" s="16"/>
      <c r="F308" s="16"/>
      <c r="G308" s="16"/>
      <c r="H308" s="16"/>
      <c r="I308" s="37"/>
      <c r="J308" s="16"/>
    </row>
    <row r="309" spans="3:10" ht="30" customHeight="1">
      <c r="C309" s="16"/>
      <c r="D309" s="16"/>
      <c r="E309" s="16"/>
      <c r="F309" s="16"/>
      <c r="G309" s="16"/>
      <c r="H309" s="16"/>
      <c r="I309" s="37"/>
      <c r="J309" s="16"/>
    </row>
    <row r="310" spans="3:10" ht="30" customHeight="1">
      <c r="C310" s="16"/>
      <c r="D310" s="16"/>
      <c r="E310" s="16"/>
      <c r="F310" s="16"/>
      <c r="G310" s="16"/>
      <c r="H310" s="16"/>
      <c r="I310" s="37"/>
      <c r="J310" s="16"/>
    </row>
    <row r="311" spans="3:10" ht="30" customHeight="1">
      <c r="C311" s="16"/>
      <c r="D311" s="16"/>
      <c r="E311" s="16"/>
      <c r="F311" s="16"/>
      <c r="G311" s="16"/>
      <c r="H311" s="16"/>
      <c r="I311" s="37"/>
      <c r="J311" s="16"/>
    </row>
    <row r="312" spans="3:10" ht="30" customHeight="1">
      <c r="C312" s="16"/>
      <c r="D312" s="16"/>
      <c r="E312" s="16"/>
      <c r="F312" s="16"/>
      <c r="G312" s="16"/>
      <c r="H312" s="16"/>
      <c r="I312" s="37"/>
      <c r="J312" s="16"/>
    </row>
    <row r="313" spans="3:10" ht="30" customHeight="1">
      <c r="C313" s="16"/>
      <c r="D313" s="16"/>
      <c r="E313" s="16"/>
      <c r="F313" s="16"/>
      <c r="G313" s="16"/>
      <c r="H313" s="16"/>
      <c r="I313" s="37"/>
      <c r="J313" s="16"/>
    </row>
    <row r="314" spans="3:10" ht="30" customHeight="1">
      <c r="C314" s="16"/>
      <c r="D314" s="16"/>
      <c r="E314" s="16"/>
      <c r="F314" s="16"/>
      <c r="G314" s="16"/>
      <c r="H314" s="16"/>
      <c r="I314" s="37"/>
      <c r="J314" s="16"/>
    </row>
    <row r="315" spans="3:10" ht="30" customHeight="1">
      <c r="C315" s="16"/>
      <c r="D315" s="16"/>
      <c r="E315" s="16"/>
      <c r="F315" s="16"/>
      <c r="G315" s="16"/>
      <c r="H315" s="16"/>
      <c r="I315" s="37"/>
      <c r="J315" s="16"/>
    </row>
    <row r="316" spans="3:10" ht="30" customHeight="1">
      <c r="C316" s="16"/>
      <c r="D316" s="16"/>
      <c r="E316" s="16"/>
      <c r="F316" s="16"/>
      <c r="G316" s="16"/>
      <c r="H316" s="16"/>
      <c r="I316" s="37"/>
      <c r="J316" s="16"/>
    </row>
    <row r="317" spans="3:10" ht="30" customHeight="1">
      <c r="C317" s="16"/>
      <c r="D317" s="16"/>
      <c r="E317" s="16"/>
      <c r="F317" s="16"/>
      <c r="G317" s="16"/>
      <c r="H317" s="16"/>
      <c r="I317" s="37"/>
      <c r="J317" s="16"/>
    </row>
    <row r="318" spans="3:10" ht="30" customHeight="1">
      <c r="C318" s="16"/>
      <c r="D318" s="16"/>
      <c r="E318" s="16"/>
      <c r="F318" s="16"/>
      <c r="G318" s="16"/>
      <c r="H318" s="16"/>
      <c r="I318" s="37"/>
      <c r="J318" s="16"/>
    </row>
    <row r="319" spans="3:10" ht="30" customHeight="1">
      <c r="C319" s="16"/>
      <c r="D319" s="16"/>
      <c r="E319" s="16"/>
      <c r="F319" s="16"/>
      <c r="G319" s="16"/>
      <c r="H319" s="16"/>
      <c r="I319" s="37"/>
      <c r="J319" s="16"/>
    </row>
    <row r="320" spans="3:10" ht="30" customHeight="1">
      <c r="C320" s="16"/>
      <c r="D320" s="16"/>
      <c r="E320" s="16"/>
      <c r="F320" s="16"/>
      <c r="G320" s="16"/>
      <c r="H320" s="16"/>
      <c r="I320" s="37"/>
      <c r="J320" s="16"/>
    </row>
    <row r="321" spans="3:10" ht="30" customHeight="1">
      <c r="C321" s="16"/>
      <c r="D321" s="16"/>
      <c r="E321" s="16"/>
      <c r="F321" s="16"/>
      <c r="G321" s="16"/>
      <c r="H321" s="16"/>
      <c r="I321" s="37"/>
      <c r="J321" s="16"/>
    </row>
    <row r="322" spans="3:10" ht="30" customHeight="1">
      <c r="C322" s="16"/>
      <c r="D322" s="16"/>
      <c r="E322" s="16"/>
      <c r="F322" s="16"/>
      <c r="G322" s="16"/>
      <c r="H322" s="16"/>
      <c r="I322" s="37"/>
      <c r="J322" s="16"/>
    </row>
    <row r="323" spans="3:10" ht="30" customHeight="1">
      <c r="C323" s="16"/>
      <c r="D323" s="16"/>
      <c r="E323" s="16"/>
      <c r="F323" s="16"/>
      <c r="G323" s="16"/>
      <c r="H323" s="16"/>
      <c r="I323" s="37"/>
      <c r="J323" s="16"/>
    </row>
    <row r="324" spans="3:10" ht="30" customHeight="1">
      <c r="C324" s="16"/>
      <c r="D324" s="16"/>
      <c r="E324" s="16"/>
      <c r="F324" s="16"/>
      <c r="G324" s="16"/>
      <c r="H324" s="16"/>
      <c r="I324" s="37"/>
      <c r="J324" s="16"/>
    </row>
    <row r="325" spans="3:10" ht="30" customHeight="1">
      <c r="C325" s="16"/>
      <c r="D325" s="16"/>
      <c r="E325" s="16"/>
      <c r="F325" s="16"/>
      <c r="G325" s="16"/>
      <c r="H325" s="16"/>
      <c r="I325" s="37"/>
      <c r="J325" s="16"/>
    </row>
    <row r="326" spans="3:10" ht="30" customHeight="1">
      <c r="C326" s="16"/>
      <c r="D326" s="16"/>
      <c r="E326" s="16"/>
      <c r="F326" s="16"/>
      <c r="G326" s="16"/>
      <c r="H326" s="16"/>
      <c r="I326" s="37"/>
      <c r="J326" s="16"/>
    </row>
    <row r="327" spans="3:10" ht="30" customHeight="1">
      <c r="C327" s="16"/>
      <c r="D327" s="16"/>
      <c r="E327" s="16"/>
      <c r="F327" s="16"/>
      <c r="G327" s="16"/>
      <c r="H327" s="16"/>
      <c r="I327" s="37"/>
      <c r="J327" s="16"/>
    </row>
    <row r="328" spans="3:10" ht="30" customHeight="1">
      <c r="C328" s="16"/>
      <c r="D328" s="16"/>
      <c r="E328" s="16"/>
      <c r="F328" s="16"/>
      <c r="G328" s="16"/>
      <c r="H328" s="16"/>
      <c r="I328" s="37"/>
      <c r="J328" s="16"/>
    </row>
    <row r="329" spans="3:10" ht="30" customHeight="1">
      <c r="C329" s="16"/>
      <c r="D329" s="16"/>
      <c r="E329" s="16"/>
      <c r="F329" s="16"/>
      <c r="G329" s="16"/>
      <c r="H329" s="16"/>
      <c r="I329" s="37"/>
      <c r="J329" s="16"/>
    </row>
    <row r="330" spans="3:10" ht="30" customHeight="1">
      <c r="C330" s="16"/>
      <c r="D330" s="16"/>
      <c r="E330" s="16"/>
      <c r="F330" s="16"/>
      <c r="G330" s="16"/>
      <c r="H330" s="16"/>
      <c r="I330" s="37"/>
      <c r="J330" s="16"/>
    </row>
    <row r="331" spans="3:10" ht="30" customHeight="1">
      <c r="C331" s="16"/>
      <c r="D331" s="16"/>
      <c r="E331" s="16"/>
      <c r="F331" s="16"/>
      <c r="G331" s="16"/>
      <c r="H331" s="16"/>
      <c r="I331" s="37"/>
      <c r="J331" s="16"/>
    </row>
    <row r="332" spans="3:10" ht="30" customHeight="1">
      <c r="C332" s="16"/>
      <c r="D332" s="16"/>
      <c r="E332" s="16"/>
      <c r="F332" s="16"/>
      <c r="G332" s="16"/>
      <c r="H332" s="16"/>
      <c r="I332" s="37"/>
      <c r="J332" s="16"/>
    </row>
    <row r="333" spans="3:10" ht="30" customHeight="1">
      <c r="C333" s="16"/>
      <c r="D333" s="16"/>
      <c r="E333" s="16"/>
      <c r="F333" s="16"/>
      <c r="G333" s="16"/>
      <c r="H333" s="16"/>
      <c r="I333" s="37"/>
      <c r="J333" s="16"/>
    </row>
    <row r="334" spans="3:10" ht="30" customHeight="1">
      <c r="C334" s="16"/>
      <c r="D334" s="16"/>
      <c r="E334" s="16"/>
      <c r="F334" s="16"/>
      <c r="G334" s="16"/>
      <c r="H334" s="16"/>
      <c r="I334" s="37"/>
      <c r="J334" s="16"/>
    </row>
    <row r="335" spans="3:10" ht="30" customHeight="1">
      <c r="C335" s="16"/>
      <c r="D335" s="16"/>
      <c r="E335" s="16"/>
      <c r="F335" s="16"/>
      <c r="G335" s="16"/>
      <c r="H335" s="16"/>
      <c r="I335" s="37"/>
      <c r="J335" s="16"/>
    </row>
    <row r="336" spans="3:10" ht="30" customHeight="1">
      <c r="C336" s="16"/>
      <c r="D336" s="16"/>
      <c r="E336" s="16"/>
      <c r="F336" s="16"/>
      <c r="G336" s="16"/>
      <c r="H336" s="16"/>
      <c r="I336" s="37"/>
      <c r="J336" s="16"/>
    </row>
    <row r="337" spans="3:10" ht="30" customHeight="1">
      <c r="C337" s="16"/>
      <c r="D337" s="16"/>
      <c r="E337" s="16"/>
      <c r="F337" s="16"/>
      <c r="G337" s="16"/>
      <c r="H337" s="16"/>
      <c r="I337" s="37"/>
      <c r="J337" s="16"/>
    </row>
    <row r="338" spans="3:10" ht="30" customHeight="1">
      <c r="C338" s="16"/>
      <c r="D338" s="16"/>
      <c r="E338" s="16"/>
      <c r="F338" s="16"/>
      <c r="G338" s="16"/>
      <c r="H338" s="16"/>
      <c r="I338" s="37"/>
      <c r="J338" s="16"/>
    </row>
    <row r="339" spans="3:10" ht="30" customHeight="1">
      <c r="C339" s="16"/>
      <c r="D339" s="16"/>
      <c r="E339" s="16"/>
      <c r="F339" s="16"/>
      <c r="G339" s="16"/>
      <c r="H339" s="16"/>
      <c r="I339" s="37"/>
      <c r="J339" s="16"/>
    </row>
    <row r="340" spans="3:10" ht="30" customHeight="1">
      <c r="C340" s="16"/>
      <c r="D340" s="16"/>
      <c r="E340" s="16"/>
      <c r="F340" s="16"/>
      <c r="G340" s="16"/>
      <c r="H340" s="16"/>
      <c r="I340" s="37"/>
      <c r="J340" s="16"/>
    </row>
    <row r="341" spans="3:10" ht="30" customHeight="1">
      <c r="C341" s="16"/>
      <c r="D341" s="16"/>
      <c r="E341" s="16"/>
      <c r="F341" s="16"/>
      <c r="G341" s="16"/>
      <c r="H341" s="16"/>
      <c r="I341" s="37"/>
      <c r="J341" s="16"/>
    </row>
    <row r="342" spans="3:10" ht="30" customHeight="1">
      <c r="C342" s="16"/>
      <c r="D342" s="16"/>
      <c r="E342" s="16"/>
      <c r="F342" s="16"/>
      <c r="G342" s="16"/>
      <c r="H342" s="16"/>
      <c r="I342" s="37"/>
      <c r="J342" s="16"/>
    </row>
    <row r="343" spans="3:10" ht="30" customHeight="1">
      <c r="C343" s="16"/>
      <c r="D343" s="16"/>
      <c r="E343" s="16"/>
      <c r="F343" s="16"/>
      <c r="G343" s="16"/>
      <c r="H343" s="16"/>
      <c r="I343" s="37"/>
      <c r="J343" s="16"/>
    </row>
    <row r="344" spans="3:10" ht="30" customHeight="1">
      <c r="C344" s="16"/>
      <c r="D344" s="16"/>
      <c r="E344" s="16"/>
      <c r="F344" s="16"/>
      <c r="G344" s="16"/>
      <c r="H344" s="16"/>
      <c r="I344" s="37"/>
      <c r="J344" s="16"/>
    </row>
    <row r="345" spans="3:10" ht="30" customHeight="1">
      <c r="C345" s="16"/>
      <c r="D345" s="16"/>
      <c r="E345" s="16"/>
      <c r="F345" s="16"/>
      <c r="G345" s="16"/>
      <c r="H345" s="16"/>
      <c r="I345" s="37"/>
      <c r="J345" s="16"/>
    </row>
    <row r="346" spans="3:10" ht="30" customHeight="1">
      <c r="C346" s="16"/>
      <c r="D346" s="16"/>
      <c r="E346" s="16"/>
      <c r="F346" s="16"/>
      <c r="G346" s="16"/>
      <c r="H346" s="16"/>
      <c r="I346" s="37"/>
      <c r="J346" s="16"/>
    </row>
    <row r="347" spans="3:10" ht="30" customHeight="1">
      <c r="C347" s="16"/>
      <c r="D347" s="16"/>
      <c r="E347" s="16"/>
      <c r="F347" s="16"/>
      <c r="G347" s="16"/>
      <c r="H347" s="16"/>
      <c r="I347" s="37"/>
      <c r="J347" s="16"/>
    </row>
    <row r="348" spans="3:10" ht="30" customHeight="1">
      <c r="C348" s="16"/>
      <c r="D348" s="16"/>
      <c r="E348" s="16"/>
      <c r="F348" s="16"/>
      <c r="G348" s="16"/>
      <c r="H348" s="16"/>
      <c r="I348" s="37"/>
      <c r="J348" s="16"/>
    </row>
    <row r="349" spans="3:10" ht="30" customHeight="1">
      <c r="C349" s="16"/>
      <c r="D349" s="16"/>
      <c r="E349" s="16"/>
      <c r="F349" s="16"/>
      <c r="G349" s="16"/>
      <c r="H349" s="16"/>
      <c r="I349" s="37"/>
      <c r="J349" s="16"/>
    </row>
    <row r="350" spans="3:10" ht="30" customHeight="1">
      <c r="C350" s="16"/>
      <c r="D350" s="16"/>
      <c r="E350" s="16"/>
      <c r="F350" s="16"/>
      <c r="G350" s="16"/>
      <c r="H350" s="16"/>
      <c r="I350" s="37"/>
      <c r="J350" s="16"/>
    </row>
    <row r="351" spans="3:10" ht="30" customHeight="1">
      <c r="C351" s="16"/>
      <c r="D351" s="16"/>
      <c r="E351" s="16"/>
      <c r="F351" s="16"/>
      <c r="G351" s="16"/>
      <c r="H351" s="16"/>
      <c r="I351" s="37"/>
      <c r="J351" s="16"/>
    </row>
    <row r="352" spans="3:10" ht="30" customHeight="1">
      <c r="C352" s="16"/>
      <c r="D352" s="16"/>
      <c r="E352" s="16"/>
      <c r="F352" s="16"/>
      <c r="G352" s="16"/>
      <c r="H352" s="16"/>
      <c r="I352" s="37"/>
      <c r="J352" s="16"/>
    </row>
    <row r="353" spans="3:10" ht="30" customHeight="1">
      <c r="C353" s="16"/>
      <c r="D353" s="16"/>
      <c r="E353" s="16"/>
      <c r="F353" s="16"/>
      <c r="G353" s="16"/>
      <c r="H353" s="16"/>
      <c r="I353" s="37"/>
      <c r="J353" s="16"/>
    </row>
    <row r="354" spans="3:10" ht="30" customHeight="1">
      <c r="C354" s="16"/>
      <c r="D354" s="16"/>
      <c r="E354" s="16"/>
      <c r="F354" s="16"/>
      <c r="G354" s="16"/>
      <c r="H354" s="16"/>
      <c r="I354" s="37"/>
      <c r="J354" s="16"/>
    </row>
    <row r="355" spans="3:10" ht="30" customHeight="1">
      <c r="C355" s="16"/>
      <c r="D355" s="16"/>
      <c r="E355" s="16"/>
      <c r="F355" s="16"/>
      <c r="G355" s="16"/>
      <c r="H355" s="16"/>
      <c r="I355" s="37"/>
      <c r="J355" s="16"/>
    </row>
    <row r="356" spans="3:10" ht="30" customHeight="1">
      <c r="C356" s="16"/>
      <c r="D356" s="16"/>
      <c r="E356" s="16"/>
      <c r="F356" s="16"/>
      <c r="G356" s="16"/>
      <c r="H356" s="16"/>
      <c r="I356" s="37"/>
      <c r="J356" s="16"/>
    </row>
    <row r="357" spans="3:10" ht="30" customHeight="1">
      <c r="C357" s="16"/>
      <c r="D357" s="16"/>
      <c r="E357" s="16"/>
      <c r="F357" s="16"/>
      <c r="G357" s="16"/>
      <c r="H357" s="16"/>
      <c r="I357" s="37"/>
      <c r="J357" s="16"/>
    </row>
    <row r="358" spans="3:10" ht="30" customHeight="1">
      <c r="C358" s="16"/>
      <c r="D358" s="16"/>
      <c r="E358" s="16"/>
      <c r="F358" s="16"/>
      <c r="G358" s="16"/>
      <c r="H358" s="16"/>
      <c r="I358" s="37"/>
      <c r="J358" s="16"/>
    </row>
    <row r="359" spans="3:10" ht="30" customHeight="1">
      <c r="C359" s="16"/>
      <c r="D359" s="16"/>
      <c r="E359" s="16"/>
      <c r="F359" s="16"/>
      <c r="G359" s="16"/>
      <c r="H359" s="16"/>
      <c r="I359" s="37"/>
      <c r="J359" s="16"/>
    </row>
    <row r="360" spans="3:10" ht="30" customHeight="1">
      <c r="C360" s="16"/>
      <c r="D360" s="16"/>
      <c r="E360" s="16"/>
      <c r="F360" s="16"/>
      <c r="G360" s="16"/>
      <c r="H360" s="16"/>
      <c r="I360" s="37"/>
      <c r="J360" s="16"/>
    </row>
    <row r="361" spans="3:10" ht="30" customHeight="1">
      <c r="C361" s="16"/>
      <c r="D361" s="16"/>
      <c r="E361" s="16"/>
      <c r="F361" s="16"/>
      <c r="G361" s="16"/>
      <c r="H361" s="16"/>
      <c r="I361" s="37"/>
      <c r="J361" s="16"/>
    </row>
    <row r="362" spans="3:10" ht="30" customHeight="1">
      <c r="C362" s="16"/>
      <c r="D362" s="16"/>
      <c r="E362" s="16"/>
      <c r="F362" s="16"/>
      <c r="G362" s="16"/>
      <c r="H362" s="16"/>
      <c r="I362" s="37"/>
      <c r="J362" s="16"/>
    </row>
    <row r="363" spans="3:10" ht="30" customHeight="1">
      <c r="C363" s="16"/>
      <c r="D363" s="16"/>
      <c r="E363" s="16"/>
      <c r="F363" s="16"/>
      <c r="G363" s="16"/>
      <c r="H363" s="16"/>
      <c r="I363" s="37"/>
      <c r="J363" s="16"/>
    </row>
    <row r="364" spans="3:10" ht="30" customHeight="1">
      <c r="C364" s="16"/>
      <c r="D364" s="16"/>
      <c r="E364" s="16"/>
      <c r="F364" s="16"/>
      <c r="G364" s="16"/>
      <c r="H364" s="16"/>
      <c r="I364" s="37"/>
      <c r="J364" s="16"/>
    </row>
    <row r="365" spans="3:10" ht="30" customHeight="1">
      <c r="C365" s="16"/>
      <c r="D365" s="16"/>
      <c r="E365" s="16"/>
      <c r="F365" s="16"/>
      <c r="G365" s="16"/>
      <c r="H365" s="16"/>
      <c r="I365" s="37"/>
      <c r="J365" s="16"/>
    </row>
    <row r="366" spans="3:10" ht="30" customHeight="1">
      <c r="C366" s="16"/>
      <c r="D366" s="16"/>
      <c r="E366" s="16"/>
      <c r="F366" s="16"/>
      <c r="G366" s="16"/>
      <c r="H366" s="16"/>
      <c r="I366" s="37"/>
      <c r="J366" s="16"/>
    </row>
    <row r="367" spans="3:10" ht="30" customHeight="1">
      <c r="C367" s="16"/>
      <c r="D367" s="16"/>
      <c r="E367" s="16"/>
      <c r="F367" s="16"/>
      <c r="G367" s="16"/>
      <c r="H367" s="16"/>
      <c r="I367" s="37"/>
      <c r="J367" s="16"/>
    </row>
    <row r="368" spans="3:10" ht="30" customHeight="1">
      <c r="C368" s="16"/>
      <c r="D368" s="16"/>
      <c r="E368" s="16"/>
      <c r="F368" s="16"/>
      <c r="G368" s="16"/>
      <c r="H368" s="16"/>
      <c r="I368" s="37"/>
      <c r="J368" s="16"/>
    </row>
    <row r="369" spans="3:10" ht="30" customHeight="1">
      <c r="C369" s="16"/>
      <c r="D369" s="16"/>
      <c r="E369" s="16"/>
      <c r="F369" s="16"/>
      <c r="G369" s="16"/>
      <c r="H369" s="16"/>
      <c r="I369" s="37"/>
      <c r="J369" s="16"/>
    </row>
    <row r="370" spans="3:10" ht="30" customHeight="1">
      <c r="C370" s="16"/>
      <c r="D370" s="16"/>
      <c r="E370" s="16"/>
      <c r="F370" s="16"/>
      <c r="G370" s="16"/>
      <c r="H370" s="16"/>
      <c r="I370" s="37"/>
      <c r="J370" s="16"/>
    </row>
    <row r="371" spans="3:10" ht="30" customHeight="1">
      <c r="C371" s="16"/>
      <c r="D371" s="16"/>
      <c r="E371" s="16"/>
      <c r="F371" s="16"/>
      <c r="G371" s="16"/>
      <c r="H371" s="16"/>
      <c r="I371" s="37"/>
      <c r="J371" s="16"/>
    </row>
    <row r="372" spans="3:10" ht="30" customHeight="1">
      <c r="C372" s="16"/>
      <c r="D372" s="16"/>
      <c r="E372" s="16"/>
      <c r="F372" s="16"/>
      <c r="G372" s="16"/>
      <c r="H372" s="16"/>
      <c r="I372" s="37"/>
      <c r="J372" s="16"/>
    </row>
    <row r="373" spans="3:10" ht="30" customHeight="1">
      <c r="C373" s="16"/>
      <c r="D373" s="16"/>
      <c r="E373" s="16"/>
      <c r="F373" s="16"/>
      <c r="G373" s="16"/>
      <c r="H373" s="16"/>
      <c r="I373" s="37"/>
      <c r="J373" s="16"/>
    </row>
    <row r="374" spans="3:10" ht="30" customHeight="1">
      <c r="C374" s="16"/>
      <c r="D374" s="16"/>
      <c r="E374" s="16"/>
      <c r="F374" s="16"/>
      <c r="G374" s="16"/>
      <c r="H374" s="16"/>
      <c r="I374" s="37"/>
      <c r="J374" s="16"/>
    </row>
    <row r="375" spans="3:10" ht="30" customHeight="1">
      <c r="C375" s="16"/>
      <c r="D375" s="16"/>
      <c r="E375" s="16"/>
      <c r="F375" s="16"/>
      <c r="G375" s="16"/>
      <c r="H375" s="16"/>
      <c r="I375" s="37"/>
      <c r="J375" s="16"/>
    </row>
    <row r="376" spans="3:10" ht="30" customHeight="1">
      <c r="C376" s="16"/>
      <c r="D376" s="16"/>
      <c r="E376" s="16"/>
      <c r="F376" s="16"/>
      <c r="G376" s="16"/>
      <c r="H376" s="16"/>
      <c r="I376" s="37"/>
      <c r="J376" s="16"/>
    </row>
    <row r="377" spans="3:10" ht="30" customHeight="1">
      <c r="C377" s="16"/>
      <c r="D377" s="16"/>
      <c r="E377" s="16"/>
      <c r="F377" s="16"/>
      <c r="G377" s="16"/>
      <c r="H377" s="16"/>
      <c r="I377" s="37"/>
      <c r="J377" s="16"/>
    </row>
    <row r="378" spans="3:10" ht="30" customHeight="1">
      <c r="C378" s="16"/>
      <c r="D378" s="16"/>
      <c r="E378" s="16"/>
      <c r="F378" s="16"/>
      <c r="G378" s="16"/>
      <c r="H378" s="16"/>
      <c r="I378" s="37"/>
      <c r="J378" s="16"/>
    </row>
    <row r="379" spans="3:10" ht="30" customHeight="1">
      <c r="C379" s="16"/>
      <c r="D379" s="16"/>
      <c r="E379" s="16"/>
      <c r="F379" s="16"/>
      <c r="G379" s="16"/>
      <c r="H379" s="16"/>
      <c r="I379" s="37"/>
      <c r="J379" s="16"/>
    </row>
    <row r="380" spans="3:10" ht="30" customHeight="1">
      <c r="C380" s="16"/>
      <c r="D380" s="16"/>
      <c r="E380" s="16"/>
      <c r="F380" s="16"/>
      <c r="G380" s="16"/>
      <c r="H380" s="16"/>
      <c r="I380" s="37"/>
      <c r="J380" s="16"/>
    </row>
    <row r="381" spans="3:10" ht="30" customHeight="1">
      <c r="C381" s="16"/>
      <c r="D381" s="16"/>
      <c r="E381" s="16"/>
      <c r="F381" s="16"/>
      <c r="G381" s="16"/>
      <c r="H381" s="16"/>
      <c r="I381" s="37"/>
      <c r="J381" s="16"/>
    </row>
    <row r="382" spans="3:10" ht="30" customHeight="1">
      <c r="C382" s="16"/>
      <c r="D382" s="16"/>
      <c r="E382" s="16"/>
      <c r="F382" s="16"/>
      <c r="G382" s="16"/>
      <c r="H382" s="16"/>
      <c r="I382" s="37"/>
      <c r="J382" s="16"/>
    </row>
    <row r="383" spans="3:10" ht="30" customHeight="1">
      <c r="C383" s="16"/>
      <c r="D383" s="16"/>
      <c r="E383" s="16"/>
      <c r="F383" s="16"/>
      <c r="G383" s="16"/>
      <c r="H383" s="16"/>
      <c r="I383" s="37"/>
      <c r="J383" s="16"/>
    </row>
    <row r="384" spans="3:10" ht="30" customHeight="1">
      <c r="C384" s="16"/>
      <c r="D384" s="16"/>
      <c r="E384" s="16"/>
      <c r="F384" s="16"/>
      <c r="G384" s="16"/>
      <c r="H384" s="16"/>
      <c r="I384" s="37"/>
      <c r="J384" s="16"/>
    </row>
    <row r="385" spans="3:10" ht="30" customHeight="1">
      <c r="C385" s="16"/>
      <c r="D385" s="16"/>
      <c r="E385" s="16"/>
      <c r="F385" s="16"/>
      <c r="G385" s="16"/>
      <c r="H385" s="16"/>
      <c r="I385" s="37"/>
      <c r="J385" s="16"/>
    </row>
    <row r="386" spans="3:10" ht="30" customHeight="1">
      <c r="C386" s="16"/>
      <c r="D386" s="16"/>
      <c r="E386" s="16"/>
      <c r="F386" s="16"/>
      <c r="G386" s="16"/>
      <c r="H386" s="16"/>
      <c r="I386" s="37"/>
      <c r="J386" s="16"/>
    </row>
    <row r="387" spans="3:10" ht="30" customHeight="1">
      <c r="C387" s="16"/>
      <c r="D387" s="16"/>
      <c r="E387" s="16"/>
      <c r="F387" s="16"/>
      <c r="G387" s="16"/>
      <c r="H387" s="16"/>
      <c r="I387" s="37"/>
      <c r="J387" s="16"/>
    </row>
    <row r="388" spans="3:10" ht="30" customHeight="1">
      <c r="C388" s="16"/>
      <c r="D388" s="16"/>
      <c r="E388" s="16"/>
      <c r="F388" s="16"/>
      <c r="G388" s="16"/>
      <c r="H388" s="16"/>
      <c r="I388" s="37"/>
      <c r="J388" s="16"/>
    </row>
    <row r="389" spans="3:10" ht="30" customHeight="1">
      <c r="C389" s="16"/>
      <c r="D389" s="16"/>
      <c r="E389" s="16"/>
      <c r="F389" s="16"/>
      <c r="G389" s="16"/>
      <c r="H389" s="16"/>
      <c r="I389" s="37"/>
      <c r="J389" s="16"/>
    </row>
    <row r="390" spans="3:10" ht="30" customHeight="1">
      <c r="C390" s="16"/>
      <c r="D390" s="16"/>
      <c r="E390" s="16"/>
      <c r="F390" s="16"/>
      <c r="G390" s="16"/>
      <c r="H390" s="16"/>
      <c r="I390" s="37"/>
      <c r="J390" s="16"/>
    </row>
    <row r="391" spans="3:10" ht="30" customHeight="1">
      <c r="C391" s="16"/>
      <c r="D391" s="16"/>
      <c r="E391" s="16"/>
      <c r="F391" s="16"/>
      <c r="G391" s="16"/>
      <c r="H391" s="16"/>
      <c r="I391" s="37"/>
      <c r="J391" s="16"/>
    </row>
    <row r="392" spans="3:10" ht="30" customHeight="1">
      <c r="C392" s="16"/>
      <c r="D392" s="16"/>
      <c r="E392" s="16"/>
      <c r="F392" s="16"/>
      <c r="G392" s="16"/>
      <c r="H392" s="16"/>
      <c r="I392" s="37"/>
      <c r="J392" s="16"/>
    </row>
    <row r="393" spans="3:10" ht="30" customHeight="1">
      <c r="C393" s="16"/>
      <c r="D393" s="16"/>
      <c r="E393" s="16"/>
      <c r="F393" s="16"/>
      <c r="G393" s="16"/>
      <c r="H393" s="16"/>
      <c r="I393" s="37"/>
      <c r="J393" s="16"/>
    </row>
    <row r="394" spans="3:10" ht="30" customHeight="1">
      <c r="C394" s="16"/>
      <c r="D394" s="16"/>
      <c r="E394" s="16"/>
      <c r="F394" s="16"/>
      <c r="G394" s="16"/>
      <c r="H394" s="16"/>
      <c r="I394" s="37"/>
      <c r="J394" s="16"/>
    </row>
    <row r="395" spans="3:10" ht="30" customHeight="1">
      <c r="C395" s="16"/>
      <c r="D395" s="16"/>
      <c r="E395" s="16"/>
      <c r="F395" s="16"/>
      <c r="G395" s="16"/>
      <c r="H395" s="16"/>
      <c r="I395" s="37"/>
      <c r="J395" s="16"/>
    </row>
    <row r="396" spans="3:10" ht="30" customHeight="1">
      <c r="C396" s="16"/>
      <c r="D396" s="16"/>
      <c r="E396" s="16"/>
      <c r="F396" s="16"/>
      <c r="G396" s="16"/>
      <c r="H396" s="16"/>
      <c r="I396" s="37"/>
      <c r="J396" s="16"/>
    </row>
    <row r="397" spans="3:10" ht="30" customHeight="1">
      <c r="C397" s="16"/>
      <c r="D397" s="16"/>
      <c r="E397" s="16"/>
      <c r="F397" s="16"/>
      <c r="G397" s="16"/>
      <c r="H397" s="16"/>
      <c r="I397" s="37"/>
      <c r="J397" s="16"/>
    </row>
    <row r="398" spans="3:10" ht="30" customHeight="1">
      <c r="C398" s="16"/>
      <c r="D398" s="16"/>
      <c r="E398" s="16"/>
      <c r="F398" s="16"/>
      <c r="G398" s="16"/>
      <c r="H398" s="16"/>
      <c r="I398" s="37"/>
      <c r="J398" s="16"/>
    </row>
    <row r="399" spans="3:10" ht="30" customHeight="1">
      <c r="C399" s="16"/>
      <c r="D399" s="16"/>
      <c r="E399" s="16"/>
      <c r="F399" s="16"/>
      <c r="G399" s="16"/>
      <c r="H399" s="16"/>
      <c r="I399" s="37"/>
      <c r="J399" s="16"/>
    </row>
    <row r="400" spans="3:10" ht="30" customHeight="1">
      <c r="C400" s="16"/>
      <c r="D400" s="16"/>
      <c r="E400" s="16"/>
      <c r="F400" s="16"/>
      <c r="G400" s="16"/>
      <c r="H400" s="16"/>
      <c r="I400" s="37"/>
      <c r="J400" s="16"/>
    </row>
    <row r="401" spans="3:10" ht="30" customHeight="1">
      <c r="C401" s="16"/>
      <c r="D401" s="16"/>
      <c r="E401" s="16"/>
      <c r="F401" s="16"/>
      <c r="G401" s="16"/>
      <c r="H401" s="16"/>
      <c r="I401" s="37"/>
      <c r="J401" s="16"/>
    </row>
    <row r="402" spans="3:10" ht="30" customHeight="1">
      <c r="C402" s="16"/>
      <c r="D402" s="16"/>
      <c r="E402" s="16"/>
      <c r="F402" s="16"/>
      <c r="G402" s="16"/>
      <c r="H402" s="16"/>
      <c r="I402" s="37"/>
      <c r="J402" s="16"/>
    </row>
    <row r="403" spans="3:10" ht="30" customHeight="1">
      <c r="C403" s="16"/>
      <c r="D403" s="16"/>
      <c r="E403" s="16"/>
      <c r="F403" s="16"/>
      <c r="G403" s="16"/>
      <c r="H403" s="16"/>
      <c r="I403" s="37"/>
      <c r="J403" s="16"/>
    </row>
    <row r="404" spans="3:10" ht="30" customHeight="1">
      <c r="C404" s="16"/>
      <c r="D404" s="16"/>
      <c r="E404" s="16"/>
      <c r="F404" s="16"/>
      <c r="G404" s="16"/>
      <c r="H404" s="16"/>
      <c r="I404" s="37"/>
      <c r="J404" s="16"/>
    </row>
    <row r="405" spans="3:10" ht="30" customHeight="1">
      <c r="C405" s="16"/>
      <c r="D405" s="16"/>
      <c r="E405" s="16"/>
      <c r="F405" s="16"/>
      <c r="G405" s="16"/>
      <c r="H405" s="16"/>
      <c r="I405" s="37"/>
      <c r="J405" s="16"/>
    </row>
    <row r="406" spans="3:10" ht="30" customHeight="1">
      <c r="C406" s="16"/>
      <c r="D406" s="16"/>
      <c r="E406" s="16"/>
      <c r="F406" s="16"/>
      <c r="G406" s="16"/>
      <c r="H406" s="16"/>
      <c r="I406" s="37"/>
      <c r="J406" s="16"/>
    </row>
    <row r="407" spans="3:10" ht="30" customHeight="1">
      <c r="C407" s="16"/>
      <c r="D407" s="16"/>
      <c r="E407" s="16"/>
      <c r="F407" s="16"/>
      <c r="G407" s="16"/>
      <c r="H407" s="16"/>
      <c r="I407" s="37"/>
      <c r="J407" s="16"/>
    </row>
    <row r="408" spans="3:10" ht="30" customHeight="1">
      <c r="C408" s="16"/>
      <c r="D408" s="16"/>
      <c r="E408" s="16"/>
      <c r="F408" s="16"/>
      <c r="G408" s="16"/>
      <c r="H408" s="16"/>
      <c r="I408" s="37"/>
      <c r="J408" s="16"/>
    </row>
    <row r="409" spans="3:10" ht="30" customHeight="1">
      <c r="C409" s="16"/>
      <c r="D409" s="16"/>
      <c r="E409" s="16"/>
      <c r="F409" s="16"/>
      <c r="G409" s="16"/>
      <c r="H409" s="16"/>
      <c r="I409" s="37"/>
      <c r="J409" s="16"/>
    </row>
    <row r="410" spans="3:10" ht="30" customHeight="1">
      <c r="C410" s="16"/>
      <c r="D410" s="16"/>
      <c r="E410" s="16"/>
      <c r="F410" s="16"/>
      <c r="G410" s="16"/>
      <c r="H410" s="16"/>
      <c r="I410" s="37"/>
      <c r="J410" s="16"/>
    </row>
    <row r="411" spans="3:10" ht="30" customHeight="1">
      <c r="C411" s="16"/>
      <c r="D411" s="16"/>
      <c r="E411" s="16"/>
      <c r="F411" s="16"/>
      <c r="G411" s="16"/>
      <c r="H411" s="16"/>
      <c r="I411" s="37"/>
      <c r="J411" s="16"/>
    </row>
    <row r="412" spans="3:10" ht="30" customHeight="1">
      <c r="C412" s="16"/>
      <c r="D412" s="16"/>
      <c r="E412" s="16"/>
      <c r="F412" s="16"/>
      <c r="G412" s="16"/>
      <c r="H412" s="16"/>
      <c r="I412" s="37"/>
      <c r="J412" s="16"/>
    </row>
    <row r="413" spans="3:10" ht="30" customHeight="1">
      <c r="C413" s="16"/>
      <c r="D413" s="16"/>
      <c r="E413" s="16"/>
      <c r="F413" s="16"/>
      <c r="G413" s="16"/>
      <c r="H413" s="16"/>
      <c r="I413" s="37"/>
      <c r="J413" s="16"/>
    </row>
    <row r="414" spans="3:10" ht="30" customHeight="1">
      <c r="C414" s="16"/>
      <c r="D414" s="16"/>
      <c r="E414" s="16"/>
      <c r="F414" s="16"/>
      <c r="G414" s="16"/>
      <c r="H414" s="16"/>
      <c r="I414" s="37"/>
      <c r="J414" s="16"/>
    </row>
    <row r="415" spans="3:10" ht="30" customHeight="1">
      <c r="C415" s="16"/>
      <c r="D415" s="16"/>
      <c r="E415" s="16"/>
      <c r="F415" s="16"/>
      <c r="G415" s="16"/>
      <c r="H415" s="16"/>
      <c r="I415" s="37"/>
      <c r="J415" s="16"/>
    </row>
    <row r="416" spans="3:10" ht="30" customHeight="1">
      <c r="C416" s="16"/>
      <c r="D416" s="16"/>
      <c r="E416" s="16"/>
      <c r="F416" s="16"/>
      <c r="G416" s="16"/>
      <c r="H416" s="16"/>
      <c r="I416" s="37"/>
      <c r="J416" s="16"/>
    </row>
    <row r="417" spans="3:10" ht="30" customHeight="1">
      <c r="C417" s="16"/>
      <c r="D417" s="16"/>
      <c r="E417" s="16"/>
      <c r="F417" s="16"/>
      <c r="G417" s="16"/>
      <c r="H417" s="16"/>
      <c r="I417" s="37"/>
      <c r="J417" s="16"/>
    </row>
    <row r="418" spans="3:10" ht="30" customHeight="1">
      <c r="C418" s="16"/>
      <c r="D418" s="16"/>
      <c r="E418" s="16"/>
      <c r="F418" s="16"/>
      <c r="G418" s="16"/>
      <c r="H418" s="16"/>
      <c r="I418" s="37"/>
      <c r="J418" s="16"/>
    </row>
    <row r="419" spans="3:10" ht="30" customHeight="1">
      <c r="C419" s="16"/>
      <c r="D419" s="16"/>
      <c r="E419" s="16"/>
      <c r="F419" s="16"/>
      <c r="G419" s="16"/>
      <c r="H419" s="16"/>
      <c r="I419" s="37"/>
      <c r="J419" s="16"/>
    </row>
    <row r="420" spans="3:10" ht="30" customHeight="1">
      <c r="C420" s="16"/>
      <c r="D420" s="16"/>
      <c r="E420" s="16"/>
      <c r="F420" s="16"/>
      <c r="G420" s="16"/>
      <c r="H420" s="16"/>
      <c r="I420" s="37"/>
      <c r="J420" s="16"/>
    </row>
    <row r="421" spans="3:10" ht="30" customHeight="1">
      <c r="C421" s="16"/>
      <c r="D421" s="16"/>
      <c r="E421" s="16"/>
      <c r="F421" s="16"/>
      <c r="G421" s="16"/>
      <c r="H421" s="16"/>
      <c r="I421" s="37"/>
      <c r="J421" s="16"/>
    </row>
    <row r="422" spans="3:10" ht="30" customHeight="1">
      <c r="C422" s="16"/>
      <c r="D422" s="16"/>
      <c r="E422" s="16"/>
      <c r="F422" s="16"/>
      <c r="G422" s="16"/>
      <c r="H422" s="16"/>
      <c r="I422" s="37"/>
      <c r="J422" s="16"/>
    </row>
    <row r="423" spans="3:10" ht="30" customHeight="1">
      <c r="C423" s="16"/>
      <c r="D423" s="16"/>
      <c r="E423" s="16"/>
      <c r="F423" s="16"/>
      <c r="G423" s="16"/>
      <c r="H423" s="16"/>
      <c r="I423" s="37"/>
      <c r="J423" s="16"/>
    </row>
    <row r="424" spans="3:10" ht="30" customHeight="1">
      <c r="C424" s="16"/>
      <c r="D424" s="16"/>
      <c r="E424" s="16"/>
      <c r="F424" s="16"/>
      <c r="G424" s="16"/>
      <c r="H424" s="16"/>
      <c r="I424" s="37"/>
      <c r="J424" s="16"/>
    </row>
    <row r="425" spans="3:10" ht="30" customHeight="1">
      <c r="C425" s="16"/>
      <c r="D425" s="16"/>
      <c r="E425" s="16"/>
      <c r="F425" s="16"/>
      <c r="G425" s="16"/>
      <c r="H425" s="16"/>
      <c r="I425" s="37"/>
      <c r="J425" s="16"/>
    </row>
    <row r="426" spans="3:10" ht="30" customHeight="1">
      <c r="C426" s="16"/>
      <c r="D426" s="16"/>
      <c r="E426" s="16"/>
      <c r="F426" s="16"/>
      <c r="G426" s="16"/>
      <c r="H426" s="16"/>
      <c r="I426" s="37"/>
      <c r="J426" s="16"/>
    </row>
    <row r="427" spans="3:10" ht="30" customHeight="1">
      <c r="C427" s="16"/>
      <c r="D427" s="16"/>
      <c r="E427" s="16"/>
      <c r="F427" s="16"/>
      <c r="G427" s="16"/>
      <c r="H427" s="16"/>
      <c r="I427" s="37"/>
      <c r="J427" s="16"/>
    </row>
    <row r="428" spans="3:10" ht="30" customHeight="1">
      <c r="C428" s="16"/>
      <c r="D428" s="16"/>
      <c r="E428" s="16"/>
      <c r="F428" s="16"/>
      <c r="G428" s="16"/>
      <c r="H428" s="16"/>
      <c r="I428" s="37"/>
      <c r="J428" s="16"/>
    </row>
    <row r="429" spans="3:10" ht="30" customHeight="1">
      <c r="C429" s="16"/>
      <c r="D429" s="16"/>
      <c r="E429" s="16"/>
      <c r="F429" s="16"/>
      <c r="G429" s="16"/>
      <c r="H429" s="16"/>
      <c r="I429" s="37"/>
      <c r="J429" s="16"/>
    </row>
    <row r="430" spans="3:10" ht="30" customHeight="1">
      <c r="C430" s="16"/>
      <c r="D430" s="16"/>
      <c r="E430" s="16"/>
      <c r="F430" s="16"/>
      <c r="G430" s="16"/>
      <c r="H430" s="16"/>
      <c r="I430" s="37"/>
      <c r="J430" s="16"/>
    </row>
    <row r="431" spans="3:10" ht="30" customHeight="1">
      <c r="C431" s="16"/>
      <c r="D431" s="16"/>
      <c r="E431" s="16"/>
      <c r="F431" s="16"/>
      <c r="G431" s="16"/>
      <c r="H431" s="16"/>
      <c r="I431" s="37"/>
      <c r="J431" s="16"/>
    </row>
    <row r="432" spans="3:10" ht="30" customHeight="1">
      <c r="C432" s="16"/>
      <c r="D432" s="16"/>
      <c r="E432" s="16"/>
      <c r="F432" s="16"/>
      <c r="G432" s="16"/>
      <c r="H432" s="16"/>
      <c r="I432" s="37"/>
      <c r="J432" s="16"/>
    </row>
    <row r="433" spans="3:10" ht="30" customHeight="1">
      <c r="C433" s="16"/>
      <c r="D433" s="16"/>
      <c r="E433" s="16"/>
      <c r="F433" s="16"/>
      <c r="G433" s="16"/>
      <c r="H433" s="16"/>
      <c r="I433" s="37"/>
      <c r="J433" s="16"/>
    </row>
    <row r="434" spans="3:10" ht="30" customHeight="1">
      <c r="C434" s="16"/>
      <c r="D434" s="16"/>
      <c r="E434" s="16"/>
      <c r="F434" s="16"/>
      <c r="G434" s="16"/>
      <c r="H434" s="16"/>
      <c r="I434" s="37"/>
      <c r="J434" s="16"/>
    </row>
    <row r="435" spans="3:10" ht="30" customHeight="1">
      <c r="C435" s="16"/>
      <c r="D435" s="16"/>
      <c r="E435" s="16"/>
      <c r="F435" s="16"/>
      <c r="G435" s="16"/>
      <c r="H435" s="16"/>
      <c r="I435" s="37"/>
      <c r="J435" s="16"/>
    </row>
    <row r="436" spans="3:10" ht="30" customHeight="1">
      <c r="C436" s="16"/>
      <c r="D436" s="16"/>
      <c r="E436" s="16"/>
      <c r="F436" s="16"/>
      <c r="G436" s="16"/>
      <c r="H436" s="16"/>
      <c r="I436" s="37"/>
      <c r="J436" s="16"/>
    </row>
    <row r="437" spans="3:10" ht="30" customHeight="1">
      <c r="C437" s="16"/>
      <c r="D437" s="16"/>
      <c r="E437" s="16"/>
      <c r="F437" s="16"/>
      <c r="G437" s="16"/>
      <c r="H437" s="16"/>
      <c r="I437" s="37"/>
      <c r="J437" s="16"/>
    </row>
    <row r="438" spans="3:10" ht="30" customHeight="1">
      <c r="C438" s="16"/>
      <c r="D438" s="16"/>
      <c r="E438" s="16"/>
      <c r="F438" s="16"/>
      <c r="G438" s="16"/>
      <c r="H438" s="16"/>
      <c r="I438" s="37"/>
      <c r="J438" s="16"/>
    </row>
    <row r="439" spans="3:10" ht="30" customHeight="1">
      <c r="C439" s="16"/>
      <c r="D439" s="16"/>
      <c r="E439" s="16"/>
      <c r="F439" s="16"/>
      <c r="G439" s="16"/>
      <c r="H439" s="16"/>
      <c r="I439" s="37"/>
      <c r="J439" s="16"/>
    </row>
    <row r="440" spans="3:10" ht="30" customHeight="1">
      <c r="C440" s="16"/>
      <c r="D440" s="16"/>
      <c r="E440" s="16"/>
      <c r="F440" s="16"/>
      <c r="G440" s="16"/>
      <c r="H440" s="16"/>
      <c r="I440" s="37"/>
      <c r="J440" s="16"/>
    </row>
    <row r="441" spans="3:10" ht="30" customHeight="1">
      <c r="C441" s="16"/>
      <c r="D441" s="16"/>
      <c r="E441" s="16"/>
      <c r="F441" s="16"/>
      <c r="G441" s="16"/>
      <c r="H441" s="16"/>
      <c r="I441" s="37"/>
      <c r="J441" s="16"/>
    </row>
    <row r="442" spans="3:10" ht="30" customHeight="1">
      <c r="C442" s="16"/>
      <c r="D442" s="16"/>
      <c r="E442" s="16"/>
      <c r="F442" s="16"/>
      <c r="G442" s="16"/>
      <c r="H442" s="16"/>
      <c r="I442" s="37"/>
      <c r="J442" s="16"/>
    </row>
    <row r="443" spans="3:10" ht="30" customHeight="1">
      <c r="C443" s="16"/>
      <c r="D443" s="16"/>
      <c r="E443" s="16"/>
      <c r="F443" s="16"/>
      <c r="G443" s="16"/>
      <c r="H443" s="16"/>
      <c r="I443" s="37"/>
      <c r="J443" s="16"/>
    </row>
    <row r="444" spans="3:10" ht="30" customHeight="1">
      <c r="C444" s="16"/>
      <c r="D444" s="16"/>
      <c r="E444" s="16"/>
      <c r="F444" s="16"/>
      <c r="G444" s="16"/>
      <c r="H444" s="16"/>
      <c r="I444" s="37"/>
      <c r="J444" s="16"/>
    </row>
    <row r="445" spans="3:10" ht="30" customHeight="1">
      <c r="C445" s="16"/>
      <c r="D445" s="16"/>
      <c r="E445" s="16"/>
      <c r="F445" s="16"/>
      <c r="G445" s="16"/>
      <c r="H445" s="16"/>
      <c r="I445" s="37"/>
      <c r="J445" s="16"/>
    </row>
    <row r="446" spans="3:10" ht="30" customHeight="1">
      <c r="C446" s="16"/>
      <c r="D446" s="16"/>
      <c r="E446" s="16"/>
      <c r="F446" s="16"/>
      <c r="G446" s="16"/>
      <c r="H446" s="16"/>
      <c r="I446" s="37"/>
      <c r="J446" s="16"/>
    </row>
    <row r="447" spans="3:10" ht="30" customHeight="1">
      <c r="C447" s="16"/>
      <c r="D447" s="16"/>
      <c r="E447" s="16"/>
      <c r="F447" s="16"/>
      <c r="G447" s="16"/>
      <c r="H447" s="16"/>
      <c r="I447" s="37"/>
      <c r="J447" s="16"/>
    </row>
    <row r="448" spans="3:10" ht="30" customHeight="1">
      <c r="C448" s="16"/>
      <c r="D448" s="16"/>
      <c r="E448" s="16"/>
      <c r="F448" s="16"/>
      <c r="G448" s="16"/>
      <c r="H448" s="16"/>
      <c r="I448" s="37"/>
      <c r="J448" s="16"/>
    </row>
    <row r="449" spans="3:10" ht="30" customHeight="1">
      <c r="C449" s="16"/>
      <c r="D449" s="16"/>
      <c r="E449" s="16"/>
      <c r="F449" s="16"/>
      <c r="G449" s="16"/>
      <c r="H449" s="16"/>
      <c r="I449" s="37"/>
      <c r="J449" s="16"/>
    </row>
    <row r="450" spans="3:10" ht="30" customHeight="1">
      <c r="C450" s="16"/>
      <c r="D450" s="16"/>
      <c r="E450" s="16"/>
      <c r="F450" s="16"/>
      <c r="G450" s="16"/>
      <c r="H450" s="16"/>
      <c r="I450" s="37"/>
      <c r="J450" s="16"/>
    </row>
    <row r="451" spans="3:10" ht="30" customHeight="1">
      <c r="C451" s="16"/>
      <c r="D451" s="16"/>
      <c r="E451" s="16"/>
      <c r="F451" s="16"/>
      <c r="G451" s="16"/>
      <c r="H451" s="16"/>
      <c r="I451" s="37"/>
      <c r="J451" s="16"/>
    </row>
    <row r="452" spans="3:10" ht="30" customHeight="1">
      <c r="C452" s="16"/>
      <c r="D452" s="16"/>
      <c r="E452" s="16"/>
      <c r="F452" s="16"/>
      <c r="G452" s="16"/>
      <c r="H452" s="16"/>
      <c r="I452" s="37"/>
      <c r="J452" s="16"/>
    </row>
    <row r="453" spans="3:10" ht="30" customHeight="1">
      <c r="C453" s="16"/>
      <c r="D453" s="16"/>
      <c r="E453" s="16"/>
      <c r="F453" s="16"/>
      <c r="G453" s="16"/>
      <c r="H453" s="16"/>
      <c r="I453" s="37"/>
      <c r="J453" s="16"/>
    </row>
    <row r="454" spans="3:10" ht="30" customHeight="1">
      <c r="C454" s="16"/>
      <c r="D454" s="16"/>
      <c r="E454" s="16"/>
      <c r="F454" s="16"/>
      <c r="G454" s="16"/>
      <c r="H454" s="16"/>
      <c r="I454" s="37"/>
      <c r="J454" s="16"/>
    </row>
    <row r="455" spans="3:10" ht="30" customHeight="1">
      <c r="C455" s="16"/>
      <c r="D455" s="16"/>
      <c r="E455" s="16"/>
      <c r="F455" s="16"/>
      <c r="G455" s="16"/>
      <c r="H455" s="16"/>
      <c r="I455" s="37"/>
      <c r="J455" s="16"/>
    </row>
    <row r="456" spans="3:10" ht="30" customHeight="1">
      <c r="C456" s="16"/>
      <c r="D456" s="16"/>
      <c r="E456" s="16"/>
      <c r="F456" s="16"/>
      <c r="G456" s="16"/>
      <c r="H456" s="16"/>
      <c r="I456" s="37"/>
      <c r="J456" s="16"/>
    </row>
    <row r="457" spans="3:10" ht="30" customHeight="1">
      <c r="C457" s="16"/>
      <c r="D457" s="16"/>
      <c r="E457" s="16"/>
      <c r="F457" s="16"/>
      <c r="G457" s="16"/>
      <c r="H457" s="16"/>
      <c r="I457" s="37"/>
      <c r="J457" s="16"/>
    </row>
    <row r="458" spans="3:10" ht="30" customHeight="1">
      <c r="C458" s="16"/>
      <c r="D458" s="16"/>
      <c r="E458" s="16"/>
      <c r="F458" s="16"/>
      <c r="G458" s="16"/>
      <c r="H458" s="16"/>
      <c r="I458" s="37"/>
      <c r="J458" s="16"/>
    </row>
    <row r="459" spans="3:10" ht="30" customHeight="1">
      <c r="C459" s="16"/>
      <c r="D459" s="16"/>
      <c r="E459" s="16"/>
      <c r="F459" s="16"/>
      <c r="G459" s="16"/>
      <c r="H459" s="16"/>
      <c r="I459" s="37"/>
      <c r="J459" s="16"/>
    </row>
    <row r="460" spans="3:10" ht="30" customHeight="1">
      <c r="C460" s="16"/>
      <c r="D460" s="16"/>
      <c r="E460" s="16"/>
      <c r="F460" s="16"/>
      <c r="G460" s="16"/>
      <c r="H460" s="16"/>
      <c r="I460" s="37"/>
      <c r="J460" s="16"/>
    </row>
    <row r="461" spans="3:10" ht="30" customHeight="1">
      <c r="C461" s="16"/>
      <c r="D461" s="16"/>
      <c r="E461" s="16"/>
      <c r="F461" s="16"/>
      <c r="G461" s="16"/>
      <c r="H461" s="16"/>
      <c r="I461" s="37"/>
      <c r="J461" s="16"/>
    </row>
    <row r="462" spans="3:10" ht="30" customHeight="1">
      <c r="C462" s="16"/>
      <c r="D462" s="16"/>
      <c r="E462" s="16"/>
      <c r="F462" s="16"/>
      <c r="G462" s="16"/>
      <c r="H462" s="16"/>
      <c r="I462" s="37"/>
      <c r="J462" s="16"/>
    </row>
    <row r="463" spans="3:10" ht="30" customHeight="1">
      <c r="C463" s="16"/>
      <c r="D463" s="16"/>
      <c r="E463" s="16"/>
      <c r="F463" s="16"/>
      <c r="G463" s="16"/>
      <c r="H463" s="16"/>
      <c r="I463" s="37"/>
      <c r="J463" s="16"/>
    </row>
    <row r="464" spans="3:10" ht="30" customHeight="1">
      <c r="C464" s="16"/>
      <c r="D464" s="16"/>
      <c r="E464" s="16"/>
      <c r="F464" s="16"/>
      <c r="G464" s="16"/>
      <c r="H464" s="16"/>
      <c r="I464" s="37"/>
      <c r="J464" s="16"/>
    </row>
    <row r="465" spans="3:10" ht="30" customHeight="1">
      <c r="C465" s="16"/>
      <c r="D465" s="16"/>
      <c r="E465" s="16"/>
      <c r="F465" s="16"/>
      <c r="G465" s="16"/>
      <c r="H465" s="16"/>
      <c r="I465" s="37"/>
      <c r="J465" s="16"/>
    </row>
    <row r="466" spans="3:10" ht="30" customHeight="1">
      <c r="C466" s="16"/>
      <c r="D466" s="16"/>
      <c r="E466" s="16"/>
      <c r="F466" s="16"/>
      <c r="G466" s="16"/>
      <c r="H466" s="16"/>
      <c r="I466" s="37"/>
      <c r="J466" s="16"/>
    </row>
    <row r="467" spans="3:10" ht="30" customHeight="1">
      <c r="C467" s="16"/>
      <c r="D467" s="16"/>
      <c r="E467" s="16"/>
      <c r="F467" s="16"/>
      <c r="G467" s="16"/>
      <c r="H467" s="16"/>
      <c r="I467" s="37"/>
      <c r="J467" s="16"/>
    </row>
    <row r="468" spans="3:10" ht="30" customHeight="1">
      <c r="C468" s="16"/>
      <c r="D468" s="16"/>
      <c r="E468" s="16"/>
      <c r="F468" s="16"/>
      <c r="G468" s="16"/>
      <c r="H468" s="16"/>
      <c r="I468" s="37"/>
      <c r="J468" s="16"/>
    </row>
    <row r="469" spans="3:10" ht="30" customHeight="1">
      <c r="C469" s="16"/>
      <c r="D469" s="16"/>
      <c r="E469" s="16"/>
      <c r="F469" s="16"/>
      <c r="G469" s="16"/>
      <c r="H469" s="16"/>
      <c r="I469" s="37"/>
      <c r="J469" s="16"/>
    </row>
    <row r="470" spans="3:10" ht="30" customHeight="1">
      <c r="C470" s="16"/>
      <c r="D470" s="16"/>
      <c r="E470" s="16"/>
      <c r="F470" s="16"/>
      <c r="G470" s="16"/>
      <c r="H470" s="16"/>
      <c r="I470" s="37"/>
      <c r="J470" s="16"/>
    </row>
    <row r="471" spans="3:10" ht="30" customHeight="1">
      <c r="C471" s="16"/>
      <c r="D471" s="16"/>
      <c r="E471" s="16"/>
      <c r="F471" s="16"/>
      <c r="G471" s="16"/>
      <c r="H471" s="16"/>
      <c r="I471" s="37"/>
      <c r="J471" s="16"/>
    </row>
    <row r="472" spans="3:10" ht="30" customHeight="1">
      <c r="C472" s="16"/>
      <c r="D472" s="16"/>
      <c r="E472" s="16"/>
      <c r="F472" s="16"/>
      <c r="G472" s="16"/>
      <c r="H472" s="16"/>
      <c r="I472" s="37"/>
      <c r="J472" s="16"/>
    </row>
    <row r="473" spans="3:10" ht="30" customHeight="1">
      <c r="C473" s="16"/>
      <c r="D473" s="16"/>
      <c r="E473" s="16"/>
      <c r="F473" s="16"/>
      <c r="G473" s="16"/>
      <c r="H473" s="16"/>
      <c r="I473" s="37"/>
      <c r="J473" s="16"/>
    </row>
    <row r="474" spans="3:10" ht="30" customHeight="1">
      <c r="C474" s="16"/>
      <c r="D474" s="16"/>
      <c r="E474" s="16"/>
      <c r="F474" s="16"/>
      <c r="G474" s="16"/>
      <c r="H474" s="16"/>
      <c r="I474" s="37"/>
      <c r="J474" s="16"/>
    </row>
    <row r="475" spans="3:10" ht="30" customHeight="1">
      <c r="C475" s="16"/>
      <c r="D475" s="16"/>
      <c r="E475" s="16"/>
      <c r="F475" s="16"/>
      <c r="G475" s="16"/>
      <c r="H475" s="16"/>
      <c r="I475" s="37"/>
      <c r="J475" s="16"/>
    </row>
    <row r="476" spans="3:10" ht="30" customHeight="1">
      <c r="C476" s="16"/>
      <c r="D476" s="16"/>
      <c r="E476" s="16"/>
      <c r="F476" s="16"/>
      <c r="G476" s="16"/>
      <c r="H476" s="16"/>
      <c r="I476" s="37"/>
      <c r="J476" s="16"/>
    </row>
    <row r="477" spans="3:10" ht="30" customHeight="1">
      <c r="C477" s="16"/>
      <c r="D477" s="16"/>
      <c r="E477" s="16"/>
      <c r="F477" s="16"/>
      <c r="G477" s="16"/>
      <c r="H477" s="16"/>
      <c r="I477" s="37"/>
      <c r="J477" s="16"/>
    </row>
    <row r="478" spans="3:10" ht="30" customHeight="1">
      <c r="C478" s="16"/>
      <c r="D478" s="16"/>
      <c r="E478" s="16"/>
      <c r="F478" s="16"/>
      <c r="G478" s="16"/>
      <c r="H478" s="16"/>
      <c r="I478" s="37"/>
      <c r="J478" s="16"/>
    </row>
    <row r="479" spans="3:10" ht="30" customHeight="1">
      <c r="C479" s="16"/>
      <c r="D479" s="16"/>
      <c r="E479" s="16"/>
      <c r="F479" s="16"/>
      <c r="G479" s="16"/>
      <c r="H479" s="16"/>
      <c r="I479" s="37"/>
      <c r="J479" s="16"/>
    </row>
    <row r="480" spans="3:10" ht="30" customHeight="1">
      <c r="C480" s="16"/>
      <c r="D480" s="16"/>
      <c r="E480" s="16"/>
      <c r="F480" s="16"/>
      <c r="G480" s="16"/>
      <c r="H480" s="16"/>
      <c r="I480" s="37"/>
      <c r="J480" s="16"/>
    </row>
    <row r="481" spans="3:10" ht="30" customHeight="1">
      <c r="C481" s="16"/>
      <c r="D481" s="16"/>
      <c r="E481" s="16"/>
      <c r="F481" s="16"/>
      <c r="G481" s="16"/>
      <c r="H481" s="16"/>
      <c r="I481" s="37"/>
      <c r="J481" s="16"/>
    </row>
    <row r="482" spans="3:10" ht="30" customHeight="1">
      <c r="C482" s="16"/>
      <c r="D482" s="16"/>
      <c r="E482" s="16"/>
      <c r="F482" s="16"/>
      <c r="G482" s="16"/>
      <c r="H482" s="16"/>
      <c r="I482" s="37"/>
      <c r="J482" s="16"/>
    </row>
    <row r="483" spans="3:10" ht="30" customHeight="1">
      <c r="C483" s="16"/>
      <c r="D483" s="16"/>
      <c r="E483" s="16"/>
      <c r="F483" s="16"/>
      <c r="G483" s="16"/>
      <c r="H483" s="16"/>
      <c r="I483" s="37"/>
      <c r="J483" s="16"/>
    </row>
    <row r="484" spans="3:10" ht="30" customHeight="1">
      <c r="C484" s="16"/>
      <c r="D484" s="16"/>
      <c r="E484" s="16"/>
      <c r="F484" s="16"/>
      <c r="G484" s="16"/>
      <c r="H484" s="16"/>
      <c r="I484" s="37"/>
      <c r="J484" s="16"/>
    </row>
    <row r="485" spans="3:10" ht="30" customHeight="1">
      <c r="C485" s="16"/>
      <c r="D485" s="16"/>
      <c r="E485" s="16"/>
      <c r="F485" s="16"/>
      <c r="G485" s="16"/>
      <c r="H485" s="16"/>
      <c r="I485" s="37"/>
      <c r="J485" s="16"/>
    </row>
    <row r="486" spans="3:10" ht="30" customHeight="1">
      <c r="C486" s="16"/>
      <c r="D486" s="16"/>
      <c r="E486" s="16"/>
      <c r="F486" s="16"/>
      <c r="G486" s="16"/>
      <c r="H486" s="16"/>
      <c r="I486" s="37"/>
      <c r="J486" s="16"/>
    </row>
    <row r="487" spans="3:10" ht="30" customHeight="1">
      <c r="C487" s="16"/>
      <c r="D487" s="16"/>
      <c r="E487" s="16"/>
      <c r="F487" s="16"/>
      <c r="G487" s="16"/>
      <c r="H487" s="16"/>
      <c r="I487" s="37"/>
      <c r="J487" s="16"/>
    </row>
    <row r="488" spans="3:10" ht="30" customHeight="1">
      <c r="C488" s="16"/>
      <c r="D488" s="16"/>
      <c r="E488" s="16"/>
      <c r="F488" s="16"/>
      <c r="G488" s="16"/>
      <c r="H488" s="16"/>
      <c r="I488" s="37"/>
      <c r="J488" s="16"/>
    </row>
    <row r="489" spans="3:10" ht="30" customHeight="1">
      <c r="C489" s="16"/>
      <c r="D489" s="16"/>
      <c r="E489" s="16"/>
      <c r="F489" s="16"/>
      <c r="G489" s="16"/>
      <c r="H489" s="16"/>
      <c r="I489" s="37"/>
      <c r="J489" s="16"/>
    </row>
    <row r="490" spans="3:10" ht="30" customHeight="1">
      <c r="C490" s="16"/>
      <c r="D490" s="16"/>
      <c r="E490" s="16"/>
      <c r="F490" s="16"/>
      <c r="G490" s="16"/>
      <c r="H490" s="16"/>
      <c r="I490" s="37"/>
      <c r="J490" s="16"/>
    </row>
    <row r="491" spans="3:10" ht="30" customHeight="1">
      <c r="C491" s="16"/>
      <c r="D491" s="16"/>
      <c r="E491" s="16"/>
      <c r="F491" s="16"/>
      <c r="G491" s="16"/>
      <c r="H491" s="16"/>
      <c r="I491" s="37"/>
      <c r="J491" s="16"/>
    </row>
    <row r="492" spans="3:10" ht="30" customHeight="1">
      <c r="C492" s="16"/>
      <c r="D492" s="16"/>
      <c r="E492" s="16"/>
      <c r="F492" s="16"/>
      <c r="G492" s="16"/>
      <c r="H492" s="16"/>
      <c r="I492" s="37"/>
      <c r="J492" s="16"/>
    </row>
    <row r="493" spans="3:10" ht="30" customHeight="1">
      <c r="C493" s="16"/>
      <c r="D493" s="16"/>
      <c r="E493" s="16"/>
      <c r="F493" s="16"/>
      <c r="G493" s="16"/>
      <c r="H493" s="16"/>
      <c r="I493" s="37"/>
      <c r="J493" s="16"/>
    </row>
    <row r="494" spans="3:10" ht="30" customHeight="1">
      <c r="C494" s="16"/>
      <c r="D494" s="16"/>
      <c r="E494" s="16"/>
      <c r="F494" s="16"/>
      <c r="G494" s="16"/>
      <c r="H494" s="16"/>
      <c r="I494" s="37"/>
      <c r="J494" s="16"/>
    </row>
    <row r="495" spans="3:10" ht="30" customHeight="1">
      <c r="C495" s="16"/>
      <c r="D495" s="16"/>
      <c r="E495" s="16"/>
      <c r="F495" s="16"/>
      <c r="G495" s="16"/>
      <c r="H495" s="16"/>
      <c r="I495" s="37"/>
      <c r="J495" s="16"/>
    </row>
    <row r="496" spans="3:10" ht="30" customHeight="1">
      <c r="C496" s="16"/>
      <c r="D496" s="16"/>
      <c r="E496" s="16"/>
      <c r="F496" s="16"/>
      <c r="G496" s="16"/>
      <c r="H496" s="16"/>
      <c r="I496" s="37"/>
      <c r="J496" s="16"/>
    </row>
    <row r="497" spans="3:10" ht="30" customHeight="1">
      <c r="C497" s="16"/>
      <c r="D497" s="16"/>
      <c r="E497" s="16"/>
      <c r="F497" s="16"/>
      <c r="G497" s="16"/>
      <c r="H497" s="16"/>
      <c r="I497" s="37"/>
      <c r="J497" s="16"/>
    </row>
    <row r="498" spans="3:10" ht="30" customHeight="1">
      <c r="C498" s="16"/>
      <c r="D498" s="16"/>
      <c r="E498" s="16"/>
      <c r="F498" s="16"/>
      <c r="G498" s="16"/>
      <c r="H498" s="16"/>
      <c r="I498" s="37"/>
      <c r="J498" s="16"/>
    </row>
    <row r="499" spans="3:10" ht="30" customHeight="1">
      <c r="C499" s="16"/>
      <c r="D499" s="16"/>
      <c r="E499" s="16"/>
      <c r="F499" s="16"/>
      <c r="G499" s="16"/>
      <c r="H499" s="16"/>
      <c r="I499" s="37"/>
      <c r="J499" s="16"/>
    </row>
    <row r="500" spans="3:10" ht="30" customHeight="1">
      <c r="C500" s="16"/>
      <c r="D500" s="16"/>
      <c r="E500" s="16"/>
      <c r="F500" s="16"/>
      <c r="G500" s="16"/>
      <c r="H500" s="16"/>
      <c r="I500" s="37"/>
      <c r="J500" s="16"/>
    </row>
    <row r="501" spans="3:10" ht="30" customHeight="1">
      <c r="C501" s="16"/>
      <c r="D501" s="16"/>
      <c r="E501" s="16"/>
      <c r="F501" s="16"/>
      <c r="G501" s="16"/>
      <c r="H501" s="16"/>
      <c r="I501" s="37"/>
      <c r="J501" s="16"/>
    </row>
    <row r="502" spans="3:10" ht="30" customHeight="1">
      <c r="C502" s="16"/>
      <c r="D502" s="16"/>
      <c r="E502" s="16"/>
      <c r="F502" s="16"/>
      <c r="G502" s="16"/>
      <c r="H502" s="16"/>
      <c r="I502" s="37"/>
      <c r="J502" s="16"/>
    </row>
    <row r="503" spans="3:10" ht="30" customHeight="1">
      <c r="C503" s="16"/>
      <c r="D503" s="16"/>
      <c r="E503" s="16"/>
      <c r="F503" s="16"/>
      <c r="G503" s="16"/>
      <c r="H503" s="16"/>
      <c r="I503" s="37"/>
      <c r="J503" s="16"/>
    </row>
    <row r="504" spans="3:10" ht="30" customHeight="1">
      <c r="C504" s="16"/>
      <c r="D504" s="16"/>
      <c r="E504" s="16"/>
      <c r="F504" s="16"/>
      <c r="G504" s="16"/>
      <c r="H504" s="16"/>
      <c r="I504" s="37"/>
      <c r="J504" s="16"/>
    </row>
    <row r="505" spans="3:10" ht="30" customHeight="1">
      <c r="C505" s="16"/>
      <c r="D505" s="16"/>
      <c r="E505" s="16"/>
      <c r="F505" s="16"/>
      <c r="G505" s="16"/>
      <c r="H505" s="16"/>
      <c r="I505" s="37"/>
      <c r="J505" s="16"/>
    </row>
    <row r="506" spans="3:10" ht="30" customHeight="1">
      <c r="C506" s="16"/>
      <c r="D506" s="16"/>
      <c r="E506" s="16"/>
      <c r="F506" s="16"/>
      <c r="G506" s="16"/>
      <c r="H506" s="16"/>
      <c r="I506" s="37"/>
      <c r="J506" s="16"/>
    </row>
    <row r="507" spans="3:10" ht="30" customHeight="1">
      <c r="C507" s="16"/>
      <c r="D507" s="16"/>
      <c r="E507" s="16"/>
      <c r="F507" s="16"/>
      <c r="G507" s="16"/>
      <c r="H507" s="16"/>
      <c r="I507" s="37"/>
      <c r="J507" s="16"/>
    </row>
    <row r="508" spans="3:10" ht="30" customHeight="1">
      <c r="C508" s="16"/>
      <c r="D508" s="16"/>
      <c r="E508" s="16"/>
      <c r="F508" s="16"/>
      <c r="G508" s="16"/>
      <c r="H508" s="16"/>
      <c r="I508" s="37"/>
      <c r="J508" s="16"/>
    </row>
    <row r="509" spans="3:10" ht="30" customHeight="1">
      <c r="C509" s="16"/>
      <c r="D509" s="16"/>
      <c r="E509" s="16"/>
      <c r="F509" s="16"/>
      <c r="G509" s="16"/>
      <c r="H509" s="16"/>
      <c r="I509" s="37"/>
      <c r="J509" s="16"/>
    </row>
    <row r="510" spans="3:10" ht="30" customHeight="1">
      <c r="C510" s="16"/>
      <c r="D510" s="16"/>
      <c r="E510" s="16"/>
      <c r="F510" s="16"/>
      <c r="G510" s="16"/>
      <c r="H510" s="16"/>
      <c r="I510" s="37"/>
      <c r="J510" s="16"/>
    </row>
    <row r="511" spans="3:10" ht="30" customHeight="1">
      <c r="C511" s="16"/>
      <c r="D511" s="16"/>
      <c r="E511" s="16"/>
      <c r="F511" s="16"/>
      <c r="G511" s="16"/>
      <c r="H511" s="16"/>
      <c r="I511" s="37"/>
      <c r="J511" s="16"/>
    </row>
    <row r="512" spans="3:10" ht="30" customHeight="1">
      <c r="C512" s="16"/>
      <c r="D512" s="16"/>
      <c r="E512" s="16"/>
      <c r="F512" s="16"/>
      <c r="G512" s="16"/>
      <c r="H512" s="16"/>
      <c r="I512" s="37"/>
      <c r="J512" s="16"/>
    </row>
    <row r="513" spans="3:10" ht="30" customHeight="1">
      <c r="C513" s="16"/>
      <c r="D513" s="16"/>
      <c r="E513" s="16"/>
      <c r="F513" s="16"/>
      <c r="G513" s="16"/>
      <c r="H513" s="16"/>
      <c r="I513" s="37"/>
      <c r="J513" s="16"/>
    </row>
    <row r="514" spans="3:10" ht="30" customHeight="1">
      <c r="C514" s="16"/>
      <c r="D514" s="16"/>
      <c r="E514" s="16"/>
      <c r="F514" s="16"/>
      <c r="G514" s="16"/>
      <c r="H514" s="16"/>
      <c r="I514" s="37"/>
      <c r="J514" s="16"/>
    </row>
    <row r="515" spans="3:10" ht="30" customHeight="1">
      <c r="C515" s="16"/>
      <c r="D515" s="16"/>
      <c r="E515" s="16"/>
      <c r="F515" s="16"/>
      <c r="G515" s="16"/>
      <c r="H515" s="16"/>
      <c r="I515" s="37"/>
      <c r="J515" s="16"/>
    </row>
    <row r="516" spans="3:10" ht="30" customHeight="1">
      <c r="C516" s="16"/>
      <c r="D516" s="16"/>
      <c r="E516" s="16"/>
      <c r="F516" s="16"/>
      <c r="G516" s="16"/>
      <c r="H516" s="16"/>
      <c r="I516" s="37"/>
      <c r="J516" s="16"/>
    </row>
    <row r="517" spans="3:10" ht="30" customHeight="1">
      <c r="C517" s="16"/>
      <c r="D517" s="16"/>
      <c r="E517" s="16"/>
      <c r="F517" s="16"/>
      <c r="G517" s="16"/>
      <c r="H517" s="16"/>
      <c r="I517" s="37"/>
      <c r="J517" s="16"/>
    </row>
    <row r="518" spans="3:10" ht="30" customHeight="1">
      <c r="C518" s="16"/>
      <c r="D518" s="16"/>
      <c r="E518" s="16"/>
      <c r="F518" s="16"/>
      <c r="G518" s="16"/>
      <c r="H518" s="16"/>
      <c r="I518" s="37"/>
      <c r="J518" s="16"/>
    </row>
    <row r="519" spans="3:10" ht="30" customHeight="1">
      <c r="C519" s="16"/>
      <c r="D519" s="16"/>
      <c r="E519" s="16"/>
      <c r="F519" s="16"/>
      <c r="G519" s="16"/>
      <c r="H519" s="16"/>
      <c r="I519" s="37"/>
      <c r="J519" s="16"/>
    </row>
    <row r="520" spans="3:10" ht="30" customHeight="1">
      <c r="C520" s="16"/>
      <c r="D520" s="16"/>
      <c r="E520" s="16"/>
      <c r="F520" s="16"/>
      <c r="G520" s="16"/>
      <c r="H520" s="16"/>
      <c r="I520" s="37"/>
      <c r="J520" s="16"/>
    </row>
    <row r="521" spans="3:10" ht="30" customHeight="1">
      <c r="C521" s="16"/>
      <c r="D521" s="16"/>
      <c r="E521" s="16"/>
      <c r="F521" s="16"/>
      <c r="G521" s="16"/>
      <c r="H521" s="16"/>
      <c r="I521" s="37"/>
      <c r="J521" s="16"/>
    </row>
    <row r="522" spans="3:10" ht="30" customHeight="1">
      <c r="C522" s="16"/>
      <c r="D522" s="16"/>
      <c r="E522" s="16"/>
      <c r="F522" s="16"/>
      <c r="G522" s="16"/>
      <c r="H522" s="16"/>
      <c r="I522" s="37"/>
      <c r="J522" s="16"/>
    </row>
    <row r="523" spans="3:10" ht="30" customHeight="1">
      <c r="C523" s="16"/>
      <c r="D523" s="16"/>
      <c r="E523" s="16"/>
      <c r="F523" s="16"/>
      <c r="G523" s="16"/>
      <c r="H523" s="16"/>
      <c r="I523" s="37"/>
      <c r="J523" s="16"/>
    </row>
    <row r="524" spans="3:10" ht="30" customHeight="1">
      <c r="C524" s="16"/>
      <c r="D524" s="16"/>
      <c r="E524" s="16"/>
      <c r="F524" s="16"/>
      <c r="G524" s="16"/>
      <c r="H524" s="16"/>
      <c r="I524" s="37"/>
      <c r="J524" s="16"/>
    </row>
    <row r="525" spans="3:10" ht="30" customHeight="1">
      <c r="C525" s="16"/>
      <c r="D525" s="16"/>
      <c r="E525" s="16"/>
      <c r="F525" s="16"/>
      <c r="G525" s="16"/>
      <c r="H525" s="16"/>
      <c r="I525" s="37"/>
      <c r="J525" s="16"/>
    </row>
    <row r="526" spans="3:10" ht="30" customHeight="1">
      <c r="C526" s="16"/>
      <c r="D526" s="16"/>
      <c r="E526" s="16"/>
      <c r="F526" s="16"/>
      <c r="G526" s="16"/>
      <c r="H526" s="16"/>
      <c r="I526" s="37"/>
      <c r="J526" s="16"/>
    </row>
    <row r="527" spans="3:10" ht="30" customHeight="1">
      <c r="C527" s="16"/>
      <c r="D527" s="16"/>
      <c r="E527" s="16"/>
      <c r="F527" s="16"/>
      <c r="G527" s="16"/>
      <c r="H527" s="16"/>
      <c r="I527" s="37"/>
      <c r="J527" s="16"/>
    </row>
    <row r="528" spans="3:10" ht="30" customHeight="1">
      <c r="C528" s="16"/>
      <c r="D528" s="16"/>
      <c r="E528" s="16"/>
      <c r="F528" s="16"/>
      <c r="G528" s="16"/>
      <c r="H528" s="16"/>
      <c r="I528" s="37"/>
      <c r="J528" s="16"/>
    </row>
    <row r="529" spans="3:10" ht="30" customHeight="1">
      <c r="C529" s="16"/>
      <c r="D529" s="16"/>
      <c r="E529" s="16"/>
      <c r="F529" s="16"/>
      <c r="G529" s="16"/>
      <c r="H529" s="16"/>
      <c r="I529" s="37"/>
      <c r="J529" s="16"/>
    </row>
    <row r="530" spans="3:10" ht="30" customHeight="1">
      <c r="C530" s="16"/>
      <c r="D530" s="16"/>
      <c r="E530" s="16"/>
      <c r="F530" s="16"/>
      <c r="G530" s="16"/>
      <c r="H530" s="16"/>
      <c r="I530" s="37"/>
      <c r="J530" s="16"/>
    </row>
    <row r="531" spans="3:10" ht="30" customHeight="1">
      <c r="C531" s="16"/>
      <c r="D531" s="16"/>
      <c r="E531" s="16"/>
      <c r="F531" s="16"/>
      <c r="G531" s="16"/>
      <c r="H531" s="16"/>
      <c r="I531" s="37"/>
      <c r="J531" s="16"/>
    </row>
    <row r="532" spans="3:10" ht="30" customHeight="1">
      <c r="C532" s="16"/>
      <c r="D532" s="16"/>
      <c r="E532" s="16"/>
      <c r="F532" s="16"/>
      <c r="G532" s="16"/>
      <c r="H532" s="16"/>
      <c r="I532" s="37"/>
      <c r="J532" s="16"/>
    </row>
    <row r="533" spans="3:10" ht="30" customHeight="1">
      <c r="C533" s="16"/>
      <c r="D533" s="16"/>
      <c r="E533" s="16"/>
      <c r="F533" s="16"/>
      <c r="G533" s="16"/>
      <c r="H533" s="16"/>
      <c r="I533" s="37"/>
      <c r="J533" s="16"/>
    </row>
    <row r="534" spans="3:10" ht="30" customHeight="1">
      <c r="C534" s="16"/>
      <c r="D534" s="16"/>
      <c r="E534" s="16"/>
      <c r="F534" s="16"/>
      <c r="G534" s="16"/>
      <c r="H534" s="16"/>
      <c r="I534" s="37"/>
      <c r="J534" s="16"/>
    </row>
    <row r="535" spans="3:10" ht="30" customHeight="1">
      <c r="C535" s="16"/>
      <c r="D535" s="16"/>
      <c r="E535" s="16"/>
      <c r="F535" s="16"/>
      <c r="G535" s="16"/>
      <c r="H535" s="16"/>
      <c r="I535" s="37"/>
      <c r="J535" s="16"/>
    </row>
    <row r="536" spans="3:10" ht="30" customHeight="1">
      <c r="C536" s="16"/>
      <c r="D536" s="16"/>
      <c r="E536" s="16"/>
      <c r="F536" s="16"/>
      <c r="G536" s="16"/>
      <c r="H536" s="16"/>
      <c r="I536" s="37"/>
      <c r="J536" s="16"/>
    </row>
    <row r="537" spans="3:10" ht="30" customHeight="1">
      <c r="C537" s="16"/>
      <c r="D537" s="16"/>
      <c r="E537" s="16"/>
      <c r="F537" s="16"/>
      <c r="G537" s="16"/>
      <c r="H537" s="16"/>
      <c r="I537" s="37"/>
      <c r="J537" s="16"/>
    </row>
    <row r="538" spans="3:10" ht="30" customHeight="1">
      <c r="C538" s="16"/>
      <c r="D538" s="16"/>
      <c r="E538" s="16"/>
      <c r="F538" s="16"/>
      <c r="G538" s="16"/>
      <c r="H538" s="16"/>
      <c r="I538" s="37"/>
      <c r="J538" s="16"/>
    </row>
    <row r="539" spans="3:10" ht="30" customHeight="1">
      <c r="C539" s="16"/>
      <c r="D539" s="16"/>
      <c r="E539" s="16"/>
      <c r="F539" s="16"/>
      <c r="G539" s="16"/>
      <c r="H539" s="16"/>
      <c r="I539" s="37"/>
      <c r="J539" s="16"/>
    </row>
    <row r="540" spans="3:10" ht="30" customHeight="1">
      <c r="C540" s="16"/>
      <c r="D540" s="16"/>
      <c r="E540" s="16"/>
      <c r="F540" s="16"/>
      <c r="G540" s="16"/>
      <c r="H540" s="16"/>
      <c r="I540" s="37"/>
      <c r="J540" s="16"/>
    </row>
    <row r="541" spans="3:10" ht="30" customHeight="1">
      <c r="C541" s="16"/>
      <c r="D541" s="16"/>
      <c r="E541" s="16"/>
      <c r="F541" s="16"/>
      <c r="G541" s="16"/>
      <c r="H541" s="16"/>
      <c r="I541" s="37"/>
      <c r="J541" s="16"/>
    </row>
    <row r="542" spans="3:10" ht="30" customHeight="1">
      <c r="C542" s="16"/>
      <c r="D542" s="16"/>
      <c r="E542" s="16"/>
      <c r="F542" s="16"/>
      <c r="G542" s="16"/>
      <c r="H542" s="16"/>
      <c r="I542" s="37"/>
      <c r="J542" s="16"/>
    </row>
    <row r="543" spans="3:10" ht="30" customHeight="1">
      <c r="C543" s="16"/>
      <c r="D543" s="16"/>
      <c r="E543" s="16"/>
      <c r="F543" s="16"/>
      <c r="G543" s="16"/>
      <c r="H543" s="16"/>
      <c r="I543" s="37"/>
      <c r="J543" s="16"/>
    </row>
    <row r="544" spans="3:10" ht="30" customHeight="1">
      <c r="C544" s="16"/>
      <c r="D544" s="16"/>
      <c r="E544" s="16"/>
      <c r="F544" s="16"/>
      <c r="G544" s="16"/>
      <c r="H544" s="16"/>
      <c r="I544" s="37"/>
      <c r="J544" s="16"/>
    </row>
    <row r="545" spans="3:10" ht="30" customHeight="1">
      <c r="C545" s="16"/>
      <c r="D545" s="16"/>
      <c r="E545" s="16"/>
      <c r="F545" s="16"/>
      <c r="G545" s="16"/>
      <c r="H545" s="16"/>
      <c r="I545" s="37"/>
      <c r="J545" s="16"/>
    </row>
    <row r="546" spans="3:10" ht="30" customHeight="1">
      <c r="C546" s="16"/>
      <c r="D546" s="16"/>
      <c r="E546" s="16"/>
      <c r="F546" s="16"/>
      <c r="G546" s="16"/>
      <c r="H546" s="16"/>
      <c r="I546" s="37"/>
      <c r="J546" s="16"/>
    </row>
    <row r="547" spans="3:10" ht="30" customHeight="1">
      <c r="C547" s="16"/>
      <c r="D547" s="16"/>
      <c r="E547" s="16"/>
      <c r="F547" s="16"/>
      <c r="G547" s="16"/>
      <c r="H547" s="16"/>
      <c r="I547" s="37"/>
      <c r="J547" s="16"/>
    </row>
    <row r="548" spans="3:10" ht="30" customHeight="1">
      <c r="C548" s="16"/>
      <c r="D548" s="16"/>
      <c r="E548" s="16"/>
      <c r="F548" s="16"/>
      <c r="G548" s="16"/>
      <c r="H548" s="16"/>
      <c r="I548" s="37"/>
      <c r="J548" s="16"/>
    </row>
    <row r="549" spans="3:10" ht="30" customHeight="1">
      <c r="C549" s="16"/>
      <c r="D549" s="16"/>
      <c r="E549" s="16"/>
      <c r="F549" s="16"/>
      <c r="G549" s="16"/>
      <c r="H549" s="16"/>
      <c r="I549" s="37"/>
      <c r="J549" s="16"/>
    </row>
    <row r="550" spans="3:10" ht="30" customHeight="1">
      <c r="C550" s="16"/>
      <c r="D550" s="16"/>
      <c r="E550" s="16"/>
      <c r="F550" s="16"/>
      <c r="G550" s="16"/>
      <c r="H550" s="16"/>
      <c r="I550" s="37"/>
      <c r="J550" s="16"/>
    </row>
    <row r="551" spans="3:10" ht="30" customHeight="1">
      <c r="C551" s="16"/>
      <c r="D551" s="16"/>
      <c r="E551" s="16"/>
      <c r="F551" s="16"/>
      <c r="G551" s="16"/>
      <c r="H551" s="16"/>
      <c r="I551" s="37"/>
      <c r="J551" s="16"/>
    </row>
    <row r="552" spans="3:10" ht="30" customHeight="1">
      <c r="C552" s="16"/>
      <c r="D552" s="16"/>
      <c r="E552" s="16"/>
      <c r="F552" s="16"/>
      <c r="G552" s="16"/>
      <c r="H552" s="16"/>
      <c r="I552" s="37"/>
      <c r="J552" s="16"/>
    </row>
    <row r="553" spans="3:10" ht="30" customHeight="1">
      <c r="C553" s="16"/>
      <c r="D553" s="16"/>
      <c r="E553" s="16"/>
      <c r="F553" s="16"/>
      <c r="G553" s="16"/>
      <c r="H553" s="16"/>
      <c r="I553" s="37"/>
      <c r="J553" s="16"/>
    </row>
    <row r="554" spans="3:10" ht="30" customHeight="1">
      <c r="C554" s="16"/>
      <c r="D554" s="16"/>
      <c r="E554" s="16"/>
      <c r="F554" s="16"/>
      <c r="G554" s="16"/>
      <c r="H554" s="16"/>
      <c r="I554" s="37"/>
      <c r="J554" s="16"/>
    </row>
    <row r="555" spans="3:10" ht="30" customHeight="1">
      <c r="C555" s="16"/>
      <c r="D555" s="16"/>
      <c r="E555" s="16"/>
      <c r="F555" s="16"/>
      <c r="G555" s="16"/>
      <c r="H555" s="16"/>
      <c r="I555" s="37"/>
      <c r="J555" s="16"/>
    </row>
    <row r="556" spans="3:10" ht="30" customHeight="1">
      <c r="C556" s="16"/>
      <c r="D556" s="16"/>
      <c r="E556" s="16"/>
      <c r="F556" s="16"/>
      <c r="G556" s="16"/>
      <c r="H556" s="16"/>
      <c r="I556" s="37"/>
      <c r="J556" s="16"/>
    </row>
    <row r="557" spans="3:10" ht="30" customHeight="1">
      <c r="C557" s="16"/>
      <c r="D557" s="16"/>
      <c r="E557" s="16"/>
      <c r="F557" s="16"/>
      <c r="G557" s="16"/>
      <c r="H557" s="16"/>
      <c r="I557" s="37"/>
      <c r="J557" s="16"/>
    </row>
    <row r="558" spans="3:10" ht="30" customHeight="1">
      <c r="C558" s="16"/>
      <c r="D558" s="16"/>
      <c r="E558" s="16"/>
      <c r="F558" s="16"/>
      <c r="G558" s="16"/>
      <c r="H558" s="16"/>
      <c r="I558" s="37"/>
      <c r="J558" s="16"/>
    </row>
    <row r="559" spans="3:10" ht="30" customHeight="1">
      <c r="C559" s="16"/>
      <c r="D559" s="16"/>
      <c r="E559" s="16"/>
      <c r="F559" s="16"/>
      <c r="G559" s="16"/>
      <c r="H559" s="16"/>
      <c r="I559" s="37"/>
      <c r="J559" s="16"/>
    </row>
    <row r="560" spans="3:10" ht="30" customHeight="1">
      <c r="C560" s="16"/>
      <c r="D560" s="16"/>
      <c r="E560" s="16"/>
      <c r="F560" s="16"/>
      <c r="G560" s="16"/>
      <c r="H560" s="16"/>
      <c r="I560" s="37"/>
      <c r="J560" s="16"/>
    </row>
    <row r="561" spans="3:10" ht="30" customHeight="1">
      <c r="C561" s="16"/>
      <c r="D561" s="16"/>
      <c r="E561" s="16"/>
      <c r="F561" s="16"/>
      <c r="G561" s="16"/>
      <c r="H561" s="16"/>
      <c r="I561" s="37"/>
      <c r="J561" s="16"/>
    </row>
    <row r="562" spans="3:10" ht="30" customHeight="1">
      <c r="C562" s="16"/>
      <c r="D562" s="16"/>
      <c r="E562" s="16"/>
      <c r="F562" s="16"/>
      <c r="G562" s="16"/>
      <c r="H562" s="16"/>
      <c r="I562" s="37"/>
      <c r="J562" s="16"/>
    </row>
    <row r="563" spans="3:10" ht="30" customHeight="1">
      <c r="C563" s="16"/>
      <c r="D563" s="16"/>
      <c r="E563" s="16"/>
      <c r="F563" s="16"/>
      <c r="G563" s="16"/>
      <c r="H563" s="16"/>
      <c r="I563" s="37"/>
      <c r="J563" s="16"/>
    </row>
    <row r="564" spans="3:10" ht="30" customHeight="1">
      <c r="C564" s="16"/>
      <c r="D564" s="16"/>
      <c r="E564" s="16"/>
      <c r="F564" s="16"/>
      <c r="G564" s="16"/>
      <c r="H564" s="16"/>
      <c r="I564" s="37"/>
      <c r="J564" s="16"/>
    </row>
    <row r="565" spans="3:10" ht="30" customHeight="1">
      <c r="C565" s="16"/>
      <c r="D565" s="16"/>
      <c r="E565" s="16"/>
      <c r="F565" s="16"/>
      <c r="G565" s="16"/>
      <c r="H565" s="16"/>
      <c r="I565" s="37"/>
      <c r="J565" s="16"/>
    </row>
    <row r="566" spans="3:10" ht="30" customHeight="1">
      <c r="C566" s="16"/>
      <c r="D566" s="16"/>
      <c r="E566" s="16"/>
      <c r="F566" s="16"/>
      <c r="G566" s="16"/>
      <c r="H566" s="16"/>
      <c r="I566" s="37"/>
      <c r="J566" s="16"/>
    </row>
    <row r="567" spans="3:10" ht="30" customHeight="1">
      <c r="C567" s="16"/>
      <c r="D567" s="16"/>
      <c r="E567" s="16"/>
      <c r="F567" s="16"/>
      <c r="G567" s="16"/>
      <c r="H567" s="16"/>
      <c r="I567" s="37"/>
      <c r="J567" s="16"/>
    </row>
    <row r="568" spans="3:10" ht="30" customHeight="1">
      <c r="C568" s="16"/>
      <c r="D568" s="16"/>
      <c r="E568" s="16"/>
      <c r="F568" s="16"/>
      <c r="G568" s="16"/>
      <c r="H568" s="16"/>
      <c r="I568" s="37"/>
      <c r="J568" s="16"/>
    </row>
    <row r="569" spans="3:10" ht="30" customHeight="1">
      <c r="C569" s="16"/>
      <c r="D569" s="16"/>
      <c r="E569" s="16"/>
      <c r="F569" s="16"/>
      <c r="G569" s="16"/>
      <c r="H569" s="16"/>
      <c r="I569" s="37"/>
      <c r="J569" s="16"/>
    </row>
    <row r="570" spans="3:10" ht="30" customHeight="1">
      <c r="C570" s="16"/>
      <c r="D570" s="16"/>
      <c r="E570" s="16"/>
      <c r="F570" s="16"/>
      <c r="G570" s="16"/>
      <c r="H570" s="16"/>
      <c r="I570" s="37"/>
      <c r="J570" s="16"/>
    </row>
    <row r="571" spans="3:10" ht="30" customHeight="1">
      <c r="C571" s="16"/>
      <c r="D571" s="16"/>
      <c r="E571" s="16"/>
      <c r="F571" s="16"/>
      <c r="G571" s="16"/>
      <c r="H571" s="16"/>
      <c r="I571" s="37"/>
      <c r="J571" s="16"/>
    </row>
    <row r="572" spans="3:10" ht="30" customHeight="1">
      <c r="C572" s="16"/>
      <c r="D572" s="16"/>
      <c r="E572" s="16"/>
      <c r="F572" s="16"/>
      <c r="G572" s="16"/>
      <c r="H572" s="16"/>
      <c r="I572" s="37"/>
      <c r="J572" s="16"/>
    </row>
    <row r="573" spans="3:10" ht="30" customHeight="1">
      <c r="C573" s="16"/>
      <c r="D573" s="16"/>
      <c r="E573" s="16"/>
      <c r="F573" s="16"/>
      <c r="G573" s="16"/>
      <c r="H573" s="16"/>
      <c r="I573" s="37"/>
      <c r="J573" s="16"/>
    </row>
    <row r="574" spans="3:10" ht="30" customHeight="1">
      <c r="C574" s="16"/>
      <c r="D574" s="16"/>
      <c r="E574" s="16"/>
      <c r="F574" s="16"/>
      <c r="G574" s="16"/>
      <c r="H574" s="16"/>
      <c r="I574" s="37"/>
      <c r="J574" s="16"/>
    </row>
    <row r="575" spans="3:10" ht="30" customHeight="1">
      <c r="C575" s="16"/>
      <c r="D575" s="16"/>
      <c r="E575" s="16"/>
      <c r="F575" s="16"/>
      <c r="G575" s="16"/>
      <c r="H575" s="16"/>
      <c r="I575" s="37"/>
      <c r="J575" s="16"/>
    </row>
    <row r="576" spans="3:10" ht="30" customHeight="1">
      <c r="C576" s="16"/>
      <c r="D576" s="16"/>
      <c r="E576" s="16"/>
      <c r="F576" s="16"/>
      <c r="G576" s="16"/>
      <c r="H576" s="16"/>
      <c r="I576" s="37"/>
      <c r="J576" s="16"/>
    </row>
    <row r="577" spans="3:10" ht="30" customHeight="1">
      <c r="C577" s="16"/>
      <c r="D577" s="16"/>
      <c r="E577" s="16"/>
      <c r="F577" s="16"/>
      <c r="G577" s="16"/>
      <c r="H577" s="16"/>
      <c r="I577" s="37"/>
      <c r="J577" s="16"/>
    </row>
    <row r="578" spans="3:10" ht="30" customHeight="1">
      <c r="C578" s="16"/>
      <c r="D578" s="16"/>
      <c r="E578" s="16"/>
      <c r="F578" s="16"/>
      <c r="G578" s="16"/>
      <c r="H578" s="16"/>
      <c r="I578" s="37"/>
      <c r="J578" s="16"/>
    </row>
    <row r="579" spans="3:10" ht="30" customHeight="1">
      <c r="C579" s="16"/>
      <c r="D579" s="16"/>
      <c r="E579" s="16"/>
      <c r="F579" s="16"/>
      <c r="G579" s="16"/>
      <c r="H579" s="16"/>
      <c r="I579" s="37"/>
      <c r="J579" s="16"/>
    </row>
    <row r="580" spans="3:10" ht="30" customHeight="1">
      <c r="C580" s="16"/>
      <c r="D580" s="16"/>
      <c r="E580" s="16"/>
      <c r="F580" s="16"/>
      <c r="G580" s="16"/>
      <c r="H580" s="16"/>
      <c r="I580" s="37"/>
      <c r="J580" s="16"/>
    </row>
    <row r="581" spans="3:10" ht="30" customHeight="1">
      <c r="C581" s="16"/>
      <c r="D581" s="16"/>
      <c r="E581" s="16"/>
      <c r="F581" s="16"/>
      <c r="G581" s="16"/>
      <c r="H581" s="16"/>
      <c r="I581" s="37"/>
      <c r="J581" s="16"/>
    </row>
    <row r="582" spans="3:10" ht="30" customHeight="1">
      <c r="C582" s="16"/>
      <c r="D582" s="16"/>
      <c r="E582" s="16"/>
      <c r="F582" s="16"/>
      <c r="G582" s="16"/>
      <c r="H582" s="16"/>
      <c r="I582" s="37"/>
      <c r="J582" s="16"/>
    </row>
    <row r="583" spans="3:10" ht="30" customHeight="1">
      <c r="C583" s="16"/>
      <c r="D583" s="16"/>
      <c r="E583" s="16"/>
      <c r="F583" s="16"/>
      <c r="G583" s="16"/>
      <c r="H583" s="16"/>
      <c r="I583" s="37"/>
      <c r="J583" s="16"/>
    </row>
    <row r="584" spans="3:10" ht="30" customHeight="1">
      <c r="C584" s="16"/>
      <c r="D584" s="16"/>
      <c r="E584" s="16"/>
      <c r="F584" s="16"/>
      <c r="G584" s="16"/>
      <c r="H584" s="16"/>
      <c r="I584" s="37"/>
      <c r="J584" s="16"/>
    </row>
    <row r="585" spans="3:10" ht="30" customHeight="1">
      <c r="C585" s="16"/>
      <c r="D585" s="16"/>
      <c r="E585" s="16"/>
      <c r="F585" s="16"/>
      <c r="G585" s="16"/>
      <c r="H585" s="16"/>
      <c r="I585" s="37"/>
      <c r="J585" s="16"/>
    </row>
    <row r="586" spans="3:10" ht="30" customHeight="1">
      <c r="C586" s="16"/>
      <c r="D586" s="16"/>
      <c r="E586" s="16"/>
      <c r="F586" s="16"/>
      <c r="G586" s="16"/>
      <c r="H586" s="16"/>
      <c r="I586" s="37"/>
      <c r="J586" s="16"/>
    </row>
    <row r="587" spans="3:10" ht="30" customHeight="1">
      <c r="C587" s="16"/>
      <c r="D587" s="16"/>
      <c r="E587" s="16"/>
      <c r="F587" s="16"/>
      <c r="G587" s="16"/>
      <c r="H587" s="16"/>
      <c r="I587" s="37"/>
      <c r="J587" s="16"/>
    </row>
    <row r="588" spans="3:10" ht="30" customHeight="1">
      <c r="C588" s="16"/>
      <c r="D588" s="16"/>
      <c r="E588" s="16"/>
      <c r="F588" s="16"/>
      <c r="G588" s="16"/>
      <c r="H588" s="16"/>
      <c r="I588" s="37"/>
      <c r="J588" s="16"/>
    </row>
    <row r="589" spans="3:10" ht="30" customHeight="1">
      <c r="C589" s="16"/>
      <c r="D589" s="16"/>
      <c r="E589" s="16"/>
      <c r="F589" s="16"/>
      <c r="G589" s="16"/>
      <c r="H589" s="16"/>
      <c r="I589" s="37"/>
      <c r="J589" s="16"/>
    </row>
    <row r="590" spans="3:10" ht="30" customHeight="1">
      <c r="C590" s="16"/>
      <c r="D590" s="16"/>
      <c r="E590" s="16"/>
      <c r="F590" s="16"/>
      <c r="G590" s="16"/>
      <c r="H590" s="16"/>
      <c r="I590" s="37"/>
      <c r="J590" s="16"/>
    </row>
    <row r="591" spans="3:10" ht="30" customHeight="1">
      <c r="C591" s="16"/>
      <c r="D591" s="16"/>
      <c r="E591" s="16"/>
      <c r="F591" s="16"/>
      <c r="G591" s="16"/>
      <c r="H591" s="16"/>
      <c r="I591" s="37"/>
      <c r="J591" s="16"/>
    </row>
    <row r="592" spans="3:10" ht="30" customHeight="1">
      <c r="C592" s="16"/>
      <c r="D592" s="16"/>
      <c r="E592" s="16"/>
      <c r="F592" s="16"/>
      <c r="G592" s="16"/>
      <c r="H592" s="16"/>
      <c r="I592" s="37"/>
      <c r="J592" s="16"/>
    </row>
    <row r="593" spans="3:10" ht="30" customHeight="1">
      <c r="C593" s="16"/>
      <c r="D593" s="16"/>
      <c r="E593" s="16"/>
      <c r="F593" s="16"/>
      <c r="G593" s="16"/>
      <c r="H593" s="16"/>
      <c r="I593" s="37"/>
      <c r="J593" s="16"/>
    </row>
    <row r="594" spans="3:10" ht="30" customHeight="1">
      <c r="C594" s="16"/>
      <c r="D594" s="16"/>
      <c r="E594" s="16"/>
      <c r="F594" s="16"/>
      <c r="G594" s="16"/>
      <c r="H594" s="16"/>
      <c r="I594" s="37"/>
      <c r="J594" s="16"/>
    </row>
    <row r="595" spans="3:10" ht="30" customHeight="1">
      <c r="C595" s="16"/>
      <c r="D595" s="16"/>
      <c r="E595" s="16"/>
      <c r="F595" s="16"/>
      <c r="G595" s="16"/>
      <c r="H595" s="16"/>
      <c r="I595" s="37"/>
      <c r="J595" s="16"/>
    </row>
    <row r="596" spans="3:10" ht="30" customHeight="1">
      <c r="C596" s="16"/>
      <c r="D596" s="16"/>
      <c r="E596" s="16"/>
      <c r="F596" s="16"/>
      <c r="G596" s="16"/>
      <c r="H596" s="16"/>
      <c r="I596" s="37"/>
      <c r="J596" s="16"/>
    </row>
    <row r="597" spans="3:10" ht="30" customHeight="1">
      <c r="C597" s="16"/>
      <c r="D597" s="16"/>
      <c r="E597" s="16"/>
      <c r="F597" s="16"/>
      <c r="G597" s="16"/>
      <c r="H597" s="16"/>
      <c r="I597" s="37"/>
      <c r="J597" s="16"/>
    </row>
    <row r="598" spans="3:10" ht="30" customHeight="1">
      <c r="C598" s="16"/>
      <c r="D598" s="16"/>
      <c r="E598" s="16"/>
      <c r="F598" s="16"/>
      <c r="G598" s="16"/>
      <c r="H598" s="16"/>
      <c r="I598" s="37"/>
      <c r="J598" s="16"/>
    </row>
    <row r="599" spans="3:10" ht="30" customHeight="1">
      <c r="C599" s="16"/>
      <c r="D599" s="16"/>
      <c r="E599" s="16"/>
      <c r="F599" s="16"/>
      <c r="G599" s="16"/>
      <c r="H599" s="16"/>
      <c r="I599" s="37"/>
      <c r="J599" s="16"/>
    </row>
    <row r="600" spans="3:10" ht="30" customHeight="1">
      <c r="C600" s="16"/>
      <c r="D600" s="16"/>
      <c r="E600" s="16"/>
      <c r="F600" s="16"/>
      <c r="G600" s="16"/>
      <c r="H600" s="16"/>
      <c r="I600" s="37"/>
      <c r="J600" s="16"/>
    </row>
    <row r="601" spans="3:10" ht="30" customHeight="1">
      <c r="C601" s="16"/>
      <c r="D601" s="16"/>
      <c r="E601" s="16"/>
      <c r="F601" s="16"/>
      <c r="G601" s="16"/>
      <c r="H601" s="16"/>
      <c r="I601" s="37"/>
      <c r="J601" s="16"/>
    </row>
    <row r="602" spans="3:10" ht="30" customHeight="1">
      <c r="C602" s="16"/>
      <c r="D602" s="16"/>
      <c r="E602" s="16"/>
      <c r="F602" s="16"/>
      <c r="G602" s="16"/>
      <c r="H602" s="16"/>
      <c r="I602" s="37"/>
      <c r="J602" s="16"/>
    </row>
    <row r="603" spans="3:10" ht="30" customHeight="1">
      <c r="C603" s="16"/>
      <c r="D603" s="16"/>
      <c r="E603" s="16"/>
      <c r="F603" s="16"/>
      <c r="G603" s="16"/>
      <c r="H603" s="16"/>
      <c r="I603" s="37"/>
      <c r="J603" s="16"/>
    </row>
    <row r="604" spans="3:10" ht="30" customHeight="1">
      <c r="C604" s="16"/>
      <c r="D604" s="16"/>
      <c r="E604" s="16"/>
      <c r="F604" s="16"/>
      <c r="G604" s="16"/>
      <c r="H604" s="16"/>
      <c r="I604" s="37"/>
      <c r="J604" s="16"/>
    </row>
    <row r="605" spans="3:10" ht="30" customHeight="1">
      <c r="C605" s="16"/>
      <c r="D605" s="16"/>
      <c r="E605" s="16"/>
      <c r="F605" s="16"/>
      <c r="G605" s="16"/>
      <c r="H605" s="16"/>
      <c r="I605" s="37"/>
      <c r="J605" s="16"/>
    </row>
    <row r="606" spans="3:10" ht="30" customHeight="1">
      <c r="C606" s="16"/>
      <c r="D606" s="16"/>
      <c r="E606" s="16"/>
      <c r="F606" s="16"/>
      <c r="G606" s="16"/>
      <c r="H606" s="16"/>
      <c r="I606" s="37"/>
      <c r="J606" s="16"/>
    </row>
    <row r="607" spans="3:10" ht="30" customHeight="1">
      <c r="C607" s="16"/>
      <c r="D607" s="16"/>
      <c r="E607" s="16"/>
      <c r="F607" s="16"/>
      <c r="G607" s="16"/>
      <c r="H607" s="16"/>
      <c r="I607" s="37"/>
      <c r="J607" s="16"/>
    </row>
    <row r="608" spans="3:10" ht="30" customHeight="1">
      <c r="C608" s="16"/>
      <c r="D608" s="16"/>
      <c r="E608" s="16"/>
      <c r="F608" s="16"/>
      <c r="G608" s="16"/>
      <c r="H608" s="16"/>
      <c r="I608" s="37"/>
      <c r="J608" s="16"/>
    </row>
    <row r="609" spans="3:10" ht="30" customHeight="1">
      <c r="C609" s="16"/>
      <c r="D609" s="16"/>
      <c r="E609" s="16"/>
      <c r="F609" s="16"/>
      <c r="G609" s="16"/>
      <c r="H609" s="16"/>
      <c r="I609" s="37"/>
      <c r="J609" s="16"/>
    </row>
    <row r="610" spans="3:10" ht="30" customHeight="1">
      <c r="C610" s="16"/>
      <c r="D610" s="16"/>
      <c r="E610" s="16"/>
      <c r="F610" s="16"/>
      <c r="G610" s="16"/>
      <c r="H610" s="16"/>
      <c r="I610" s="37"/>
      <c r="J610" s="16"/>
    </row>
    <row r="611" spans="3:10" ht="30" customHeight="1">
      <c r="C611" s="16"/>
      <c r="D611" s="16"/>
      <c r="E611" s="16"/>
      <c r="F611" s="16"/>
      <c r="G611" s="16"/>
      <c r="H611" s="16"/>
      <c r="I611" s="37"/>
      <c r="J611" s="16"/>
    </row>
    <row r="612" spans="3:10" ht="30" customHeight="1">
      <c r="C612" s="16"/>
      <c r="D612" s="16"/>
      <c r="E612" s="16"/>
      <c r="F612" s="16"/>
      <c r="G612" s="16"/>
      <c r="H612" s="16"/>
      <c r="I612" s="37"/>
      <c r="J612" s="16"/>
    </row>
    <row r="613" spans="3:10" ht="30" customHeight="1">
      <c r="C613" s="16"/>
      <c r="D613" s="16"/>
      <c r="E613" s="16"/>
      <c r="F613" s="16"/>
      <c r="G613" s="16"/>
      <c r="H613" s="16"/>
      <c r="I613" s="37"/>
      <c r="J613" s="16"/>
    </row>
    <row r="614" spans="3:10" ht="30" customHeight="1">
      <c r="C614" s="16"/>
      <c r="D614" s="16"/>
      <c r="E614" s="16"/>
      <c r="F614" s="16"/>
      <c r="G614" s="16"/>
      <c r="H614" s="16"/>
      <c r="I614" s="37"/>
      <c r="J614" s="16"/>
    </row>
    <row r="615" spans="3:10" ht="30" customHeight="1">
      <c r="C615" s="16"/>
      <c r="D615" s="16"/>
      <c r="E615" s="16"/>
      <c r="F615" s="16"/>
      <c r="G615" s="16"/>
      <c r="H615" s="16"/>
      <c r="I615" s="37"/>
      <c r="J615" s="16"/>
    </row>
    <row r="616" spans="3:10" ht="30" customHeight="1">
      <c r="C616" s="16"/>
      <c r="D616" s="16"/>
      <c r="E616" s="16"/>
      <c r="F616" s="16"/>
      <c r="G616" s="16"/>
      <c r="H616" s="16"/>
      <c r="I616" s="37"/>
      <c r="J616" s="16"/>
    </row>
    <row r="617" spans="3:10" ht="30" customHeight="1">
      <c r="C617" s="16"/>
      <c r="D617" s="16"/>
      <c r="E617" s="16"/>
      <c r="F617" s="16"/>
      <c r="G617" s="16"/>
      <c r="H617" s="16"/>
      <c r="I617" s="37"/>
      <c r="J617" s="16"/>
    </row>
    <row r="618" spans="3:10" ht="30" customHeight="1">
      <c r="C618" s="16"/>
      <c r="D618" s="16"/>
      <c r="E618" s="16"/>
      <c r="F618" s="16"/>
      <c r="G618" s="16"/>
      <c r="H618" s="16"/>
      <c r="I618" s="37"/>
      <c r="J618" s="16"/>
    </row>
    <row r="619" spans="3:10" ht="30" customHeight="1">
      <c r="C619" s="16"/>
      <c r="D619" s="16"/>
      <c r="E619" s="16"/>
      <c r="F619" s="16"/>
      <c r="G619" s="16"/>
      <c r="H619" s="16"/>
      <c r="I619" s="37"/>
      <c r="J619" s="16"/>
    </row>
    <row r="620" spans="3:10" ht="30" customHeight="1">
      <c r="C620" s="16"/>
      <c r="D620" s="16"/>
      <c r="E620" s="16"/>
      <c r="F620" s="16"/>
      <c r="G620" s="16"/>
      <c r="H620" s="16"/>
      <c r="I620" s="37"/>
      <c r="J620" s="16"/>
    </row>
    <row r="621" spans="3:10" ht="30" customHeight="1">
      <c r="C621" s="16"/>
      <c r="D621" s="16"/>
      <c r="E621" s="16"/>
      <c r="F621" s="16"/>
      <c r="G621" s="16"/>
      <c r="H621" s="16"/>
      <c r="I621" s="37"/>
      <c r="J621" s="16"/>
    </row>
    <row r="622" spans="3:10" ht="30" customHeight="1">
      <c r="C622" s="16"/>
      <c r="D622" s="16"/>
      <c r="E622" s="16"/>
      <c r="F622" s="16"/>
      <c r="G622" s="16"/>
      <c r="H622" s="16"/>
      <c r="I622" s="37"/>
      <c r="J622" s="16"/>
    </row>
    <row r="623" spans="3:10" ht="30" customHeight="1">
      <c r="C623" s="16"/>
      <c r="D623" s="16"/>
      <c r="E623" s="16"/>
      <c r="F623" s="16"/>
      <c r="G623" s="16"/>
      <c r="H623" s="16"/>
      <c r="I623" s="37"/>
      <c r="J623" s="16"/>
    </row>
    <row r="624" spans="3:10" ht="30" customHeight="1">
      <c r="C624" s="16"/>
      <c r="D624" s="16"/>
      <c r="E624" s="16"/>
      <c r="F624" s="16"/>
      <c r="G624" s="16"/>
      <c r="H624" s="16"/>
      <c r="I624" s="37"/>
      <c r="J624" s="16"/>
    </row>
    <row r="625" spans="3:10" ht="30" customHeight="1">
      <c r="C625" s="16"/>
      <c r="D625" s="16"/>
      <c r="E625" s="16"/>
      <c r="F625" s="16"/>
      <c r="G625" s="16"/>
      <c r="H625" s="16"/>
      <c r="I625" s="37"/>
      <c r="J625" s="16"/>
    </row>
    <row r="626" spans="3:10" ht="30" customHeight="1">
      <c r="C626" s="16"/>
      <c r="D626" s="16"/>
      <c r="E626" s="16"/>
      <c r="F626" s="16"/>
      <c r="G626" s="16"/>
      <c r="H626" s="16"/>
      <c r="I626" s="37"/>
      <c r="J626" s="16"/>
    </row>
    <row r="627" spans="3:10" ht="30" customHeight="1">
      <c r="C627" s="16"/>
      <c r="D627" s="16"/>
      <c r="E627" s="16"/>
      <c r="F627" s="16"/>
      <c r="G627" s="16"/>
      <c r="H627" s="16"/>
      <c r="I627" s="37"/>
      <c r="J627" s="16"/>
    </row>
    <row r="628" spans="3:10" ht="30" customHeight="1">
      <c r="C628" s="16"/>
      <c r="D628" s="16"/>
      <c r="E628" s="16"/>
      <c r="F628" s="16"/>
      <c r="G628" s="16"/>
      <c r="H628" s="16"/>
      <c r="I628" s="37"/>
      <c r="J628" s="16"/>
    </row>
    <row r="629" spans="3:10" ht="30" customHeight="1">
      <c r="C629" s="16"/>
      <c r="D629" s="16"/>
      <c r="E629" s="16"/>
      <c r="F629" s="16"/>
      <c r="G629" s="16"/>
      <c r="H629" s="16"/>
      <c r="I629" s="37"/>
      <c r="J629" s="16"/>
    </row>
    <row r="630" spans="3:10" ht="30" customHeight="1">
      <c r="C630" s="16"/>
      <c r="D630" s="16"/>
      <c r="E630" s="16"/>
      <c r="F630" s="16"/>
      <c r="G630" s="16"/>
      <c r="H630" s="16"/>
      <c r="I630" s="37"/>
      <c r="J630" s="16"/>
    </row>
    <row r="631" spans="3:10" ht="30" customHeight="1">
      <c r="C631" s="16"/>
      <c r="D631" s="16"/>
      <c r="E631" s="16"/>
      <c r="F631" s="16"/>
      <c r="G631" s="16"/>
      <c r="H631" s="16"/>
      <c r="I631" s="37"/>
      <c r="J631" s="16"/>
    </row>
    <row r="632" spans="3:10" ht="30" customHeight="1">
      <c r="C632" s="16"/>
      <c r="D632" s="16"/>
      <c r="E632" s="16"/>
      <c r="F632" s="16"/>
      <c r="G632" s="16"/>
      <c r="H632" s="16"/>
      <c r="I632" s="37"/>
      <c r="J632" s="16"/>
    </row>
    <row r="633" spans="3:10" ht="30" customHeight="1">
      <c r="C633" s="16"/>
      <c r="D633" s="16"/>
      <c r="E633" s="16"/>
      <c r="F633" s="16"/>
      <c r="G633" s="16"/>
      <c r="H633" s="16"/>
      <c r="I633" s="37"/>
      <c r="J633" s="16"/>
    </row>
    <row r="634" spans="3:10" ht="30" customHeight="1">
      <c r="C634" s="16"/>
      <c r="D634" s="16"/>
      <c r="E634" s="16"/>
      <c r="F634" s="16"/>
      <c r="G634" s="16"/>
      <c r="H634" s="16"/>
      <c r="I634" s="37"/>
      <c r="J634" s="16"/>
    </row>
    <row r="635" spans="3:10" ht="30" customHeight="1">
      <c r="C635" s="16"/>
      <c r="D635" s="16"/>
      <c r="E635" s="16"/>
      <c r="F635" s="16"/>
      <c r="G635" s="16"/>
      <c r="H635" s="16"/>
      <c r="I635" s="37"/>
      <c r="J635" s="16"/>
    </row>
    <row r="636" spans="3:10" ht="30" customHeight="1">
      <c r="C636" s="16"/>
      <c r="D636" s="16"/>
      <c r="E636" s="16"/>
      <c r="F636" s="16"/>
      <c r="G636" s="16"/>
      <c r="H636" s="16"/>
      <c r="I636" s="37"/>
      <c r="J636" s="16"/>
    </row>
    <row r="637" spans="3:10" ht="30" customHeight="1">
      <c r="C637" s="16"/>
      <c r="D637" s="16"/>
      <c r="E637" s="16"/>
      <c r="F637" s="16"/>
      <c r="G637" s="16"/>
      <c r="H637" s="16"/>
      <c r="I637" s="37"/>
      <c r="J637" s="16"/>
    </row>
    <row r="638" spans="3:10" ht="30" customHeight="1">
      <c r="C638" s="16"/>
      <c r="D638" s="16"/>
      <c r="E638" s="16"/>
      <c r="F638" s="16"/>
      <c r="G638" s="16"/>
      <c r="H638" s="16"/>
      <c r="I638" s="37"/>
      <c r="J638" s="16"/>
    </row>
    <row r="639" spans="3:10" ht="30" customHeight="1">
      <c r="C639" s="16"/>
      <c r="D639" s="16"/>
      <c r="E639" s="16"/>
      <c r="F639" s="16"/>
      <c r="G639" s="16"/>
      <c r="H639" s="16"/>
      <c r="I639" s="37"/>
      <c r="J639" s="16"/>
    </row>
    <row r="640" spans="3:10" ht="30" customHeight="1">
      <c r="C640" s="16"/>
      <c r="D640" s="16"/>
      <c r="E640" s="16"/>
      <c r="F640" s="16"/>
      <c r="G640" s="16"/>
      <c r="H640" s="16"/>
      <c r="I640" s="37"/>
      <c r="J640" s="16"/>
    </row>
    <row r="641" spans="3:10" ht="30" customHeight="1">
      <c r="C641" s="16"/>
      <c r="D641" s="16"/>
      <c r="E641" s="16"/>
      <c r="F641" s="16"/>
      <c r="G641" s="16"/>
      <c r="H641" s="16"/>
      <c r="I641" s="37"/>
      <c r="J641" s="16"/>
    </row>
    <row r="642" spans="3:10" ht="30" customHeight="1">
      <c r="C642" s="16"/>
      <c r="D642" s="16"/>
      <c r="E642" s="16"/>
      <c r="F642" s="16"/>
      <c r="G642" s="16"/>
      <c r="H642" s="16"/>
      <c r="I642" s="37"/>
      <c r="J642" s="16"/>
    </row>
    <row r="643" spans="3:10" ht="30" customHeight="1">
      <c r="C643" s="16"/>
      <c r="D643" s="16"/>
      <c r="E643" s="16"/>
      <c r="F643" s="16"/>
      <c r="G643" s="16"/>
      <c r="H643" s="16"/>
      <c r="I643" s="37"/>
      <c r="J643" s="16"/>
    </row>
    <row r="644" spans="3:10" ht="30" customHeight="1">
      <c r="C644" s="16"/>
      <c r="D644" s="16"/>
      <c r="E644" s="16"/>
      <c r="F644" s="16"/>
      <c r="G644" s="16"/>
      <c r="H644" s="16"/>
      <c r="I644" s="37"/>
      <c r="J644" s="16"/>
    </row>
    <row r="645" spans="3:10" ht="30" customHeight="1">
      <c r="C645" s="16"/>
      <c r="D645" s="16"/>
      <c r="E645" s="16"/>
      <c r="F645" s="16"/>
      <c r="G645" s="16"/>
      <c r="H645" s="16"/>
      <c r="I645" s="37"/>
      <c r="J645" s="16"/>
    </row>
    <row r="646" spans="3:10" ht="30" customHeight="1">
      <c r="C646" s="16"/>
      <c r="D646" s="16"/>
      <c r="E646" s="16"/>
      <c r="F646" s="16"/>
      <c r="G646" s="16"/>
      <c r="H646" s="16"/>
      <c r="I646" s="37"/>
      <c r="J646" s="16"/>
    </row>
    <row r="647" spans="3:10" ht="30" customHeight="1">
      <c r="C647" s="16"/>
      <c r="D647" s="16"/>
      <c r="E647" s="16"/>
      <c r="F647" s="16"/>
      <c r="G647" s="16"/>
      <c r="H647" s="16"/>
      <c r="I647" s="37"/>
      <c r="J647" s="16"/>
    </row>
    <row r="648" spans="3:10" ht="30" customHeight="1">
      <c r="C648" s="16"/>
      <c r="D648" s="16"/>
      <c r="E648" s="16"/>
      <c r="F648" s="16"/>
      <c r="G648" s="16"/>
      <c r="H648" s="16"/>
      <c r="I648" s="37"/>
      <c r="J648" s="16"/>
    </row>
    <row r="649" spans="3:10" ht="30" customHeight="1">
      <c r="C649" s="16"/>
      <c r="D649" s="16"/>
      <c r="E649" s="16"/>
      <c r="F649" s="16"/>
      <c r="G649" s="16"/>
      <c r="H649" s="16"/>
      <c r="I649" s="37"/>
      <c r="J649" s="16"/>
    </row>
    <row r="650" spans="3:10" ht="30" customHeight="1">
      <c r="C650" s="16"/>
      <c r="D650" s="16"/>
      <c r="E650" s="16"/>
      <c r="F650" s="16"/>
      <c r="G650" s="16"/>
      <c r="H650" s="16"/>
      <c r="I650" s="37"/>
      <c r="J650" s="16"/>
    </row>
    <row r="651" spans="3:10" ht="30" customHeight="1">
      <c r="C651" s="16"/>
      <c r="D651" s="16"/>
      <c r="E651" s="16"/>
      <c r="F651" s="16"/>
      <c r="G651" s="16"/>
      <c r="H651" s="16"/>
      <c r="I651" s="37"/>
      <c r="J651" s="16"/>
    </row>
    <row r="652" spans="3:10" ht="30" customHeight="1">
      <c r="C652" s="16"/>
      <c r="D652" s="16"/>
      <c r="E652" s="16"/>
      <c r="F652" s="16"/>
      <c r="G652" s="16"/>
      <c r="H652" s="16"/>
      <c r="I652" s="37"/>
      <c r="J652" s="16"/>
    </row>
    <row r="653" spans="3:10" ht="30" customHeight="1">
      <c r="C653" s="16"/>
      <c r="D653" s="16"/>
      <c r="E653" s="16"/>
      <c r="F653" s="16"/>
      <c r="G653" s="16"/>
      <c r="H653" s="16"/>
      <c r="I653" s="37"/>
      <c r="J653" s="16"/>
    </row>
    <row r="654" spans="3:10" ht="30" customHeight="1">
      <c r="C654" s="16"/>
      <c r="D654" s="16"/>
      <c r="E654" s="16"/>
      <c r="F654" s="16"/>
      <c r="G654" s="16"/>
      <c r="H654" s="16"/>
      <c r="I654" s="37"/>
      <c r="J654" s="16"/>
    </row>
    <row r="655" spans="3:10" ht="30" customHeight="1">
      <c r="C655" s="16"/>
      <c r="D655" s="16"/>
      <c r="E655" s="16"/>
      <c r="F655" s="16"/>
      <c r="G655" s="16"/>
      <c r="H655" s="16"/>
      <c r="I655" s="37"/>
      <c r="J655" s="16"/>
    </row>
    <row r="656" spans="3:10" ht="30" customHeight="1">
      <c r="C656" s="16"/>
      <c r="D656" s="16"/>
      <c r="E656" s="16"/>
      <c r="F656" s="16"/>
      <c r="G656" s="16"/>
      <c r="H656" s="16"/>
      <c r="I656" s="37"/>
      <c r="J656" s="16"/>
    </row>
    <row r="657" spans="3:10" ht="30" customHeight="1">
      <c r="C657" s="16"/>
      <c r="D657" s="16"/>
      <c r="E657" s="16"/>
      <c r="F657" s="16"/>
      <c r="G657" s="16"/>
      <c r="H657" s="16"/>
      <c r="I657" s="37"/>
      <c r="J657" s="16"/>
    </row>
    <row r="658" spans="3:10" ht="30" customHeight="1">
      <c r="C658" s="16"/>
      <c r="D658" s="16"/>
      <c r="E658" s="16"/>
      <c r="F658" s="16"/>
      <c r="G658" s="16"/>
      <c r="H658" s="16"/>
      <c r="I658" s="37"/>
      <c r="J658" s="16"/>
    </row>
    <row r="659" spans="3:10" ht="30" customHeight="1">
      <c r="C659" s="16"/>
      <c r="D659" s="16"/>
      <c r="E659" s="16"/>
      <c r="F659" s="16"/>
      <c r="G659" s="16"/>
      <c r="H659" s="16"/>
      <c r="I659" s="37"/>
      <c r="J659" s="16"/>
    </row>
    <row r="660" spans="3:10" ht="30" customHeight="1">
      <c r="C660" s="16"/>
      <c r="D660" s="16"/>
      <c r="E660" s="16"/>
      <c r="F660" s="16"/>
      <c r="G660" s="16"/>
      <c r="H660" s="16"/>
      <c r="I660" s="37"/>
      <c r="J660" s="16"/>
    </row>
    <row r="661" spans="3:10" ht="30" customHeight="1">
      <c r="C661" s="16"/>
      <c r="D661" s="16"/>
      <c r="E661" s="16"/>
      <c r="F661" s="16"/>
      <c r="G661" s="16"/>
      <c r="H661" s="16"/>
      <c r="I661" s="37"/>
      <c r="J661" s="16"/>
    </row>
    <row r="662" spans="3:10" ht="30" customHeight="1">
      <c r="C662" s="16"/>
      <c r="D662" s="16"/>
      <c r="E662" s="16"/>
      <c r="F662" s="16"/>
      <c r="G662" s="16"/>
      <c r="H662" s="16"/>
      <c r="I662" s="37"/>
      <c r="J662" s="16"/>
    </row>
    <row r="663" spans="3:10" ht="30" customHeight="1">
      <c r="C663" s="16"/>
      <c r="D663" s="16"/>
      <c r="E663" s="16"/>
      <c r="F663" s="16"/>
      <c r="G663" s="16"/>
      <c r="H663" s="16"/>
      <c r="I663" s="37"/>
      <c r="J663" s="16"/>
    </row>
    <row r="664" spans="3:10" ht="30" customHeight="1">
      <c r="C664" s="16"/>
      <c r="D664" s="16"/>
      <c r="E664" s="16"/>
      <c r="F664" s="16"/>
      <c r="G664" s="16"/>
      <c r="H664" s="16"/>
      <c r="I664" s="37"/>
      <c r="J664" s="16"/>
    </row>
    <row r="665" spans="3:10" ht="30" customHeight="1">
      <c r="C665" s="16"/>
      <c r="D665" s="16"/>
      <c r="E665" s="16"/>
      <c r="F665" s="16"/>
      <c r="G665" s="16"/>
      <c r="H665" s="16"/>
      <c r="I665" s="37"/>
      <c r="J665" s="16"/>
    </row>
    <row r="666" spans="3:10" ht="30" customHeight="1">
      <c r="C666" s="16"/>
      <c r="D666" s="16"/>
      <c r="E666" s="16"/>
      <c r="F666" s="16"/>
      <c r="G666" s="16"/>
      <c r="H666" s="16"/>
      <c r="I666" s="37"/>
      <c r="J666" s="16"/>
    </row>
    <row r="667" spans="3:10" ht="30" customHeight="1">
      <c r="C667" s="16"/>
      <c r="D667" s="16"/>
      <c r="E667" s="16"/>
      <c r="F667" s="16"/>
      <c r="G667" s="16"/>
      <c r="H667" s="16"/>
      <c r="I667" s="37"/>
      <c r="J667" s="16"/>
    </row>
    <row r="668" spans="3:10" ht="30" customHeight="1">
      <c r="C668" s="16"/>
      <c r="D668" s="16"/>
      <c r="E668" s="16"/>
      <c r="F668" s="16"/>
      <c r="G668" s="16"/>
      <c r="H668" s="16"/>
      <c r="I668" s="37"/>
      <c r="J668" s="16"/>
    </row>
    <row r="669" spans="3:10" ht="30" customHeight="1">
      <c r="C669" s="16"/>
      <c r="D669" s="16"/>
      <c r="E669" s="16"/>
      <c r="F669" s="16"/>
      <c r="G669" s="16"/>
      <c r="H669" s="16"/>
      <c r="I669" s="37"/>
      <c r="J669" s="16"/>
    </row>
    <row r="670" spans="3:10" ht="30" customHeight="1">
      <c r="C670" s="16"/>
      <c r="D670" s="16"/>
      <c r="E670" s="16"/>
      <c r="F670" s="16"/>
      <c r="G670" s="16"/>
      <c r="H670" s="16"/>
      <c r="I670" s="37"/>
      <c r="J670" s="16"/>
    </row>
    <row r="671" spans="3:10" ht="30" customHeight="1">
      <c r="C671" s="16"/>
      <c r="D671" s="16"/>
      <c r="E671" s="16"/>
      <c r="F671" s="16"/>
      <c r="G671" s="16"/>
      <c r="H671" s="16"/>
      <c r="I671" s="37"/>
      <c r="J671" s="16"/>
    </row>
    <row r="672" spans="3:10" ht="30" customHeight="1">
      <c r="C672" s="16"/>
      <c r="D672" s="16"/>
      <c r="E672" s="16"/>
      <c r="F672" s="16"/>
      <c r="G672" s="16"/>
      <c r="H672" s="16"/>
      <c r="I672" s="37"/>
      <c r="J672" s="16"/>
    </row>
    <row r="673" spans="3:10" ht="30" customHeight="1">
      <c r="C673" s="16"/>
      <c r="D673" s="16"/>
      <c r="E673" s="16"/>
      <c r="F673" s="16"/>
      <c r="G673" s="16"/>
      <c r="H673" s="16"/>
      <c r="I673" s="37"/>
      <c r="J673" s="16"/>
    </row>
    <row r="674" spans="3:10" ht="30" customHeight="1">
      <c r="C674" s="16"/>
      <c r="D674" s="16"/>
      <c r="E674" s="16"/>
      <c r="F674" s="16"/>
      <c r="G674" s="16"/>
      <c r="H674" s="16"/>
      <c r="I674" s="37"/>
      <c r="J674" s="16"/>
    </row>
    <row r="675" spans="3:10" ht="30" customHeight="1">
      <c r="C675" s="16"/>
      <c r="D675" s="16"/>
      <c r="E675" s="16"/>
      <c r="F675" s="16"/>
      <c r="G675" s="16"/>
      <c r="H675" s="16"/>
      <c r="I675" s="37"/>
      <c r="J675" s="16"/>
    </row>
    <row r="676" spans="3:10" ht="30" customHeight="1">
      <c r="C676" s="16"/>
      <c r="D676" s="16"/>
      <c r="E676" s="16"/>
      <c r="F676" s="16"/>
      <c r="G676" s="16"/>
      <c r="H676" s="16"/>
      <c r="I676" s="37"/>
      <c r="J676" s="16"/>
    </row>
    <row r="677" spans="3:10" ht="30" customHeight="1">
      <c r="C677" s="16"/>
      <c r="D677" s="16"/>
      <c r="E677" s="16"/>
      <c r="F677" s="16"/>
      <c r="G677" s="16"/>
      <c r="H677" s="16"/>
      <c r="I677" s="37"/>
      <c r="J677" s="16"/>
    </row>
    <row r="678" spans="3:10" ht="30" customHeight="1">
      <c r="C678" s="16"/>
      <c r="D678" s="16"/>
      <c r="E678" s="16"/>
      <c r="F678" s="16"/>
      <c r="G678" s="16"/>
      <c r="H678" s="16"/>
      <c r="I678" s="37"/>
      <c r="J678" s="16"/>
    </row>
    <row r="679" spans="3:10" ht="30" customHeight="1">
      <c r="C679" s="16"/>
      <c r="D679" s="16"/>
      <c r="E679" s="16"/>
      <c r="F679" s="16"/>
      <c r="G679" s="16"/>
      <c r="H679" s="16"/>
      <c r="I679" s="37"/>
      <c r="J679" s="16"/>
    </row>
    <row r="680" spans="3:10" ht="30" customHeight="1">
      <c r="C680" s="16"/>
      <c r="D680" s="16"/>
      <c r="E680" s="16"/>
      <c r="F680" s="16"/>
      <c r="G680" s="16"/>
      <c r="H680" s="16"/>
      <c r="I680" s="37"/>
      <c r="J680" s="16"/>
    </row>
    <row r="681" spans="3:10" ht="30" customHeight="1">
      <c r="C681" s="16"/>
      <c r="D681" s="16"/>
      <c r="E681" s="16"/>
      <c r="F681" s="16"/>
      <c r="G681" s="16"/>
      <c r="H681" s="16"/>
      <c r="I681" s="37"/>
      <c r="J681" s="16"/>
    </row>
    <row r="682" spans="3:10" ht="30" customHeight="1">
      <c r="C682" s="16"/>
      <c r="D682" s="16"/>
      <c r="E682" s="16"/>
      <c r="F682" s="16"/>
      <c r="G682" s="16"/>
      <c r="H682" s="16"/>
      <c r="I682" s="37"/>
      <c r="J682" s="16"/>
    </row>
    <row r="683" spans="3:10" ht="30" customHeight="1">
      <c r="C683" s="16"/>
      <c r="D683" s="16"/>
      <c r="E683" s="16"/>
      <c r="F683" s="16"/>
      <c r="G683" s="16"/>
      <c r="H683" s="16"/>
      <c r="I683" s="37"/>
      <c r="J683" s="16"/>
    </row>
    <row r="684" spans="3:10" ht="30" customHeight="1">
      <c r="C684" s="16"/>
      <c r="D684" s="16"/>
      <c r="E684" s="16"/>
      <c r="F684" s="16"/>
      <c r="G684" s="16"/>
      <c r="H684" s="16"/>
      <c r="I684" s="37"/>
      <c r="J684" s="16"/>
    </row>
    <row r="685" spans="3:10" ht="30" customHeight="1">
      <c r="C685" s="16"/>
      <c r="D685" s="16"/>
      <c r="E685" s="16"/>
      <c r="F685" s="16"/>
      <c r="G685" s="16"/>
      <c r="H685" s="16"/>
      <c r="I685" s="37"/>
      <c r="J685" s="16"/>
    </row>
    <row r="686" spans="3:10" ht="30" customHeight="1">
      <c r="C686" s="16"/>
      <c r="D686" s="16"/>
      <c r="E686" s="16"/>
      <c r="F686" s="16"/>
      <c r="G686" s="16"/>
      <c r="H686" s="16"/>
      <c r="I686" s="37"/>
      <c r="J686" s="16"/>
    </row>
    <row r="687" spans="3:10" ht="30" customHeight="1">
      <c r="C687" s="16"/>
      <c r="D687" s="16"/>
      <c r="E687" s="16"/>
      <c r="F687" s="16"/>
      <c r="G687" s="16"/>
      <c r="H687" s="16"/>
      <c r="I687" s="37"/>
      <c r="J687" s="16"/>
    </row>
    <row r="688" spans="3:10" ht="30" customHeight="1">
      <c r="C688" s="16"/>
      <c r="D688" s="16"/>
      <c r="E688" s="16"/>
      <c r="F688" s="16"/>
      <c r="G688" s="16"/>
      <c r="H688" s="16"/>
      <c r="I688" s="37"/>
      <c r="J688" s="16"/>
    </row>
    <row r="689" spans="3:10" ht="30" customHeight="1">
      <c r="C689" s="16"/>
      <c r="D689" s="16"/>
      <c r="E689" s="16"/>
      <c r="F689" s="16"/>
      <c r="G689" s="16"/>
      <c r="H689" s="16"/>
      <c r="I689" s="37"/>
      <c r="J689" s="16"/>
    </row>
    <row r="690" spans="3:10" ht="30" customHeight="1">
      <c r="C690" s="16"/>
      <c r="D690" s="16"/>
      <c r="E690" s="16"/>
      <c r="F690" s="16"/>
      <c r="G690" s="16"/>
      <c r="H690" s="16"/>
      <c r="I690" s="37"/>
      <c r="J690" s="16"/>
    </row>
    <row r="691" spans="3:10" ht="30" customHeight="1">
      <c r="C691" s="16"/>
      <c r="D691" s="16"/>
      <c r="E691" s="16"/>
      <c r="F691" s="16"/>
      <c r="G691" s="16"/>
      <c r="H691" s="16"/>
      <c r="I691" s="37"/>
      <c r="J691" s="16"/>
    </row>
    <row r="692" spans="3:10" ht="30" customHeight="1">
      <c r="C692" s="16"/>
      <c r="D692" s="16"/>
      <c r="E692" s="16"/>
      <c r="F692" s="16"/>
      <c r="G692" s="16"/>
      <c r="H692" s="16"/>
      <c r="I692" s="37"/>
      <c r="J692" s="16"/>
    </row>
    <row r="693" spans="3:10" ht="30" customHeight="1">
      <c r="C693" s="16"/>
      <c r="D693" s="16"/>
      <c r="E693" s="16"/>
      <c r="F693" s="16"/>
      <c r="G693" s="16"/>
      <c r="H693" s="16"/>
      <c r="I693" s="37"/>
      <c r="J693" s="16"/>
    </row>
    <row r="694" spans="3:10" ht="30" customHeight="1">
      <c r="C694" s="16"/>
      <c r="D694" s="16"/>
      <c r="E694" s="16"/>
      <c r="F694" s="16"/>
      <c r="G694" s="16"/>
      <c r="H694" s="16"/>
      <c r="I694" s="37"/>
      <c r="J694" s="16"/>
    </row>
    <row r="695" spans="3:10" ht="30" customHeight="1">
      <c r="C695" s="16"/>
      <c r="D695" s="16"/>
      <c r="E695" s="16"/>
      <c r="F695" s="16"/>
      <c r="G695" s="16"/>
      <c r="H695" s="16"/>
      <c r="I695" s="37"/>
      <c r="J695" s="16"/>
    </row>
    <row r="696" spans="3:10" ht="30" customHeight="1">
      <c r="C696" s="16"/>
      <c r="D696" s="16"/>
      <c r="E696" s="16"/>
      <c r="F696" s="16"/>
      <c r="G696" s="16"/>
      <c r="H696" s="16"/>
      <c r="I696" s="37"/>
      <c r="J696" s="16"/>
    </row>
    <row r="697" spans="3:10" ht="30" customHeight="1">
      <c r="C697" s="16"/>
      <c r="D697" s="16"/>
      <c r="E697" s="16"/>
      <c r="F697" s="16"/>
      <c r="G697" s="16"/>
      <c r="H697" s="16"/>
      <c r="I697" s="37"/>
      <c r="J697" s="16"/>
    </row>
    <row r="698" spans="3:10" ht="30" customHeight="1">
      <c r="C698" s="16"/>
      <c r="D698" s="16"/>
      <c r="E698" s="16"/>
      <c r="F698" s="16"/>
      <c r="G698" s="16"/>
      <c r="H698" s="16"/>
      <c r="I698" s="37"/>
      <c r="J698" s="16"/>
    </row>
    <row r="699" spans="3:10" ht="30" customHeight="1">
      <c r="C699" s="16"/>
      <c r="D699" s="16"/>
      <c r="E699" s="16"/>
      <c r="F699" s="16"/>
      <c r="G699" s="16"/>
      <c r="H699" s="16"/>
      <c r="I699" s="37"/>
      <c r="J699" s="16"/>
    </row>
    <row r="700" spans="3:10" ht="30" customHeight="1">
      <c r="C700" s="16"/>
      <c r="D700" s="16"/>
      <c r="E700" s="16"/>
      <c r="F700" s="16"/>
      <c r="G700" s="16"/>
      <c r="H700" s="16"/>
      <c r="I700" s="37"/>
      <c r="J700" s="16"/>
    </row>
    <row r="701" spans="3:10" ht="30" customHeight="1">
      <c r="C701" s="16"/>
      <c r="D701" s="16"/>
      <c r="E701" s="16"/>
      <c r="F701" s="16"/>
      <c r="G701" s="16"/>
      <c r="H701" s="16"/>
      <c r="I701" s="37"/>
      <c r="J701" s="16"/>
    </row>
    <row r="702" spans="3:10" ht="30" customHeight="1">
      <c r="C702" s="16"/>
      <c r="D702" s="16"/>
      <c r="E702" s="16"/>
      <c r="F702" s="16"/>
      <c r="G702" s="16"/>
      <c r="H702" s="16"/>
      <c r="I702" s="37"/>
      <c r="J702" s="16"/>
    </row>
    <row r="703" spans="3:10" ht="30" customHeight="1">
      <c r="C703" s="16"/>
      <c r="D703" s="16"/>
      <c r="E703" s="16"/>
      <c r="F703" s="16"/>
      <c r="G703" s="16"/>
      <c r="H703" s="16"/>
      <c r="I703" s="37"/>
      <c r="J703" s="16"/>
    </row>
    <row r="704" spans="3:10" ht="30" customHeight="1">
      <c r="C704" s="16"/>
      <c r="D704" s="16"/>
      <c r="E704" s="16"/>
      <c r="F704" s="16"/>
      <c r="G704" s="16"/>
      <c r="H704" s="16"/>
      <c r="I704" s="37"/>
      <c r="J704" s="16"/>
    </row>
    <row r="705" spans="3:10" ht="30" customHeight="1">
      <c r="C705" s="16"/>
      <c r="D705" s="16"/>
      <c r="E705" s="16"/>
      <c r="F705" s="16"/>
      <c r="G705" s="16"/>
      <c r="H705" s="16"/>
      <c r="I705" s="37"/>
      <c r="J705" s="16"/>
    </row>
    <row r="706" spans="3:10" ht="30" customHeight="1">
      <c r="C706" s="16"/>
      <c r="D706" s="16"/>
      <c r="E706" s="16"/>
      <c r="F706" s="16"/>
      <c r="G706" s="16"/>
      <c r="H706" s="16"/>
      <c r="I706" s="37"/>
      <c r="J706" s="16"/>
    </row>
    <row r="707" spans="3:10" ht="30" customHeight="1">
      <c r="C707" s="16"/>
      <c r="D707" s="16"/>
      <c r="E707" s="16"/>
      <c r="F707" s="16"/>
      <c r="G707" s="16"/>
      <c r="H707" s="16"/>
      <c r="I707" s="37"/>
      <c r="J707" s="16"/>
    </row>
    <row r="708" spans="3:10" ht="30" customHeight="1">
      <c r="C708" s="16"/>
      <c r="D708" s="16"/>
      <c r="E708" s="16"/>
      <c r="F708" s="16"/>
      <c r="G708" s="16"/>
      <c r="H708" s="16"/>
      <c r="I708" s="37"/>
      <c r="J708" s="16"/>
    </row>
    <row r="709" spans="3:10" ht="30" customHeight="1">
      <c r="C709" s="16"/>
      <c r="D709" s="16"/>
      <c r="E709" s="16"/>
      <c r="F709" s="16"/>
      <c r="G709" s="16"/>
      <c r="H709" s="16"/>
      <c r="I709" s="37"/>
      <c r="J709" s="16"/>
    </row>
    <row r="710" spans="3:10" ht="30" customHeight="1">
      <c r="C710" s="16"/>
      <c r="D710" s="16"/>
      <c r="E710" s="16"/>
      <c r="F710" s="16"/>
      <c r="G710" s="16"/>
      <c r="H710" s="16"/>
      <c r="I710" s="37"/>
      <c r="J710" s="16"/>
    </row>
    <row r="711" spans="3:10" ht="30" customHeight="1">
      <c r="C711" s="16"/>
      <c r="D711" s="16"/>
      <c r="E711" s="16"/>
      <c r="F711" s="16"/>
      <c r="G711" s="16"/>
      <c r="H711" s="16"/>
      <c r="I711" s="37"/>
      <c r="J711" s="16"/>
    </row>
    <row r="712" spans="3:10" ht="30" customHeight="1">
      <c r="C712" s="16"/>
      <c r="D712" s="16"/>
      <c r="E712" s="16"/>
      <c r="F712" s="16"/>
      <c r="G712" s="16"/>
      <c r="H712" s="16"/>
      <c r="I712" s="37"/>
      <c r="J712" s="16"/>
    </row>
    <row r="713" spans="3:10" ht="30" customHeight="1">
      <c r="C713" s="16"/>
      <c r="D713" s="16"/>
      <c r="E713" s="16"/>
      <c r="F713" s="16"/>
      <c r="G713" s="16"/>
      <c r="H713" s="16"/>
      <c r="I713" s="37"/>
      <c r="J713" s="16"/>
    </row>
    <row r="714" spans="3:10" ht="30" customHeight="1">
      <c r="C714" s="16"/>
      <c r="D714" s="16"/>
      <c r="E714" s="16"/>
      <c r="F714" s="16"/>
      <c r="G714" s="16"/>
      <c r="H714" s="16"/>
      <c r="I714" s="37"/>
      <c r="J714" s="16"/>
    </row>
    <row r="715" spans="3:10" ht="30" customHeight="1">
      <c r="C715" s="16"/>
      <c r="D715" s="16"/>
      <c r="E715" s="16"/>
      <c r="F715" s="16"/>
      <c r="G715" s="16"/>
      <c r="H715" s="16"/>
      <c r="I715" s="37"/>
      <c r="J715" s="16"/>
    </row>
    <row r="716" spans="3:10" ht="30" customHeight="1">
      <c r="C716" s="16"/>
      <c r="D716" s="16"/>
      <c r="E716" s="16"/>
      <c r="F716" s="16"/>
      <c r="G716" s="16"/>
      <c r="H716" s="16"/>
      <c r="I716" s="37"/>
      <c r="J716" s="16"/>
    </row>
    <row r="717" spans="3:10" ht="30" customHeight="1">
      <c r="C717" s="16"/>
      <c r="D717" s="16"/>
      <c r="E717" s="16"/>
      <c r="F717" s="16"/>
      <c r="G717" s="16"/>
      <c r="H717" s="16"/>
      <c r="I717" s="37"/>
      <c r="J717" s="16"/>
    </row>
    <row r="718" spans="3:10" ht="30" customHeight="1">
      <c r="C718" s="16"/>
      <c r="D718" s="16"/>
      <c r="E718" s="16"/>
      <c r="F718" s="16"/>
      <c r="G718" s="16"/>
      <c r="H718" s="16"/>
      <c r="I718" s="37"/>
      <c r="J718" s="16"/>
    </row>
    <row r="719" spans="3:10" ht="30" customHeight="1">
      <c r="C719" s="16"/>
      <c r="D719" s="16"/>
      <c r="E719" s="16"/>
      <c r="F719" s="16"/>
      <c r="G719" s="16"/>
      <c r="H719" s="16"/>
      <c r="I719" s="37"/>
      <c r="J719" s="16"/>
    </row>
    <row r="720" spans="3:10" ht="30" customHeight="1">
      <c r="C720" s="16"/>
      <c r="D720" s="16"/>
      <c r="E720" s="16"/>
      <c r="F720" s="16"/>
      <c r="G720" s="16"/>
      <c r="H720" s="16"/>
      <c r="I720" s="37"/>
      <c r="J720" s="16"/>
    </row>
    <row r="721" spans="3:10" ht="30" customHeight="1">
      <c r="C721" s="16"/>
      <c r="D721" s="16"/>
      <c r="E721" s="16"/>
      <c r="F721" s="16"/>
      <c r="G721" s="16"/>
      <c r="H721" s="16"/>
      <c r="I721" s="37"/>
      <c r="J721" s="16"/>
    </row>
    <row r="722" spans="3:10" ht="30" customHeight="1">
      <c r="C722" s="16"/>
      <c r="D722" s="16"/>
      <c r="E722" s="16"/>
      <c r="F722" s="16"/>
      <c r="G722" s="16"/>
      <c r="H722" s="16"/>
      <c r="I722" s="37"/>
      <c r="J722" s="16"/>
    </row>
    <row r="723" spans="3:10" ht="30" customHeight="1">
      <c r="C723" s="16"/>
      <c r="D723" s="16"/>
      <c r="E723" s="16"/>
      <c r="F723" s="16"/>
      <c r="G723" s="16"/>
      <c r="H723" s="16"/>
      <c r="I723" s="37"/>
      <c r="J723" s="16"/>
    </row>
    <row r="724" spans="3:10" ht="30" customHeight="1">
      <c r="C724" s="16"/>
      <c r="D724" s="16"/>
      <c r="E724" s="16"/>
      <c r="F724" s="16"/>
      <c r="G724" s="16"/>
      <c r="H724" s="16"/>
      <c r="I724" s="37"/>
      <c r="J724" s="16"/>
    </row>
    <row r="725" spans="3:10" ht="30" customHeight="1">
      <c r="C725" s="16"/>
      <c r="D725" s="16"/>
      <c r="E725" s="16"/>
      <c r="F725" s="16"/>
      <c r="G725" s="16"/>
      <c r="H725" s="16"/>
      <c r="I725" s="37"/>
      <c r="J725" s="16"/>
    </row>
    <row r="726" spans="3:10" ht="30" customHeight="1">
      <c r="C726" s="16"/>
      <c r="D726" s="16"/>
      <c r="E726" s="16"/>
      <c r="F726" s="16"/>
      <c r="G726" s="16"/>
      <c r="H726" s="16"/>
      <c r="I726" s="37"/>
      <c r="J726" s="16"/>
    </row>
    <row r="727" spans="3:10" ht="30" customHeight="1">
      <c r="C727" s="16"/>
      <c r="D727" s="16"/>
      <c r="E727" s="16"/>
      <c r="F727" s="16"/>
      <c r="G727" s="16"/>
      <c r="H727" s="16"/>
      <c r="I727" s="37"/>
      <c r="J727" s="16"/>
    </row>
    <row r="728" spans="3:10" ht="30" customHeight="1">
      <c r="C728" s="16"/>
      <c r="D728" s="16"/>
      <c r="E728" s="16"/>
      <c r="F728" s="16"/>
      <c r="G728" s="16"/>
      <c r="H728" s="16"/>
      <c r="I728" s="37"/>
      <c r="J728" s="16"/>
    </row>
    <row r="729" spans="3:10" ht="30" customHeight="1">
      <c r="C729" s="16"/>
      <c r="D729" s="16"/>
      <c r="E729" s="16"/>
      <c r="F729" s="16"/>
      <c r="G729" s="16"/>
      <c r="H729" s="16"/>
      <c r="I729" s="37"/>
      <c r="J729" s="16"/>
    </row>
    <row r="730" spans="3:10" ht="30" customHeight="1">
      <c r="C730" s="16"/>
      <c r="D730" s="16"/>
      <c r="E730" s="16"/>
      <c r="F730" s="16"/>
      <c r="G730" s="16"/>
      <c r="H730" s="16"/>
      <c r="I730" s="37"/>
      <c r="J730" s="16"/>
    </row>
    <row r="731" spans="3:10" ht="30" customHeight="1">
      <c r="C731" s="16"/>
      <c r="D731" s="16"/>
      <c r="E731" s="16"/>
      <c r="F731" s="16"/>
      <c r="G731" s="16"/>
      <c r="H731" s="16"/>
      <c r="I731" s="37"/>
      <c r="J731" s="16"/>
    </row>
    <row r="732" spans="3:10" ht="30" customHeight="1">
      <c r="C732" s="16"/>
      <c r="D732" s="16"/>
      <c r="E732" s="16"/>
      <c r="F732" s="16"/>
      <c r="G732" s="16"/>
      <c r="H732" s="16"/>
      <c r="I732" s="37"/>
      <c r="J732" s="16"/>
    </row>
    <row r="733" spans="3:10" ht="30" customHeight="1">
      <c r="C733" s="16"/>
      <c r="D733" s="16"/>
      <c r="E733" s="16"/>
      <c r="F733" s="16"/>
      <c r="G733" s="16"/>
      <c r="H733" s="16"/>
      <c r="I733" s="37"/>
      <c r="J733" s="16"/>
    </row>
    <row r="734" spans="3:10" ht="30" customHeight="1">
      <c r="C734" s="16"/>
      <c r="D734" s="16"/>
      <c r="E734" s="16"/>
      <c r="F734" s="16"/>
      <c r="G734" s="16"/>
      <c r="H734" s="16"/>
      <c r="I734" s="37"/>
      <c r="J734" s="16"/>
    </row>
    <row r="735" spans="3:10" ht="30" customHeight="1">
      <c r="C735" s="16"/>
      <c r="D735" s="16"/>
      <c r="E735" s="16"/>
      <c r="F735" s="16"/>
      <c r="G735" s="16"/>
      <c r="H735" s="16"/>
      <c r="I735" s="37"/>
      <c r="J735" s="16"/>
    </row>
    <row r="736" spans="3:10" ht="30" customHeight="1">
      <c r="C736" s="16"/>
      <c r="D736" s="16"/>
      <c r="E736" s="16"/>
      <c r="F736" s="16"/>
      <c r="G736" s="16"/>
      <c r="H736" s="16"/>
      <c r="I736" s="37"/>
      <c r="J736" s="16"/>
    </row>
    <row r="737" spans="3:10" ht="30" customHeight="1">
      <c r="C737" s="16"/>
      <c r="D737" s="16"/>
      <c r="E737" s="16"/>
      <c r="F737" s="16"/>
      <c r="G737" s="16"/>
      <c r="H737" s="16"/>
      <c r="I737" s="37"/>
      <c r="J737" s="16"/>
    </row>
    <row r="738" spans="3:10" ht="30" customHeight="1">
      <c r="C738" s="16"/>
      <c r="D738" s="16"/>
      <c r="E738" s="16"/>
      <c r="F738" s="16"/>
      <c r="G738" s="16"/>
      <c r="H738" s="16"/>
      <c r="I738" s="37"/>
      <c r="J738" s="16"/>
    </row>
    <row r="739" spans="3:10" ht="30" customHeight="1">
      <c r="C739" s="16"/>
      <c r="D739" s="16"/>
      <c r="E739" s="16"/>
      <c r="F739" s="16"/>
      <c r="G739" s="16"/>
      <c r="H739" s="16"/>
      <c r="I739" s="37"/>
      <c r="J739" s="16"/>
    </row>
    <row r="740" spans="3:10" ht="30" customHeight="1">
      <c r="C740" s="16"/>
      <c r="D740" s="16"/>
      <c r="E740" s="16"/>
      <c r="F740" s="16"/>
      <c r="G740" s="16"/>
      <c r="H740" s="16"/>
      <c r="I740" s="37"/>
      <c r="J740" s="16"/>
    </row>
    <row r="741" spans="3:10" ht="30" customHeight="1">
      <c r="C741" s="16"/>
      <c r="D741" s="16"/>
      <c r="E741" s="16"/>
      <c r="F741" s="16"/>
      <c r="G741" s="16"/>
      <c r="H741" s="16"/>
      <c r="I741" s="37"/>
      <c r="J741" s="16"/>
    </row>
    <row r="742" spans="3:10" ht="30" customHeight="1">
      <c r="C742" s="16"/>
      <c r="D742" s="16"/>
      <c r="E742" s="16"/>
      <c r="F742" s="16"/>
      <c r="G742" s="16"/>
      <c r="H742" s="16"/>
      <c r="I742" s="37"/>
      <c r="J742" s="16"/>
    </row>
    <row r="743" spans="3:10" ht="30" customHeight="1">
      <c r="C743" s="16"/>
      <c r="D743" s="16"/>
      <c r="E743" s="16"/>
      <c r="F743" s="16"/>
      <c r="G743" s="16"/>
      <c r="H743" s="16"/>
      <c r="I743" s="37"/>
      <c r="J743" s="16"/>
    </row>
    <row r="744" spans="3:10" ht="30" customHeight="1">
      <c r="C744" s="16"/>
      <c r="D744" s="16"/>
      <c r="E744" s="16"/>
      <c r="F744" s="16"/>
      <c r="G744" s="16"/>
      <c r="H744" s="16"/>
      <c r="I744" s="37"/>
      <c r="J744" s="16"/>
    </row>
    <row r="745" spans="3:10" ht="30" customHeight="1">
      <c r="C745" s="16"/>
      <c r="D745" s="16"/>
      <c r="E745" s="16"/>
      <c r="F745" s="16"/>
      <c r="G745" s="16"/>
      <c r="H745" s="16"/>
      <c r="I745" s="37"/>
      <c r="J745" s="16"/>
    </row>
    <row r="746" spans="3:10" ht="30" customHeight="1">
      <c r="C746" s="16"/>
      <c r="D746" s="16"/>
      <c r="E746" s="16"/>
      <c r="F746" s="16"/>
      <c r="G746" s="16"/>
      <c r="H746" s="16"/>
      <c r="I746" s="37"/>
      <c r="J746" s="16"/>
    </row>
    <row r="747" spans="3:10" ht="30" customHeight="1">
      <c r="C747" s="16"/>
      <c r="D747" s="16"/>
      <c r="E747" s="16"/>
      <c r="F747" s="16"/>
      <c r="G747" s="16"/>
      <c r="H747" s="16"/>
      <c r="I747" s="37"/>
      <c r="J747" s="16"/>
    </row>
    <row r="748" spans="3:10" ht="30" customHeight="1">
      <c r="C748" s="16"/>
      <c r="D748" s="16"/>
      <c r="E748" s="16"/>
      <c r="F748" s="16"/>
      <c r="G748" s="16"/>
      <c r="H748" s="16"/>
      <c r="I748" s="37"/>
      <c r="J748" s="16"/>
    </row>
    <row r="749" spans="3:10" ht="30" customHeight="1">
      <c r="C749" s="16"/>
      <c r="D749" s="16"/>
      <c r="E749" s="16"/>
      <c r="F749" s="16"/>
      <c r="G749" s="16"/>
      <c r="H749" s="16"/>
      <c r="I749" s="37"/>
      <c r="J749" s="16"/>
    </row>
    <row r="750" spans="3:10" ht="30" customHeight="1">
      <c r="C750" s="16"/>
      <c r="D750" s="16"/>
      <c r="E750" s="16"/>
      <c r="F750" s="16"/>
      <c r="G750" s="16"/>
      <c r="H750" s="16"/>
      <c r="I750" s="37"/>
      <c r="J750" s="16"/>
    </row>
    <row r="751" spans="3:10" ht="30" customHeight="1">
      <c r="C751" s="16"/>
      <c r="D751" s="16"/>
      <c r="E751" s="16"/>
      <c r="F751" s="16"/>
      <c r="G751" s="16"/>
      <c r="H751" s="16"/>
      <c r="I751" s="37"/>
      <c r="J751" s="16"/>
    </row>
    <row r="752" spans="3:10" ht="30" customHeight="1">
      <c r="C752" s="16"/>
      <c r="D752" s="16"/>
      <c r="E752" s="16"/>
      <c r="F752" s="16"/>
      <c r="G752" s="16"/>
      <c r="H752" s="16"/>
      <c r="I752" s="37"/>
      <c r="J752" s="16"/>
    </row>
    <row r="753" spans="3:10" ht="30" customHeight="1">
      <c r="C753" s="16"/>
      <c r="D753" s="16"/>
      <c r="E753" s="16"/>
      <c r="F753" s="16"/>
      <c r="G753" s="16"/>
      <c r="H753" s="16"/>
      <c r="I753" s="37"/>
      <c r="J753" s="16"/>
    </row>
    <row r="754" spans="3:10" ht="30" customHeight="1">
      <c r="C754" s="16"/>
      <c r="D754" s="16"/>
      <c r="E754" s="16"/>
      <c r="F754" s="16"/>
      <c r="G754" s="16"/>
      <c r="H754" s="16"/>
      <c r="I754" s="37"/>
      <c r="J754" s="16"/>
    </row>
    <row r="755" spans="3:10" ht="30" customHeight="1">
      <c r="C755" s="16"/>
      <c r="D755" s="16"/>
      <c r="E755" s="16"/>
      <c r="F755" s="16"/>
      <c r="G755" s="16"/>
      <c r="H755" s="16"/>
      <c r="I755" s="37"/>
      <c r="J755" s="16"/>
    </row>
    <row r="756" spans="3:10" ht="30" customHeight="1">
      <c r="C756" s="16"/>
      <c r="D756" s="16"/>
      <c r="E756" s="16"/>
      <c r="F756" s="16"/>
      <c r="G756" s="16"/>
      <c r="H756" s="16"/>
      <c r="I756" s="37"/>
      <c r="J756" s="16"/>
    </row>
    <row r="757" spans="3:10" ht="30" customHeight="1">
      <c r="C757" s="16"/>
      <c r="D757" s="16"/>
      <c r="E757" s="16"/>
      <c r="F757" s="16"/>
      <c r="G757" s="16"/>
      <c r="H757" s="16"/>
      <c r="I757" s="37"/>
      <c r="J757" s="16"/>
    </row>
    <row r="758" spans="3:10" ht="30" customHeight="1">
      <c r="C758" s="16"/>
      <c r="D758" s="16"/>
      <c r="E758" s="16"/>
      <c r="F758" s="16"/>
      <c r="G758" s="16"/>
      <c r="H758" s="16"/>
      <c r="I758" s="37"/>
      <c r="J758" s="16"/>
    </row>
    <row r="759" spans="3:10" ht="30" customHeight="1">
      <c r="C759" s="16"/>
      <c r="D759" s="16"/>
      <c r="E759" s="16"/>
      <c r="F759" s="16"/>
      <c r="G759" s="16"/>
      <c r="H759" s="16"/>
      <c r="I759" s="37"/>
      <c r="J759" s="16"/>
    </row>
    <row r="760" spans="3:10" ht="30" customHeight="1">
      <c r="C760" s="16"/>
      <c r="D760" s="16"/>
      <c r="E760" s="16"/>
      <c r="F760" s="16"/>
      <c r="G760" s="16"/>
      <c r="H760" s="16"/>
      <c r="I760" s="37"/>
      <c r="J760" s="16"/>
    </row>
    <row r="761" spans="3:10" ht="30" customHeight="1">
      <c r="C761" s="16"/>
      <c r="D761" s="16"/>
      <c r="E761" s="16"/>
      <c r="F761" s="16"/>
      <c r="G761" s="16"/>
      <c r="H761" s="16"/>
      <c r="I761" s="37"/>
      <c r="J761" s="16"/>
    </row>
    <row r="762" spans="3:10" ht="30" customHeight="1">
      <c r="C762" s="16"/>
      <c r="D762" s="16"/>
      <c r="E762" s="16"/>
      <c r="F762" s="16"/>
      <c r="G762" s="16"/>
      <c r="H762" s="16"/>
      <c r="I762" s="37"/>
      <c r="J762" s="16"/>
    </row>
    <row r="763" spans="3:10" ht="30" customHeight="1">
      <c r="C763" s="16"/>
      <c r="D763" s="16"/>
      <c r="E763" s="16"/>
      <c r="F763" s="16"/>
      <c r="G763" s="16"/>
      <c r="H763" s="16"/>
      <c r="I763" s="37"/>
      <c r="J763" s="16"/>
    </row>
    <row r="764" spans="3:10" ht="30" customHeight="1">
      <c r="C764" s="16"/>
      <c r="D764" s="16"/>
      <c r="E764" s="16"/>
      <c r="F764" s="16"/>
      <c r="G764" s="16"/>
      <c r="H764" s="16"/>
      <c r="I764" s="37"/>
      <c r="J764" s="16"/>
    </row>
    <row r="765" spans="3:10" ht="30" customHeight="1">
      <c r="C765" s="16"/>
      <c r="D765" s="16"/>
      <c r="E765" s="16"/>
      <c r="F765" s="16"/>
      <c r="G765" s="16"/>
      <c r="H765" s="16"/>
      <c r="I765" s="37"/>
      <c r="J765" s="16"/>
    </row>
    <row r="766" spans="3:10" ht="30" customHeight="1">
      <c r="C766" s="16"/>
      <c r="D766" s="16"/>
      <c r="E766" s="16"/>
      <c r="F766" s="16"/>
      <c r="G766" s="16"/>
      <c r="H766" s="16"/>
      <c r="I766" s="37"/>
      <c r="J766" s="16"/>
    </row>
    <row r="767" spans="3:10" ht="30" customHeight="1">
      <c r="C767" s="16"/>
      <c r="D767" s="16"/>
      <c r="E767" s="16"/>
      <c r="F767" s="16"/>
      <c r="G767" s="16"/>
      <c r="H767" s="16"/>
      <c r="I767" s="37"/>
      <c r="J767" s="16"/>
    </row>
    <row r="768" spans="3:10" ht="30" customHeight="1">
      <c r="C768" s="16"/>
      <c r="D768" s="16"/>
      <c r="E768" s="16"/>
      <c r="F768" s="16"/>
      <c r="G768" s="16"/>
      <c r="H768" s="16"/>
      <c r="I768" s="37"/>
      <c r="J768" s="16"/>
    </row>
    <row r="769" spans="3:10" ht="30" customHeight="1">
      <c r="C769" s="16"/>
      <c r="D769" s="16"/>
      <c r="E769" s="16"/>
      <c r="F769" s="16"/>
      <c r="G769" s="16"/>
      <c r="H769" s="16"/>
      <c r="I769" s="37"/>
      <c r="J769" s="16"/>
    </row>
    <row r="770" spans="3:10" ht="30" customHeight="1">
      <c r="C770" s="16"/>
      <c r="D770" s="16"/>
      <c r="E770" s="16"/>
      <c r="F770" s="16"/>
      <c r="G770" s="16"/>
      <c r="H770" s="16"/>
      <c r="I770" s="37"/>
      <c r="J770" s="16"/>
    </row>
    <row r="771" spans="3:10" ht="30" customHeight="1">
      <c r="C771" s="16"/>
      <c r="D771" s="16"/>
      <c r="E771" s="16"/>
      <c r="F771" s="16"/>
      <c r="G771" s="16"/>
      <c r="H771" s="16"/>
      <c r="I771" s="37"/>
      <c r="J771" s="16"/>
    </row>
    <row r="772" spans="3:10" ht="30" customHeight="1">
      <c r="C772" s="16"/>
      <c r="D772" s="16"/>
      <c r="E772" s="16"/>
      <c r="F772" s="16"/>
      <c r="G772" s="16"/>
      <c r="H772" s="16"/>
      <c r="I772" s="37"/>
      <c r="J772" s="16"/>
    </row>
    <row r="773" spans="3:10" ht="30" customHeight="1">
      <c r="C773" s="16"/>
      <c r="D773" s="16"/>
      <c r="E773" s="16"/>
      <c r="F773" s="16"/>
      <c r="G773" s="16"/>
      <c r="H773" s="16"/>
      <c r="I773" s="37"/>
      <c r="J773" s="16"/>
    </row>
    <row r="774" spans="3:10" ht="30" customHeight="1">
      <c r="C774" s="16"/>
      <c r="D774" s="16"/>
      <c r="E774" s="16"/>
      <c r="F774" s="16"/>
      <c r="G774" s="16"/>
      <c r="H774" s="16"/>
      <c r="I774" s="37"/>
      <c r="J774" s="16"/>
    </row>
    <row r="775" spans="3:10" ht="30" customHeight="1">
      <c r="C775" s="16"/>
      <c r="D775" s="16"/>
      <c r="E775" s="16"/>
      <c r="F775" s="16"/>
      <c r="G775" s="16"/>
      <c r="H775" s="16"/>
      <c r="I775" s="37"/>
      <c r="J775" s="16"/>
    </row>
    <row r="776" spans="3:10" ht="30" customHeight="1">
      <c r="C776" s="16"/>
      <c r="D776" s="16"/>
      <c r="E776" s="16"/>
      <c r="F776" s="16"/>
      <c r="G776" s="16"/>
      <c r="H776" s="16"/>
      <c r="I776" s="37"/>
      <c r="J776" s="16"/>
    </row>
    <row r="777" spans="3:10" ht="30" customHeight="1">
      <c r="C777" s="16"/>
      <c r="D777" s="16"/>
      <c r="E777" s="16"/>
      <c r="F777" s="16"/>
      <c r="G777" s="16"/>
      <c r="H777" s="16"/>
      <c r="I777" s="37"/>
      <c r="J777" s="16"/>
    </row>
    <row r="778" spans="3:10" ht="30" customHeight="1">
      <c r="C778" s="16"/>
      <c r="D778" s="16"/>
      <c r="E778" s="16"/>
      <c r="F778" s="16"/>
      <c r="G778" s="16"/>
      <c r="H778" s="16"/>
      <c r="I778" s="37"/>
      <c r="J778" s="16"/>
    </row>
    <row r="779" spans="3:10" ht="30" customHeight="1">
      <c r="C779" s="16"/>
      <c r="D779" s="16"/>
      <c r="E779" s="16"/>
      <c r="F779" s="16"/>
      <c r="G779" s="16"/>
      <c r="H779" s="16"/>
      <c r="I779" s="37"/>
      <c r="J779" s="16"/>
    </row>
    <row r="780" spans="3:10" ht="30" customHeight="1">
      <c r="C780" s="16"/>
      <c r="D780" s="16"/>
      <c r="E780" s="16"/>
      <c r="F780" s="16"/>
      <c r="G780" s="16"/>
      <c r="H780" s="16"/>
      <c r="I780" s="37"/>
      <c r="J780" s="16"/>
    </row>
    <row r="781" spans="3:10" ht="30" customHeight="1">
      <c r="C781" s="16"/>
      <c r="D781" s="16"/>
      <c r="E781" s="16"/>
      <c r="F781" s="16"/>
      <c r="G781" s="16"/>
      <c r="H781" s="16"/>
      <c r="I781" s="37"/>
      <c r="J781" s="16"/>
    </row>
    <row r="782" spans="3:10" ht="30" customHeight="1">
      <c r="C782" s="16"/>
      <c r="D782" s="16"/>
      <c r="E782" s="16"/>
      <c r="F782" s="16"/>
      <c r="G782" s="16"/>
      <c r="H782" s="16"/>
      <c r="I782" s="37"/>
      <c r="J782" s="16"/>
    </row>
    <row r="783" spans="3:10" ht="30" customHeight="1">
      <c r="C783" s="16"/>
      <c r="D783" s="16"/>
      <c r="E783" s="16"/>
      <c r="F783" s="16"/>
      <c r="G783" s="16"/>
      <c r="H783" s="16"/>
      <c r="I783" s="37"/>
      <c r="J783" s="16"/>
    </row>
    <row r="784" spans="3:10" ht="30" customHeight="1">
      <c r="C784" s="16"/>
      <c r="D784" s="16"/>
      <c r="E784" s="16"/>
      <c r="F784" s="16"/>
      <c r="G784" s="16"/>
      <c r="H784" s="16"/>
      <c r="I784" s="37"/>
      <c r="J784" s="16"/>
    </row>
    <row r="785" spans="3:10" ht="30" customHeight="1">
      <c r="C785" s="16"/>
      <c r="D785" s="16"/>
      <c r="E785" s="16"/>
      <c r="F785" s="16"/>
      <c r="G785" s="16"/>
      <c r="H785" s="16"/>
      <c r="I785" s="37"/>
      <c r="J785" s="16"/>
    </row>
    <row r="786" spans="3:10" ht="30" customHeight="1">
      <c r="C786" s="16"/>
      <c r="D786" s="16"/>
      <c r="E786" s="16"/>
      <c r="F786" s="16"/>
      <c r="G786" s="16"/>
      <c r="H786" s="16"/>
      <c r="I786" s="37"/>
      <c r="J786" s="16"/>
    </row>
    <row r="787" spans="3:10" ht="30" customHeight="1">
      <c r="C787" s="16"/>
      <c r="D787" s="16"/>
      <c r="E787" s="16"/>
      <c r="F787" s="16"/>
      <c r="G787" s="16"/>
      <c r="H787" s="16"/>
      <c r="I787" s="37"/>
      <c r="J787" s="16"/>
    </row>
    <row r="788" spans="3:10" ht="30" customHeight="1">
      <c r="C788" s="16"/>
      <c r="D788" s="16"/>
      <c r="E788" s="16"/>
      <c r="F788" s="16"/>
      <c r="G788" s="16"/>
      <c r="H788" s="16"/>
      <c r="I788" s="37"/>
      <c r="J788" s="16"/>
    </row>
    <row r="789" spans="3:10" ht="30" customHeight="1">
      <c r="C789" s="16"/>
      <c r="D789" s="16"/>
      <c r="E789" s="16"/>
      <c r="F789" s="16"/>
      <c r="G789" s="16"/>
      <c r="H789" s="16"/>
      <c r="I789" s="37"/>
      <c r="J789" s="16"/>
    </row>
    <row r="790" spans="3:10" ht="30" customHeight="1">
      <c r="C790" s="16"/>
      <c r="D790" s="16"/>
      <c r="E790" s="16"/>
      <c r="F790" s="16"/>
      <c r="G790" s="16"/>
      <c r="H790" s="16"/>
      <c r="I790" s="37"/>
      <c r="J790" s="16"/>
    </row>
    <row r="791" spans="3:10" ht="30" customHeight="1">
      <c r="C791" s="16"/>
      <c r="D791" s="16"/>
      <c r="E791" s="16"/>
      <c r="F791" s="16"/>
      <c r="G791" s="16"/>
      <c r="H791" s="16"/>
      <c r="I791" s="37"/>
      <c r="J791" s="16"/>
    </row>
    <row r="792" spans="3:10" ht="30" customHeight="1">
      <c r="C792" s="16"/>
      <c r="D792" s="16"/>
      <c r="E792" s="16"/>
      <c r="F792" s="16"/>
      <c r="G792" s="16"/>
      <c r="H792" s="16"/>
      <c r="I792" s="37"/>
      <c r="J792" s="16"/>
    </row>
    <row r="793" spans="3:10" ht="30" customHeight="1">
      <c r="C793" s="16"/>
      <c r="D793" s="16"/>
      <c r="E793" s="16"/>
      <c r="F793" s="16"/>
      <c r="G793" s="16"/>
      <c r="H793" s="16"/>
      <c r="I793" s="37"/>
      <c r="J793" s="16"/>
    </row>
    <row r="794" spans="3:10" ht="30" customHeight="1">
      <c r="C794" s="16"/>
      <c r="D794" s="16"/>
      <c r="E794" s="16"/>
      <c r="F794" s="16"/>
      <c r="G794" s="16"/>
      <c r="H794" s="16"/>
      <c r="I794" s="37"/>
      <c r="J794" s="16"/>
    </row>
    <row r="795" spans="3:10" ht="30" customHeight="1">
      <c r="C795" s="16"/>
      <c r="D795" s="16"/>
      <c r="E795" s="16"/>
      <c r="F795" s="16"/>
      <c r="G795" s="16"/>
      <c r="H795" s="16"/>
      <c r="I795" s="37"/>
      <c r="J795" s="16"/>
    </row>
    <row r="796" spans="3:10" ht="30" customHeight="1">
      <c r="C796" s="16"/>
      <c r="D796" s="16"/>
      <c r="E796" s="16"/>
      <c r="F796" s="16"/>
      <c r="G796" s="16"/>
      <c r="H796" s="16"/>
      <c r="I796" s="37"/>
      <c r="J796" s="16"/>
    </row>
    <row r="797" spans="3:10" ht="30" customHeight="1">
      <c r="C797" s="16"/>
      <c r="D797" s="16"/>
      <c r="E797" s="16"/>
      <c r="F797" s="16"/>
      <c r="G797" s="16"/>
      <c r="H797" s="16"/>
      <c r="I797" s="37"/>
      <c r="J797" s="16"/>
    </row>
    <row r="798" spans="3:10" ht="30" customHeight="1">
      <c r="C798" s="16"/>
      <c r="D798" s="16"/>
      <c r="E798" s="16"/>
      <c r="F798" s="16"/>
      <c r="G798" s="16"/>
      <c r="H798" s="16"/>
      <c r="I798" s="37"/>
      <c r="J798" s="16"/>
    </row>
    <row r="799" spans="3:10" ht="30" customHeight="1">
      <c r="C799" s="16"/>
      <c r="D799" s="16"/>
      <c r="E799" s="16"/>
      <c r="F799" s="16"/>
      <c r="G799" s="16"/>
      <c r="H799" s="16"/>
      <c r="I799" s="37"/>
      <c r="J799" s="16"/>
    </row>
    <row r="800" spans="3:10" ht="30" customHeight="1">
      <c r="C800" s="16"/>
      <c r="D800" s="16"/>
      <c r="E800" s="16"/>
      <c r="F800" s="16"/>
      <c r="G800" s="16"/>
      <c r="H800" s="16"/>
      <c r="I800" s="37"/>
      <c r="J800" s="16"/>
    </row>
    <row r="801" spans="3:10" ht="30" customHeight="1">
      <c r="C801" s="16"/>
      <c r="D801" s="16"/>
      <c r="E801" s="16"/>
      <c r="F801" s="16"/>
      <c r="G801" s="16"/>
      <c r="H801" s="16"/>
      <c r="I801" s="37"/>
      <c r="J801" s="16"/>
    </row>
    <row r="802" spans="3:10" ht="30" customHeight="1">
      <c r="C802" s="16"/>
      <c r="D802" s="16"/>
      <c r="E802" s="16"/>
      <c r="F802" s="16"/>
      <c r="G802" s="16"/>
      <c r="H802" s="16"/>
      <c r="I802" s="37"/>
      <c r="J802" s="16"/>
    </row>
    <row r="803" spans="3:10" ht="30" customHeight="1">
      <c r="C803" s="16"/>
      <c r="D803" s="16"/>
      <c r="E803" s="16"/>
      <c r="F803" s="16"/>
      <c r="G803" s="16"/>
      <c r="H803" s="16"/>
      <c r="I803" s="37"/>
      <c r="J803" s="16"/>
    </row>
    <row r="804" spans="3:10" ht="30" customHeight="1">
      <c r="C804" s="16"/>
      <c r="D804" s="16"/>
      <c r="E804" s="16"/>
      <c r="F804" s="16"/>
      <c r="G804" s="16"/>
      <c r="H804" s="16"/>
      <c r="I804" s="37"/>
      <c r="J804" s="16"/>
    </row>
    <row r="805" spans="3:10" ht="30" customHeight="1">
      <c r="C805" s="16"/>
      <c r="D805" s="16"/>
      <c r="E805" s="16"/>
      <c r="F805" s="16"/>
      <c r="G805" s="16"/>
      <c r="H805" s="16"/>
      <c r="I805" s="37"/>
      <c r="J805" s="16"/>
    </row>
    <row r="806" spans="3:10" ht="30" customHeight="1">
      <c r="C806" s="16"/>
      <c r="D806" s="16"/>
      <c r="E806" s="16"/>
      <c r="F806" s="16"/>
      <c r="G806" s="16"/>
      <c r="H806" s="16"/>
      <c r="I806" s="37"/>
      <c r="J806" s="16"/>
    </row>
    <row r="807" spans="3:10" ht="30" customHeight="1">
      <c r="C807" s="16"/>
      <c r="D807" s="16"/>
      <c r="E807" s="16"/>
      <c r="F807" s="16"/>
      <c r="G807" s="16"/>
      <c r="H807" s="16"/>
      <c r="I807" s="37"/>
      <c r="J807" s="16"/>
    </row>
    <row r="808" spans="3:10" ht="30" customHeight="1">
      <c r="C808" s="16"/>
      <c r="D808" s="16"/>
      <c r="E808" s="16"/>
      <c r="F808" s="16"/>
      <c r="G808" s="16"/>
      <c r="H808" s="16"/>
      <c r="I808" s="37"/>
      <c r="J808" s="16"/>
    </row>
    <row r="809" spans="3:10" ht="30" customHeight="1">
      <c r="C809" s="16"/>
      <c r="D809" s="16"/>
      <c r="E809" s="16"/>
      <c r="F809" s="16"/>
      <c r="G809" s="16"/>
      <c r="H809" s="16"/>
      <c r="I809" s="37"/>
      <c r="J809" s="16"/>
    </row>
    <row r="810" spans="3:10" ht="30" customHeight="1">
      <c r="C810" s="16"/>
      <c r="D810" s="16"/>
      <c r="E810" s="16"/>
      <c r="F810" s="16"/>
      <c r="G810" s="16"/>
      <c r="H810" s="16"/>
      <c r="I810" s="37"/>
      <c r="J810" s="16"/>
    </row>
    <row r="811" spans="3:10" ht="30" customHeight="1">
      <c r="C811" s="16"/>
      <c r="D811" s="16"/>
      <c r="E811" s="16"/>
      <c r="F811" s="16"/>
      <c r="G811" s="16"/>
      <c r="H811" s="16"/>
      <c r="I811" s="37"/>
      <c r="J811" s="16"/>
    </row>
    <row r="812" spans="3:10" ht="30" customHeight="1">
      <c r="C812" s="16"/>
      <c r="D812" s="16"/>
      <c r="E812" s="16"/>
      <c r="F812" s="16"/>
      <c r="G812" s="16"/>
      <c r="H812" s="16"/>
      <c r="I812" s="37"/>
      <c r="J812" s="16"/>
    </row>
    <row r="813" spans="3:10" ht="30" customHeight="1">
      <c r="C813" s="16"/>
      <c r="D813" s="16"/>
      <c r="E813" s="16"/>
      <c r="F813" s="16"/>
      <c r="G813" s="16"/>
      <c r="H813" s="16"/>
      <c r="I813" s="37"/>
      <c r="J813" s="16"/>
    </row>
    <row r="814" spans="3:10" ht="30" customHeight="1">
      <c r="C814" s="16"/>
      <c r="D814" s="16"/>
      <c r="E814" s="16"/>
      <c r="F814" s="16"/>
      <c r="G814" s="16"/>
      <c r="H814" s="16"/>
      <c r="I814" s="37"/>
      <c r="J814" s="16"/>
    </row>
    <row r="815" spans="3:10" ht="30" customHeight="1">
      <c r="C815" s="16"/>
      <c r="D815" s="16"/>
      <c r="E815" s="16"/>
      <c r="F815" s="16"/>
      <c r="G815" s="16"/>
      <c r="H815" s="16"/>
      <c r="I815" s="37"/>
      <c r="J815" s="16"/>
    </row>
    <row r="816" spans="3:10" ht="30" customHeight="1">
      <c r="C816" s="16"/>
      <c r="D816" s="16"/>
      <c r="E816" s="16"/>
      <c r="F816" s="16"/>
      <c r="G816" s="16"/>
      <c r="H816" s="16"/>
      <c r="I816" s="37"/>
      <c r="J816" s="16"/>
    </row>
    <row r="817" spans="3:10" ht="30" customHeight="1">
      <c r="C817" s="16"/>
      <c r="D817" s="16"/>
      <c r="E817" s="16"/>
      <c r="F817" s="16"/>
      <c r="G817" s="16"/>
      <c r="H817" s="16"/>
      <c r="I817" s="37"/>
      <c r="J817" s="16"/>
    </row>
    <row r="818" spans="3:10" ht="30" customHeight="1">
      <c r="C818" s="16"/>
      <c r="D818" s="16"/>
      <c r="E818" s="16"/>
      <c r="F818" s="16"/>
      <c r="G818" s="16"/>
      <c r="H818" s="16"/>
      <c r="I818" s="37"/>
      <c r="J818" s="16"/>
    </row>
    <row r="819" spans="3:10" ht="30" customHeight="1">
      <c r="C819" s="16"/>
      <c r="D819" s="16"/>
      <c r="E819" s="16"/>
      <c r="F819" s="16"/>
      <c r="G819" s="16"/>
      <c r="H819" s="16"/>
      <c r="I819" s="37"/>
      <c r="J819" s="16"/>
    </row>
    <row r="820" spans="3:10" ht="30" customHeight="1">
      <c r="C820" s="16"/>
      <c r="D820" s="16"/>
      <c r="E820" s="16"/>
      <c r="F820" s="16"/>
      <c r="G820" s="16"/>
      <c r="H820" s="16"/>
      <c r="I820" s="37"/>
      <c r="J820" s="16"/>
    </row>
    <row r="821" spans="3:10" ht="30" customHeight="1">
      <c r="C821" s="16"/>
      <c r="D821" s="16"/>
      <c r="E821" s="16"/>
      <c r="F821" s="16"/>
      <c r="G821" s="16"/>
      <c r="H821" s="16"/>
      <c r="I821" s="37"/>
      <c r="J821" s="16"/>
    </row>
    <row r="822" spans="3:10" ht="30" customHeight="1">
      <c r="C822" s="16"/>
      <c r="D822" s="16"/>
      <c r="E822" s="16"/>
      <c r="F822" s="16"/>
      <c r="G822" s="16"/>
      <c r="H822" s="16"/>
      <c r="I822" s="37"/>
      <c r="J822" s="16"/>
    </row>
    <row r="823" spans="3:10" ht="30" customHeight="1">
      <c r="C823" s="16"/>
      <c r="D823" s="16"/>
      <c r="E823" s="16"/>
      <c r="F823" s="16"/>
      <c r="G823" s="16"/>
      <c r="H823" s="16"/>
      <c r="I823" s="37"/>
      <c r="J823" s="16"/>
    </row>
    <row r="824" spans="3:10" ht="30" customHeight="1">
      <c r="C824" s="16"/>
      <c r="D824" s="16"/>
      <c r="E824" s="16"/>
      <c r="F824" s="16"/>
      <c r="G824" s="16"/>
      <c r="H824" s="16"/>
      <c r="I824" s="37"/>
      <c r="J824" s="16"/>
    </row>
    <row r="825" spans="3:10" ht="30" customHeight="1">
      <c r="C825" s="16"/>
      <c r="D825" s="16"/>
      <c r="E825" s="16"/>
      <c r="F825" s="16"/>
      <c r="G825" s="16"/>
      <c r="H825" s="16"/>
      <c r="I825" s="37"/>
      <c r="J825" s="16"/>
    </row>
    <row r="826" spans="3:10" ht="30" customHeight="1">
      <c r="C826" s="16"/>
      <c r="D826" s="16"/>
      <c r="E826" s="16"/>
      <c r="F826" s="16"/>
      <c r="G826" s="16"/>
      <c r="H826" s="16"/>
      <c r="I826" s="37"/>
      <c r="J826" s="16"/>
    </row>
    <row r="827" spans="3:10" ht="30" customHeight="1">
      <c r="C827" s="16"/>
      <c r="D827" s="16"/>
      <c r="E827" s="16"/>
      <c r="F827" s="16"/>
      <c r="G827" s="16"/>
      <c r="H827" s="16"/>
      <c r="I827" s="37"/>
      <c r="J827" s="16"/>
    </row>
    <row r="828" spans="3:10" ht="30" customHeight="1">
      <c r="C828" s="16"/>
      <c r="D828" s="16"/>
      <c r="E828" s="16"/>
      <c r="F828" s="16"/>
      <c r="G828" s="16"/>
      <c r="H828" s="16"/>
      <c r="I828" s="37"/>
      <c r="J828" s="16"/>
    </row>
    <row r="829" spans="3:10" ht="30" customHeight="1">
      <c r="C829" s="16"/>
      <c r="D829" s="16"/>
      <c r="E829" s="16"/>
      <c r="F829" s="16"/>
      <c r="G829" s="16"/>
      <c r="H829" s="16"/>
      <c r="I829" s="37"/>
      <c r="J829" s="16"/>
    </row>
    <row r="830" spans="3:10" ht="30" customHeight="1">
      <c r="C830" s="16"/>
      <c r="D830" s="16"/>
      <c r="E830" s="16"/>
      <c r="F830" s="16"/>
      <c r="G830" s="16"/>
      <c r="H830" s="16"/>
      <c r="I830" s="37"/>
      <c r="J830" s="16"/>
    </row>
    <row r="831" spans="3:10" ht="30" customHeight="1">
      <c r="C831" s="16"/>
      <c r="D831" s="16"/>
      <c r="E831" s="16"/>
      <c r="F831" s="16"/>
      <c r="G831" s="16"/>
      <c r="H831" s="16"/>
      <c r="I831" s="37"/>
      <c r="J831" s="16"/>
    </row>
    <row r="832" spans="3:10" ht="30" customHeight="1">
      <c r="C832" s="16"/>
      <c r="D832" s="16"/>
      <c r="E832" s="16"/>
      <c r="F832" s="16"/>
      <c r="G832" s="16"/>
      <c r="H832" s="16"/>
      <c r="I832" s="37"/>
      <c r="J832" s="16"/>
    </row>
    <row r="833" spans="3:10" ht="30" customHeight="1">
      <c r="C833" s="16"/>
      <c r="D833" s="16"/>
      <c r="E833" s="16"/>
      <c r="F833" s="16"/>
      <c r="G833" s="16"/>
      <c r="H833" s="16"/>
      <c r="I833" s="37"/>
      <c r="J833" s="16"/>
    </row>
    <row r="834" spans="3:10" ht="30" customHeight="1">
      <c r="C834" s="16"/>
      <c r="D834" s="16"/>
      <c r="E834" s="16"/>
      <c r="F834" s="16"/>
      <c r="G834" s="16"/>
      <c r="H834" s="16"/>
      <c r="I834" s="37"/>
      <c r="J834" s="16"/>
    </row>
    <row r="835" spans="3:10" ht="30" customHeight="1">
      <c r="C835" s="16"/>
      <c r="D835" s="16"/>
      <c r="E835" s="16"/>
      <c r="F835" s="16"/>
      <c r="G835" s="16"/>
      <c r="H835" s="16"/>
      <c r="I835" s="37"/>
      <c r="J835" s="16"/>
    </row>
    <row r="836" spans="3:10" ht="30" customHeight="1">
      <c r="C836" s="16"/>
      <c r="D836" s="16"/>
      <c r="E836" s="16"/>
      <c r="F836" s="16"/>
      <c r="G836" s="16"/>
      <c r="H836" s="16"/>
      <c r="I836" s="37"/>
      <c r="J836" s="16"/>
    </row>
    <row r="837" spans="3:10" ht="30" customHeight="1">
      <c r="C837" s="16"/>
      <c r="D837" s="16"/>
      <c r="E837" s="16"/>
      <c r="F837" s="16"/>
      <c r="G837" s="16"/>
      <c r="H837" s="16"/>
      <c r="I837" s="37"/>
      <c r="J837" s="16"/>
    </row>
    <row r="838" spans="3:10" ht="30" customHeight="1">
      <c r="C838" s="16"/>
      <c r="D838" s="16"/>
      <c r="E838" s="16"/>
      <c r="F838" s="16"/>
      <c r="G838" s="16"/>
      <c r="H838" s="16"/>
      <c r="I838" s="37"/>
      <c r="J838" s="16"/>
    </row>
    <row r="839" spans="3:10" ht="30" customHeight="1">
      <c r="C839" s="16"/>
      <c r="D839" s="16"/>
      <c r="E839" s="16"/>
      <c r="F839" s="16"/>
      <c r="G839" s="16"/>
      <c r="H839" s="16"/>
      <c r="I839" s="37"/>
      <c r="J839" s="16"/>
    </row>
    <row r="840" spans="3:10" ht="30" customHeight="1">
      <c r="C840" s="16"/>
      <c r="D840" s="16"/>
      <c r="E840" s="16"/>
      <c r="F840" s="16"/>
      <c r="G840" s="16"/>
      <c r="H840" s="16"/>
      <c r="I840" s="37"/>
      <c r="J840" s="16"/>
    </row>
    <row r="841" spans="3:10" ht="30" customHeight="1">
      <c r="C841" s="16"/>
      <c r="D841" s="16"/>
      <c r="E841" s="16"/>
      <c r="F841" s="16"/>
      <c r="G841" s="16"/>
      <c r="H841" s="16"/>
      <c r="I841" s="37"/>
      <c r="J841" s="16"/>
    </row>
    <row r="842" spans="3:10" ht="30" customHeight="1">
      <c r="C842" s="16"/>
      <c r="D842" s="16"/>
      <c r="E842" s="16"/>
      <c r="F842" s="16"/>
      <c r="G842" s="16"/>
      <c r="H842" s="16"/>
      <c r="I842" s="37"/>
      <c r="J842" s="16"/>
    </row>
    <row r="843" spans="3:10" ht="30" customHeight="1">
      <c r="C843" s="16"/>
      <c r="D843" s="16"/>
      <c r="E843" s="16"/>
      <c r="F843" s="16"/>
      <c r="G843" s="16"/>
      <c r="H843" s="16"/>
      <c r="I843" s="37"/>
      <c r="J843" s="16"/>
    </row>
    <row r="844" spans="3:10" ht="30" customHeight="1">
      <c r="C844" s="16"/>
      <c r="D844" s="16"/>
      <c r="E844" s="16"/>
      <c r="F844" s="16"/>
      <c r="G844" s="16"/>
      <c r="H844" s="16"/>
      <c r="I844" s="37"/>
      <c r="J844" s="16"/>
    </row>
    <row r="845" spans="3:10" ht="30" customHeight="1">
      <c r="C845" s="16"/>
      <c r="D845" s="16"/>
      <c r="E845" s="16"/>
      <c r="F845" s="16"/>
      <c r="G845" s="16"/>
      <c r="H845" s="16"/>
      <c r="I845" s="37"/>
      <c r="J845" s="16"/>
    </row>
    <row r="846" spans="3:10" ht="30" customHeight="1">
      <c r="C846" s="16"/>
      <c r="D846" s="16"/>
      <c r="E846" s="16"/>
      <c r="F846" s="16"/>
      <c r="G846" s="16"/>
      <c r="H846" s="16"/>
      <c r="I846" s="37"/>
      <c r="J846" s="16"/>
    </row>
    <row r="847" spans="3:10" ht="30" customHeight="1">
      <c r="C847" s="16"/>
      <c r="D847" s="16"/>
      <c r="E847" s="16"/>
      <c r="F847" s="16"/>
      <c r="G847" s="16"/>
      <c r="H847" s="16"/>
      <c r="I847" s="37"/>
      <c r="J847" s="16"/>
    </row>
    <row r="848" spans="3:10" ht="30" customHeight="1">
      <c r="C848" s="16"/>
      <c r="D848" s="16"/>
      <c r="E848" s="16"/>
      <c r="F848" s="16"/>
      <c r="G848" s="16"/>
      <c r="H848" s="16"/>
      <c r="I848" s="37"/>
      <c r="J848" s="16"/>
    </row>
    <row r="849" spans="3:10" ht="30" customHeight="1">
      <c r="C849" s="16"/>
      <c r="D849" s="16"/>
      <c r="E849" s="16"/>
      <c r="F849" s="16"/>
      <c r="G849" s="16"/>
      <c r="H849" s="16"/>
      <c r="I849" s="37"/>
      <c r="J849" s="16"/>
    </row>
    <row r="850" spans="3:10" ht="30" customHeight="1">
      <c r="C850" s="16"/>
      <c r="D850" s="16"/>
      <c r="E850" s="16"/>
      <c r="F850" s="16"/>
      <c r="G850" s="16"/>
      <c r="H850" s="16"/>
      <c r="I850" s="37"/>
      <c r="J850" s="16"/>
    </row>
    <row r="851" spans="3:10" ht="30" customHeight="1">
      <c r="C851" s="16"/>
      <c r="D851" s="16"/>
      <c r="E851" s="16"/>
      <c r="F851" s="16"/>
      <c r="G851" s="16"/>
      <c r="H851" s="16"/>
      <c r="I851" s="37"/>
      <c r="J851" s="16"/>
    </row>
    <row r="852" spans="3:10" ht="30" customHeight="1">
      <c r="C852" s="16"/>
      <c r="D852" s="16"/>
      <c r="E852" s="16"/>
      <c r="F852" s="16"/>
      <c r="G852" s="16"/>
      <c r="H852" s="16"/>
      <c r="I852" s="37"/>
      <c r="J852" s="16"/>
    </row>
    <row r="853" spans="3:10" ht="30" customHeight="1">
      <c r="C853" s="16"/>
      <c r="D853" s="16"/>
      <c r="E853" s="16"/>
      <c r="F853" s="16"/>
      <c r="G853" s="16"/>
      <c r="H853" s="16"/>
      <c r="I853" s="37"/>
      <c r="J853" s="16"/>
    </row>
    <row r="854" spans="3:10" ht="30" customHeight="1">
      <c r="C854" s="16"/>
      <c r="D854" s="16"/>
      <c r="E854" s="16"/>
      <c r="F854" s="16"/>
      <c r="G854" s="16"/>
      <c r="H854" s="16"/>
      <c r="I854" s="37"/>
      <c r="J854" s="16"/>
    </row>
    <row r="855" spans="3:10" ht="30" customHeight="1">
      <c r="C855" s="16"/>
      <c r="D855" s="16"/>
      <c r="E855" s="16"/>
      <c r="F855" s="16"/>
      <c r="G855" s="16"/>
      <c r="H855" s="16"/>
      <c r="I855" s="37"/>
      <c r="J855" s="16"/>
    </row>
    <row r="856" spans="3:10" ht="30" customHeight="1">
      <c r="C856" s="16"/>
      <c r="D856" s="16"/>
      <c r="E856" s="16"/>
      <c r="F856" s="16"/>
      <c r="G856" s="16"/>
      <c r="H856" s="16"/>
      <c r="I856" s="37"/>
      <c r="J856" s="16"/>
    </row>
    <row r="857" spans="3:10" ht="30" customHeight="1">
      <c r="C857" s="16"/>
      <c r="D857" s="16"/>
      <c r="E857" s="16"/>
      <c r="F857" s="16"/>
      <c r="G857" s="16"/>
      <c r="H857" s="16"/>
      <c r="I857" s="37"/>
      <c r="J857" s="16"/>
    </row>
    <row r="858" spans="3:10" ht="30" customHeight="1">
      <c r="C858" s="16"/>
      <c r="D858" s="16"/>
      <c r="E858" s="16"/>
      <c r="F858" s="16"/>
      <c r="G858" s="16"/>
      <c r="H858" s="16"/>
      <c r="I858" s="37"/>
      <c r="J858" s="16"/>
    </row>
    <row r="859" spans="3:10" ht="30" customHeight="1">
      <c r="C859" s="16"/>
      <c r="D859" s="16"/>
      <c r="E859" s="16"/>
      <c r="F859" s="16"/>
      <c r="G859" s="16"/>
      <c r="H859" s="16"/>
      <c r="I859" s="37"/>
      <c r="J859" s="16"/>
    </row>
    <row r="860" spans="3:10" ht="30" customHeight="1">
      <c r="C860" s="16"/>
      <c r="D860" s="16"/>
      <c r="E860" s="16"/>
      <c r="F860" s="16"/>
      <c r="G860" s="16"/>
      <c r="H860" s="16"/>
      <c r="I860" s="37"/>
      <c r="J860" s="16"/>
    </row>
    <row r="861" spans="3:10" ht="30" customHeight="1">
      <c r="C861" s="16"/>
      <c r="D861" s="16"/>
      <c r="E861" s="16"/>
      <c r="F861" s="16"/>
      <c r="G861" s="16"/>
      <c r="H861" s="16"/>
      <c r="I861" s="37"/>
      <c r="J861" s="16"/>
    </row>
    <row r="862" spans="3:10" ht="30" customHeight="1">
      <c r="C862" s="16"/>
      <c r="D862" s="16"/>
      <c r="E862" s="16"/>
      <c r="F862" s="16"/>
      <c r="G862" s="16"/>
      <c r="H862" s="16"/>
      <c r="I862" s="37"/>
      <c r="J862" s="16"/>
    </row>
    <row r="863" spans="3:10" ht="30" customHeight="1">
      <c r="C863" s="16"/>
      <c r="D863" s="16"/>
      <c r="E863" s="16"/>
      <c r="F863" s="16"/>
      <c r="G863" s="16"/>
      <c r="H863" s="16"/>
      <c r="I863" s="37"/>
      <c r="J863" s="16"/>
    </row>
    <row r="864" spans="3:10" ht="30" customHeight="1">
      <c r="C864" s="16"/>
      <c r="D864" s="16"/>
      <c r="E864" s="16"/>
      <c r="F864" s="16"/>
      <c r="G864" s="16"/>
      <c r="H864" s="16"/>
      <c r="I864" s="37"/>
      <c r="J864" s="16"/>
    </row>
    <row r="865" spans="3:10" ht="30" customHeight="1">
      <c r="C865" s="16"/>
      <c r="D865" s="16"/>
      <c r="E865" s="16"/>
      <c r="F865" s="16"/>
      <c r="G865" s="16"/>
      <c r="H865" s="16"/>
      <c r="I865" s="37"/>
      <c r="J865" s="16"/>
    </row>
    <row r="866" spans="3:10" ht="30" customHeight="1">
      <c r="C866" s="16"/>
      <c r="D866" s="16"/>
      <c r="E866" s="16"/>
      <c r="F866" s="16"/>
      <c r="G866" s="16"/>
      <c r="H866" s="16"/>
      <c r="I866" s="37"/>
      <c r="J866" s="16"/>
    </row>
    <row r="867" spans="3:10" ht="30" customHeight="1">
      <c r="C867" s="16"/>
      <c r="D867" s="16"/>
      <c r="E867" s="16"/>
      <c r="F867" s="16"/>
      <c r="G867" s="16"/>
      <c r="H867" s="16"/>
      <c r="I867" s="37"/>
      <c r="J867" s="16"/>
    </row>
    <row r="868" spans="3:10" ht="30" customHeight="1">
      <c r="C868" s="16"/>
      <c r="D868" s="16"/>
      <c r="E868" s="16"/>
      <c r="F868" s="16"/>
      <c r="G868" s="16"/>
      <c r="H868" s="16"/>
      <c r="I868" s="37"/>
      <c r="J868" s="16"/>
    </row>
    <row r="869" spans="3:10" ht="30" customHeight="1">
      <c r="C869" s="16"/>
      <c r="D869" s="16"/>
      <c r="E869" s="16"/>
      <c r="F869" s="16"/>
      <c r="G869" s="16"/>
      <c r="H869" s="16"/>
      <c r="I869" s="37"/>
      <c r="J869" s="16"/>
    </row>
    <row r="870" spans="3:10" ht="30" customHeight="1">
      <c r="C870" s="16"/>
      <c r="D870" s="16"/>
      <c r="E870" s="16"/>
      <c r="F870" s="16"/>
      <c r="G870" s="16"/>
      <c r="H870" s="16"/>
      <c r="I870" s="37"/>
      <c r="J870" s="16"/>
    </row>
    <row r="871" spans="3:10" ht="30" customHeight="1">
      <c r="C871" s="16"/>
      <c r="D871" s="16"/>
      <c r="E871" s="16"/>
      <c r="F871" s="16"/>
      <c r="G871" s="16"/>
      <c r="H871" s="16"/>
      <c r="I871" s="37"/>
      <c r="J871" s="16"/>
    </row>
    <row r="872" spans="3:10" ht="30" customHeight="1">
      <c r="C872" s="16"/>
      <c r="D872" s="16"/>
      <c r="E872" s="16"/>
      <c r="F872" s="16"/>
      <c r="G872" s="16"/>
      <c r="H872" s="16"/>
      <c r="I872" s="37"/>
      <c r="J872" s="16"/>
    </row>
    <row r="873" spans="3:10" ht="30" customHeight="1">
      <c r="C873" s="16"/>
      <c r="D873" s="16"/>
      <c r="E873" s="16"/>
      <c r="F873" s="16"/>
      <c r="G873" s="16"/>
      <c r="H873" s="16"/>
      <c r="I873" s="37"/>
      <c r="J873" s="16"/>
    </row>
    <row r="874" spans="3:10" ht="30" customHeight="1">
      <c r="C874" s="16"/>
      <c r="D874" s="16"/>
      <c r="E874" s="16"/>
      <c r="F874" s="16"/>
      <c r="G874" s="16"/>
      <c r="H874" s="16"/>
      <c r="I874" s="37"/>
      <c r="J874" s="16"/>
    </row>
    <row r="875" spans="3:10" ht="30" customHeight="1">
      <c r="C875" s="16"/>
      <c r="D875" s="16"/>
      <c r="E875" s="16"/>
      <c r="F875" s="16"/>
      <c r="G875" s="16"/>
      <c r="H875" s="16"/>
      <c r="I875" s="37"/>
      <c r="J875" s="16"/>
    </row>
    <row r="876" spans="3:10" ht="30" customHeight="1">
      <c r="C876" s="16"/>
      <c r="D876" s="16"/>
      <c r="E876" s="16"/>
      <c r="F876" s="16"/>
      <c r="G876" s="16"/>
      <c r="H876" s="16"/>
      <c r="I876" s="37"/>
      <c r="J876" s="16"/>
    </row>
    <row r="877" spans="3:10" ht="30" customHeight="1">
      <c r="C877" s="16"/>
      <c r="D877" s="16"/>
      <c r="E877" s="16"/>
      <c r="F877" s="16"/>
      <c r="G877" s="16"/>
      <c r="H877" s="16"/>
      <c r="I877" s="37"/>
      <c r="J877" s="16"/>
    </row>
    <row r="878" spans="3:10" ht="30" customHeight="1">
      <c r="C878" s="16"/>
      <c r="D878" s="16"/>
      <c r="E878" s="16"/>
      <c r="F878" s="16"/>
      <c r="G878" s="16"/>
      <c r="H878" s="16"/>
      <c r="I878" s="37"/>
      <c r="J878" s="16"/>
    </row>
    <row r="879" spans="3:10" ht="30" customHeight="1">
      <c r="C879" s="16"/>
      <c r="D879" s="16"/>
      <c r="E879" s="16"/>
      <c r="F879" s="16"/>
      <c r="G879" s="16"/>
      <c r="H879" s="16"/>
      <c r="I879" s="37"/>
      <c r="J879" s="16"/>
    </row>
    <row r="880" spans="3:10" ht="30" customHeight="1">
      <c r="C880" s="16"/>
      <c r="D880" s="16"/>
      <c r="E880" s="16"/>
      <c r="F880" s="16"/>
      <c r="G880" s="16"/>
      <c r="H880" s="16"/>
      <c r="I880" s="37"/>
      <c r="J880" s="16"/>
    </row>
    <row r="881" spans="3:10" ht="30" customHeight="1">
      <c r="C881" s="16"/>
      <c r="D881" s="16"/>
      <c r="E881" s="16"/>
      <c r="F881" s="16"/>
      <c r="G881" s="16"/>
      <c r="H881" s="16"/>
      <c r="I881" s="37"/>
      <c r="J881" s="16"/>
    </row>
    <row r="882" spans="3:10" ht="30" customHeight="1">
      <c r="C882" s="16"/>
      <c r="D882" s="16"/>
      <c r="E882" s="16"/>
      <c r="F882" s="16"/>
      <c r="G882" s="16"/>
      <c r="H882" s="16"/>
      <c r="I882" s="37"/>
      <c r="J882" s="16"/>
    </row>
    <row r="883" spans="3:10" ht="30" customHeight="1">
      <c r="C883" s="16"/>
      <c r="D883" s="16"/>
      <c r="E883" s="16"/>
      <c r="F883" s="16"/>
      <c r="G883" s="16"/>
      <c r="H883" s="16"/>
      <c r="I883" s="37"/>
      <c r="J883" s="16"/>
    </row>
    <row r="884" spans="3:10" ht="30" customHeight="1">
      <c r="C884" s="16"/>
      <c r="D884" s="16"/>
      <c r="E884" s="16"/>
      <c r="F884" s="16"/>
      <c r="G884" s="16"/>
      <c r="H884" s="16"/>
      <c r="I884" s="37"/>
      <c r="J884" s="16"/>
    </row>
    <row r="885" spans="3:10" ht="30" customHeight="1">
      <c r="C885" s="16"/>
      <c r="D885" s="16"/>
      <c r="E885" s="16"/>
      <c r="F885" s="16"/>
      <c r="G885" s="16"/>
      <c r="H885" s="16"/>
      <c r="I885" s="37"/>
      <c r="J885" s="16"/>
    </row>
    <row r="886" spans="3:10" ht="30" customHeight="1">
      <c r="C886" s="16"/>
      <c r="D886" s="16"/>
      <c r="E886" s="16"/>
      <c r="F886" s="16"/>
      <c r="G886" s="16"/>
      <c r="H886" s="16"/>
      <c r="I886" s="37"/>
      <c r="J886" s="16"/>
    </row>
    <row r="887" spans="3:10" ht="30" customHeight="1">
      <c r="C887" s="16"/>
      <c r="D887" s="16"/>
      <c r="E887" s="16"/>
      <c r="F887" s="16"/>
      <c r="G887" s="16"/>
      <c r="H887" s="16"/>
      <c r="I887" s="37"/>
      <c r="J887" s="16"/>
    </row>
    <row r="888" spans="3:10" ht="30" customHeight="1">
      <c r="C888" s="16"/>
      <c r="D888" s="16"/>
      <c r="E888" s="16"/>
      <c r="F888" s="16"/>
      <c r="G888" s="16"/>
      <c r="H888" s="16"/>
      <c r="I888" s="37"/>
      <c r="J888" s="16"/>
    </row>
    <row r="889" spans="3:10" ht="30" customHeight="1">
      <c r="C889" s="16"/>
      <c r="D889" s="16"/>
      <c r="E889" s="16"/>
      <c r="F889" s="16"/>
      <c r="G889" s="16"/>
      <c r="H889" s="16"/>
      <c r="I889" s="37"/>
      <c r="J889" s="16"/>
    </row>
    <row r="890" spans="3:10" ht="30" customHeight="1">
      <c r="C890" s="16"/>
      <c r="D890" s="16"/>
      <c r="E890" s="16"/>
      <c r="F890" s="16"/>
      <c r="G890" s="16"/>
      <c r="H890" s="16"/>
      <c r="I890" s="37"/>
      <c r="J890" s="16"/>
    </row>
    <row r="891" spans="3:10" ht="30" customHeight="1">
      <c r="C891" s="16"/>
      <c r="D891" s="16"/>
      <c r="E891" s="16"/>
      <c r="F891" s="16"/>
      <c r="G891" s="16"/>
      <c r="H891" s="16"/>
      <c r="I891" s="37"/>
      <c r="J891" s="16"/>
    </row>
    <row r="892" spans="3:10" ht="30" customHeight="1">
      <c r="C892" s="16"/>
      <c r="D892" s="16"/>
      <c r="E892" s="16"/>
      <c r="F892" s="16"/>
      <c r="G892" s="16"/>
      <c r="H892" s="16"/>
      <c r="I892" s="37"/>
      <c r="J892" s="16"/>
    </row>
    <row r="893" spans="3:10" ht="30" customHeight="1">
      <c r="C893" s="16"/>
      <c r="D893" s="16"/>
      <c r="E893" s="16"/>
      <c r="F893" s="16"/>
      <c r="G893" s="16"/>
      <c r="H893" s="16"/>
      <c r="I893" s="37"/>
      <c r="J893" s="16"/>
    </row>
    <row r="894" spans="3:10" ht="30" customHeight="1">
      <c r="C894" s="16"/>
      <c r="D894" s="16"/>
      <c r="E894" s="16"/>
      <c r="F894" s="16"/>
      <c r="G894" s="16"/>
      <c r="H894" s="16"/>
      <c r="I894" s="37"/>
      <c r="J894" s="16"/>
    </row>
    <row r="895" spans="3:10" ht="30" customHeight="1">
      <c r="C895" s="16"/>
      <c r="D895" s="16"/>
      <c r="E895" s="16"/>
      <c r="F895" s="16"/>
      <c r="G895" s="16"/>
      <c r="H895" s="16"/>
      <c r="I895" s="37"/>
      <c r="J895" s="16"/>
    </row>
    <row r="896" spans="3:10" ht="30" customHeight="1">
      <c r="C896" s="16"/>
      <c r="D896" s="16"/>
      <c r="E896" s="16"/>
      <c r="F896" s="16"/>
      <c r="G896" s="16"/>
      <c r="H896" s="16"/>
      <c r="I896" s="37"/>
      <c r="J896" s="16"/>
    </row>
    <row r="897" spans="3:10" ht="30" customHeight="1">
      <c r="C897" s="16"/>
      <c r="D897" s="16"/>
      <c r="E897" s="16"/>
      <c r="F897" s="16"/>
      <c r="G897" s="16"/>
      <c r="H897" s="16"/>
      <c r="I897" s="37"/>
      <c r="J897" s="16"/>
    </row>
    <row r="898" spans="3:10" ht="30" customHeight="1">
      <c r="C898" s="16"/>
      <c r="D898" s="16"/>
      <c r="E898" s="16"/>
      <c r="F898" s="16"/>
      <c r="G898" s="16"/>
      <c r="H898" s="16"/>
      <c r="I898" s="37"/>
      <c r="J898" s="16"/>
    </row>
    <row r="899" spans="3:10" ht="30" customHeight="1">
      <c r="C899" s="16"/>
      <c r="D899" s="16"/>
      <c r="E899" s="16"/>
      <c r="F899" s="16"/>
      <c r="G899" s="16"/>
      <c r="H899" s="16"/>
      <c r="I899" s="37"/>
      <c r="J899" s="16"/>
    </row>
    <row r="900" spans="3:10" ht="30" customHeight="1">
      <c r="C900" s="16"/>
      <c r="D900" s="16"/>
      <c r="E900" s="16"/>
      <c r="F900" s="16"/>
      <c r="G900" s="16"/>
      <c r="H900" s="16"/>
      <c r="I900" s="37"/>
      <c r="J900" s="16"/>
    </row>
    <row r="901" spans="3:10" ht="30" customHeight="1">
      <c r="C901" s="16"/>
      <c r="D901" s="16"/>
      <c r="E901" s="16"/>
      <c r="F901" s="16"/>
      <c r="G901" s="16"/>
      <c r="H901" s="16"/>
      <c r="I901" s="37"/>
      <c r="J901" s="16"/>
    </row>
    <row r="902" spans="3:10" ht="30" customHeight="1">
      <c r="C902" s="16"/>
      <c r="D902" s="16"/>
      <c r="E902" s="16"/>
      <c r="F902" s="16"/>
      <c r="G902" s="16"/>
      <c r="H902" s="16"/>
      <c r="I902" s="37"/>
      <c r="J902" s="16"/>
    </row>
    <row r="903" spans="3:10" ht="30" customHeight="1">
      <c r="C903" s="16"/>
      <c r="D903" s="16"/>
      <c r="E903" s="16"/>
      <c r="F903" s="16"/>
      <c r="G903" s="16"/>
      <c r="H903" s="16"/>
      <c r="I903" s="37"/>
      <c r="J903" s="16"/>
    </row>
    <row r="904" spans="3:10" ht="30" customHeight="1">
      <c r="C904" s="16"/>
      <c r="D904" s="16"/>
      <c r="E904" s="16"/>
      <c r="F904" s="16"/>
      <c r="G904" s="16"/>
      <c r="H904" s="16"/>
      <c r="I904" s="37"/>
      <c r="J904" s="16"/>
    </row>
    <row r="905" spans="3:10" ht="30" customHeight="1">
      <c r="C905" s="16"/>
      <c r="D905" s="16"/>
      <c r="E905" s="16"/>
      <c r="F905" s="16"/>
      <c r="G905" s="16"/>
      <c r="H905" s="16"/>
      <c r="I905" s="37"/>
      <c r="J905" s="16"/>
    </row>
    <row r="906" spans="3:10" ht="30" customHeight="1">
      <c r="C906" s="16"/>
      <c r="D906" s="16"/>
      <c r="E906" s="16"/>
      <c r="F906" s="16"/>
      <c r="G906" s="16"/>
      <c r="H906" s="16"/>
      <c r="I906" s="37"/>
      <c r="J906" s="16"/>
    </row>
    <row r="907" spans="3:10" ht="30" customHeight="1">
      <c r="C907" s="16"/>
      <c r="D907" s="16"/>
      <c r="E907" s="16"/>
      <c r="F907" s="16"/>
      <c r="G907" s="16"/>
      <c r="H907" s="16"/>
      <c r="I907" s="37"/>
      <c r="J907" s="16"/>
    </row>
    <row r="908" spans="3:10" ht="30" customHeight="1">
      <c r="C908" s="16"/>
      <c r="D908" s="16"/>
      <c r="E908" s="16"/>
      <c r="F908" s="16"/>
      <c r="G908" s="16"/>
      <c r="H908" s="16"/>
      <c r="I908" s="37"/>
      <c r="J908" s="16"/>
    </row>
    <row r="909" spans="3:10" ht="30" customHeight="1">
      <c r="C909" s="16"/>
      <c r="D909" s="16"/>
      <c r="E909" s="16"/>
      <c r="F909" s="16"/>
      <c r="G909" s="16"/>
      <c r="H909" s="16"/>
      <c r="I909" s="37"/>
      <c r="J909" s="16"/>
    </row>
    <row r="910" spans="3:10" ht="30" customHeight="1">
      <c r="C910" s="16"/>
      <c r="D910" s="16"/>
      <c r="E910" s="16"/>
      <c r="F910" s="16"/>
      <c r="G910" s="16"/>
      <c r="H910" s="16"/>
      <c r="I910" s="37"/>
      <c r="J910" s="16"/>
    </row>
    <row r="911" spans="3:10" ht="30" customHeight="1">
      <c r="C911" s="16"/>
      <c r="D911" s="16"/>
      <c r="E911" s="16"/>
      <c r="F911" s="16"/>
      <c r="G911" s="16"/>
      <c r="H911" s="16"/>
      <c r="I911" s="37"/>
      <c r="J911" s="16"/>
    </row>
    <row r="912" spans="3:10" ht="30" customHeight="1">
      <c r="C912" s="16"/>
      <c r="D912" s="16"/>
      <c r="E912" s="16"/>
      <c r="F912" s="16"/>
      <c r="G912" s="16"/>
      <c r="H912" s="16"/>
      <c r="I912" s="37"/>
      <c r="J912" s="16"/>
    </row>
    <row r="913" spans="3:10" ht="30" customHeight="1">
      <c r="C913" s="16"/>
      <c r="D913" s="16"/>
      <c r="E913" s="16"/>
      <c r="F913" s="16"/>
      <c r="G913" s="16"/>
      <c r="H913" s="16"/>
      <c r="I913" s="37"/>
      <c r="J913" s="16"/>
    </row>
    <row r="914" spans="3:10" ht="30" customHeight="1">
      <c r="C914" s="16"/>
      <c r="D914" s="16"/>
      <c r="E914" s="16"/>
      <c r="F914" s="16"/>
      <c r="G914" s="16"/>
      <c r="H914" s="16"/>
      <c r="I914" s="37"/>
      <c r="J914" s="16"/>
    </row>
    <row r="915" spans="3:10" ht="30" customHeight="1">
      <c r="C915" s="16"/>
      <c r="D915" s="16"/>
      <c r="E915" s="16"/>
      <c r="F915" s="16"/>
      <c r="G915" s="16"/>
      <c r="H915" s="16"/>
      <c r="I915" s="37"/>
      <c r="J915" s="16"/>
    </row>
    <row r="916" spans="3:10" ht="30" customHeight="1">
      <c r="C916" s="16"/>
      <c r="D916" s="16"/>
      <c r="E916" s="16"/>
      <c r="F916" s="16"/>
      <c r="G916" s="16"/>
      <c r="H916" s="16"/>
      <c r="I916" s="37"/>
      <c r="J916" s="16"/>
    </row>
    <row r="917" spans="3:10" ht="30" customHeight="1">
      <c r="C917" s="16"/>
      <c r="D917" s="16"/>
      <c r="E917" s="16"/>
      <c r="F917" s="16"/>
      <c r="G917" s="16"/>
      <c r="H917" s="16"/>
      <c r="I917" s="37"/>
      <c r="J917" s="16"/>
    </row>
    <row r="918" spans="3:10" ht="30" customHeight="1">
      <c r="C918" s="16"/>
      <c r="D918" s="16"/>
      <c r="E918" s="16"/>
      <c r="F918" s="16"/>
      <c r="G918" s="16"/>
      <c r="H918" s="16"/>
      <c r="I918" s="37"/>
      <c r="J918" s="16"/>
    </row>
    <row r="919" spans="3:10" ht="30" customHeight="1">
      <c r="C919" s="16"/>
      <c r="D919" s="16"/>
      <c r="E919" s="16"/>
      <c r="F919" s="16"/>
      <c r="G919" s="16"/>
      <c r="H919" s="16"/>
      <c r="I919" s="37"/>
      <c r="J919" s="16"/>
    </row>
    <row r="920" spans="3:10" ht="30" customHeight="1">
      <c r="C920" s="16"/>
      <c r="D920" s="16"/>
      <c r="E920" s="16"/>
      <c r="F920" s="16"/>
      <c r="G920" s="16"/>
      <c r="H920" s="16"/>
      <c r="I920" s="37"/>
      <c r="J920" s="16"/>
    </row>
    <row r="921" spans="3:10" ht="30" customHeight="1">
      <c r="C921" s="16"/>
      <c r="D921" s="16"/>
      <c r="E921" s="16"/>
      <c r="F921" s="16"/>
      <c r="G921" s="16"/>
      <c r="H921" s="16"/>
      <c r="I921" s="37"/>
      <c r="J921" s="16"/>
    </row>
    <row r="922" spans="3:10" ht="30" customHeight="1">
      <c r="C922" s="16"/>
      <c r="D922" s="16"/>
      <c r="E922" s="16"/>
      <c r="F922" s="16"/>
      <c r="G922" s="16"/>
      <c r="H922" s="16"/>
      <c r="I922" s="37"/>
      <c r="J922" s="16"/>
    </row>
    <row r="923" spans="3:10" ht="30" customHeight="1">
      <c r="C923" s="16"/>
      <c r="D923" s="16"/>
      <c r="E923" s="16"/>
      <c r="F923" s="16"/>
      <c r="G923" s="16"/>
      <c r="H923" s="16"/>
      <c r="I923" s="37"/>
      <c r="J923" s="16"/>
    </row>
    <row r="924" spans="3:10" ht="30" customHeight="1">
      <c r="C924" s="16"/>
      <c r="D924" s="16"/>
      <c r="E924" s="16"/>
      <c r="F924" s="16"/>
      <c r="G924" s="16"/>
      <c r="H924" s="16"/>
      <c r="I924" s="37"/>
      <c r="J924" s="16"/>
    </row>
    <row r="925" spans="3:10" ht="30" customHeight="1">
      <c r="C925" s="16"/>
      <c r="D925" s="16"/>
      <c r="E925" s="16"/>
      <c r="F925" s="16"/>
      <c r="G925" s="16"/>
      <c r="H925" s="16"/>
      <c r="I925" s="37"/>
      <c r="J925" s="16"/>
    </row>
    <row r="926" spans="3:10" ht="30" customHeight="1">
      <c r="C926" s="16"/>
      <c r="D926" s="16"/>
      <c r="E926" s="16"/>
      <c r="F926" s="16"/>
      <c r="G926" s="16"/>
      <c r="H926" s="16"/>
      <c r="I926" s="37"/>
      <c r="J926" s="16"/>
    </row>
    <row r="927" spans="3:10" ht="30" customHeight="1">
      <c r="C927" s="16"/>
      <c r="D927" s="16"/>
      <c r="E927" s="16"/>
      <c r="F927" s="16"/>
      <c r="G927" s="16"/>
      <c r="H927" s="16"/>
      <c r="I927" s="37"/>
      <c r="J927" s="16"/>
    </row>
    <row r="928" spans="3:10" ht="30" customHeight="1">
      <c r="C928" s="16"/>
      <c r="D928" s="16"/>
      <c r="E928" s="16"/>
      <c r="F928" s="16"/>
      <c r="G928" s="16"/>
      <c r="H928" s="16"/>
      <c r="I928" s="37"/>
      <c r="J928" s="16"/>
    </row>
    <row r="929" spans="3:10" ht="30" customHeight="1">
      <c r="C929" s="16"/>
      <c r="D929" s="16"/>
      <c r="E929" s="16"/>
      <c r="F929" s="16"/>
      <c r="G929" s="16"/>
      <c r="H929" s="16"/>
      <c r="I929" s="37"/>
      <c r="J929" s="16"/>
    </row>
    <row r="930" spans="3:10" ht="30" customHeight="1">
      <c r="C930" s="16"/>
      <c r="D930" s="16"/>
      <c r="E930" s="16"/>
      <c r="F930" s="16"/>
      <c r="G930" s="16"/>
      <c r="H930" s="16"/>
      <c r="I930" s="37"/>
      <c r="J930" s="16"/>
    </row>
    <row r="931" spans="3:10" ht="30" customHeight="1">
      <c r="C931" s="16"/>
      <c r="D931" s="16"/>
      <c r="E931" s="16"/>
      <c r="F931" s="16"/>
      <c r="G931" s="16"/>
      <c r="H931" s="16"/>
      <c r="I931" s="37"/>
      <c r="J931" s="16"/>
    </row>
    <row r="932" spans="3:10" ht="30" customHeight="1">
      <c r="C932" s="16"/>
      <c r="D932" s="16"/>
      <c r="E932" s="16"/>
      <c r="F932" s="16"/>
      <c r="G932" s="16"/>
      <c r="H932" s="16"/>
      <c r="I932" s="37"/>
      <c r="J932" s="16"/>
    </row>
    <row r="933" spans="3:10" ht="30" customHeight="1">
      <c r="C933" s="16"/>
      <c r="D933" s="16"/>
      <c r="E933" s="16"/>
      <c r="F933" s="16"/>
      <c r="G933" s="16"/>
      <c r="H933" s="16"/>
      <c r="I933" s="37"/>
      <c r="J933" s="16"/>
    </row>
    <row r="934" spans="3:10" ht="30" customHeight="1">
      <c r="C934" s="16"/>
      <c r="D934" s="16"/>
      <c r="E934" s="16"/>
      <c r="F934" s="16"/>
      <c r="G934" s="16"/>
      <c r="H934" s="16"/>
      <c r="I934" s="37"/>
      <c r="J934" s="16"/>
    </row>
    <row r="935" spans="3:10" ht="30" customHeight="1">
      <c r="C935" s="16"/>
      <c r="D935" s="16"/>
      <c r="E935" s="16"/>
      <c r="F935" s="16"/>
      <c r="G935" s="16"/>
      <c r="H935" s="16"/>
      <c r="I935" s="37"/>
      <c r="J935" s="16"/>
    </row>
    <row r="936" spans="3:10" ht="30" customHeight="1">
      <c r="C936" s="16"/>
      <c r="D936" s="16"/>
      <c r="E936" s="16"/>
      <c r="F936" s="16"/>
      <c r="G936" s="16"/>
      <c r="H936" s="16"/>
      <c r="I936" s="37"/>
      <c r="J936" s="16"/>
    </row>
    <row r="937" spans="3:10" ht="30" customHeight="1">
      <c r="C937" s="16"/>
      <c r="D937" s="16"/>
      <c r="E937" s="16"/>
      <c r="F937" s="16"/>
      <c r="G937" s="16"/>
      <c r="H937" s="16"/>
      <c r="I937" s="37"/>
      <c r="J937" s="16"/>
    </row>
    <row r="938" spans="3:10" ht="30" customHeight="1">
      <c r="C938" s="16"/>
      <c r="D938" s="16"/>
      <c r="E938" s="16"/>
      <c r="F938" s="16"/>
      <c r="G938" s="16"/>
      <c r="H938" s="16"/>
      <c r="I938" s="37"/>
      <c r="J938" s="16"/>
    </row>
    <row r="939" spans="3:10" ht="30" customHeight="1">
      <c r="C939" s="16"/>
      <c r="D939" s="16"/>
      <c r="E939" s="16"/>
      <c r="F939" s="16"/>
      <c r="G939" s="16"/>
      <c r="H939" s="16"/>
      <c r="I939" s="37"/>
      <c r="J939" s="16"/>
    </row>
    <row r="940" spans="3:10" ht="30" customHeight="1">
      <c r="C940" s="16"/>
      <c r="D940" s="16"/>
      <c r="E940" s="16"/>
      <c r="F940" s="16"/>
      <c r="G940" s="16"/>
      <c r="H940" s="16"/>
      <c r="I940" s="37"/>
      <c r="J940" s="16"/>
    </row>
    <row r="941" spans="3:10" ht="30" customHeight="1">
      <c r="C941" s="16"/>
      <c r="D941" s="16"/>
      <c r="E941" s="16"/>
      <c r="F941" s="16"/>
      <c r="G941" s="16"/>
      <c r="H941" s="16"/>
      <c r="I941" s="37"/>
      <c r="J941" s="16"/>
    </row>
    <row r="942" spans="3:10" ht="30" customHeight="1">
      <c r="C942" s="16"/>
      <c r="D942" s="16"/>
      <c r="E942" s="16"/>
      <c r="F942" s="16"/>
      <c r="G942" s="16"/>
      <c r="H942" s="16"/>
      <c r="I942" s="37"/>
      <c r="J942" s="16"/>
    </row>
    <row r="943" spans="3:10" ht="30" customHeight="1">
      <c r="C943" s="16"/>
      <c r="D943" s="16"/>
      <c r="E943" s="16"/>
      <c r="F943" s="16"/>
      <c r="G943" s="16"/>
      <c r="H943" s="16"/>
      <c r="I943" s="37"/>
      <c r="J943" s="16"/>
    </row>
    <row r="944" spans="3:10" ht="30" customHeight="1">
      <c r="C944" s="16"/>
      <c r="D944" s="16"/>
      <c r="E944" s="16"/>
      <c r="F944" s="16"/>
      <c r="G944" s="16"/>
      <c r="H944" s="16"/>
      <c r="I944" s="37"/>
      <c r="J944" s="16"/>
    </row>
    <row r="945" spans="3:10" ht="30" customHeight="1">
      <c r="C945" s="16"/>
      <c r="D945" s="16"/>
      <c r="E945" s="16"/>
      <c r="F945" s="16"/>
      <c r="G945" s="16"/>
      <c r="H945" s="16"/>
      <c r="I945" s="37"/>
      <c r="J945" s="16"/>
    </row>
    <row r="946" spans="3:10" ht="30" customHeight="1">
      <c r="C946" s="16"/>
      <c r="D946" s="16"/>
      <c r="E946" s="16"/>
      <c r="F946" s="16"/>
      <c r="G946" s="16"/>
      <c r="H946" s="16"/>
      <c r="I946" s="37"/>
      <c r="J946" s="16"/>
    </row>
    <row r="947" spans="3:10" ht="30" customHeight="1">
      <c r="C947" s="16"/>
      <c r="D947" s="16"/>
      <c r="E947" s="16"/>
      <c r="F947" s="16"/>
      <c r="G947" s="16"/>
      <c r="H947" s="16"/>
      <c r="I947" s="37"/>
      <c r="J947" s="16"/>
    </row>
    <row r="948" spans="3:10" ht="30" customHeight="1">
      <c r="C948" s="16"/>
      <c r="D948" s="16"/>
      <c r="E948" s="16"/>
      <c r="F948" s="16"/>
      <c r="G948" s="16"/>
      <c r="H948" s="16"/>
      <c r="I948" s="37"/>
      <c r="J948" s="16"/>
    </row>
    <row r="949" spans="3:10" ht="30" customHeight="1">
      <c r="C949" s="16"/>
      <c r="D949" s="16"/>
      <c r="E949" s="16"/>
      <c r="F949" s="16"/>
      <c r="G949" s="16"/>
      <c r="H949" s="16"/>
      <c r="I949" s="37"/>
      <c r="J949" s="16"/>
    </row>
    <row r="950" spans="3:10" ht="30" customHeight="1">
      <c r="C950" s="16"/>
      <c r="D950" s="16"/>
      <c r="E950" s="16"/>
      <c r="F950" s="16"/>
      <c r="G950" s="16"/>
      <c r="H950" s="16"/>
      <c r="I950" s="37"/>
      <c r="J950" s="16"/>
    </row>
    <row r="951" spans="3:10" ht="30" customHeight="1">
      <c r="C951" s="16"/>
      <c r="D951" s="16"/>
      <c r="E951" s="16"/>
      <c r="F951" s="16"/>
      <c r="G951" s="16"/>
      <c r="H951" s="16"/>
      <c r="I951" s="37"/>
      <c r="J951" s="16"/>
    </row>
    <row r="952" spans="3:10" ht="30" customHeight="1">
      <c r="C952" s="16"/>
      <c r="D952" s="16"/>
      <c r="E952" s="16"/>
      <c r="F952" s="16"/>
      <c r="G952" s="16"/>
      <c r="H952" s="16"/>
      <c r="I952" s="37"/>
      <c r="J952" s="16"/>
    </row>
    <row r="953" spans="3:10" ht="30" customHeight="1">
      <c r="C953" s="16"/>
      <c r="D953" s="16"/>
      <c r="E953" s="16"/>
      <c r="F953" s="16"/>
      <c r="G953" s="16"/>
      <c r="H953" s="16"/>
      <c r="I953" s="37"/>
      <c r="J953" s="16"/>
    </row>
    <row r="954" spans="3:10" ht="30" customHeight="1">
      <c r="C954" s="16"/>
      <c r="D954" s="16"/>
      <c r="E954" s="16"/>
      <c r="F954" s="16"/>
      <c r="G954" s="16"/>
      <c r="H954" s="16"/>
      <c r="I954" s="37"/>
      <c r="J954" s="16"/>
    </row>
    <row r="955" spans="3:10" ht="30" customHeight="1">
      <c r="C955" s="16"/>
      <c r="D955" s="16"/>
      <c r="E955" s="16"/>
      <c r="F955" s="16"/>
      <c r="G955" s="16"/>
      <c r="H955" s="16"/>
      <c r="I955" s="37"/>
      <c r="J955" s="16"/>
    </row>
    <row r="956" spans="3:10" ht="30" customHeight="1">
      <c r="C956" s="16"/>
      <c r="D956" s="16"/>
      <c r="E956" s="16"/>
      <c r="F956" s="16"/>
      <c r="G956" s="16"/>
      <c r="H956" s="16"/>
      <c r="I956" s="37"/>
      <c r="J956" s="16"/>
    </row>
    <row r="957" spans="3:10" ht="30" customHeight="1">
      <c r="C957" s="16"/>
      <c r="D957" s="16"/>
      <c r="E957" s="16"/>
      <c r="F957" s="16"/>
      <c r="G957" s="16"/>
      <c r="H957" s="16"/>
      <c r="I957" s="37"/>
      <c r="J957" s="16"/>
    </row>
    <row r="958" spans="3:10" ht="30" customHeight="1">
      <c r="C958" s="16"/>
      <c r="D958" s="16"/>
      <c r="E958" s="16"/>
      <c r="F958" s="16"/>
      <c r="G958" s="16"/>
      <c r="H958" s="16"/>
      <c r="I958" s="37"/>
      <c r="J958" s="16"/>
    </row>
    <row r="959" spans="3:10" ht="30" customHeight="1">
      <c r="C959" s="16"/>
      <c r="D959" s="16"/>
      <c r="E959" s="16"/>
      <c r="F959" s="16"/>
      <c r="G959" s="16"/>
      <c r="H959" s="16"/>
      <c r="I959" s="37"/>
      <c r="J959" s="16"/>
    </row>
    <row r="960" spans="3:10" ht="30" customHeight="1">
      <c r="C960" s="16"/>
      <c r="D960" s="16"/>
      <c r="E960" s="16"/>
      <c r="F960" s="16"/>
      <c r="G960" s="16"/>
      <c r="H960" s="16"/>
      <c r="I960" s="37"/>
      <c r="J960" s="16"/>
    </row>
    <row r="961" spans="3:10" ht="30" customHeight="1">
      <c r="C961" s="16"/>
      <c r="D961" s="16"/>
      <c r="E961" s="16"/>
      <c r="F961" s="16"/>
      <c r="G961" s="16"/>
      <c r="H961" s="16"/>
      <c r="I961" s="37"/>
      <c r="J961" s="16"/>
    </row>
    <row r="962" spans="3:10" ht="30" customHeight="1">
      <c r="C962" s="16"/>
      <c r="D962" s="16"/>
      <c r="E962" s="16"/>
      <c r="F962" s="16"/>
      <c r="G962" s="16"/>
      <c r="H962" s="16"/>
      <c r="I962" s="37"/>
      <c r="J962" s="16"/>
    </row>
    <row r="963" spans="3:10" ht="30" customHeight="1">
      <c r="C963" s="16"/>
      <c r="D963" s="16"/>
      <c r="E963" s="16"/>
      <c r="F963" s="16"/>
      <c r="G963" s="16"/>
      <c r="H963" s="16"/>
      <c r="I963" s="37"/>
      <c r="J963" s="16"/>
    </row>
    <row r="964" spans="3:10" ht="30" customHeight="1">
      <c r="C964" s="16"/>
      <c r="D964" s="16"/>
      <c r="E964" s="16"/>
      <c r="F964" s="16"/>
      <c r="G964" s="16"/>
      <c r="H964" s="16"/>
      <c r="I964" s="37"/>
      <c r="J964" s="16"/>
    </row>
    <row r="965" spans="3:10" ht="30" customHeight="1">
      <c r="C965" s="16"/>
      <c r="D965" s="16"/>
      <c r="E965" s="16"/>
      <c r="F965" s="16"/>
      <c r="G965" s="16"/>
      <c r="H965" s="16"/>
      <c r="I965" s="37"/>
      <c r="J965" s="16"/>
    </row>
    <row r="966" spans="3:10" ht="30" customHeight="1">
      <c r="C966" s="16"/>
      <c r="D966" s="16"/>
      <c r="E966" s="16"/>
      <c r="F966" s="16"/>
      <c r="G966" s="16"/>
      <c r="H966" s="16"/>
      <c r="I966" s="37"/>
      <c r="J966" s="16"/>
    </row>
    <row r="967" spans="3:10" ht="30" customHeight="1">
      <c r="C967" s="16"/>
      <c r="D967" s="16"/>
      <c r="E967" s="16"/>
      <c r="F967" s="16"/>
      <c r="G967" s="16"/>
      <c r="H967" s="16"/>
      <c r="I967" s="37"/>
      <c r="J967" s="16"/>
    </row>
    <row r="968" spans="3:10" ht="30" customHeight="1">
      <c r="C968" s="16"/>
      <c r="D968" s="16"/>
      <c r="E968" s="16"/>
      <c r="F968" s="16"/>
      <c r="G968" s="16"/>
      <c r="H968" s="16"/>
      <c r="I968" s="37"/>
      <c r="J968" s="16"/>
    </row>
    <row r="969" spans="3:10" ht="30" customHeight="1">
      <c r="C969" s="16"/>
      <c r="D969" s="16"/>
      <c r="E969" s="16"/>
      <c r="F969" s="16"/>
      <c r="G969" s="16"/>
      <c r="H969" s="16"/>
      <c r="I969" s="37"/>
      <c r="J969" s="16"/>
    </row>
    <row r="970" spans="3:10" ht="30" customHeight="1">
      <c r="C970" s="16"/>
      <c r="D970" s="16"/>
      <c r="E970" s="16"/>
      <c r="F970" s="16"/>
      <c r="G970" s="16"/>
      <c r="H970" s="16"/>
      <c r="I970" s="37"/>
      <c r="J970" s="16"/>
    </row>
    <row r="971" spans="3:10" ht="30" customHeight="1">
      <c r="C971" s="16"/>
      <c r="D971" s="16"/>
      <c r="E971" s="16"/>
      <c r="F971" s="16"/>
      <c r="G971" s="16"/>
      <c r="H971" s="16"/>
      <c r="I971" s="37"/>
      <c r="J971" s="16"/>
    </row>
    <row r="972" spans="3:10" ht="30" customHeight="1">
      <c r="C972" s="16"/>
      <c r="D972" s="16"/>
      <c r="E972" s="16"/>
      <c r="F972" s="16"/>
      <c r="G972" s="16"/>
      <c r="H972" s="16"/>
      <c r="I972" s="37"/>
      <c r="J972" s="16"/>
    </row>
    <row r="973" spans="3:10" ht="30" customHeight="1">
      <c r="C973" s="16"/>
      <c r="D973" s="16"/>
      <c r="E973" s="16"/>
      <c r="F973" s="16"/>
      <c r="G973" s="16"/>
      <c r="H973" s="16"/>
      <c r="I973" s="37"/>
      <c r="J973" s="16"/>
    </row>
    <row r="974" spans="3:10" ht="30" customHeight="1">
      <c r="C974" s="16"/>
      <c r="D974" s="16"/>
      <c r="E974" s="16"/>
      <c r="F974" s="16"/>
      <c r="G974" s="16"/>
      <c r="H974" s="16"/>
      <c r="I974" s="37"/>
      <c r="J974" s="16"/>
    </row>
    <row r="975" spans="3:10" ht="30" customHeight="1">
      <c r="C975" s="16"/>
      <c r="D975" s="16"/>
      <c r="E975" s="16"/>
      <c r="F975" s="16"/>
      <c r="G975" s="16"/>
      <c r="H975" s="16"/>
      <c r="I975" s="37"/>
      <c r="J975" s="16"/>
    </row>
    <row r="976" spans="3:10" ht="30" customHeight="1">
      <c r="C976" s="16"/>
      <c r="D976" s="16"/>
      <c r="E976" s="16"/>
      <c r="F976" s="16"/>
      <c r="G976" s="16"/>
      <c r="H976" s="16"/>
      <c r="I976" s="37"/>
      <c r="J976" s="16"/>
    </row>
    <row r="977" spans="3:10" ht="30" customHeight="1">
      <c r="C977" s="16"/>
      <c r="D977" s="16"/>
      <c r="E977" s="16"/>
      <c r="F977" s="16"/>
      <c r="G977" s="16"/>
      <c r="H977" s="16"/>
      <c r="I977" s="37"/>
      <c r="J977" s="16"/>
    </row>
    <row r="978" spans="3:10" ht="30" customHeight="1">
      <c r="C978" s="16"/>
      <c r="D978" s="16"/>
      <c r="E978" s="16"/>
      <c r="F978" s="16"/>
      <c r="G978" s="16"/>
      <c r="H978" s="16"/>
      <c r="I978" s="37"/>
      <c r="J978" s="16"/>
    </row>
    <row r="979" spans="3:10" ht="30" customHeight="1">
      <c r="C979" s="16"/>
      <c r="D979" s="16"/>
      <c r="E979" s="16"/>
      <c r="F979" s="16"/>
      <c r="G979" s="16"/>
      <c r="H979" s="16"/>
      <c r="I979" s="37"/>
      <c r="J979" s="16"/>
    </row>
    <row r="980" spans="3:10" ht="30" customHeight="1">
      <c r="C980" s="16"/>
      <c r="D980" s="16"/>
      <c r="E980" s="16"/>
      <c r="F980" s="16"/>
      <c r="G980" s="16"/>
      <c r="H980" s="16"/>
      <c r="I980" s="37"/>
      <c r="J980" s="16"/>
    </row>
    <row r="981" spans="3:10" ht="30" customHeight="1">
      <c r="C981" s="16"/>
      <c r="D981" s="16"/>
      <c r="E981" s="16"/>
      <c r="F981" s="16"/>
      <c r="G981" s="16"/>
      <c r="H981" s="16"/>
      <c r="I981" s="37"/>
      <c r="J981" s="16"/>
    </row>
    <row r="982" spans="3:10" ht="30" customHeight="1">
      <c r="C982" s="16"/>
      <c r="D982" s="16"/>
      <c r="E982" s="16"/>
      <c r="F982" s="16"/>
      <c r="G982" s="16"/>
      <c r="H982" s="16"/>
      <c r="I982" s="37"/>
      <c r="J982" s="16"/>
    </row>
    <row r="983" spans="3:10" ht="30" customHeight="1">
      <c r="C983" s="16"/>
      <c r="D983" s="16"/>
      <c r="E983" s="16"/>
      <c r="F983" s="16"/>
      <c r="G983" s="16"/>
      <c r="H983" s="16"/>
      <c r="I983" s="37"/>
      <c r="J983" s="16"/>
    </row>
    <row r="984" spans="3:10" ht="30" customHeight="1">
      <c r="C984" s="16"/>
      <c r="D984" s="16"/>
      <c r="E984" s="16"/>
      <c r="F984" s="16"/>
      <c r="G984" s="16"/>
      <c r="H984" s="16"/>
      <c r="I984" s="37"/>
      <c r="J984" s="16"/>
    </row>
    <row r="985" spans="3:10" ht="30" customHeight="1">
      <c r="C985" s="16"/>
      <c r="D985" s="16"/>
      <c r="E985" s="16"/>
      <c r="F985" s="16"/>
      <c r="G985" s="16"/>
      <c r="H985" s="16"/>
      <c r="I985" s="37"/>
      <c r="J985" s="16"/>
    </row>
    <row r="986" spans="3:10" ht="30" customHeight="1">
      <c r="C986" s="16"/>
      <c r="D986" s="16"/>
      <c r="E986" s="16"/>
      <c r="F986" s="16"/>
      <c r="G986" s="16"/>
      <c r="H986" s="16"/>
      <c r="I986" s="37"/>
      <c r="J986" s="16"/>
    </row>
    <row r="987" spans="3:10" ht="30" customHeight="1">
      <c r="C987" s="16"/>
      <c r="D987" s="16"/>
      <c r="E987" s="16"/>
      <c r="F987" s="16"/>
      <c r="G987" s="16"/>
      <c r="H987" s="16"/>
      <c r="I987" s="37"/>
      <c r="J987" s="16"/>
    </row>
    <row r="988" spans="3:10" ht="30" customHeight="1">
      <c r="C988" s="16"/>
      <c r="D988" s="16"/>
      <c r="E988" s="16"/>
      <c r="F988" s="16"/>
      <c r="G988" s="16"/>
      <c r="H988" s="16"/>
      <c r="I988" s="37"/>
      <c r="J988" s="16"/>
    </row>
    <row r="989" spans="3:10" ht="30" customHeight="1">
      <c r="C989" s="16"/>
      <c r="D989" s="16"/>
      <c r="E989" s="16"/>
      <c r="F989" s="16"/>
      <c r="G989" s="16"/>
      <c r="H989" s="16"/>
      <c r="I989" s="37"/>
      <c r="J989" s="16"/>
    </row>
    <row r="990" spans="3:10" ht="30" customHeight="1">
      <c r="C990" s="16"/>
      <c r="D990" s="16"/>
      <c r="E990" s="16"/>
      <c r="F990" s="16"/>
      <c r="G990" s="16"/>
      <c r="H990" s="16"/>
      <c r="I990" s="37"/>
      <c r="J990" s="16"/>
    </row>
    <row r="991" spans="3:10" ht="30" customHeight="1">
      <c r="C991" s="16"/>
      <c r="D991" s="16"/>
      <c r="E991" s="16"/>
      <c r="F991" s="16"/>
      <c r="G991" s="16"/>
      <c r="H991" s="16"/>
      <c r="I991" s="37"/>
      <c r="J991" s="16"/>
    </row>
    <row r="992" spans="3:10" ht="30" customHeight="1">
      <c r="C992" s="16"/>
      <c r="D992" s="16"/>
      <c r="E992" s="16"/>
      <c r="F992" s="16"/>
      <c r="G992" s="16"/>
      <c r="H992" s="16"/>
      <c r="I992" s="37"/>
      <c r="J992" s="16"/>
    </row>
    <row r="993" spans="3:10" ht="30" customHeight="1">
      <c r="C993" s="16"/>
      <c r="D993" s="16"/>
      <c r="E993" s="16"/>
      <c r="F993" s="16"/>
      <c r="G993" s="16"/>
      <c r="H993" s="16"/>
      <c r="I993" s="37"/>
      <c r="J993" s="16"/>
    </row>
    <row r="994" spans="3:10" ht="30" customHeight="1">
      <c r="C994" s="16"/>
      <c r="D994" s="16"/>
      <c r="E994" s="16"/>
      <c r="F994" s="16"/>
      <c r="G994" s="16"/>
      <c r="H994" s="16"/>
      <c r="I994" s="37"/>
      <c r="J994" s="16"/>
    </row>
    <row r="995" spans="3:10" ht="30" customHeight="1">
      <c r="C995" s="16"/>
      <c r="D995" s="16"/>
      <c r="E995" s="16"/>
      <c r="F995" s="16"/>
      <c r="G995" s="16"/>
      <c r="H995" s="16"/>
      <c r="I995" s="37"/>
      <c r="J995" s="16"/>
    </row>
    <row r="996" spans="3:10" ht="30" customHeight="1">
      <c r="C996" s="16"/>
      <c r="D996" s="16"/>
      <c r="E996" s="16"/>
      <c r="F996" s="16"/>
      <c r="G996" s="16"/>
      <c r="H996" s="16"/>
      <c r="I996" s="37"/>
      <c r="J996" s="16"/>
    </row>
    <row r="997" spans="3:10" ht="30" customHeight="1">
      <c r="C997" s="16"/>
      <c r="D997" s="16"/>
      <c r="E997" s="16"/>
      <c r="F997" s="16"/>
      <c r="G997" s="16"/>
      <c r="H997" s="16"/>
      <c r="I997" s="37"/>
      <c r="J997" s="16"/>
    </row>
    <row r="998" spans="3:10" ht="30" customHeight="1">
      <c r="C998" s="16"/>
      <c r="D998" s="16"/>
      <c r="E998" s="16"/>
      <c r="F998" s="16"/>
      <c r="G998" s="16"/>
      <c r="H998" s="16"/>
      <c r="I998" s="37"/>
      <c r="J998" s="16"/>
    </row>
    <row r="999" spans="3:10" ht="30" customHeight="1">
      <c r="C999" s="16"/>
      <c r="D999" s="16"/>
      <c r="E999" s="16"/>
      <c r="F999" s="16"/>
      <c r="G999" s="16"/>
      <c r="H999" s="16"/>
      <c r="I999" s="37"/>
      <c r="J999" s="16"/>
    </row>
    <row r="1000" spans="3:10" ht="30" customHeight="1">
      <c r="C1000" s="16"/>
      <c r="D1000" s="16"/>
      <c r="E1000" s="16"/>
      <c r="F1000" s="16"/>
      <c r="G1000" s="16"/>
      <c r="H1000" s="16"/>
      <c r="I1000" s="37"/>
      <c r="J1000" s="16"/>
    </row>
    <row r="1001" spans="3:10" ht="30" customHeight="1">
      <c r="C1001" s="16"/>
      <c r="D1001" s="16"/>
      <c r="E1001" s="16"/>
      <c r="F1001" s="16"/>
      <c r="G1001" s="16"/>
      <c r="H1001" s="16"/>
      <c r="I1001" s="37"/>
      <c r="J1001" s="16"/>
    </row>
    <row r="1002" spans="3:10" ht="30" customHeight="1">
      <c r="C1002" s="16"/>
      <c r="D1002" s="16"/>
      <c r="E1002" s="16"/>
      <c r="F1002" s="16"/>
      <c r="G1002" s="16"/>
      <c r="H1002" s="16"/>
      <c r="I1002" s="37"/>
      <c r="J1002" s="16"/>
    </row>
    <row r="1003" spans="3:10" ht="30" customHeight="1">
      <c r="C1003" s="16"/>
      <c r="D1003" s="16"/>
      <c r="E1003" s="16"/>
      <c r="F1003" s="16"/>
      <c r="G1003" s="16"/>
      <c r="H1003" s="16"/>
      <c r="I1003" s="37"/>
      <c r="J1003" s="16"/>
    </row>
    <row r="1004" spans="3:10" ht="30" customHeight="1">
      <c r="C1004" s="16"/>
      <c r="D1004" s="16"/>
      <c r="E1004" s="16"/>
      <c r="F1004" s="16"/>
      <c r="G1004" s="16"/>
      <c r="H1004" s="16"/>
      <c r="I1004" s="37"/>
      <c r="J1004" s="16"/>
    </row>
    <row r="1005" spans="3:10" ht="30" customHeight="1">
      <c r="C1005" s="16"/>
      <c r="D1005" s="16"/>
      <c r="E1005" s="16"/>
      <c r="F1005" s="16"/>
      <c r="G1005" s="16"/>
      <c r="H1005" s="16"/>
      <c r="I1005" s="37"/>
      <c r="J1005" s="16"/>
    </row>
  </sheetData>
  <autoFilter ref="C5:J6" xr:uid="{00000000-0009-0000-0000-000000000000}"/>
  <dataValidations count="1">
    <dataValidation type="list" allowBlank="1" showInputMessage="1" showErrorMessage="1" sqref="D6:D1005" xr:uid="{00000000-0002-0000-0000-000000000000}">
      <formula1>area</formula1>
    </dataValidation>
  </dataValidations>
  <hyperlinks>
    <hyperlink ref="G6" r:id="rId1" xr:uid="{00000000-0004-0000-0000-000000000000}"/>
    <hyperlink ref="G8" r:id="rId2" display="funcionario1@email.com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>
        <v>43114</v>
      </c>
      <c r="D6" s="29" t="s">
        <v>29</v>
      </c>
      <c r="E6" s="16" t="str">
        <f>IFERROR(VLOOKUP($D6,Cad!$C$6:$E$1005,3,0),"")</f>
        <v>Gerente</v>
      </c>
      <c r="F6" s="16" t="str">
        <f>IFERROR(VLOOKUP($D6,Cad!$C$6:$D$1005,2,0),"")</f>
        <v>Manutenção</v>
      </c>
      <c r="G6" s="29" t="s">
        <v>22</v>
      </c>
      <c r="H6" s="29" t="s">
        <v>44</v>
      </c>
      <c r="I6" s="29"/>
    </row>
    <row r="7" spans="3:11" ht="30" customHeight="1">
      <c r="C7" s="30">
        <v>43115</v>
      </c>
      <c r="D7" s="29" t="s">
        <v>32</v>
      </c>
      <c r="E7" s="16" t="str">
        <f>IFERROR(VLOOKUP($D7,Cad!$C$6:$E$1005,3,0),"")</f>
        <v>Operador</v>
      </c>
      <c r="F7" s="16" t="str">
        <f>IFERROR(VLOOKUP($D7,Cad!$C$6:$D$1005,2,0),"")</f>
        <v>Produção</v>
      </c>
      <c r="G7" s="29" t="s">
        <v>21</v>
      </c>
      <c r="H7" s="29" t="s">
        <v>45</v>
      </c>
      <c r="I7" s="29">
        <v>10</v>
      </c>
    </row>
    <row r="8" spans="3:11" ht="30" customHeight="1">
      <c r="C8" s="30"/>
      <c r="D8" s="29"/>
      <c r="E8" s="16" t="str">
        <f>IFERROR(VLOOKUP($D8,Cad!$C$6:$E$1005,3,0),"")</f>
        <v/>
      </c>
      <c r="F8" s="16" t="str">
        <f>IFERROR(VLOOKUP($D8,Cad!$C$6:$D$1005,2,0),"")</f>
        <v/>
      </c>
      <c r="G8" s="29"/>
      <c r="H8" s="29"/>
      <c r="I8" s="29"/>
    </row>
    <row r="9" spans="3:11" ht="30" customHeight="1">
      <c r="C9" s="30"/>
      <c r="D9" s="29"/>
      <c r="E9" s="16" t="str">
        <f>IFERROR(VLOOKUP($D9,Cad!$C$6:$E$1005,3,0),"")</f>
        <v/>
      </c>
      <c r="F9" s="16" t="str">
        <f>IFERROR(VLOOKUP($D9,Cad!$C$6:$D$1005,2,0),"")</f>
        <v/>
      </c>
      <c r="G9" s="29"/>
      <c r="H9" s="29"/>
      <c r="I9" s="29"/>
    </row>
    <row r="10" spans="3:11" ht="30" customHeight="1">
      <c r="C10" s="30"/>
      <c r="D10" s="29"/>
      <c r="E10" s="16" t="str">
        <f>IFERROR(VLOOKUP($D10,Cad!$C$6:$E$1005,3,0),"")</f>
        <v/>
      </c>
      <c r="F10" s="16" t="str">
        <f>IFERROR(VLOOKUP($D10,Cad!$C$6:$D$1005,2,0),"")</f>
        <v/>
      </c>
      <c r="G10" s="29"/>
      <c r="H10" s="29"/>
      <c r="I10" s="33"/>
    </row>
    <row r="11" spans="3:11" ht="30" customHeight="1">
      <c r="C11" s="30"/>
      <c r="D11" s="29"/>
      <c r="E11" s="16" t="str">
        <f>IFERROR(VLOOKUP($D11,Cad!$C$6:$E$1005,3,0),"")</f>
        <v/>
      </c>
      <c r="F11" s="16" t="str">
        <f>IFERROR(VLOOKUP($D11,Cad!$C$6:$D$1005,2,0),"")</f>
        <v/>
      </c>
      <c r="G11" s="29"/>
      <c r="H11" s="29"/>
      <c r="I11" s="29"/>
    </row>
    <row r="12" spans="3:11" ht="30" customHeight="1">
      <c r="C12" s="37"/>
      <c r="D12" s="16"/>
      <c r="E12" s="16" t="str">
        <f>IFERROR(VLOOKUP($D12,Cad!$C$6:$E$1005,3,0),"")</f>
        <v/>
      </c>
      <c r="F12" s="16" t="str">
        <f>IFERROR(VLOOKUP($D12,Cad!$C$6:$D$1005,2,0),"")</f>
        <v/>
      </c>
      <c r="G12" s="16"/>
      <c r="H12" s="16"/>
      <c r="I12" s="16"/>
    </row>
    <row r="13" spans="3:11" ht="30" customHeight="1">
      <c r="C13" s="37"/>
      <c r="D13" s="16"/>
      <c r="E13" s="16" t="str">
        <f>IFERROR(VLOOKUP($D13,Cad!$C$6:$E$1005,3,0),"")</f>
        <v/>
      </c>
      <c r="F13" s="16" t="str">
        <f>IFERROR(VLOOKUP($D13,Cad!$C$6:$D$1005,2,0),"")</f>
        <v/>
      </c>
      <c r="G13" s="16"/>
      <c r="H13" s="16"/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9000000}"/>
  <conditionalFormatting sqref="H6:H505">
    <cfRule type="cellIs" dxfId="19" priority="1" operator="equal">
      <formula>"Com afastamento"</formula>
    </cfRule>
    <cfRule type="cellIs" dxfId="18" priority="2" operator="equal">
      <formula>"Sem afastamento"</formula>
    </cfRule>
  </conditionalFormatting>
  <conditionalFormatting sqref="I6:I505">
    <cfRule type="expression" dxfId="17" priority="5">
      <formula>$H6="Sem afastamento"</formula>
    </cfRule>
  </conditionalFormatting>
  <dataValidations count="3">
    <dataValidation type="list" allowBlank="1" showInputMessage="1" showErrorMessage="1" sqref="D6:D505" xr:uid="{00000000-0002-0000-0900-000000000000}">
      <formula1>funcionario</formula1>
    </dataValidation>
    <dataValidation type="list" allowBlank="1" showInputMessage="1" showErrorMessage="1" sqref="G6:G505" xr:uid="{00000000-0002-0000-0900-000001000000}">
      <formula1>acidente</formula1>
    </dataValidation>
    <dataValidation type="list" allowBlank="1" showInputMessage="1" showErrorMessage="1" sqref="H6:H505" xr:uid="{00000000-0002-0000-0900-000002000000}">
      <formula1>"Com afastamento,Sem afastamento"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>
        <v>43114</v>
      </c>
      <c r="D6" s="29" t="s">
        <v>29</v>
      </c>
      <c r="E6" s="16" t="str">
        <f>IFERROR(VLOOKUP($D6,Cad!$C$6:$E$1005,3,0),"")</f>
        <v>Gerente</v>
      </c>
      <c r="F6" s="16" t="str">
        <f>IFERROR(VLOOKUP($D6,Cad!$C$6:$D$1005,2,0),"")</f>
        <v>Manutenção</v>
      </c>
      <c r="G6" s="29" t="s">
        <v>22</v>
      </c>
      <c r="H6" s="29" t="s">
        <v>44</v>
      </c>
      <c r="I6" s="29"/>
    </row>
    <row r="7" spans="3:11" ht="30" customHeight="1">
      <c r="C7" s="30">
        <v>43115</v>
      </c>
      <c r="D7" s="29" t="s">
        <v>32</v>
      </c>
      <c r="E7" s="16" t="str">
        <f>IFERROR(VLOOKUP($D7,Cad!$C$6:$E$1005,3,0),"")</f>
        <v>Operador</v>
      </c>
      <c r="F7" s="16" t="str">
        <f>IFERROR(VLOOKUP($D7,Cad!$C$6:$D$1005,2,0),"")</f>
        <v>Produção</v>
      </c>
      <c r="G7" s="29" t="s">
        <v>21</v>
      </c>
      <c r="H7" s="29" t="s">
        <v>45</v>
      </c>
      <c r="I7" s="29">
        <v>10</v>
      </c>
    </row>
    <row r="8" spans="3:11" ht="30" customHeight="1">
      <c r="C8" s="30">
        <v>43116</v>
      </c>
      <c r="D8" s="29" t="s">
        <v>34</v>
      </c>
      <c r="E8" s="16" t="str">
        <f>IFERROR(VLOOKUP($D8,Cad!$C$6:$E$1005,3,0),"")</f>
        <v>Operador</v>
      </c>
      <c r="F8" s="16" t="str">
        <f>IFERROR(VLOOKUP($D8,Cad!$C$6:$D$1005,2,0),"")</f>
        <v>Logística</v>
      </c>
      <c r="G8" s="29" t="s">
        <v>21</v>
      </c>
      <c r="H8" s="29" t="s">
        <v>44</v>
      </c>
      <c r="I8" s="29"/>
    </row>
    <row r="9" spans="3:11" ht="30" customHeight="1">
      <c r="C9" s="30">
        <v>43117</v>
      </c>
      <c r="D9" s="29" t="s">
        <v>36</v>
      </c>
      <c r="E9" s="16" t="str">
        <f>IFERROR(VLOOKUP($D9,Cad!$C$6:$E$1005,3,0),"")</f>
        <v>Supervisor</v>
      </c>
      <c r="F9" s="16" t="str">
        <f>IFERROR(VLOOKUP($D9,Cad!$C$6:$D$1005,2,0),"")</f>
        <v>Infraestrutura</v>
      </c>
      <c r="G9" s="29" t="s">
        <v>21</v>
      </c>
      <c r="H9" s="29" t="s">
        <v>44</v>
      </c>
      <c r="I9" s="29"/>
    </row>
    <row r="10" spans="3:11" ht="30" customHeight="1">
      <c r="C10" s="30">
        <v>43118</v>
      </c>
      <c r="D10" s="29" t="s">
        <v>72</v>
      </c>
      <c r="E10" s="16" t="str">
        <f>IFERROR(VLOOKUP($D10,Cad!$C$6:$E$1005,3,0),"")</f>
        <v>Supervisor</v>
      </c>
      <c r="F10" s="16" t="str">
        <f>IFERROR(VLOOKUP($D10,Cad!$C$6:$D$1005,2,0),"")</f>
        <v>Controle</v>
      </c>
      <c r="G10" s="29" t="s">
        <v>20</v>
      </c>
      <c r="H10" s="29" t="s">
        <v>45</v>
      </c>
      <c r="I10" s="33">
        <v>70</v>
      </c>
    </row>
    <row r="11" spans="3:11" ht="30" customHeight="1">
      <c r="C11" s="30">
        <v>43119</v>
      </c>
      <c r="D11" s="29" t="s">
        <v>29</v>
      </c>
      <c r="E11" s="16" t="str">
        <f>IFERROR(VLOOKUP($D11,Cad!$C$6:$E$1005,3,0),"")</f>
        <v>Gerente</v>
      </c>
      <c r="F11" s="16" t="str">
        <f>IFERROR(VLOOKUP($D11,Cad!$C$6:$D$1005,2,0),"")</f>
        <v>Manutenção</v>
      </c>
      <c r="G11" s="29" t="s">
        <v>23</v>
      </c>
      <c r="H11" s="29" t="s">
        <v>45</v>
      </c>
      <c r="I11" s="29">
        <v>5</v>
      </c>
    </row>
    <row r="12" spans="3:11" ht="30" customHeight="1">
      <c r="C12" s="37">
        <v>43120</v>
      </c>
      <c r="D12" s="16" t="s">
        <v>32</v>
      </c>
      <c r="E12" s="16" t="str">
        <f>IFERROR(VLOOKUP($D12,Cad!$C$6:$E$1005,3,0),"")</f>
        <v>Operador</v>
      </c>
      <c r="F12" s="16" t="str">
        <f>IFERROR(VLOOKUP($D12,Cad!$C$6:$D$1005,2,0),"")</f>
        <v>Produção</v>
      </c>
      <c r="G12" s="16" t="s">
        <v>20</v>
      </c>
      <c r="H12" s="16" t="s">
        <v>44</v>
      </c>
      <c r="I12" s="16"/>
    </row>
    <row r="13" spans="3:11" ht="30" customHeight="1">
      <c r="C13" s="37">
        <v>43121</v>
      </c>
      <c r="D13" s="16" t="s">
        <v>34</v>
      </c>
      <c r="E13" s="16" t="str">
        <f>IFERROR(VLOOKUP($D13,Cad!$C$6:$E$1005,3,0),"")</f>
        <v>Operador</v>
      </c>
      <c r="F13" s="16" t="str">
        <f>IFERROR(VLOOKUP($D13,Cad!$C$6:$D$1005,2,0),"")</f>
        <v>Logística</v>
      </c>
      <c r="G13" s="16" t="s">
        <v>22</v>
      </c>
      <c r="H13" s="16" t="s">
        <v>44</v>
      </c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A000000}"/>
  <conditionalFormatting sqref="H6:H505">
    <cfRule type="cellIs" dxfId="16" priority="1" operator="equal">
      <formula>"Com afastamento"</formula>
    </cfRule>
    <cfRule type="cellIs" dxfId="15" priority="2" operator="equal">
      <formula>"Sem afastamento"</formula>
    </cfRule>
  </conditionalFormatting>
  <conditionalFormatting sqref="I6:I505">
    <cfRule type="expression" dxfId="14" priority="5">
      <formula>$H6="Sem afastamento"</formula>
    </cfRule>
  </conditionalFormatting>
  <dataValidations count="3">
    <dataValidation type="list" allowBlank="1" showInputMessage="1" showErrorMessage="1" sqref="H6:H505" xr:uid="{00000000-0002-0000-0A00-000000000000}">
      <formula1>"Com afastamento,Sem afastamento"</formula1>
    </dataValidation>
    <dataValidation type="list" allowBlank="1" showInputMessage="1" showErrorMessage="1" sqref="G6:G505" xr:uid="{00000000-0002-0000-0A00-000001000000}">
      <formula1>acidente</formula1>
    </dataValidation>
    <dataValidation type="list" allowBlank="1" showInputMessage="1" showErrorMessage="1" sqref="D6:D505" xr:uid="{00000000-0002-0000-0A00-000002000000}">
      <formula1>funcionario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/>
      <c r="D6" s="29"/>
      <c r="E6" s="16" t="str">
        <f>IFERROR(VLOOKUP($D6,Cad!$C$6:$E$1005,3,0),"")</f>
        <v/>
      </c>
      <c r="F6" s="16" t="str">
        <f>IFERROR(VLOOKUP($D6,Cad!$C$6:$D$1005,2,0),"")</f>
        <v/>
      </c>
      <c r="G6" s="29"/>
      <c r="H6" s="29"/>
      <c r="I6" s="29"/>
    </row>
    <row r="7" spans="3:11" ht="30" customHeight="1">
      <c r="C7" s="30"/>
      <c r="D7" s="29"/>
      <c r="E7" s="16" t="str">
        <f>IFERROR(VLOOKUP($D7,Cad!$C$6:$E$1005,3,0),"")</f>
        <v/>
      </c>
      <c r="F7" s="16" t="str">
        <f>IFERROR(VLOOKUP($D7,Cad!$C$6:$D$1005,2,0),"")</f>
        <v/>
      </c>
      <c r="G7" s="29"/>
      <c r="H7" s="29"/>
      <c r="I7" s="29"/>
    </row>
    <row r="8" spans="3:11" ht="30" customHeight="1">
      <c r="C8" s="30"/>
      <c r="D8" s="29"/>
      <c r="E8" s="16" t="str">
        <f>IFERROR(VLOOKUP($D8,Cad!$C$6:$E$1005,3,0),"")</f>
        <v/>
      </c>
      <c r="F8" s="16" t="str">
        <f>IFERROR(VLOOKUP($D8,Cad!$C$6:$D$1005,2,0),"")</f>
        <v/>
      </c>
      <c r="G8" s="29"/>
      <c r="H8" s="29"/>
      <c r="I8" s="29"/>
    </row>
    <row r="9" spans="3:11" ht="30" customHeight="1">
      <c r="C9" s="30"/>
      <c r="D9" s="29"/>
      <c r="E9" s="16" t="str">
        <f>IFERROR(VLOOKUP($D9,Cad!$C$6:$E$1005,3,0),"")</f>
        <v/>
      </c>
      <c r="F9" s="16" t="str">
        <f>IFERROR(VLOOKUP($D9,Cad!$C$6:$D$1005,2,0),"")</f>
        <v/>
      </c>
      <c r="G9" s="29"/>
      <c r="H9" s="29"/>
      <c r="I9" s="29"/>
    </row>
    <row r="10" spans="3:11" ht="30" customHeight="1">
      <c r="C10" s="30"/>
      <c r="D10" s="29"/>
      <c r="E10" s="16" t="str">
        <f>IFERROR(VLOOKUP($D10,Cad!$C$6:$E$1005,3,0),"")</f>
        <v/>
      </c>
      <c r="F10" s="16" t="str">
        <f>IFERROR(VLOOKUP($D10,Cad!$C$6:$D$1005,2,0),"")</f>
        <v/>
      </c>
      <c r="G10" s="29"/>
      <c r="H10" s="29"/>
      <c r="I10" s="33"/>
    </row>
    <row r="11" spans="3:11" ht="30" customHeight="1">
      <c r="C11" s="30"/>
      <c r="D11" s="29"/>
      <c r="E11" s="16" t="str">
        <f>IFERROR(VLOOKUP($D11,Cad!$C$6:$E$1005,3,0),"")</f>
        <v/>
      </c>
      <c r="F11" s="16" t="str">
        <f>IFERROR(VLOOKUP($D11,Cad!$C$6:$D$1005,2,0),"")</f>
        <v/>
      </c>
      <c r="G11" s="29"/>
      <c r="H11" s="29"/>
      <c r="I11" s="29"/>
    </row>
    <row r="12" spans="3:11" ht="30" customHeight="1">
      <c r="C12" s="37"/>
      <c r="D12" s="16"/>
      <c r="E12" s="16" t="str">
        <f>IFERROR(VLOOKUP($D12,Cad!$C$6:$E$1005,3,0),"")</f>
        <v/>
      </c>
      <c r="F12" s="16" t="str">
        <f>IFERROR(VLOOKUP($D12,Cad!$C$6:$D$1005,2,0),"")</f>
        <v/>
      </c>
      <c r="G12" s="16"/>
      <c r="H12" s="16"/>
      <c r="I12" s="16"/>
    </row>
    <row r="13" spans="3:11" ht="30" customHeight="1">
      <c r="C13" s="37"/>
      <c r="D13" s="16"/>
      <c r="E13" s="16" t="str">
        <f>IFERROR(VLOOKUP($D13,Cad!$C$6:$E$1005,3,0),"")</f>
        <v/>
      </c>
      <c r="F13" s="16" t="str">
        <f>IFERROR(VLOOKUP($D13,Cad!$C$6:$D$1005,2,0),"")</f>
        <v/>
      </c>
      <c r="G13" s="16"/>
      <c r="H13" s="16"/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B000000}"/>
  <conditionalFormatting sqref="H6:H505">
    <cfRule type="cellIs" dxfId="13" priority="1" operator="equal">
      <formula>"Com afastamento"</formula>
    </cfRule>
    <cfRule type="cellIs" dxfId="12" priority="2" operator="equal">
      <formula>"Sem afastamento"</formula>
    </cfRule>
  </conditionalFormatting>
  <conditionalFormatting sqref="I6:I505">
    <cfRule type="expression" dxfId="11" priority="5">
      <formula>$H6="Sem afastamento"</formula>
    </cfRule>
  </conditionalFormatting>
  <dataValidations count="3">
    <dataValidation type="list" allowBlank="1" showInputMessage="1" showErrorMessage="1" sqref="H6:H505" xr:uid="{00000000-0002-0000-0B00-000000000000}">
      <formula1>"Com afastamento,Sem afastamento"</formula1>
    </dataValidation>
    <dataValidation type="list" allowBlank="1" showInputMessage="1" showErrorMessage="1" sqref="G6:G505" xr:uid="{00000000-0002-0000-0B00-000001000000}">
      <formula1>acidente</formula1>
    </dataValidation>
    <dataValidation type="list" allowBlank="1" showInputMessage="1" showErrorMessage="1" sqref="D6:D505" xr:uid="{00000000-0002-0000-0B00-000002000000}">
      <formula1>funcionario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 activeCell="I3" sqref="I3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/>
      <c r="D6" s="29"/>
      <c r="E6" s="16" t="str">
        <f>IFERROR(VLOOKUP($D6,Cad!$C$6:$E$1005,3,0),"")</f>
        <v/>
      </c>
      <c r="F6" s="16" t="str">
        <f>IFERROR(VLOOKUP($D6,Cad!$C$6:$D$1005,2,0),"")</f>
        <v/>
      </c>
      <c r="G6" s="29"/>
      <c r="H6" s="29"/>
      <c r="I6" s="29"/>
    </row>
    <row r="7" spans="3:11" ht="30" customHeight="1">
      <c r="C7" s="30"/>
      <c r="D7" s="29"/>
      <c r="E7" s="16" t="str">
        <f>IFERROR(VLOOKUP($D7,Cad!$C$6:$E$1005,3,0),"")</f>
        <v/>
      </c>
      <c r="F7" s="16" t="str">
        <f>IFERROR(VLOOKUP($D7,Cad!$C$6:$D$1005,2,0),"")</f>
        <v/>
      </c>
      <c r="G7" s="29"/>
      <c r="H7" s="29"/>
      <c r="I7" s="29"/>
    </row>
    <row r="8" spans="3:11" ht="30" customHeight="1">
      <c r="C8" s="30"/>
      <c r="D8" s="29"/>
      <c r="E8" s="16" t="str">
        <f>IFERROR(VLOOKUP($D8,Cad!$C$6:$E$1005,3,0),"")</f>
        <v/>
      </c>
      <c r="F8" s="16" t="str">
        <f>IFERROR(VLOOKUP($D8,Cad!$C$6:$D$1005,2,0),"")</f>
        <v/>
      </c>
      <c r="G8" s="29"/>
      <c r="H8" s="29"/>
      <c r="I8" s="29"/>
    </row>
    <row r="9" spans="3:11" ht="30" customHeight="1">
      <c r="C9" s="30"/>
      <c r="D9" s="29"/>
      <c r="E9" s="16" t="str">
        <f>IFERROR(VLOOKUP($D9,Cad!$C$6:$E$1005,3,0),"")</f>
        <v/>
      </c>
      <c r="F9" s="16" t="str">
        <f>IFERROR(VLOOKUP($D9,Cad!$C$6:$D$1005,2,0),"")</f>
        <v/>
      </c>
      <c r="G9" s="29"/>
      <c r="H9" s="29"/>
      <c r="I9" s="29"/>
    </row>
    <row r="10" spans="3:11" ht="30" customHeight="1">
      <c r="C10" s="30"/>
      <c r="D10" s="29"/>
      <c r="E10" s="16" t="str">
        <f>IFERROR(VLOOKUP($D10,Cad!$C$6:$E$1005,3,0),"")</f>
        <v/>
      </c>
      <c r="F10" s="16" t="str">
        <f>IFERROR(VLOOKUP($D10,Cad!$C$6:$D$1005,2,0),"")</f>
        <v/>
      </c>
      <c r="G10" s="29"/>
      <c r="H10" s="29"/>
      <c r="I10" s="33"/>
    </row>
    <row r="11" spans="3:11" ht="30" customHeight="1">
      <c r="C11" s="30"/>
      <c r="D11" s="29"/>
      <c r="E11" s="16" t="str">
        <f>IFERROR(VLOOKUP($D11,Cad!$C$6:$E$1005,3,0),"")</f>
        <v/>
      </c>
      <c r="F11" s="16" t="str">
        <f>IFERROR(VLOOKUP($D11,Cad!$C$6:$D$1005,2,0),"")</f>
        <v/>
      </c>
      <c r="G11" s="29"/>
      <c r="H11" s="29"/>
      <c r="I11" s="29"/>
    </row>
    <row r="12" spans="3:11" ht="30" customHeight="1">
      <c r="C12" s="37"/>
      <c r="D12" s="16"/>
      <c r="E12" s="16" t="str">
        <f>IFERROR(VLOOKUP($D12,Cad!$C$6:$E$1005,3,0),"")</f>
        <v/>
      </c>
      <c r="F12" s="16" t="str">
        <f>IFERROR(VLOOKUP($D12,Cad!$C$6:$D$1005,2,0),"")</f>
        <v/>
      </c>
      <c r="G12" s="16"/>
      <c r="H12" s="16"/>
      <c r="I12" s="16"/>
    </row>
    <row r="13" spans="3:11" ht="30" customHeight="1">
      <c r="C13" s="37"/>
      <c r="D13" s="16"/>
      <c r="E13" s="16" t="str">
        <f>IFERROR(VLOOKUP($D13,Cad!$C$6:$E$1005,3,0),"")</f>
        <v/>
      </c>
      <c r="F13" s="16" t="str">
        <f>IFERROR(VLOOKUP($D13,Cad!$C$6:$D$1005,2,0),"")</f>
        <v/>
      </c>
      <c r="G13" s="16"/>
      <c r="H13" s="16"/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C000000}"/>
  <conditionalFormatting sqref="H6:H505">
    <cfRule type="cellIs" dxfId="10" priority="1" operator="equal">
      <formula>"Com afastamento"</formula>
    </cfRule>
    <cfRule type="cellIs" dxfId="9" priority="2" operator="equal">
      <formula>"Sem afastamento"</formula>
    </cfRule>
  </conditionalFormatting>
  <conditionalFormatting sqref="I6:I505">
    <cfRule type="expression" dxfId="8" priority="5">
      <formula>$H6="Sem afastamento"</formula>
    </cfRule>
  </conditionalFormatting>
  <dataValidations disablePrompts="1" count="3">
    <dataValidation type="list" allowBlank="1" showInputMessage="1" showErrorMessage="1" sqref="D6:D505" xr:uid="{00000000-0002-0000-0C00-000000000000}">
      <formula1>funcionario</formula1>
    </dataValidation>
    <dataValidation type="list" allowBlank="1" showInputMessage="1" showErrorMessage="1" sqref="G6:G505" xr:uid="{00000000-0002-0000-0C00-000001000000}">
      <formula1>acidente</formula1>
    </dataValidation>
    <dataValidation type="list" allowBlank="1" showInputMessage="1" showErrorMessage="1" sqref="H6:H505" xr:uid="{00000000-0002-0000-0C00-000002000000}">
      <formula1>"Com afastamento,Sem afastamento"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/>
      <c r="D6" s="29"/>
      <c r="E6" s="16" t="str">
        <f>IFERROR(VLOOKUP($D6,Cad!$C$6:$E$1005,3,0),"")</f>
        <v/>
      </c>
      <c r="F6" s="16" t="str">
        <f>IFERROR(VLOOKUP($D6,Cad!$C$6:$D$1005,2,0),"")</f>
        <v/>
      </c>
      <c r="G6" s="29"/>
      <c r="H6" s="29"/>
      <c r="I6" s="29"/>
    </row>
    <row r="7" spans="3:11" ht="30" customHeight="1">
      <c r="C7" s="30"/>
      <c r="D7" s="29"/>
      <c r="E7" s="16" t="str">
        <f>IFERROR(VLOOKUP($D7,Cad!$C$6:$E$1005,3,0),"")</f>
        <v/>
      </c>
      <c r="F7" s="16" t="str">
        <f>IFERROR(VLOOKUP($D7,Cad!$C$6:$D$1005,2,0),"")</f>
        <v/>
      </c>
      <c r="G7" s="29"/>
      <c r="H7" s="29"/>
      <c r="I7" s="29"/>
    </row>
    <row r="8" spans="3:11" ht="30" customHeight="1">
      <c r="C8" s="30"/>
      <c r="D8" s="29"/>
      <c r="E8" s="16" t="str">
        <f>IFERROR(VLOOKUP($D8,Cad!$C$6:$E$1005,3,0),"")</f>
        <v/>
      </c>
      <c r="F8" s="16" t="str">
        <f>IFERROR(VLOOKUP($D8,Cad!$C$6:$D$1005,2,0),"")</f>
        <v/>
      </c>
      <c r="G8" s="29"/>
      <c r="H8" s="29"/>
      <c r="I8" s="29"/>
    </row>
    <row r="9" spans="3:11" ht="30" customHeight="1">
      <c r="C9" s="30"/>
      <c r="D9" s="29"/>
      <c r="E9" s="16" t="str">
        <f>IFERROR(VLOOKUP($D9,Cad!$C$6:$E$1005,3,0),"")</f>
        <v/>
      </c>
      <c r="F9" s="16" t="str">
        <f>IFERROR(VLOOKUP($D9,Cad!$C$6:$D$1005,2,0),"")</f>
        <v/>
      </c>
      <c r="G9" s="29"/>
      <c r="H9" s="29"/>
      <c r="I9" s="29"/>
    </row>
    <row r="10" spans="3:11" ht="30" customHeight="1">
      <c r="C10" s="30"/>
      <c r="D10" s="29"/>
      <c r="E10" s="16" t="str">
        <f>IFERROR(VLOOKUP($D10,Cad!$C$6:$E$1005,3,0),"")</f>
        <v/>
      </c>
      <c r="F10" s="16" t="str">
        <f>IFERROR(VLOOKUP($D10,Cad!$C$6:$D$1005,2,0),"")</f>
        <v/>
      </c>
      <c r="G10" s="29"/>
      <c r="H10" s="29"/>
      <c r="I10" s="33"/>
    </row>
    <row r="11" spans="3:11" ht="30" customHeight="1">
      <c r="C11" s="30"/>
      <c r="D11" s="29"/>
      <c r="E11" s="16" t="str">
        <f>IFERROR(VLOOKUP($D11,Cad!$C$6:$E$1005,3,0),"")</f>
        <v/>
      </c>
      <c r="F11" s="16" t="str">
        <f>IFERROR(VLOOKUP($D11,Cad!$C$6:$D$1005,2,0),"")</f>
        <v/>
      </c>
      <c r="G11" s="29"/>
      <c r="H11" s="29"/>
      <c r="I11" s="29"/>
    </row>
    <row r="12" spans="3:11" ht="30" customHeight="1">
      <c r="C12" s="37"/>
      <c r="D12" s="16"/>
      <c r="E12" s="16" t="str">
        <f>IFERROR(VLOOKUP($D12,Cad!$C$6:$E$1005,3,0),"")</f>
        <v/>
      </c>
      <c r="F12" s="16" t="str">
        <f>IFERROR(VLOOKUP($D12,Cad!$C$6:$D$1005,2,0),"")</f>
        <v/>
      </c>
      <c r="G12" s="16"/>
      <c r="H12" s="16"/>
      <c r="I12" s="16"/>
    </row>
    <row r="13" spans="3:11" ht="30" customHeight="1">
      <c r="C13" s="37"/>
      <c r="D13" s="16"/>
      <c r="E13" s="16" t="str">
        <f>IFERROR(VLOOKUP($D13,Cad!$C$6:$E$1005,3,0),"")</f>
        <v/>
      </c>
      <c r="F13" s="16" t="str">
        <f>IFERROR(VLOOKUP($D13,Cad!$C$6:$D$1005,2,0),"")</f>
        <v/>
      </c>
      <c r="G13" s="16"/>
      <c r="H13" s="16"/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D000000}"/>
  <conditionalFormatting sqref="H6:H505">
    <cfRule type="cellIs" dxfId="7" priority="1" operator="equal">
      <formula>"Com afastamento"</formula>
    </cfRule>
    <cfRule type="cellIs" dxfId="6" priority="2" operator="equal">
      <formula>"Sem afastamento"</formula>
    </cfRule>
  </conditionalFormatting>
  <conditionalFormatting sqref="I6:I505">
    <cfRule type="expression" dxfId="5" priority="5">
      <formula>$H6="Sem afastamento"</formula>
    </cfRule>
  </conditionalFormatting>
  <dataValidations count="3">
    <dataValidation type="list" allowBlank="1" showInputMessage="1" showErrorMessage="1" sqref="D6:D505" xr:uid="{00000000-0002-0000-0D00-000000000000}">
      <formula1>funcionario</formula1>
    </dataValidation>
    <dataValidation type="list" allowBlank="1" showInputMessage="1" showErrorMessage="1" sqref="G6:G505" xr:uid="{00000000-0002-0000-0D00-000001000000}">
      <formula1>acidente</formula1>
    </dataValidation>
    <dataValidation type="list" allowBlank="1" showInputMessage="1" showErrorMessage="1" sqref="H6:H505" xr:uid="{00000000-0002-0000-0D00-000002000000}">
      <formula1>"Com afastamento,Sem afastamento"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/>
      <c r="D6" s="29"/>
      <c r="E6" s="16" t="str">
        <f>IFERROR(VLOOKUP($D6,Cad!$C$6:$E$1005,3,0),"")</f>
        <v/>
      </c>
      <c r="F6" s="16" t="str">
        <f>IFERROR(VLOOKUP($D6,Cad!$C$6:$D$1005,2,0),"")</f>
        <v/>
      </c>
      <c r="G6" s="29"/>
      <c r="H6" s="29"/>
      <c r="I6" s="29"/>
    </row>
    <row r="7" spans="3:11" ht="30" customHeight="1">
      <c r="C7" s="30"/>
      <c r="D7" s="29"/>
      <c r="E7" s="16" t="str">
        <f>IFERROR(VLOOKUP($D7,Cad!$C$6:$E$1005,3,0),"")</f>
        <v/>
      </c>
      <c r="F7" s="16" t="str">
        <f>IFERROR(VLOOKUP($D7,Cad!$C$6:$D$1005,2,0),"")</f>
        <v/>
      </c>
      <c r="G7" s="29"/>
      <c r="H7" s="29"/>
      <c r="I7" s="29"/>
    </row>
    <row r="8" spans="3:11" ht="30" customHeight="1">
      <c r="C8" s="30"/>
      <c r="D8" s="29"/>
      <c r="E8" s="16" t="str">
        <f>IFERROR(VLOOKUP($D8,Cad!$C$6:$E$1005,3,0),"")</f>
        <v/>
      </c>
      <c r="F8" s="16" t="str">
        <f>IFERROR(VLOOKUP($D8,Cad!$C$6:$D$1005,2,0),"")</f>
        <v/>
      </c>
      <c r="G8" s="29"/>
      <c r="H8" s="29"/>
      <c r="I8" s="29"/>
    </row>
    <row r="9" spans="3:11" ht="30" customHeight="1">
      <c r="C9" s="30"/>
      <c r="D9" s="29"/>
      <c r="E9" s="16" t="str">
        <f>IFERROR(VLOOKUP($D9,Cad!$C$6:$E$1005,3,0),"")</f>
        <v/>
      </c>
      <c r="F9" s="16" t="str">
        <f>IFERROR(VLOOKUP($D9,Cad!$C$6:$D$1005,2,0),"")</f>
        <v/>
      </c>
      <c r="G9" s="29"/>
      <c r="H9" s="29"/>
      <c r="I9" s="29"/>
    </row>
    <row r="10" spans="3:11" ht="30" customHeight="1">
      <c r="C10" s="30"/>
      <c r="D10" s="29"/>
      <c r="E10" s="16" t="str">
        <f>IFERROR(VLOOKUP($D10,Cad!$C$6:$E$1005,3,0),"")</f>
        <v/>
      </c>
      <c r="F10" s="16" t="str">
        <f>IFERROR(VLOOKUP($D10,Cad!$C$6:$D$1005,2,0),"")</f>
        <v/>
      </c>
      <c r="G10" s="29"/>
      <c r="H10" s="29"/>
      <c r="I10" s="33"/>
    </row>
    <row r="11" spans="3:11" ht="30" customHeight="1">
      <c r="C11" s="30"/>
      <c r="D11" s="29"/>
      <c r="E11" s="16" t="str">
        <f>IFERROR(VLOOKUP($D11,Cad!$C$6:$E$1005,3,0),"")</f>
        <v/>
      </c>
      <c r="F11" s="16" t="str">
        <f>IFERROR(VLOOKUP($D11,Cad!$C$6:$D$1005,2,0),"")</f>
        <v/>
      </c>
      <c r="G11" s="29"/>
      <c r="H11" s="29"/>
      <c r="I11" s="29"/>
    </row>
    <row r="12" spans="3:11" ht="30" customHeight="1">
      <c r="C12" s="37"/>
      <c r="D12" s="16"/>
      <c r="E12" s="16" t="str">
        <f>IFERROR(VLOOKUP($D12,Cad!$C$6:$E$1005,3,0),"")</f>
        <v/>
      </c>
      <c r="F12" s="16" t="str">
        <f>IFERROR(VLOOKUP($D12,Cad!$C$6:$D$1005,2,0),"")</f>
        <v/>
      </c>
      <c r="G12" s="16"/>
      <c r="H12" s="16"/>
      <c r="I12" s="16"/>
    </row>
    <row r="13" spans="3:11" ht="30" customHeight="1">
      <c r="C13" s="37"/>
      <c r="D13" s="16"/>
      <c r="E13" s="16" t="str">
        <f>IFERROR(VLOOKUP($D13,Cad!$C$6:$E$1005,3,0),"")</f>
        <v/>
      </c>
      <c r="F13" s="16" t="str">
        <f>IFERROR(VLOOKUP($D13,Cad!$C$6:$D$1005,2,0),"")</f>
        <v/>
      </c>
      <c r="G13" s="16"/>
      <c r="H13" s="16"/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E000000}"/>
  <conditionalFormatting sqref="H6:H505">
    <cfRule type="cellIs" dxfId="4" priority="1" operator="equal">
      <formula>"Com afastamento"</formula>
    </cfRule>
    <cfRule type="cellIs" dxfId="3" priority="2" operator="equal">
      <formula>"Sem afastamento"</formula>
    </cfRule>
  </conditionalFormatting>
  <conditionalFormatting sqref="I6:I505">
    <cfRule type="expression" dxfId="2" priority="5">
      <formula>$H6="Sem afastamento"</formula>
    </cfRule>
  </conditionalFormatting>
  <dataValidations count="3">
    <dataValidation type="list" allowBlank="1" showInputMessage="1" showErrorMessage="1" sqref="H6:H505" xr:uid="{00000000-0002-0000-0E00-000000000000}">
      <formula1>"Com afastamento,Sem afastamento"</formula1>
    </dataValidation>
    <dataValidation type="list" allowBlank="1" showInputMessage="1" showErrorMessage="1" sqref="G6:G505" xr:uid="{00000000-0002-0000-0E00-000001000000}">
      <formula1>acidente</formula1>
    </dataValidation>
    <dataValidation type="list" allowBlank="1" showInputMessage="1" showErrorMessage="1" sqref="D6:D505" xr:uid="{00000000-0002-0000-0E00-000002000000}">
      <formula1>funcionario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1:P587"/>
  <sheetViews>
    <sheetView showGridLines="0" tabSelected="1" zoomScale="80" zoomScaleNormal="80" zoomScalePageLayoutView="80" workbookViewId="0">
      <pane ySplit="2" topLeftCell="A3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24.25" style="14" bestFit="1" customWidth="1"/>
    <col min="4" max="16" width="11.875" style="14" customWidth="1"/>
    <col min="17" max="23" width="10.75" style="14" customWidth="1"/>
    <col min="24" max="16384" width="11" style="14"/>
  </cols>
  <sheetData>
    <row r="1" spans="3:16" s="47" customFormat="1" ht="39" customHeight="1"/>
    <row r="2" spans="3:16" s="40" customFormat="1" ht="30" customHeight="1">
      <c r="C2" s="41"/>
      <c r="D2" s="42"/>
      <c r="E2" s="42"/>
      <c r="F2" s="42"/>
      <c r="G2" s="42"/>
      <c r="H2" s="42"/>
      <c r="I2" s="42"/>
    </row>
    <row r="3" spans="3:16" customFormat="1" ht="44.25" customHeight="1">
      <c r="C3" s="38"/>
      <c r="E3" s="39"/>
      <c r="F3" s="39"/>
    </row>
    <row r="4" spans="3:16" ht="15" customHeight="1" thickBot="1">
      <c r="C4" s="12"/>
      <c r="D4" s="13"/>
      <c r="E4" s="13"/>
      <c r="F4" s="13"/>
      <c r="G4" s="13"/>
      <c r="H4" s="13"/>
      <c r="I4" s="13"/>
    </row>
    <row r="5" spans="3:16" ht="30" customHeight="1" thickTop="1" thickBot="1">
      <c r="C5" s="15" t="s">
        <v>46</v>
      </c>
      <c r="D5" s="15" t="s">
        <v>47</v>
      </c>
      <c r="E5" s="15" t="s">
        <v>48</v>
      </c>
      <c r="F5" s="15" t="s">
        <v>49</v>
      </c>
      <c r="G5" s="15" t="s">
        <v>50</v>
      </c>
      <c r="H5" s="15" t="s">
        <v>51</v>
      </c>
      <c r="I5" s="15" t="s">
        <v>52</v>
      </c>
      <c r="J5" s="15" t="s">
        <v>53</v>
      </c>
      <c r="K5" s="15" t="s">
        <v>54</v>
      </c>
      <c r="L5" s="15" t="s">
        <v>55</v>
      </c>
      <c r="M5" s="15" t="s">
        <v>56</v>
      </c>
      <c r="N5" s="15" t="s">
        <v>57</v>
      </c>
      <c r="O5" s="15" t="s">
        <v>58</v>
      </c>
      <c r="P5" s="15" t="s">
        <v>59</v>
      </c>
    </row>
    <row r="6" spans="3:16" ht="30" customHeight="1" thickTop="1" thickBot="1">
      <c r="C6" s="15" t="s">
        <v>60</v>
      </c>
      <c r="D6" s="18">
        <f>COUNTA(Jan!$C$6:$C$505)</f>
        <v>8</v>
      </c>
      <c r="E6" s="18">
        <f>COUNTA(Fev!$C$6:$C$505)</f>
        <v>9</v>
      </c>
      <c r="F6" s="18">
        <f>COUNTA(Mar!$C$6:$C$505)</f>
        <v>6</v>
      </c>
      <c r="G6" s="18">
        <f>COUNTA(Abr!$C$6:$C$505)</f>
        <v>8</v>
      </c>
      <c r="H6" s="18">
        <f>COUNTA(Mai!$C$6:$C$505)</f>
        <v>8</v>
      </c>
      <c r="I6" s="18">
        <f>COUNTA(Jun!$C$6:$C$505)</f>
        <v>8</v>
      </c>
      <c r="J6" s="18">
        <f>COUNTA(Jul!$C$6:$C$505)</f>
        <v>2</v>
      </c>
      <c r="K6" s="18">
        <f>COUNTA(Ago!$C$6:$C$505)</f>
        <v>8</v>
      </c>
      <c r="L6" s="18">
        <f>COUNTA(Set!$C$6:$C$505)</f>
        <v>0</v>
      </c>
      <c r="M6" s="18">
        <f>COUNTA(Out!$C$6:$C$505)</f>
        <v>0</v>
      </c>
      <c r="N6" s="18">
        <f>COUNTA(Nov!$C$6:$C$505)</f>
        <v>0</v>
      </c>
      <c r="O6" s="18">
        <f>COUNTA(Dez!$C$6:$C$505)</f>
        <v>0</v>
      </c>
      <c r="P6" s="16">
        <f>SUM(D6:O6)</f>
        <v>57</v>
      </c>
    </row>
    <row r="7" spans="3:16" ht="30" customHeight="1" thickTop="1" thickBot="1">
      <c r="C7" s="15" t="s">
        <v>61</v>
      </c>
      <c r="D7" s="17">
        <f>COUNTIF(Jan!$H$6:$H$505,"Com afastamento")</f>
        <v>3</v>
      </c>
      <c r="E7" s="17">
        <f>COUNTIF(Fev!$H$6:$H$505,"Com afastamento")</f>
        <v>1</v>
      </c>
      <c r="F7" s="17">
        <f>COUNTIF(Mar!$H$6:$H$505,"Com afastamento")</f>
        <v>0</v>
      </c>
      <c r="G7" s="17">
        <f>COUNTIF(Abr!$H$6:$H$505,"Com afastamento")</f>
        <v>5</v>
      </c>
      <c r="H7" s="17">
        <f>COUNTIF(Mai!$H$6:$H$505,"Com afastamento")</f>
        <v>3</v>
      </c>
      <c r="I7" s="17">
        <f>COUNTIF(Jun!$H$6:$H$505,"Com afastamento")</f>
        <v>2</v>
      </c>
      <c r="J7" s="17">
        <f>COUNTIF(Jul!$H$6:$H$505,"Com afastamento")</f>
        <v>1</v>
      </c>
      <c r="K7" s="17">
        <f>COUNTIF(Ago!$H$6:$H$505,"Com afastamento")</f>
        <v>3</v>
      </c>
      <c r="L7" s="17">
        <f>COUNTIF(Set!$H$6:$H$505,"Com afastamento")</f>
        <v>0</v>
      </c>
      <c r="M7" s="17">
        <f>COUNTIF(Out!$H$6:$H$505,"Com afastamento")</f>
        <v>0</v>
      </c>
      <c r="N7" s="17">
        <f>COUNTIF(Nov!$H$6:$H$505,"Com afastamento")</f>
        <v>0</v>
      </c>
      <c r="O7" s="17">
        <f>COUNTIF(Dez!$H$6:$H$505,"Com afastamento")</f>
        <v>0</v>
      </c>
      <c r="P7" s="16">
        <f t="shared" ref="P7:P10" si="0">SUM(D7:O7)</f>
        <v>18</v>
      </c>
    </row>
    <row r="8" spans="3:16" ht="30" customHeight="1" thickTop="1" thickBot="1">
      <c r="C8" s="15" t="s">
        <v>62</v>
      </c>
      <c r="D8" s="17">
        <f>COUNTIF(Jan!$H$6:$H$505,"Sem afastamento")</f>
        <v>5</v>
      </c>
      <c r="E8" s="17">
        <f>COUNTIF(Fev!$H$6:$H$505,"Sem afastamento")</f>
        <v>8</v>
      </c>
      <c r="F8" s="17">
        <f>COUNTIF(Mar!$H$6:$H$505,"Sem afastamento")</f>
        <v>6</v>
      </c>
      <c r="G8" s="17">
        <f>COUNTIF(Abr!$H$6:$H$505,"Sem afastamento")</f>
        <v>3</v>
      </c>
      <c r="H8" s="17">
        <f>COUNTIF(Mai!$H$6:$H$505,"Sem afastamento")</f>
        <v>5</v>
      </c>
      <c r="I8" s="17">
        <f>COUNTIF(Jun!$H$6:$H$505,"Sem afastamento")</f>
        <v>6</v>
      </c>
      <c r="J8" s="17">
        <f>COUNTIF(Jul!$H$6:$H$505,"Sem afastamento")</f>
        <v>1</v>
      </c>
      <c r="K8" s="17">
        <f>COUNTIF(Ago!$H$6:$H$505,"Sem afastamento")</f>
        <v>5</v>
      </c>
      <c r="L8" s="17">
        <f>COUNTIF(Set!$H$6:$H$505,"Sem afastamento")</f>
        <v>0</v>
      </c>
      <c r="M8" s="17">
        <f>COUNTIF(Out!$H$6:$H$505,"Sem afastamento")</f>
        <v>0</v>
      </c>
      <c r="N8" s="17">
        <f>COUNTIF(Nov!$H$6:$H$505,"Sem afastamento")</f>
        <v>0</v>
      </c>
      <c r="O8" s="17">
        <f>COUNTIF(Dez!$H$6:$H$505,"Sem afastamento")</f>
        <v>0</v>
      </c>
      <c r="P8" s="16">
        <f t="shared" si="0"/>
        <v>39</v>
      </c>
    </row>
    <row r="9" spans="3:16" ht="30" customHeight="1" thickTop="1" thickBot="1">
      <c r="C9" s="15" t="s">
        <v>63</v>
      </c>
      <c r="D9" s="19">
        <f>IFERROR(D7/D6,"")</f>
        <v>0.375</v>
      </c>
      <c r="E9" s="19">
        <f t="shared" ref="E9:O9" si="1">IFERROR(E7/E6,"")</f>
        <v>0.1111111111111111</v>
      </c>
      <c r="F9" s="19">
        <f t="shared" si="1"/>
        <v>0</v>
      </c>
      <c r="G9" s="19">
        <f t="shared" si="1"/>
        <v>0.625</v>
      </c>
      <c r="H9" s="19">
        <f t="shared" si="1"/>
        <v>0.375</v>
      </c>
      <c r="I9" s="19">
        <f t="shared" si="1"/>
        <v>0.25</v>
      </c>
      <c r="J9" s="19">
        <f t="shared" si="1"/>
        <v>0.5</v>
      </c>
      <c r="K9" s="19">
        <f t="shared" si="1"/>
        <v>0.375</v>
      </c>
      <c r="L9" s="19" t="str">
        <f t="shared" si="1"/>
        <v/>
      </c>
      <c r="M9" s="19" t="str">
        <f t="shared" si="1"/>
        <v/>
      </c>
      <c r="N9" s="19" t="str">
        <f t="shared" si="1"/>
        <v/>
      </c>
      <c r="O9" s="19" t="str">
        <f t="shared" si="1"/>
        <v/>
      </c>
      <c r="P9" s="20">
        <f>AVERAGE(D9:O9)</f>
        <v>0.3263888888888889</v>
      </c>
    </row>
    <row r="10" spans="3:16" ht="30" customHeight="1" thickTop="1" thickBot="1">
      <c r="C10" s="15" t="s">
        <v>64</v>
      </c>
      <c r="D10" s="17">
        <f>SUM(Jan!$I$6:$I$505)</f>
        <v>195</v>
      </c>
      <c r="E10" s="17">
        <f>SUM(Fev!$I$6:$I$505)</f>
        <v>20</v>
      </c>
      <c r="F10" s="17">
        <f>SUM(Mar!$I$6:$I$505)</f>
        <v>0</v>
      </c>
      <c r="G10" s="17">
        <f>SUM(Abr!$I$6:$I$505)</f>
        <v>275</v>
      </c>
      <c r="H10" s="17">
        <f>SUM(Mai!$I$6:$I$505)</f>
        <v>35</v>
      </c>
      <c r="I10" s="17">
        <f>SUM(Jun!$I$6:$I$505)</f>
        <v>15</v>
      </c>
      <c r="J10" s="17">
        <f>SUM(Jul!$I$6:$I$505)</f>
        <v>10</v>
      </c>
      <c r="K10" s="17">
        <f>SUM(Ago!$I$6:$I$505)</f>
        <v>85</v>
      </c>
      <c r="L10" s="17">
        <f>SUM(Set!$I$6:$I$505)</f>
        <v>0</v>
      </c>
      <c r="M10" s="17">
        <f>SUM(Out!$I$6:$I$505)</f>
        <v>0</v>
      </c>
      <c r="N10" s="17">
        <f>SUM(Nov!$I$6:$I$505)</f>
        <v>0</v>
      </c>
      <c r="O10" s="17">
        <f>SUM(Dez!$I$6:$I$505)</f>
        <v>0</v>
      </c>
      <c r="P10" s="16">
        <f t="shared" si="0"/>
        <v>635</v>
      </c>
    </row>
    <row r="11" spans="3:16" ht="30" customHeight="1" thickTop="1"/>
    <row r="12" spans="3:16" ht="30" customHeight="1"/>
    <row r="13" spans="3:16" ht="30" customHeight="1"/>
    <row r="14" spans="3:16" ht="30" customHeight="1"/>
    <row r="15" spans="3:16" ht="30" customHeight="1"/>
    <row r="16" spans="3: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</sheetData>
  <pageMargins left="0.7" right="0.7" top="0.75" bottom="0.75" header="0.3" footer="0.3"/>
  <pageSetup paperSize="9" orientation="portrait" r:id="rId1"/>
  <ignoredErrors>
    <ignoredError sqref="P9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1:P587"/>
  <sheetViews>
    <sheetView showGridLines="0" zoomScale="90" zoomScaleNormal="90" zoomScalePageLayoutView="80" workbookViewId="0">
      <pane ySplit="2" topLeftCell="A3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24.25" style="14" bestFit="1" customWidth="1"/>
    <col min="4" max="16" width="11.875" style="14" customWidth="1"/>
    <col min="17" max="23" width="10.75" style="14" customWidth="1"/>
    <col min="24" max="16384" width="11" style="14"/>
  </cols>
  <sheetData>
    <row r="1" spans="3:16" s="47" customFormat="1" ht="39" customHeight="1"/>
    <row r="2" spans="3:16" s="40" customFormat="1" ht="30" customHeight="1">
      <c r="C2" s="41"/>
      <c r="D2" s="42"/>
      <c r="E2" s="42"/>
      <c r="F2" s="42"/>
      <c r="G2" s="42"/>
      <c r="H2" s="42"/>
      <c r="I2" s="42"/>
    </row>
    <row r="3" spans="3:16" customFormat="1" ht="44.25" customHeight="1">
      <c r="C3" s="38"/>
      <c r="E3" s="39"/>
      <c r="F3" s="39"/>
    </row>
    <row r="4" spans="3:16" ht="15" customHeight="1" thickBot="1">
      <c r="C4" s="12"/>
      <c r="D4" s="13"/>
      <c r="E4" s="13"/>
      <c r="F4" s="13"/>
      <c r="G4" s="13"/>
      <c r="H4" s="13"/>
      <c r="I4" s="13"/>
    </row>
    <row r="5" spans="3:16" ht="30" customHeight="1" thickTop="1" thickBot="1">
      <c r="C5" s="15" t="s">
        <v>46</v>
      </c>
      <c r="D5" s="15" t="s">
        <v>47</v>
      </c>
      <c r="E5" s="15" t="s">
        <v>48</v>
      </c>
      <c r="F5" s="15" t="s">
        <v>49</v>
      </c>
      <c r="G5" s="15" t="s">
        <v>50</v>
      </c>
      <c r="H5" s="15" t="s">
        <v>51</v>
      </c>
      <c r="I5" s="15" t="s">
        <v>52</v>
      </c>
      <c r="J5" s="15" t="s">
        <v>53</v>
      </c>
      <c r="K5" s="15" t="s">
        <v>54</v>
      </c>
      <c r="L5" s="15" t="s">
        <v>55</v>
      </c>
      <c r="M5" s="15" t="s">
        <v>56</v>
      </c>
      <c r="N5" s="15" t="s">
        <v>57</v>
      </c>
      <c r="O5" s="15" t="s">
        <v>58</v>
      </c>
      <c r="P5" s="15" t="s">
        <v>59</v>
      </c>
    </row>
    <row r="6" spans="3:16" ht="30" customHeight="1" thickTop="1" thickBot="1">
      <c r="C6" s="15" t="str">
        <f>IF(Area!C6="","",Area!C6)</f>
        <v>Manutenção</v>
      </c>
      <c r="D6" s="18">
        <f>COUNTIF(Jan!$F$6:$F$505,$C6)</f>
        <v>2</v>
      </c>
      <c r="E6" s="18">
        <f>COUNTIF(Fev!$F$6:$F$505,$C6)</f>
        <v>2</v>
      </c>
      <c r="F6" s="18">
        <f>COUNTIF(Mar!$F$6:$F$505,$C6)</f>
        <v>2</v>
      </c>
      <c r="G6" s="18">
        <f>COUNTIF(Abr!$F$6:$F$505,$C6)</f>
        <v>2</v>
      </c>
      <c r="H6" s="18">
        <f>COUNTIF(Mai!$F$6:$F$505,$C6)</f>
        <v>2</v>
      </c>
      <c r="I6" s="18">
        <f>COUNTIF(Jun!$F$6:$F$505,$C6)</f>
        <v>2</v>
      </c>
      <c r="J6" s="18">
        <f>COUNTIF(Jul!$F$6:$F$505,$C6)</f>
        <v>1</v>
      </c>
      <c r="K6" s="18">
        <f>COUNTIF(Ago!$F$6:$F$505,$C6)</f>
        <v>2</v>
      </c>
      <c r="L6" s="18">
        <f>COUNTIF(Set!$F$6:$F$505,$C6)</f>
        <v>0</v>
      </c>
      <c r="M6" s="18">
        <f>COUNTIF(Out!$F$6:$F$505,$C6)</f>
        <v>0</v>
      </c>
      <c r="N6" s="18">
        <f>COUNTIF(Nov!$F$6:$F$505,$C6)</f>
        <v>0</v>
      </c>
      <c r="O6" s="18">
        <f>COUNTIF(Dez!$F$6:$F$505,$C6)</f>
        <v>0</v>
      </c>
      <c r="P6" s="16">
        <f>SUM(D6:O6)</f>
        <v>15</v>
      </c>
    </row>
    <row r="7" spans="3:16" ht="30" customHeight="1" thickTop="1" thickBot="1">
      <c r="C7" s="15" t="str">
        <f>IF(Area!C7="","",Area!C7)</f>
        <v>Logística</v>
      </c>
      <c r="D7" s="18">
        <f>COUNTIF(Jan!$F$6:$F$505,$C7)</f>
        <v>2</v>
      </c>
      <c r="E7" s="18">
        <f>COUNTIF(Fev!$F$6:$F$505,$C7)</f>
        <v>2</v>
      </c>
      <c r="F7" s="18">
        <f>COUNTIF(Mar!$F$6:$F$505,$C7)</f>
        <v>1</v>
      </c>
      <c r="G7" s="18">
        <f>COUNTIF(Abr!$F$6:$F$505,$C7)</f>
        <v>2</v>
      </c>
      <c r="H7" s="18">
        <f>COUNTIF(Mai!$F$6:$F$505,$C7)</f>
        <v>2</v>
      </c>
      <c r="I7" s="18">
        <f>COUNTIF(Jun!$F$6:$F$505,$C7)</f>
        <v>2</v>
      </c>
      <c r="J7" s="18">
        <f>COUNTIF(Jul!$F$6:$F$505,$C7)</f>
        <v>0</v>
      </c>
      <c r="K7" s="18">
        <f>COUNTIF(Ago!$F$6:$F$505,$C7)</f>
        <v>2</v>
      </c>
      <c r="L7" s="18">
        <f>COUNTIF(Set!$F$6:$F$505,$C7)</f>
        <v>0</v>
      </c>
      <c r="M7" s="18">
        <f>COUNTIF(Out!$F$6:$F$505,$C7)</f>
        <v>0</v>
      </c>
      <c r="N7" s="18">
        <f>COUNTIF(Nov!$F$6:$F$505,$C7)</f>
        <v>0</v>
      </c>
      <c r="O7" s="18">
        <f>COUNTIF(Dez!$F$6:$F$505,$C7)</f>
        <v>0</v>
      </c>
      <c r="P7" s="16">
        <f t="shared" ref="P7:P25" si="0">SUM(D7:O7)</f>
        <v>13</v>
      </c>
    </row>
    <row r="8" spans="3:16" ht="30" customHeight="1" thickTop="1" thickBot="1">
      <c r="C8" s="15" t="str">
        <f>IF(Area!C8="","",Area!C8)</f>
        <v>Produção</v>
      </c>
      <c r="D8" s="18">
        <f>COUNTIF(Jan!$F$6:$F$505,$C8)</f>
        <v>2</v>
      </c>
      <c r="E8" s="18">
        <f>COUNTIF(Fev!$F$6:$F$505,$C8)</f>
        <v>2</v>
      </c>
      <c r="F8" s="18">
        <f>COUNTIF(Mar!$F$6:$F$505,$C8)</f>
        <v>1</v>
      </c>
      <c r="G8" s="18">
        <f>COUNTIF(Abr!$F$6:$F$505,$C8)</f>
        <v>2</v>
      </c>
      <c r="H8" s="18">
        <f>COUNTIF(Mai!$F$6:$F$505,$C8)</f>
        <v>2</v>
      </c>
      <c r="I8" s="18">
        <f>COUNTIF(Jun!$F$6:$F$505,$C8)</f>
        <v>2</v>
      </c>
      <c r="J8" s="18">
        <f>COUNTIF(Jul!$F$6:$F$505,$C8)</f>
        <v>1</v>
      </c>
      <c r="K8" s="18">
        <f>COUNTIF(Ago!$F$6:$F$505,$C8)</f>
        <v>2</v>
      </c>
      <c r="L8" s="18">
        <f>COUNTIF(Set!$F$6:$F$505,$C8)</f>
        <v>0</v>
      </c>
      <c r="M8" s="18">
        <f>COUNTIF(Out!$F$6:$F$505,$C8)</f>
        <v>0</v>
      </c>
      <c r="N8" s="18">
        <f>COUNTIF(Nov!$F$6:$F$505,$C8)</f>
        <v>0</v>
      </c>
      <c r="O8" s="18">
        <f>COUNTIF(Dez!$F$6:$F$505,$C8)</f>
        <v>0</v>
      </c>
      <c r="P8" s="16">
        <f t="shared" si="0"/>
        <v>14</v>
      </c>
    </row>
    <row r="9" spans="3:16" ht="30" customHeight="1" thickTop="1" thickBot="1">
      <c r="C9" s="15" t="str">
        <f>IF(Area!C9="","",Area!C9)</f>
        <v>Infraestrutura</v>
      </c>
      <c r="D9" s="18">
        <f>COUNTIF(Jan!$F$6:$F$505,$C9)</f>
        <v>1</v>
      </c>
      <c r="E9" s="18">
        <f>COUNTIF(Fev!$F$6:$F$505,$C9)</f>
        <v>2</v>
      </c>
      <c r="F9" s="18">
        <f>COUNTIF(Mar!$F$6:$F$505,$C9)</f>
        <v>1</v>
      </c>
      <c r="G9" s="18">
        <f>COUNTIF(Abr!$F$6:$F$505,$C9)</f>
        <v>1</v>
      </c>
      <c r="H9" s="18">
        <f>COUNTIF(Mai!$F$6:$F$505,$C9)</f>
        <v>1</v>
      </c>
      <c r="I9" s="18">
        <f>COUNTIF(Jun!$F$6:$F$505,$C9)</f>
        <v>1</v>
      </c>
      <c r="J9" s="18">
        <f>COUNTIF(Jul!$F$6:$F$505,$C9)</f>
        <v>0</v>
      </c>
      <c r="K9" s="18">
        <f>COUNTIF(Ago!$F$6:$F$505,$C9)</f>
        <v>1</v>
      </c>
      <c r="L9" s="18">
        <f>COUNTIF(Set!$F$6:$F$505,$C9)</f>
        <v>0</v>
      </c>
      <c r="M9" s="18">
        <f>COUNTIF(Out!$F$6:$F$505,$C9)</f>
        <v>0</v>
      </c>
      <c r="N9" s="18">
        <f>COUNTIF(Nov!$F$6:$F$505,$C9)</f>
        <v>0</v>
      </c>
      <c r="O9" s="18">
        <f>COUNTIF(Dez!$F$6:$F$505,$C9)</f>
        <v>0</v>
      </c>
      <c r="P9" s="16">
        <f t="shared" si="0"/>
        <v>8</v>
      </c>
    </row>
    <row r="10" spans="3:16" ht="30" customHeight="1" thickTop="1" thickBot="1">
      <c r="C10" s="15" t="str">
        <f>IF(Area!C10="","",Area!C10)</f>
        <v>Controle</v>
      </c>
      <c r="D10" s="18">
        <f>COUNTIF(Jan!$F$6:$F$505,$C10)</f>
        <v>1</v>
      </c>
      <c r="E10" s="18">
        <f>COUNTIF(Fev!$F$6:$F$505,$C10)</f>
        <v>1</v>
      </c>
      <c r="F10" s="18">
        <f>COUNTIF(Mar!$F$6:$F$505,$C10)</f>
        <v>1</v>
      </c>
      <c r="G10" s="18">
        <f>COUNTIF(Abr!$F$6:$F$505,$C10)</f>
        <v>1</v>
      </c>
      <c r="H10" s="18">
        <f>COUNTIF(Mai!$F$6:$F$505,$C10)</f>
        <v>1</v>
      </c>
      <c r="I10" s="18">
        <f>COUNTIF(Jun!$F$6:$F$505,$C10)</f>
        <v>1</v>
      </c>
      <c r="J10" s="18">
        <f>COUNTIF(Jul!$F$6:$F$505,$C10)</f>
        <v>0</v>
      </c>
      <c r="K10" s="18">
        <f>COUNTIF(Ago!$F$6:$F$505,$C10)</f>
        <v>1</v>
      </c>
      <c r="L10" s="18">
        <f>COUNTIF(Set!$F$6:$F$505,$C10)</f>
        <v>0</v>
      </c>
      <c r="M10" s="18">
        <f>COUNTIF(Out!$F$6:$F$505,$C10)</f>
        <v>0</v>
      </c>
      <c r="N10" s="18">
        <f>COUNTIF(Nov!$F$6:$F$505,$C10)</f>
        <v>0</v>
      </c>
      <c r="O10" s="18">
        <f>COUNTIF(Dez!$F$6:$F$505,$C10)</f>
        <v>0</v>
      </c>
      <c r="P10" s="16">
        <f t="shared" si="0"/>
        <v>7</v>
      </c>
    </row>
    <row r="11" spans="3:16" ht="30" customHeight="1" thickTop="1" thickBot="1">
      <c r="C11" s="15" t="str">
        <f>IF(Area!C11="","",Area!C11)</f>
        <v/>
      </c>
      <c r="D11" s="18">
        <f>COUNTIF(Jan!$F$6:$F$505,$C11)</f>
        <v>492</v>
      </c>
      <c r="E11" s="18">
        <f>COUNTIF(Fev!$F$6:$F$505,$C11)</f>
        <v>491</v>
      </c>
      <c r="F11" s="18">
        <f>COUNTIF(Mar!$F$6:$F$505,$C11)</f>
        <v>494</v>
      </c>
      <c r="G11" s="18">
        <f>COUNTIF(Abr!$F$6:$F$505,$C11)</f>
        <v>492</v>
      </c>
      <c r="H11" s="18">
        <f>COUNTIF(Mai!$F$6:$F$505,$C11)</f>
        <v>492</v>
      </c>
      <c r="I11" s="18">
        <f>COUNTIF(Jun!$F$6:$F$505,$C11)</f>
        <v>492</v>
      </c>
      <c r="J11" s="18">
        <f>COUNTIF(Jul!$F$6:$F$505,$C11)</f>
        <v>498</v>
      </c>
      <c r="K11" s="18">
        <f>COUNTIF(Ago!$F$6:$F$505,$C11)</f>
        <v>492</v>
      </c>
      <c r="L11" s="18">
        <f>COUNTIF(Set!$F$6:$F$505,$C11)</f>
        <v>500</v>
      </c>
      <c r="M11" s="18">
        <f>COUNTIF(Out!$F$6:$F$505,$C11)</f>
        <v>500</v>
      </c>
      <c r="N11" s="18">
        <f>COUNTIF(Nov!$F$6:$F$505,$C11)</f>
        <v>500</v>
      </c>
      <c r="O11" s="18">
        <f>COUNTIF(Dez!$F$6:$F$505,$C11)</f>
        <v>500</v>
      </c>
      <c r="P11" s="16">
        <f t="shared" si="0"/>
        <v>5943</v>
      </c>
    </row>
    <row r="12" spans="3:16" ht="30" customHeight="1" thickTop="1" thickBot="1">
      <c r="C12" s="15" t="str">
        <f>IF(Area!C12="","",Area!C12)</f>
        <v/>
      </c>
      <c r="D12" s="18">
        <f>COUNTIF(Jan!$F$6:$F$505,$C12)</f>
        <v>492</v>
      </c>
      <c r="E12" s="18">
        <f>COUNTIF(Fev!$F$6:$F$505,$C12)</f>
        <v>491</v>
      </c>
      <c r="F12" s="18">
        <f>COUNTIF(Mar!$F$6:$F$505,$C12)</f>
        <v>494</v>
      </c>
      <c r="G12" s="18">
        <f>COUNTIF(Abr!$F$6:$F$505,$C12)</f>
        <v>492</v>
      </c>
      <c r="H12" s="18">
        <f>COUNTIF(Mai!$F$6:$F$505,$C12)</f>
        <v>492</v>
      </c>
      <c r="I12" s="18">
        <f>COUNTIF(Jun!$F$6:$F$505,$C12)</f>
        <v>492</v>
      </c>
      <c r="J12" s="18">
        <f>COUNTIF(Jul!$F$6:$F$505,$C12)</f>
        <v>498</v>
      </c>
      <c r="K12" s="18">
        <f>COUNTIF(Ago!$F$6:$F$505,$C12)</f>
        <v>492</v>
      </c>
      <c r="L12" s="18">
        <f>COUNTIF(Set!$F$6:$F$505,$C12)</f>
        <v>500</v>
      </c>
      <c r="M12" s="18">
        <f>COUNTIF(Out!$F$6:$F$505,$C12)</f>
        <v>500</v>
      </c>
      <c r="N12" s="18">
        <f>COUNTIF(Nov!$F$6:$F$505,$C12)</f>
        <v>500</v>
      </c>
      <c r="O12" s="18">
        <f>COUNTIF(Dez!$F$6:$F$505,$C12)</f>
        <v>500</v>
      </c>
      <c r="P12" s="16">
        <f t="shared" si="0"/>
        <v>5943</v>
      </c>
    </row>
    <row r="13" spans="3:16" ht="30" customHeight="1" thickTop="1" thickBot="1">
      <c r="C13" s="15" t="str">
        <f>IF(Area!C13="","",Area!C13)</f>
        <v/>
      </c>
      <c r="D13" s="18">
        <f>COUNTIF(Jan!$F$6:$F$505,$C13)</f>
        <v>492</v>
      </c>
      <c r="E13" s="18">
        <f>COUNTIF(Fev!$F$6:$F$505,$C13)</f>
        <v>491</v>
      </c>
      <c r="F13" s="18">
        <f>COUNTIF(Mar!$F$6:$F$505,$C13)</f>
        <v>494</v>
      </c>
      <c r="G13" s="18">
        <f>COUNTIF(Abr!$F$6:$F$505,$C13)</f>
        <v>492</v>
      </c>
      <c r="H13" s="18">
        <f>COUNTIF(Mai!$F$6:$F$505,$C13)</f>
        <v>492</v>
      </c>
      <c r="I13" s="18">
        <f>COUNTIF(Jun!$F$6:$F$505,$C13)</f>
        <v>492</v>
      </c>
      <c r="J13" s="18">
        <f>COUNTIF(Jul!$F$6:$F$505,$C13)</f>
        <v>498</v>
      </c>
      <c r="K13" s="18">
        <f>COUNTIF(Ago!$F$6:$F$505,$C13)</f>
        <v>492</v>
      </c>
      <c r="L13" s="18">
        <f>COUNTIF(Set!$F$6:$F$505,$C13)</f>
        <v>500</v>
      </c>
      <c r="M13" s="18">
        <f>COUNTIF(Out!$F$6:$F$505,$C13)</f>
        <v>500</v>
      </c>
      <c r="N13" s="18">
        <f>COUNTIF(Nov!$F$6:$F$505,$C13)</f>
        <v>500</v>
      </c>
      <c r="O13" s="18">
        <f>COUNTIF(Dez!$F$6:$F$505,$C13)</f>
        <v>500</v>
      </c>
      <c r="P13" s="16">
        <f t="shared" si="0"/>
        <v>5943</v>
      </c>
    </row>
    <row r="14" spans="3:16" ht="30" customHeight="1" thickTop="1" thickBot="1">
      <c r="C14" s="15" t="str">
        <f>IF(Area!C14="","",Area!C14)</f>
        <v/>
      </c>
      <c r="D14" s="18">
        <f>COUNTIF(Jan!$F$6:$F$505,$C14)</f>
        <v>492</v>
      </c>
      <c r="E14" s="18">
        <f>COUNTIF(Fev!$F$6:$F$505,$C14)</f>
        <v>491</v>
      </c>
      <c r="F14" s="18">
        <f>COUNTIF(Mar!$F$6:$F$505,$C14)</f>
        <v>494</v>
      </c>
      <c r="G14" s="18">
        <f>COUNTIF(Abr!$F$6:$F$505,$C14)</f>
        <v>492</v>
      </c>
      <c r="H14" s="18">
        <f>COUNTIF(Mai!$F$6:$F$505,$C14)</f>
        <v>492</v>
      </c>
      <c r="I14" s="18">
        <f>COUNTIF(Jun!$F$6:$F$505,$C14)</f>
        <v>492</v>
      </c>
      <c r="J14" s="18">
        <f>COUNTIF(Jul!$F$6:$F$505,$C14)</f>
        <v>498</v>
      </c>
      <c r="K14" s="18">
        <f>COUNTIF(Ago!$F$6:$F$505,$C14)</f>
        <v>492</v>
      </c>
      <c r="L14" s="18">
        <f>COUNTIF(Set!$F$6:$F$505,$C14)</f>
        <v>500</v>
      </c>
      <c r="M14" s="18">
        <f>COUNTIF(Out!$F$6:$F$505,$C14)</f>
        <v>500</v>
      </c>
      <c r="N14" s="18">
        <f>COUNTIF(Nov!$F$6:$F$505,$C14)</f>
        <v>500</v>
      </c>
      <c r="O14" s="18">
        <f>COUNTIF(Dez!$F$6:$F$505,$C14)</f>
        <v>500</v>
      </c>
      <c r="P14" s="16">
        <f t="shared" si="0"/>
        <v>5943</v>
      </c>
    </row>
    <row r="15" spans="3:16" ht="30" customHeight="1" thickTop="1" thickBot="1">
      <c r="C15" s="15" t="str">
        <f>IF(Area!C15="","",Area!C15)</f>
        <v/>
      </c>
      <c r="D15" s="18">
        <f>COUNTIF(Jan!$F$6:$F$505,$C15)</f>
        <v>492</v>
      </c>
      <c r="E15" s="18">
        <f>COUNTIF(Fev!$F$6:$F$505,$C15)</f>
        <v>491</v>
      </c>
      <c r="F15" s="18">
        <f>COUNTIF(Mar!$F$6:$F$505,$C15)</f>
        <v>494</v>
      </c>
      <c r="G15" s="18">
        <f>COUNTIF(Abr!$F$6:$F$505,$C15)</f>
        <v>492</v>
      </c>
      <c r="H15" s="18">
        <f>COUNTIF(Mai!$F$6:$F$505,$C15)</f>
        <v>492</v>
      </c>
      <c r="I15" s="18">
        <f>COUNTIF(Jun!$F$6:$F$505,$C15)</f>
        <v>492</v>
      </c>
      <c r="J15" s="18">
        <f>COUNTIF(Jul!$F$6:$F$505,$C15)</f>
        <v>498</v>
      </c>
      <c r="K15" s="18">
        <f>COUNTIF(Ago!$F$6:$F$505,$C15)</f>
        <v>492</v>
      </c>
      <c r="L15" s="18">
        <f>COUNTIF(Set!$F$6:$F$505,$C15)</f>
        <v>500</v>
      </c>
      <c r="M15" s="18">
        <f>COUNTIF(Out!$F$6:$F$505,$C15)</f>
        <v>500</v>
      </c>
      <c r="N15" s="18">
        <f>COUNTIF(Nov!$F$6:$F$505,$C15)</f>
        <v>500</v>
      </c>
      <c r="O15" s="18">
        <f>COUNTIF(Dez!$F$6:$F$505,$C15)</f>
        <v>500</v>
      </c>
      <c r="P15" s="16">
        <f t="shared" si="0"/>
        <v>5943</v>
      </c>
    </row>
    <row r="16" spans="3:16" ht="30" customHeight="1" thickTop="1" thickBot="1">
      <c r="C16" s="15" t="str">
        <f>IF(Area!C16="","",Area!C16)</f>
        <v/>
      </c>
      <c r="D16" s="18">
        <f>COUNTIF(Jan!$F$6:$F$505,$C16)</f>
        <v>492</v>
      </c>
      <c r="E16" s="18">
        <f>COUNTIF(Fev!$F$6:$F$505,$C16)</f>
        <v>491</v>
      </c>
      <c r="F16" s="18">
        <f>COUNTIF(Mar!$F$6:$F$505,$C16)</f>
        <v>494</v>
      </c>
      <c r="G16" s="18">
        <f>COUNTIF(Abr!$F$6:$F$505,$C16)</f>
        <v>492</v>
      </c>
      <c r="H16" s="18">
        <f>COUNTIF(Mai!$F$6:$F$505,$C16)</f>
        <v>492</v>
      </c>
      <c r="I16" s="18">
        <f>COUNTIF(Jun!$F$6:$F$505,$C16)</f>
        <v>492</v>
      </c>
      <c r="J16" s="18">
        <f>COUNTIF(Jul!$F$6:$F$505,$C16)</f>
        <v>498</v>
      </c>
      <c r="K16" s="18">
        <f>COUNTIF(Ago!$F$6:$F$505,$C16)</f>
        <v>492</v>
      </c>
      <c r="L16" s="18">
        <f>COUNTIF(Set!$F$6:$F$505,$C16)</f>
        <v>500</v>
      </c>
      <c r="M16" s="18">
        <f>COUNTIF(Out!$F$6:$F$505,$C16)</f>
        <v>500</v>
      </c>
      <c r="N16" s="18">
        <f>COUNTIF(Nov!$F$6:$F$505,$C16)</f>
        <v>500</v>
      </c>
      <c r="O16" s="18">
        <f>COUNTIF(Dez!$F$6:$F$505,$C16)</f>
        <v>500</v>
      </c>
      <c r="P16" s="16">
        <f t="shared" si="0"/>
        <v>5943</v>
      </c>
    </row>
    <row r="17" spans="3:16" ht="30" customHeight="1" thickTop="1" thickBot="1">
      <c r="C17" s="15" t="str">
        <f>IF(Area!C17="","",Area!C17)</f>
        <v/>
      </c>
      <c r="D17" s="18">
        <f>COUNTIF(Jan!$F$6:$F$505,$C17)</f>
        <v>492</v>
      </c>
      <c r="E17" s="18">
        <f>COUNTIF(Fev!$F$6:$F$505,$C17)</f>
        <v>491</v>
      </c>
      <c r="F17" s="18">
        <f>COUNTIF(Mar!$F$6:$F$505,$C17)</f>
        <v>494</v>
      </c>
      <c r="G17" s="18">
        <f>COUNTIF(Abr!$F$6:$F$505,$C17)</f>
        <v>492</v>
      </c>
      <c r="H17" s="18">
        <f>COUNTIF(Mai!$F$6:$F$505,$C17)</f>
        <v>492</v>
      </c>
      <c r="I17" s="18">
        <f>COUNTIF(Jun!$F$6:$F$505,$C17)</f>
        <v>492</v>
      </c>
      <c r="J17" s="18">
        <f>COUNTIF(Jul!$F$6:$F$505,$C17)</f>
        <v>498</v>
      </c>
      <c r="K17" s="18">
        <f>COUNTIF(Ago!$F$6:$F$505,$C17)</f>
        <v>492</v>
      </c>
      <c r="L17" s="18">
        <f>COUNTIF(Set!$F$6:$F$505,$C17)</f>
        <v>500</v>
      </c>
      <c r="M17" s="18">
        <f>COUNTIF(Out!$F$6:$F$505,$C17)</f>
        <v>500</v>
      </c>
      <c r="N17" s="18">
        <f>COUNTIF(Nov!$F$6:$F$505,$C17)</f>
        <v>500</v>
      </c>
      <c r="O17" s="18">
        <f>COUNTIF(Dez!$F$6:$F$505,$C17)</f>
        <v>500</v>
      </c>
      <c r="P17" s="16">
        <f t="shared" si="0"/>
        <v>5943</v>
      </c>
    </row>
    <row r="18" spans="3:16" ht="30" customHeight="1" thickTop="1" thickBot="1">
      <c r="C18" s="15" t="str">
        <f>IF(Area!C18="","",Area!C18)</f>
        <v/>
      </c>
      <c r="D18" s="18">
        <f>COUNTIF(Jan!$F$6:$F$505,$C18)</f>
        <v>492</v>
      </c>
      <c r="E18" s="18">
        <f>COUNTIF(Fev!$F$6:$F$505,$C18)</f>
        <v>491</v>
      </c>
      <c r="F18" s="18">
        <f>COUNTIF(Mar!$F$6:$F$505,$C18)</f>
        <v>494</v>
      </c>
      <c r="G18" s="18">
        <f>COUNTIF(Abr!$F$6:$F$505,$C18)</f>
        <v>492</v>
      </c>
      <c r="H18" s="18">
        <f>COUNTIF(Mai!$F$6:$F$505,$C18)</f>
        <v>492</v>
      </c>
      <c r="I18" s="18">
        <f>COUNTIF(Jun!$F$6:$F$505,$C18)</f>
        <v>492</v>
      </c>
      <c r="J18" s="18">
        <f>COUNTIF(Jul!$F$6:$F$505,$C18)</f>
        <v>498</v>
      </c>
      <c r="K18" s="18">
        <f>COUNTIF(Ago!$F$6:$F$505,$C18)</f>
        <v>492</v>
      </c>
      <c r="L18" s="18">
        <f>COUNTIF(Set!$F$6:$F$505,$C18)</f>
        <v>500</v>
      </c>
      <c r="M18" s="18">
        <f>COUNTIF(Out!$F$6:$F$505,$C18)</f>
        <v>500</v>
      </c>
      <c r="N18" s="18">
        <f>COUNTIF(Nov!$F$6:$F$505,$C18)</f>
        <v>500</v>
      </c>
      <c r="O18" s="18">
        <f>COUNTIF(Dez!$F$6:$F$505,$C18)</f>
        <v>500</v>
      </c>
      <c r="P18" s="16">
        <f t="shared" si="0"/>
        <v>5943</v>
      </c>
    </row>
    <row r="19" spans="3:16" ht="30" customHeight="1" thickTop="1" thickBot="1">
      <c r="C19" s="15" t="str">
        <f>IF(Area!C19="","",Area!C19)</f>
        <v/>
      </c>
      <c r="D19" s="18">
        <f>COUNTIF(Jan!$F$6:$F$505,$C19)</f>
        <v>492</v>
      </c>
      <c r="E19" s="18">
        <f>COUNTIF(Fev!$F$6:$F$505,$C19)</f>
        <v>491</v>
      </c>
      <c r="F19" s="18">
        <f>COUNTIF(Mar!$F$6:$F$505,$C19)</f>
        <v>494</v>
      </c>
      <c r="G19" s="18">
        <f>COUNTIF(Abr!$F$6:$F$505,$C19)</f>
        <v>492</v>
      </c>
      <c r="H19" s="18">
        <f>COUNTIF(Mai!$F$6:$F$505,$C19)</f>
        <v>492</v>
      </c>
      <c r="I19" s="18">
        <f>COUNTIF(Jun!$F$6:$F$505,$C19)</f>
        <v>492</v>
      </c>
      <c r="J19" s="18">
        <f>COUNTIF(Jul!$F$6:$F$505,$C19)</f>
        <v>498</v>
      </c>
      <c r="K19" s="18">
        <f>COUNTIF(Ago!$F$6:$F$505,$C19)</f>
        <v>492</v>
      </c>
      <c r="L19" s="18">
        <f>COUNTIF(Set!$F$6:$F$505,$C19)</f>
        <v>500</v>
      </c>
      <c r="M19" s="18">
        <f>COUNTIF(Out!$F$6:$F$505,$C19)</f>
        <v>500</v>
      </c>
      <c r="N19" s="18">
        <f>COUNTIF(Nov!$F$6:$F$505,$C19)</f>
        <v>500</v>
      </c>
      <c r="O19" s="18">
        <f>COUNTIF(Dez!$F$6:$F$505,$C19)</f>
        <v>500</v>
      </c>
      <c r="P19" s="16">
        <f t="shared" si="0"/>
        <v>5943</v>
      </c>
    </row>
    <row r="20" spans="3:16" ht="30" customHeight="1" thickTop="1" thickBot="1">
      <c r="C20" s="15" t="str">
        <f>IF(Area!C20="","",Area!C20)</f>
        <v/>
      </c>
      <c r="D20" s="18">
        <f>COUNTIF(Jan!$F$6:$F$505,$C20)</f>
        <v>492</v>
      </c>
      <c r="E20" s="18">
        <f>COUNTIF(Fev!$F$6:$F$505,$C20)</f>
        <v>491</v>
      </c>
      <c r="F20" s="18">
        <f>COUNTIF(Mar!$F$6:$F$505,$C20)</f>
        <v>494</v>
      </c>
      <c r="G20" s="18">
        <f>COUNTIF(Abr!$F$6:$F$505,$C20)</f>
        <v>492</v>
      </c>
      <c r="H20" s="18">
        <f>COUNTIF(Mai!$F$6:$F$505,$C20)</f>
        <v>492</v>
      </c>
      <c r="I20" s="18">
        <f>COUNTIF(Jun!$F$6:$F$505,$C20)</f>
        <v>492</v>
      </c>
      <c r="J20" s="18">
        <f>COUNTIF(Jul!$F$6:$F$505,$C20)</f>
        <v>498</v>
      </c>
      <c r="K20" s="18">
        <f>COUNTIF(Ago!$F$6:$F$505,$C20)</f>
        <v>492</v>
      </c>
      <c r="L20" s="18">
        <f>COUNTIF(Set!$F$6:$F$505,$C20)</f>
        <v>500</v>
      </c>
      <c r="M20" s="18">
        <f>COUNTIF(Out!$F$6:$F$505,$C20)</f>
        <v>500</v>
      </c>
      <c r="N20" s="18">
        <f>COUNTIF(Nov!$F$6:$F$505,$C20)</f>
        <v>500</v>
      </c>
      <c r="O20" s="18">
        <f>COUNTIF(Dez!$F$6:$F$505,$C20)</f>
        <v>500</v>
      </c>
      <c r="P20" s="16">
        <f t="shared" si="0"/>
        <v>5943</v>
      </c>
    </row>
    <row r="21" spans="3:16" ht="30" customHeight="1" thickTop="1" thickBot="1">
      <c r="C21" s="15" t="str">
        <f>IF(Area!C21="","",Area!C21)</f>
        <v/>
      </c>
      <c r="D21" s="18">
        <f>COUNTIF(Jan!$F$6:$F$505,$C21)</f>
        <v>492</v>
      </c>
      <c r="E21" s="18">
        <f>COUNTIF(Fev!$F$6:$F$505,$C21)</f>
        <v>491</v>
      </c>
      <c r="F21" s="18">
        <f>COUNTIF(Mar!$F$6:$F$505,$C21)</f>
        <v>494</v>
      </c>
      <c r="G21" s="18">
        <f>COUNTIF(Abr!$F$6:$F$505,$C21)</f>
        <v>492</v>
      </c>
      <c r="H21" s="18">
        <f>COUNTIF(Mai!$F$6:$F$505,$C21)</f>
        <v>492</v>
      </c>
      <c r="I21" s="18">
        <f>COUNTIF(Jun!$F$6:$F$505,$C21)</f>
        <v>492</v>
      </c>
      <c r="J21" s="18">
        <f>COUNTIF(Jul!$F$6:$F$505,$C21)</f>
        <v>498</v>
      </c>
      <c r="K21" s="18">
        <f>COUNTIF(Ago!$F$6:$F$505,$C21)</f>
        <v>492</v>
      </c>
      <c r="L21" s="18">
        <f>COUNTIF(Set!$F$6:$F$505,$C21)</f>
        <v>500</v>
      </c>
      <c r="M21" s="18">
        <f>COUNTIF(Out!$F$6:$F$505,$C21)</f>
        <v>500</v>
      </c>
      <c r="N21" s="18">
        <f>COUNTIF(Nov!$F$6:$F$505,$C21)</f>
        <v>500</v>
      </c>
      <c r="O21" s="18">
        <f>COUNTIF(Dez!$F$6:$F$505,$C21)</f>
        <v>500</v>
      </c>
      <c r="P21" s="16">
        <f t="shared" si="0"/>
        <v>5943</v>
      </c>
    </row>
    <row r="22" spans="3:16" ht="30" customHeight="1" thickTop="1" thickBot="1">
      <c r="C22" s="15" t="str">
        <f>IF(Area!C22="","",Area!C22)</f>
        <v/>
      </c>
      <c r="D22" s="18">
        <f>COUNTIF(Jan!$F$6:$F$505,$C22)</f>
        <v>492</v>
      </c>
      <c r="E22" s="18">
        <f>COUNTIF(Fev!$F$6:$F$505,$C22)</f>
        <v>491</v>
      </c>
      <c r="F22" s="18">
        <f>COUNTIF(Mar!$F$6:$F$505,$C22)</f>
        <v>494</v>
      </c>
      <c r="G22" s="18">
        <f>COUNTIF(Abr!$F$6:$F$505,$C22)</f>
        <v>492</v>
      </c>
      <c r="H22" s="18">
        <f>COUNTIF(Mai!$F$6:$F$505,$C22)</f>
        <v>492</v>
      </c>
      <c r="I22" s="18">
        <f>COUNTIF(Jun!$F$6:$F$505,$C22)</f>
        <v>492</v>
      </c>
      <c r="J22" s="18">
        <f>COUNTIF(Jul!$F$6:$F$505,$C22)</f>
        <v>498</v>
      </c>
      <c r="K22" s="18">
        <f>COUNTIF(Ago!$F$6:$F$505,$C22)</f>
        <v>492</v>
      </c>
      <c r="L22" s="18">
        <f>COUNTIF(Set!$F$6:$F$505,$C22)</f>
        <v>500</v>
      </c>
      <c r="M22" s="18">
        <f>COUNTIF(Out!$F$6:$F$505,$C22)</f>
        <v>500</v>
      </c>
      <c r="N22" s="18">
        <f>COUNTIF(Nov!$F$6:$F$505,$C22)</f>
        <v>500</v>
      </c>
      <c r="O22" s="18">
        <f>COUNTIF(Dez!$F$6:$F$505,$C22)</f>
        <v>500</v>
      </c>
      <c r="P22" s="16">
        <f t="shared" si="0"/>
        <v>5943</v>
      </c>
    </row>
    <row r="23" spans="3:16" ht="30" customHeight="1" thickTop="1" thickBot="1">
      <c r="C23" s="15" t="str">
        <f>IF(Area!C23="","",Area!C23)</f>
        <v/>
      </c>
      <c r="D23" s="18">
        <f>COUNTIF(Jan!$F$6:$F$505,$C23)</f>
        <v>492</v>
      </c>
      <c r="E23" s="18">
        <f>COUNTIF(Fev!$F$6:$F$505,$C23)</f>
        <v>491</v>
      </c>
      <c r="F23" s="18">
        <f>COUNTIF(Mar!$F$6:$F$505,$C23)</f>
        <v>494</v>
      </c>
      <c r="G23" s="18">
        <f>COUNTIF(Abr!$F$6:$F$505,$C23)</f>
        <v>492</v>
      </c>
      <c r="H23" s="18">
        <f>COUNTIF(Mai!$F$6:$F$505,$C23)</f>
        <v>492</v>
      </c>
      <c r="I23" s="18">
        <f>COUNTIF(Jun!$F$6:$F$505,$C23)</f>
        <v>492</v>
      </c>
      <c r="J23" s="18">
        <f>COUNTIF(Jul!$F$6:$F$505,$C23)</f>
        <v>498</v>
      </c>
      <c r="K23" s="18">
        <f>COUNTIF(Ago!$F$6:$F$505,$C23)</f>
        <v>492</v>
      </c>
      <c r="L23" s="18">
        <f>COUNTIF(Set!$F$6:$F$505,$C23)</f>
        <v>500</v>
      </c>
      <c r="M23" s="18">
        <f>COUNTIF(Out!$F$6:$F$505,$C23)</f>
        <v>500</v>
      </c>
      <c r="N23" s="18">
        <f>COUNTIF(Nov!$F$6:$F$505,$C23)</f>
        <v>500</v>
      </c>
      <c r="O23" s="18">
        <f>COUNTIF(Dez!$F$6:$F$505,$C23)</f>
        <v>500</v>
      </c>
      <c r="P23" s="16">
        <f t="shared" si="0"/>
        <v>5943</v>
      </c>
    </row>
    <row r="24" spans="3:16" ht="30" customHeight="1" thickTop="1" thickBot="1">
      <c r="C24" s="15" t="str">
        <f>IF(Area!C24="","",Area!C24)</f>
        <v/>
      </c>
      <c r="D24" s="18">
        <f>COUNTIF(Jan!$F$6:$F$505,$C24)</f>
        <v>492</v>
      </c>
      <c r="E24" s="18">
        <f>COUNTIF(Fev!$F$6:$F$505,$C24)</f>
        <v>491</v>
      </c>
      <c r="F24" s="18">
        <f>COUNTIF(Mar!$F$6:$F$505,$C24)</f>
        <v>494</v>
      </c>
      <c r="G24" s="18">
        <f>COUNTIF(Abr!$F$6:$F$505,$C24)</f>
        <v>492</v>
      </c>
      <c r="H24" s="18">
        <f>COUNTIF(Mai!$F$6:$F$505,$C24)</f>
        <v>492</v>
      </c>
      <c r="I24" s="18">
        <f>COUNTIF(Jun!$F$6:$F$505,$C24)</f>
        <v>492</v>
      </c>
      <c r="J24" s="18">
        <f>COUNTIF(Jul!$F$6:$F$505,$C24)</f>
        <v>498</v>
      </c>
      <c r="K24" s="18">
        <f>COUNTIF(Ago!$F$6:$F$505,$C24)</f>
        <v>492</v>
      </c>
      <c r="L24" s="18">
        <f>COUNTIF(Set!$F$6:$F$505,$C24)</f>
        <v>500</v>
      </c>
      <c r="M24" s="18">
        <f>COUNTIF(Out!$F$6:$F$505,$C24)</f>
        <v>500</v>
      </c>
      <c r="N24" s="18">
        <f>COUNTIF(Nov!$F$6:$F$505,$C24)</f>
        <v>500</v>
      </c>
      <c r="O24" s="18">
        <f>COUNTIF(Dez!$F$6:$F$505,$C24)</f>
        <v>500</v>
      </c>
      <c r="P24" s="16">
        <f t="shared" si="0"/>
        <v>5943</v>
      </c>
    </row>
    <row r="25" spans="3:16" ht="30" customHeight="1" thickTop="1" thickBot="1">
      <c r="C25" s="15" t="str">
        <f>IF(Area!C25="","",Area!C25)</f>
        <v/>
      </c>
      <c r="D25" s="18">
        <f>COUNTIF(Jan!$F$6:$F$505,$C25)</f>
        <v>492</v>
      </c>
      <c r="E25" s="18">
        <f>COUNTIF(Fev!$F$6:$F$505,$C25)</f>
        <v>491</v>
      </c>
      <c r="F25" s="18">
        <f>COUNTIF(Mar!$F$6:$F$505,$C25)</f>
        <v>494</v>
      </c>
      <c r="G25" s="18">
        <f>COUNTIF(Abr!$F$6:$F$505,$C25)</f>
        <v>492</v>
      </c>
      <c r="H25" s="18">
        <f>COUNTIF(Mai!$F$6:$F$505,$C25)</f>
        <v>492</v>
      </c>
      <c r="I25" s="18">
        <f>COUNTIF(Jun!$F$6:$F$505,$C25)</f>
        <v>492</v>
      </c>
      <c r="J25" s="18">
        <f>COUNTIF(Jul!$F$6:$F$505,$C25)</f>
        <v>498</v>
      </c>
      <c r="K25" s="18">
        <f>COUNTIF(Ago!$F$6:$F$505,$C25)</f>
        <v>492</v>
      </c>
      <c r="L25" s="18">
        <f>COUNTIF(Set!$F$6:$F$505,$C25)</f>
        <v>500</v>
      </c>
      <c r="M25" s="18">
        <f>COUNTIF(Out!$F$6:$F$505,$C25)</f>
        <v>500</v>
      </c>
      <c r="N25" s="18">
        <f>COUNTIF(Nov!$F$6:$F$505,$C25)</f>
        <v>500</v>
      </c>
      <c r="O25" s="18">
        <f>COUNTIF(Dez!$F$6:$F$505,$C25)</f>
        <v>500</v>
      </c>
      <c r="P25" s="16">
        <f t="shared" si="0"/>
        <v>5943</v>
      </c>
    </row>
    <row r="26" spans="3:16" ht="30" customHeight="1" thickTop="1"/>
    <row r="27" spans="3:16" ht="30" customHeight="1"/>
    <row r="28" spans="3:16" ht="30" customHeight="1"/>
    <row r="29" spans="3:16" ht="30" customHeight="1"/>
    <row r="30" spans="3:16" ht="30" customHeight="1"/>
    <row r="31" spans="3:16" ht="30" customHeight="1"/>
    <row r="32" spans="3:1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</sheetData>
  <conditionalFormatting sqref="C6:P25">
    <cfRule type="expression" dxfId="1" priority="1">
      <formula>$C6=""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C1:P587"/>
  <sheetViews>
    <sheetView showGridLines="0" zoomScale="90" zoomScaleNormal="90" zoomScalePageLayoutView="80" workbookViewId="0">
      <pane ySplit="2" topLeftCell="A3" activePane="bottomLeft" state="frozen"/>
      <selection activeCell="C3" sqref="C3"/>
      <selection pane="bottomLeft" activeCell="G3" sqref="G3"/>
    </sheetView>
  </sheetViews>
  <sheetFormatPr defaultColWidth="11" defaultRowHeight="15"/>
  <cols>
    <col min="1" max="1" width="2.125" style="14" customWidth="1"/>
    <col min="2" max="2" width="1.375" style="14" customWidth="1"/>
    <col min="3" max="3" width="24.25" style="14" bestFit="1" customWidth="1"/>
    <col min="4" max="16" width="11.875" style="14" customWidth="1"/>
    <col min="17" max="23" width="10.75" style="14" customWidth="1"/>
    <col min="24" max="16384" width="11" style="14"/>
  </cols>
  <sheetData>
    <row r="1" spans="3:16" s="47" customFormat="1" ht="39" customHeight="1"/>
    <row r="2" spans="3:16" s="40" customFormat="1" ht="30" customHeight="1">
      <c r="C2" s="41"/>
      <c r="D2" s="42"/>
      <c r="E2" s="42"/>
      <c r="F2" s="42"/>
      <c r="G2" s="42"/>
      <c r="H2" s="42"/>
      <c r="I2" s="42"/>
    </row>
    <row r="3" spans="3:16" customFormat="1" ht="44.25" customHeight="1">
      <c r="C3" s="38"/>
      <c r="E3" s="39"/>
      <c r="F3" s="39"/>
    </row>
    <row r="4" spans="3:16" ht="15" customHeight="1" thickBot="1">
      <c r="C4" s="12"/>
      <c r="D4" s="13"/>
      <c r="E4" s="13"/>
      <c r="F4" s="13"/>
      <c r="G4" s="13"/>
      <c r="H4" s="13"/>
      <c r="I4" s="13"/>
    </row>
    <row r="5" spans="3:16" ht="30" customHeight="1" thickTop="1" thickBot="1">
      <c r="C5" s="15" t="s">
        <v>46</v>
      </c>
      <c r="D5" s="15" t="s">
        <v>47</v>
      </c>
      <c r="E5" s="15" t="s">
        <v>48</v>
      </c>
      <c r="F5" s="15" t="s">
        <v>49</v>
      </c>
      <c r="G5" s="15" t="s">
        <v>50</v>
      </c>
      <c r="H5" s="15" t="s">
        <v>51</v>
      </c>
      <c r="I5" s="15" t="s">
        <v>52</v>
      </c>
      <c r="J5" s="15" t="s">
        <v>53</v>
      </c>
      <c r="K5" s="15" t="s">
        <v>54</v>
      </c>
      <c r="L5" s="15" t="s">
        <v>55</v>
      </c>
      <c r="M5" s="15" t="s">
        <v>56</v>
      </c>
      <c r="N5" s="15" t="s">
        <v>57</v>
      </c>
      <c r="O5" s="15" t="s">
        <v>58</v>
      </c>
      <c r="P5" s="15" t="s">
        <v>59</v>
      </c>
    </row>
    <row r="6" spans="3:16" ht="30" customHeight="1" thickTop="1" thickBot="1">
      <c r="C6" s="15" t="str">
        <f>IF(Acid!C6="","",Acid!C6)</f>
        <v>Manuseio de equipamento</v>
      </c>
      <c r="D6" s="18">
        <f>COUNTIF(Jan!$G$6:$G$505,$C6)</f>
        <v>2</v>
      </c>
      <c r="E6" s="18">
        <f>COUNTIF(Fev!$G$6:$G$505,$C6)</f>
        <v>2</v>
      </c>
      <c r="F6" s="18">
        <f>COUNTIF(Mar!$G$6:$G$505,$C6)</f>
        <v>1</v>
      </c>
      <c r="G6" s="18">
        <f>COUNTIF(Abr!$G$6:$G$505,$C6)</f>
        <v>2</v>
      </c>
      <c r="H6" s="18">
        <f>COUNTIF(Mai!$G$6:$G$505,$C6)</f>
        <v>2</v>
      </c>
      <c r="I6" s="18">
        <f>COUNTIF(Jun!$G$6:$G$505,$C6)</f>
        <v>2</v>
      </c>
      <c r="J6" s="18">
        <f>COUNTIF(Jul!$G$6:$G$505,$C6)</f>
        <v>0</v>
      </c>
      <c r="K6" s="18">
        <f>COUNTIF(Ago!$G$6:$G$505,$C6)</f>
        <v>2</v>
      </c>
      <c r="L6" s="18">
        <f>COUNTIF(Set!$G$6:$G$505,$C6)</f>
        <v>0</v>
      </c>
      <c r="M6" s="18">
        <f>COUNTIF(Out!$G$6:$G$505,$C6)</f>
        <v>0</v>
      </c>
      <c r="N6" s="18">
        <f>COUNTIF(Nov!$G$6:$G$505,$C6)</f>
        <v>0</v>
      </c>
      <c r="O6" s="18">
        <f>COUNTIF(Dez!$G$6:$G$505,$C6)</f>
        <v>0</v>
      </c>
      <c r="P6" s="16">
        <f>SUM(D6:O6)</f>
        <v>13</v>
      </c>
    </row>
    <row r="7" spans="3:16" ht="30" customHeight="1" thickTop="1" thickBot="1">
      <c r="C7" s="15" t="str">
        <f>IF(Acid!C7="","",Acid!C7)</f>
        <v>Queda de escada</v>
      </c>
      <c r="D7" s="18">
        <f>COUNTIF(Jan!$G$6:$G$505,$C7)</f>
        <v>3</v>
      </c>
      <c r="E7" s="18">
        <f>COUNTIF(Fev!$G$6:$G$505,$C7)</f>
        <v>3</v>
      </c>
      <c r="F7" s="18">
        <f>COUNTIF(Mar!$G$6:$G$505,$C7)</f>
        <v>3</v>
      </c>
      <c r="G7" s="18">
        <f>COUNTIF(Abr!$G$6:$G$505,$C7)</f>
        <v>3</v>
      </c>
      <c r="H7" s="18">
        <f>COUNTIF(Mai!$G$6:$G$505,$C7)</f>
        <v>3</v>
      </c>
      <c r="I7" s="18">
        <f>COUNTIF(Jun!$G$6:$G$505,$C7)</f>
        <v>3</v>
      </c>
      <c r="J7" s="18">
        <f>COUNTIF(Jul!$G$6:$G$505,$C7)</f>
        <v>1</v>
      </c>
      <c r="K7" s="18">
        <f>COUNTIF(Ago!$G$6:$G$505,$C7)</f>
        <v>3</v>
      </c>
      <c r="L7" s="18">
        <f>COUNTIF(Set!$G$6:$G$505,$C7)</f>
        <v>0</v>
      </c>
      <c r="M7" s="18">
        <f>COUNTIF(Out!$G$6:$G$505,$C7)</f>
        <v>0</v>
      </c>
      <c r="N7" s="18">
        <f>COUNTIF(Nov!$G$6:$G$505,$C7)</f>
        <v>0</v>
      </c>
      <c r="O7" s="18">
        <f>COUNTIF(Dez!$G$6:$G$505,$C7)</f>
        <v>0</v>
      </c>
      <c r="P7" s="16">
        <f t="shared" ref="P7:P25" si="0">SUM(D7:O7)</f>
        <v>22</v>
      </c>
    </row>
    <row r="8" spans="3:16" ht="30" customHeight="1" thickTop="1" thickBot="1">
      <c r="C8" s="15" t="str">
        <f>IF(Acid!C8="","",Acid!C8)</f>
        <v>Acidente de trajeto</v>
      </c>
      <c r="D8" s="18">
        <f>COUNTIF(Jan!$G$6:$G$505,$C8)</f>
        <v>2</v>
      </c>
      <c r="E8" s="18">
        <f>COUNTIF(Fev!$G$6:$G$505,$C8)</f>
        <v>3</v>
      </c>
      <c r="F8" s="18">
        <f>COUNTIF(Mar!$G$6:$G$505,$C8)</f>
        <v>1</v>
      </c>
      <c r="G8" s="18">
        <f>COUNTIF(Abr!$G$6:$G$505,$C8)</f>
        <v>2</v>
      </c>
      <c r="H8" s="18">
        <f>COUNTIF(Mai!$G$6:$G$505,$C8)</f>
        <v>2</v>
      </c>
      <c r="I8" s="18">
        <f>COUNTIF(Jun!$G$6:$G$505,$C8)</f>
        <v>2</v>
      </c>
      <c r="J8" s="18">
        <f>COUNTIF(Jul!$G$6:$G$505,$C8)</f>
        <v>1</v>
      </c>
      <c r="K8" s="18">
        <f>COUNTIF(Ago!$G$6:$G$505,$C8)</f>
        <v>2</v>
      </c>
      <c r="L8" s="18">
        <f>COUNTIF(Set!$G$6:$G$505,$C8)</f>
        <v>0</v>
      </c>
      <c r="M8" s="18">
        <f>COUNTIF(Out!$G$6:$G$505,$C8)</f>
        <v>0</v>
      </c>
      <c r="N8" s="18">
        <f>COUNTIF(Nov!$G$6:$G$505,$C8)</f>
        <v>0</v>
      </c>
      <c r="O8" s="18">
        <f>COUNTIF(Dez!$G$6:$G$505,$C8)</f>
        <v>0</v>
      </c>
      <c r="P8" s="16">
        <f t="shared" si="0"/>
        <v>15</v>
      </c>
    </row>
    <row r="9" spans="3:16" ht="30" customHeight="1" thickTop="1" thickBot="1">
      <c r="C9" s="15" t="str">
        <f>IF(Acid!C9="","",Acid!C9)</f>
        <v>Doença</v>
      </c>
      <c r="D9" s="18">
        <f>COUNTIF(Jan!$G$6:$G$505,$C9)</f>
        <v>1</v>
      </c>
      <c r="E9" s="18">
        <f>COUNTIF(Fev!$G$6:$G$505,$C9)</f>
        <v>1</v>
      </c>
      <c r="F9" s="18">
        <f>COUNTIF(Mar!$G$6:$G$505,$C9)</f>
        <v>1</v>
      </c>
      <c r="G9" s="18">
        <f>COUNTIF(Abr!$G$6:$G$505,$C9)</f>
        <v>1</v>
      </c>
      <c r="H9" s="18">
        <f>COUNTIF(Mai!$G$6:$G$505,$C9)</f>
        <v>1</v>
      </c>
      <c r="I9" s="18">
        <f>COUNTIF(Jun!$G$6:$G$505,$C9)</f>
        <v>1</v>
      </c>
      <c r="J9" s="18">
        <f>COUNTIF(Jul!$G$6:$G$505,$C9)</f>
        <v>0</v>
      </c>
      <c r="K9" s="18">
        <f>COUNTIF(Ago!$G$6:$G$505,$C9)</f>
        <v>1</v>
      </c>
      <c r="L9" s="18">
        <f>COUNTIF(Set!$G$6:$G$505,$C9)</f>
        <v>0</v>
      </c>
      <c r="M9" s="18">
        <f>COUNTIF(Out!$G$6:$G$505,$C9)</f>
        <v>0</v>
      </c>
      <c r="N9" s="18">
        <f>COUNTIF(Nov!$G$6:$G$505,$C9)</f>
        <v>0</v>
      </c>
      <c r="O9" s="18">
        <f>COUNTIF(Dez!$G$6:$G$505,$C9)</f>
        <v>0</v>
      </c>
      <c r="P9" s="16">
        <f t="shared" si="0"/>
        <v>7</v>
      </c>
    </row>
    <row r="10" spans="3:16" ht="30" customHeight="1" thickTop="1" thickBot="1">
      <c r="C10" s="15" t="str">
        <f>IF(Acid!C10="","",Acid!C10)</f>
        <v/>
      </c>
      <c r="D10" s="18">
        <f>COUNTIF(Jan!$G$6:$G$505,$C10)</f>
        <v>492</v>
      </c>
      <c r="E10" s="18">
        <f>COUNTIF(Fev!$G$6:$G$505,$C10)</f>
        <v>491</v>
      </c>
      <c r="F10" s="18">
        <f>COUNTIF(Mar!$G$6:$G$505,$C10)</f>
        <v>494</v>
      </c>
      <c r="G10" s="18">
        <f>COUNTIF(Abr!$G$6:$G$505,$C10)</f>
        <v>492</v>
      </c>
      <c r="H10" s="18">
        <f>COUNTIF(Mai!$G$6:$G$505,$C10)</f>
        <v>492</v>
      </c>
      <c r="I10" s="18">
        <f>COUNTIF(Jun!$G$6:$G$505,$C10)</f>
        <v>492</v>
      </c>
      <c r="J10" s="18">
        <f>COUNTIF(Jul!$G$6:$G$505,$C10)</f>
        <v>498</v>
      </c>
      <c r="K10" s="18">
        <f>COUNTIF(Ago!$G$6:$G$505,$C10)</f>
        <v>492</v>
      </c>
      <c r="L10" s="18">
        <f>COUNTIF(Set!$G$6:$G$505,$C10)</f>
        <v>500</v>
      </c>
      <c r="M10" s="18">
        <f>COUNTIF(Out!$G$6:$G$505,$C10)</f>
        <v>500</v>
      </c>
      <c r="N10" s="18">
        <f>COUNTIF(Nov!$G$6:$G$505,$C10)</f>
        <v>500</v>
      </c>
      <c r="O10" s="18">
        <f>COUNTIF(Dez!$G$6:$G$505,$C10)</f>
        <v>500</v>
      </c>
      <c r="P10" s="16">
        <f t="shared" si="0"/>
        <v>5943</v>
      </c>
    </row>
    <row r="11" spans="3:16" ht="30" customHeight="1" thickTop="1" thickBot="1">
      <c r="C11" s="15" t="str">
        <f>IF(Acid!C11="","",Acid!C11)</f>
        <v/>
      </c>
      <c r="D11" s="18">
        <f>COUNTIF(Jan!$G$6:$G$505,$C11)</f>
        <v>492</v>
      </c>
      <c r="E11" s="18">
        <f>COUNTIF(Fev!$G$6:$G$505,$C11)</f>
        <v>491</v>
      </c>
      <c r="F11" s="18">
        <f>COUNTIF(Mar!$G$6:$G$505,$C11)</f>
        <v>494</v>
      </c>
      <c r="G11" s="18">
        <f>COUNTIF(Abr!$G$6:$G$505,$C11)</f>
        <v>492</v>
      </c>
      <c r="H11" s="18">
        <f>COUNTIF(Mai!$G$6:$G$505,$C11)</f>
        <v>492</v>
      </c>
      <c r="I11" s="18">
        <f>COUNTIF(Jun!$G$6:$G$505,$C11)</f>
        <v>492</v>
      </c>
      <c r="J11" s="18">
        <f>COUNTIF(Jul!$G$6:$G$505,$C11)</f>
        <v>498</v>
      </c>
      <c r="K11" s="18">
        <f>COUNTIF(Ago!$G$6:$G$505,$C11)</f>
        <v>492</v>
      </c>
      <c r="L11" s="18">
        <f>COUNTIF(Set!$G$6:$G$505,$C11)</f>
        <v>500</v>
      </c>
      <c r="M11" s="18">
        <f>COUNTIF(Out!$G$6:$G$505,$C11)</f>
        <v>500</v>
      </c>
      <c r="N11" s="18">
        <f>COUNTIF(Nov!$G$6:$G$505,$C11)</f>
        <v>500</v>
      </c>
      <c r="O11" s="18">
        <f>COUNTIF(Dez!$G$6:$G$505,$C11)</f>
        <v>500</v>
      </c>
      <c r="P11" s="16">
        <f t="shared" si="0"/>
        <v>5943</v>
      </c>
    </row>
    <row r="12" spans="3:16" ht="30" customHeight="1" thickTop="1" thickBot="1">
      <c r="C12" s="15" t="str">
        <f>IF(Acid!C12="","",Acid!C12)</f>
        <v/>
      </c>
      <c r="D12" s="18">
        <f>COUNTIF(Jan!$G$6:$G$505,$C12)</f>
        <v>492</v>
      </c>
      <c r="E12" s="18">
        <f>COUNTIF(Fev!$G$6:$G$505,$C12)</f>
        <v>491</v>
      </c>
      <c r="F12" s="18">
        <f>COUNTIF(Mar!$G$6:$G$505,$C12)</f>
        <v>494</v>
      </c>
      <c r="G12" s="18">
        <f>COUNTIF(Abr!$G$6:$G$505,$C12)</f>
        <v>492</v>
      </c>
      <c r="H12" s="18">
        <f>COUNTIF(Mai!$G$6:$G$505,$C12)</f>
        <v>492</v>
      </c>
      <c r="I12" s="18">
        <f>COUNTIF(Jun!$G$6:$G$505,$C12)</f>
        <v>492</v>
      </c>
      <c r="J12" s="18">
        <f>COUNTIF(Jul!$G$6:$G$505,$C12)</f>
        <v>498</v>
      </c>
      <c r="K12" s="18">
        <f>COUNTIF(Ago!$G$6:$G$505,$C12)</f>
        <v>492</v>
      </c>
      <c r="L12" s="18">
        <f>COUNTIF(Set!$G$6:$G$505,$C12)</f>
        <v>500</v>
      </c>
      <c r="M12" s="18">
        <f>COUNTIF(Out!$G$6:$G$505,$C12)</f>
        <v>500</v>
      </c>
      <c r="N12" s="18">
        <f>COUNTIF(Nov!$G$6:$G$505,$C12)</f>
        <v>500</v>
      </c>
      <c r="O12" s="18">
        <f>COUNTIF(Dez!$G$6:$G$505,$C12)</f>
        <v>500</v>
      </c>
      <c r="P12" s="16">
        <f t="shared" si="0"/>
        <v>5943</v>
      </c>
    </row>
    <row r="13" spans="3:16" ht="30" customHeight="1" thickTop="1" thickBot="1">
      <c r="C13" s="15" t="str">
        <f>IF(Acid!C13="","",Acid!C13)</f>
        <v/>
      </c>
      <c r="D13" s="18">
        <f>COUNTIF(Jan!$G$6:$G$505,$C13)</f>
        <v>492</v>
      </c>
      <c r="E13" s="18">
        <f>COUNTIF(Fev!$G$6:$G$505,$C13)</f>
        <v>491</v>
      </c>
      <c r="F13" s="18">
        <f>COUNTIF(Mar!$G$6:$G$505,$C13)</f>
        <v>494</v>
      </c>
      <c r="G13" s="18">
        <f>COUNTIF(Abr!$G$6:$G$505,$C13)</f>
        <v>492</v>
      </c>
      <c r="H13" s="18">
        <f>COUNTIF(Mai!$G$6:$G$505,$C13)</f>
        <v>492</v>
      </c>
      <c r="I13" s="18">
        <f>COUNTIF(Jun!$G$6:$G$505,$C13)</f>
        <v>492</v>
      </c>
      <c r="J13" s="18">
        <f>COUNTIF(Jul!$G$6:$G$505,$C13)</f>
        <v>498</v>
      </c>
      <c r="K13" s="18">
        <f>COUNTIF(Ago!$G$6:$G$505,$C13)</f>
        <v>492</v>
      </c>
      <c r="L13" s="18">
        <f>COUNTIF(Set!$G$6:$G$505,$C13)</f>
        <v>500</v>
      </c>
      <c r="M13" s="18">
        <f>COUNTIF(Out!$G$6:$G$505,$C13)</f>
        <v>500</v>
      </c>
      <c r="N13" s="18">
        <f>COUNTIF(Nov!$G$6:$G$505,$C13)</f>
        <v>500</v>
      </c>
      <c r="O13" s="18">
        <f>COUNTIF(Dez!$G$6:$G$505,$C13)</f>
        <v>500</v>
      </c>
      <c r="P13" s="16">
        <f t="shared" si="0"/>
        <v>5943</v>
      </c>
    </row>
    <row r="14" spans="3:16" ht="30" customHeight="1" thickTop="1" thickBot="1">
      <c r="C14" s="15" t="str">
        <f>IF(Acid!C14="","",Acid!C14)</f>
        <v/>
      </c>
      <c r="D14" s="18">
        <f>COUNTIF(Jan!$G$6:$G$505,$C14)</f>
        <v>492</v>
      </c>
      <c r="E14" s="18">
        <f>COUNTIF(Fev!$G$6:$G$505,$C14)</f>
        <v>491</v>
      </c>
      <c r="F14" s="18">
        <f>COUNTIF(Mar!$G$6:$G$505,$C14)</f>
        <v>494</v>
      </c>
      <c r="G14" s="18">
        <f>COUNTIF(Abr!$G$6:$G$505,$C14)</f>
        <v>492</v>
      </c>
      <c r="H14" s="18">
        <f>COUNTIF(Mai!$G$6:$G$505,$C14)</f>
        <v>492</v>
      </c>
      <c r="I14" s="18">
        <f>COUNTIF(Jun!$G$6:$G$505,$C14)</f>
        <v>492</v>
      </c>
      <c r="J14" s="18">
        <f>COUNTIF(Jul!$G$6:$G$505,$C14)</f>
        <v>498</v>
      </c>
      <c r="K14" s="18">
        <f>COUNTIF(Ago!$G$6:$G$505,$C14)</f>
        <v>492</v>
      </c>
      <c r="L14" s="18">
        <f>COUNTIF(Set!$G$6:$G$505,$C14)</f>
        <v>500</v>
      </c>
      <c r="M14" s="18">
        <f>COUNTIF(Out!$G$6:$G$505,$C14)</f>
        <v>500</v>
      </c>
      <c r="N14" s="18">
        <f>COUNTIF(Nov!$G$6:$G$505,$C14)</f>
        <v>500</v>
      </c>
      <c r="O14" s="18">
        <f>COUNTIF(Dez!$G$6:$G$505,$C14)</f>
        <v>500</v>
      </c>
      <c r="P14" s="16">
        <f t="shared" si="0"/>
        <v>5943</v>
      </c>
    </row>
    <row r="15" spans="3:16" ht="30" customHeight="1" thickTop="1" thickBot="1">
      <c r="C15" s="15" t="str">
        <f>IF(Acid!C15="","",Acid!C15)</f>
        <v/>
      </c>
      <c r="D15" s="18">
        <f>COUNTIF(Jan!$G$6:$G$505,$C15)</f>
        <v>492</v>
      </c>
      <c r="E15" s="18">
        <f>COUNTIF(Fev!$G$6:$G$505,$C15)</f>
        <v>491</v>
      </c>
      <c r="F15" s="18">
        <f>COUNTIF(Mar!$G$6:$G$505,$C15)</f>
        <v>494</v>
      </c>
      <c r="G15" s="18">
        <f>COUNTIF(Abr!$G$6:$G$505,$C15)</f>
        <v>492</v>
      </c>
      <c r="H15" s="18">
        <f>COUNTIF(Mai!$G$6:$G$505,$C15)</f>
        <v>492</v>
      </c>
      <c r="I15" s="18">
        <f>COUNTIF(Jun!$G$6:$G$505,$C15)</f>
        <v>492</v>
      </c>
      <c r="J15" s="18">
        <f>COUNTIF(Jul!$G$6:$G$505,$C15)</f>
        <v>498</v>
      </c>
      <c r="K15" s="18">
        <f>COUNTIF(Ago!$G$6:$G$505,$C15)</f>
        <v>492</v>
      </c>
      <c r="L15" s="18">
        <f>COUNTIF(Set!$G$6:$G$505,$C15)</f>
        <v>500</v>
      </c>
      <c r="M15" s="18">
        <f>COUNTIF(Out!$G$6:$G$505,$C15)</f>
        <v>500</v>
      </c>
      <c r="N15" s="18">
        <f>COUNTIF(Nov!$G$6:$G$505,$C15)</f>
        <v>500</v>
      </c>
      <c r="O15" s="18">
        <f>COUNTIF(Dez!$G$6:$G$505,$C15)</f>
        <v>500</v>
      </c>
      <c r="P15" s="16">
        <f t="shared" si="0"/>
        <v>5943</v>
      </c>
    </row>
    <row r="16" spans="3:16" ht="30" customHeight="1" thickTop="1" thickBot="1">
      <c r="C16" s="15" t="str">
        <f>IF(Acid!C16="","",Acid!C16)</f>
        <v/>
      </c>
      <c r="D16" s="18">
        <f>COUNTIF(Jan!$G$6:$G$505,$C16)</f>
        <v>492</v>
      </c>
      <c r="E16" s="18">
        <f>COUNTIF(Fev!$G$6:$G$505,$C16)</f>
        <v>491</v>
      </c>
      <c r="F16" s="18">
        <f>COUNTIF(Mar!$G$6:$G$505,$C16)</f>
        <v>494</v>
      </c>
      <c r="G16" s="18">
        <f>COUNTIF(Abr!$G$6:$G$505,$C16)</f>
        <v>492</v>
      </c>
      <c r="H16" s="18">
        <f>COUNTIF(Mai!$G$6:$G$505,$C16)</f>
        <v>492</v>
      </c>
      <c r="I16" s="18">
        <f>COUNTIF(Jun!$G$6:$G$505,$C16)</f>
        <v>492</v>
      </c>
      <c r="J16" s="18">
        <f>COUNTIF(Jul!$G$6:$G$505,$C16)</f>
        <v>498</v>
      </c>
      <c r="K16" s="18">
        <f>COUNTIF(Ago!$G$6:$G$505,$C16)</f>
        <v>492</v>
      </c>
      <c r="L16" s="18">
        <f>COUNTIF(Set!$G$6:$G$505,$C16)</f>
        <v>500</v>
      </c>
      <c r="M16" s="18">
        <f>COUNTIF(Out!$G$6:$G$505,$C16)</f>
        <v>500</v>
      </c>
      <c r="N16" s="18">
        <f>COUNTIF(Nov!$G$6:$G$505,$C16)</f>
        <v>500</v>
      </c>
      <c r="O16" s="18">
        <f>COUNTIF(Dez!$G$6:$G$505,$C16)</f>
        <v>500</v>
      </c>
      <c r="P16" s="16">
        <f t="shared" si="0"/>
        <v>5943</v>
      </c>
    </row>
    <row r="17" spans="3:16" ht="30" customHeight="1" thickTop="1" thickBot="1">
      <c r="C17" s="15" t="str">
        <f>IF(Acid!C17="","",Acid!C17)</f>
        <v/>
      </c>
      <c r="D17" s="18">
        <f>COUNTIF(Jan!$G$6:$G$505,$C17)</f>
        <v>492</v>
      </c>
      <c r="E17" s="18">
        <f>COUNTIF(Fev!$G$6:$G$505,$C17)</f>
        <v>491</v>
      </c>
      <c r="F17" s="18">
        <f>COUNTIF(Mar!$G$6:$G$505,$C17)</f>
        <v>494</v>
      </c>
      <c r="G17" s="18">
        <f>COUNTIF(Abr!$G$6:$G$505,$C17)</f>
        <v>492</v>
      </c>
      <c r="H17" s="18">
        <f>COUNTIF(Mai!$G$6:$G$505,$C17)</f>
        <v>492</v>
      </c>
      <c r="I17" s="18">
        <f>COUNTIF(Jun!$G$6:$G$505,$C17)</f>
        <v>492</v>
      </c>
      <c r="J17" s="18">
        <f>COUNTIF(Jul!$G$6:$G$505,$C17)</f>
        <v>498</v>
      </c>
      <c r="K17" s="18">
        <f>COUNTIF(Ago!$G$6:$G$505,$C17)</f>
        <v>492</v>
      </c>
      <c r="L17" s="18">
        <f>COUNTIF(Set!$G$6:$G$505,$C17)</f>
        <v>500</v>
      </c>
      <c r="M17" s="18">
        <f>COUNTIF(Out!$G$6:$G$505,$C17)</f>
        <v>500</v>
      </c>
      <c r="N17" s="18">
        <f>COUNTIF(Nov!$G$6:$G$505,$C17)</f>
        <v>500</v>
      </c>
      <c r="O17" s="18">
        <f>COUNTIF(Dez!$G$6:$G$505,$C17)</f>
        <v>500</v>
      </c>
      <c r="P17" s="16">
        <f t="shared" si="0"/>
        <v>5943</v>
      </c>
    </row>
    <row r="18" spans="3:16" ht="30" customHeight="1" thickTop="1" thickBot="1">
      <c r="C18" s="15" t="str">
        <f>IF(Acid!C18="","",Acid!C18)</f>
        <v/>
      </c>
      <c r="D18" s="18">
        <f>COUNTIF(Jan!$G$6:$G$505,$C18)</f>
        <v>492</v>
      </c>
      <c r="E18" s="18">
        <f>COUNTIF(Fev!$G$6:$G$505,$C18)</f>
        <v>491</v>
      </c>
      <c r="F18" s="18">
        <f>COUNTIF(Mar!$G$6:$G$505,$C18)</f>
        <v>494</v>
      </c>
      <c r="G18" s="18">
        <f>COUNTIF(Abr!$G$6:$G$505,$C18)</f>
        <v>492</v>
      </c>
      <c r="H18" s="18">
        <f>COUNTIF(Mai!$G$6:$G$505,$C18)</f>
        <v>492</v>
      </c>
      <c r="I18" s="18">
        <f>COUNTIF(Jun!$G$6:$G$505,$C18)</f>
        <v>492</v>
      </c>
      <c r="J18" s="18">
        <f>COUNTIF(Jul!$G$6:$G$505,$C18)</f>
        <v>498</v>
      </c>
      <c r="K18" s="18">
        <f>COUNTIF(Ago!$G$6:$G$505,$C18)</f>
        <v>492</v>
      </c>
      <c r="L18" s="18">
        <f>COUNTIF(Set!$G$6:$G$505,$C18)</f>
        <v>500</v>
      </c>
      <c r="M18" s="18">
        <f>COUNTIF(Out!$G$6:$G$505,$C18)</f>
        <v>500</v>
      </c>
      <c r="N18" s="18">
        <f>COUNTIF(Nov!$G$6:$G$505,$C18)</f>
        <v>500</v>
      </c>
      <c r="O18" s="18">
        <f>COUNTIF(Dez!$G$6:$G$505,$C18)</f>
        <v>500</v>
      </c>
      <c r="P18" s="16">
        <f t="shared" si="0"/>
        <v>5943</v>
      </c>
    </row>
    <row r="19" spans="3:16" ht="30" customHeight="1" thickTop="1" thickBot="1">
      <c r="C19" s="15" t="str">
        <f>IF(Acid!C19="","",Acid!C19)</f>
        <v/>
      </c>
      <c r="D19" s="18">
        <f>COUNTIF(Jan!$G$6:$G$505,$C19)</f>
        <v>492</v>
      </c>
      <c r="E19" s="18">
        <f>COUNTIF(Fev!$G$6:$G$505,$C19)</f>
        <v>491</v>
      </c>
      <c r="F19" s="18">
        <f>COUNTIF(Mar!$G$6:$G$505,$C19)</f>
        <v>494</v>
      </c>
      <c r="G19" s="18">
        <f>COUNTIF(Abr!$G$6:$G$505,$C19)</f>
        <v>492</v>
      </c>
      <c r="H19" s="18">
        <f>COUNTIF(Mai!$G$6:$G$505,$C19)</f>
        <v>492</v>
      </c>
      <c r="I19" s="18">
        <f>COUNTIF(Jun!$G$6:$G$505,$C19)</f>
        <v>492</v>
      </c>
      <c r="J19" s="18">
        <f>COUNTIF(Jul!$G$6:$G$505,$C19)</f>
        <v>498</v>
      </c>
      <c r="K19" s="18">
        <f>COUNTIF(Ago!$G$6:$G$505,$C19)</f>
        <v>492</v>
      </c>
      <c r="L19" s="18">
        <f>COUNTIF(Set!$G$6:$G$505,$C19)</f>
        <v>500</v>
      </c>
      <c r="M19" s="18">
        <f>COUNTIF(Out!$G$6:$G$505,$C19)</f>
        <v>500</v>
      </c>
      <c r="N19" s="18">
        <f>COUNTIF(Nov!$G$6:$G$505,$C19)</f>
        <v>500</v>
      </c>
      <c r="O19" s="18">
        <f>COUNTIF(Dez!$G$6:$G$505,$C19)</f>
        <v>500</v>
      </c>
      <c r="P19" s="16">
        <f t="shared" si="0"/>
        <v>5943</v>
      </c>
    </row>
    <row r="20" spans="3:16" ht="30" customHeight="1" thickTop="1" thickBot="1">
      <c r="C20" s="15" t="str">
        <f>IF(Acid!C20="","",Acid!C20)</f>
        <v/>
      </c>
      <c r="D20" s="18">
        <f>COUNTIF(Jan!$G$6:$G$505,$C20)</f>
        <v>492</v>
      </c>
      <c r="E20" s="18">
        <f>COUNTIF(Fev!$G$6:$G$505,$C20)</f>
        <v>491</v>
      </c>
      <c r="F20" s="18">
        <f>COUNTIF(Mar!$G$6:$G$505,$C20)</f>
        <v>494</v>
      </c>
      <c r="G20" s="18">
        <f>COUNTIF(Abr!$G$6:$G$505,$C20)</f>
        <v>492</v>
      </c>
      <c r="H20" s="18">
        <f>COUNTIF(Mai!$G$6:$G$505,$C20)</f>
        <v>492</v>
      </c>
      <c r="I20" s="18">
        <f>COUNTIF(Jun!$G$6:$G$505,$C20)</f>
        <v>492</v>
      </c>
      <c r="J20" s="18">
        <f>COUNTIF(Jul!$G$6:$G$505,$C20)</f>
        <v>498</v>
      </c>
      <c r="K20" s="18">
        <f>COUNTIF(Ago!$G$6:$G$505,$C20)</f>
        <v>492</v>
      </c>
      <c r="L20" s="18">
        <f>COUNTIF(Set!$G$6:$G$505,$C20)</f>
        <v>500</v>
      </c>
      <c r="M20" s="18">
        <f>COUNTIF(Out!$G$6:$G$505,$C20)</f>
        <v>500</v>
      </c>
      <c r="N20" s="18">
        <f>COUNTIF(Nov!$G$6:$G$505,$C20)</f>
        <v>500</v>
      </c>
      <c r="O20" s="18">
        <f>COUNTIF(Dez!$G$6:$G$505,$C20)</f>
        <v>500</v>
      </c>
      <c r="P20" s="16">
        <f t="shared" si="0"/>
        <v>5943</v>
      </c>
    </row>
    <row r="21" spans="3:16" ht="30" customHeight="1" thickTop="1" thickBot="1">
      <c r="C21" s="15" t="str">
        <f>IF(Acid!C21="","",Acid!C21)</f>
        <v/>
      </c>
      <c r="D21" s="18">
        <f>COUNTIF(Jan!$G$6:$G$505,$C21)</f>
        <v>492</v>
      </c>
      <c r="E21" s="18">
        <f>COUNTIF(Fev!$G$6:$G$505,$C21)</f>
        <v>491</v>
      </c>
      <c r="F21" s="18">
        <f>COUNTIF(Mar!$G$6:$G$505,$C21)</f>
        <v>494</v>
      </c>
      <c r="G21" s="18">
        <f>COUNTIF(Abr!$G$6:$G$505,$C21)</f>
        <v>492</v>
      </c>
      <c r="H21" s="18">
        <f>COUNTIF(Mai!$G$6:$G$505,$C21)</f>
        <v>492</v>
      </c>
      <c r="I21" s="18">
        <f>COUNTIF(Jun!$G$6:$G$505,$C21)</f>
        <v>492</v>
      </c>
      <c r="J21" s="18">
        <f>COUNTIF(Jul!$G$6:$G$505,$C21)</f>
        <v>498</v>
      </c>
      <c r="K21" s="18">
        <f>COUNTIF(Ago!$G$6:$G$505,$C21)</f>
        <v>492</v>
      </c>
      <c r="L21" s="18">
        <f>COUNTIF(Set!$G$6:$G$505,$C21)</f>
        <v>500</v>
      </c>
      <c r="M21" s="18">
        <f>COUNTIF(Out!$G$6:$G$505,$C21)</f>
        <v>500</v>
      </c>
      <c r="N21" s="18">
        <f>COUNTIF(Nov!$G$6:$G$505,$C21)</f>
        <v>500</v>
      </c>
      <c r="O21" s="18">
        <f>COUNTIF(Dez!$G$6:$G$505,$C21)</f>
        <v>500</v>
      </c>
      <c r="P21" s="16">
        <f t="shared" si="0"/>
        <v>5943</v>
      </c>
    </row>
    <row r="22" spans="3:16" ht="30" customHeight="1" thickTop="1" thickBot="1">
      <c r="C22" s="15" t="str">
        <f>IF(Acid!C22="","",Acid!C22)</f>
        <v/>
      </c>
      <c r="D22" s="18">
        <f>COUNTIF(Jan!$G$6:$G$505,$C22)</f>
        <v>492</v>
      </c>
      <c r="E22" s="18">
        <f>COUNTIF(Fev!$G$6:$G$505,$C22)</f>
        <v>491</v>
      </c>
      <c r="F22" s="18">
        <f>COUNTIF(Mar!$G$6:$G$505,$C22)</f>
        <v>494</v>
      </c>
      <c r="G22" s="18">
        <f>COUNTIF(Abr!$G$6:$G$505,$C22)</f>
        <v>492</v>
      </c>
      <c r="H22" s="18">
        <f>COUNTIF(Mai!$G$6:$G$505,$C22)</f>
        <v>492</v>
      </c>
      <c r="I22" s="18">
        <f>COUNTIF(Jun!$G$6:$G$505,$C22)</f>
        <v>492</v>
      </c>
      <c r="J22" s="18">
        <f>COUNTIF(Jul!$G$6:$G$505,$C22)</f>
        <v>498</v>
      </c>
      <c r="K22" s="18">
        <f>COUNTIF(Ago!$G$6:$G$505,$C22)</f>
        <v>492</v>
      </c>
      <c r="L22" s="18">
        <f>COUNTIF(Set!$G$6:$G$505,$C22)</f>
        <v>500</v>
      </c>
      <c r="M22" s="18">
        <f>COUNTIF(Out!$G$6:$G$505,$C22)</f>
        <v>500</v>
      </c>
      <c r="N22" s="18">
        <f>COUNTIF(Nov!$G$6:$G$505,$C22)</f>
        <v>500</v>
      </c>
      <c r="O22" s="18">
        <f>COUNTIF(Dez!$G$6:$G$505,$C22)</f>
        <v>500</v>
      </c>
      <c r="P22" s="16">
        <f t="shared" si="0"/>
        <v>5943</v>
      </c>
    </row>
    <row r="23" spans="3:16" ht="30" customHeight="1" thickTop="1" thickBot="1">
      <c r="C23" s="15" t="str">
        <f>IF(Acid!C23="","",Acid!C23)</f>
        <v/>
      </c>
      <c r="D23" s="18">
        <f>COUNTIF(Jan!$G$6:$G$505,$C23)</f>
        <v>492</v>
      </c>
      <c r="E23" s="18">
        <f>COUNTIF(Fev!$G$6:$G$505,$C23)</f>
        <v>491</v>
      </c>
      <c r="F23" s="18">
        <f>COUNTIF(Mar!$G$6:$G$505,$C23)</f>
        <v>494</v>
      </c>
      <c r="G23" s="18">
        <f>COUNTIF(Abr!$G$6:$G$505,$C23)</f>
        <v>492</v>
      </c>
      <c r="H23" s="18">
        <f>COUNTIF(Mai!$G$6:$G$505,$C23)</f>
        <v>492</v>
      </c>
      <c r="I23" s="18">
        <f>COUNTIF(Jun!$G$6:$G$505,$C23)</f>
        <v>492</v>
      </c>
      <c r="J23" s="18">
        <f>COUNTIF(Jul!$G$6:$G$505,$C23)</f>
        <v>498</v>
      </c>
      <c r="K23" s="18">
        <f>COUNTIF(Ago!$G$6:$G$505,$C23)</f>
        <v>492</v>
      </c>
      <c r="L23" s="18">
        <f>COUNTIF(Set!$G$6:$G$505,$C23)</f>
        <v>500</v>
      </c>
      <c r="M23" s="18">
        <f>COUNTIF(Out!$G$6:$G$505,$C23)</f>
        <v>500</v>
      </c>
      <c r="N23" s="18">
        <f>COUNTIF(Nov!$G$6:$G$505,$C23)</f>
        <v>500</v>
      </c>
      <c r="O23" s="18">
        <f>COUNTIF(Dez!$G$6:$G$505,$C23)</f>
        <v>500</v>
      </c>
      <c r="P23" s="16">
        <f t="shared" si="0"/>
        <v>5943</v>
      </c>
    </row>
    <row r="24" spans="3:16" ht="30" customHeight="1" thickTop="1" thickBot="1">
      <c r="C24" s="15" t="str">
        <f>IF(Acid!C24="","",Acid!C24)</f>
        <v/>
      </c>
      <c r="D24" s="18">
        <f>COUNTIF(Jan!$G$6:$G$505,$C24)</f>
        <v>492</v>
      </c>
      <c r="E24" s="18">
        <f>COUNTIF(Fev!$G$6:$G$505,$C24)</f>
        <v>491</v>
      </c>
      <c r="F24" s="18">
        <f>COUNTIF(Mar!$G$6:$G$505,$C24)</f>
        <v>494</v>
      </c>
      <c r="G24" s="18">
        <f>COUNTIF(Abr!$G$6:$G$505,$C24)</f>
        <v>492</v>
      </c>
      <c r="H24" s="18">
        <f>COUNTIF(Mai!$G$6:$G$505,$C24)</f>
        <v>492</v>
      </c>
      <c r="I24" s="18">
        <f>COUNTIF(Jun!$G$6:$G$505,$C24)</f>
        <v>492</v>
      </c>
      <c r="J24" s="18">
        <f>COUNTIF(Jul!$G$6:$G$505,$C24)</f>
        <v>498</v>
      </c>
      <c r="K24" s="18">
        <f>COUNTIF(Ago!$G$6:$G$505,$C24)</f>
        <v>492</v>
      </c>
      <c r="L24" s="18">
        <f>COUNTIF(Set!$G$6:$G$505,$C24)</f>
        <v>500</v>
      </c>
      <c r="M24" s="18">
        <f>COUNTIF(Out!$G$6:$G$505,$C24)</f>
        <v>500</v>
      </c>
      <c r="N24" s="18">
        <f>COUNTIF(Nov!$G$6:$G$505,$C24)</f>
        <v>500</v>
      </c>
      <c r="O24" s="18">
        <f>COUNTIF(Dez!$G$6:$G$505,$C24)</f>
        <v>500</v>
      </c>
      <c r="P24" s="16">
        <f t="shared" si="0"/>
        <v>5943</v>
      </c>
    </row>
    <row r="25" spans="3:16" ht="30" customHeight="1" thickTop="1" thickBot="1">
      <c r="C25" s="15" t="str">
        <f>IF(Acid!C25="","",Acid!C25)</f>
        <v/>
      </c>
      <c r="D25" s="18">
        <f>COUNTIF(Jan!$G$6:$G$505,$C25)</f>
        <v>492</v>
      </c>
      <c r="E25" s="18">
        <f>COUNTIF(Fev!$G$6:$G$505,$C25)</f>
        <v>491</v>
      </c>
      <c r="F25" s="18">
        <f>COUNTIF(Mar!$G$6:$G$505,$C25)</f>
        <v>494</v>
      </c>
      <c r="G25" s="18">
        <f>COUNTIF(Abr!$G$6:$G$505,$C25)</f>
        <v>492</v>
      </c>
      <c r="H25" s="18">
        <f>COUNTIF(Mai!$G$6:$G$505,$C25)</f>
        <v>492</v>
      </c>
      <c r="I25" s="18">
        <f>COUNTIF(Jun!$G$6:$G$505,$C25)</f>
        <v>492</v>
      </c>
      <c r="J25" s="18">
        <f>COUNTIF(Jul!$G$6:$G$505,$C25)</f>
        <v>498</v>
      </c>
      <c r="K25" s="18">
        <f>COUNTIF(Ago!$G$6:$G$505,$C25)</f>
        <v>492</v>
      </c>
      <c r="L25" s="18">
        <f>COUNTIF(Set!$G$6:$G$505,$C25)</f>
        <v>500</v>
      </c>
      <c r="M25" s="18">
        <f>COUNTIF(Out!$G$6:$G$505,$C25)</f>
        <v>500</v>
      </c>
      <c r="N25" s="18">
        <f>COUNTIF(Nov!$G$6:$G$505,$C25)</f>
        <v>500</v>
      </c>
      <c r="O25" s="18">
        <f>COUNTIF(Dez!$G$6:$G$505,$C25)</f>
        <v>500</v>
      </c>
      <c r="P25" s="16">
        <f t="shared" si="0"/>
        <v>5943</v>
      </c>
    </row>
    <row r="26" spans="3:16" ht="30" customHeight="1" thickTop="1"/>
    <row r="27" spans="3:16" ht="30" customHeight="1"/>
    <row r="28" spans="3:16" ht="30" customHeight="1"/>
    <row r="29" spans="3:16" ht="30" customHeight="1"/>
    <row r="30" spans="3:16" ht="30" customHeight="1"/>
    <row r="31" spans="3:16" ht="30" customHeight="1"/>
    <row r="32" spans="3:1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</sheetData>
  <conditionalFormatting sqref="C6:P25">
    <cfRule type="expression" dxfId="0" priority="1">
      <formula>$C6=""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C1:I591"/>
  <sheetViews>
    <sheetView showGridLines="0" zoomScale="90" zoomScaleNormal="90" zoomScalePageLayoutView="80" workbookViewId="0">
      <pane ySplit="2" topLeftCell="A9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30.75" style="14" customWidth="1"/>
    <col min="4" max="4" width="4.125" style="14" customWidth="1"/>
    <col min="5" max="5" width="6.75" style="14" bestFit="1" customWidth="1"/>
    <col min="6" max="6" width="9.375" style="14" bestFit="1" customWidth="1"/>
    <col min="7" max="7" width="7.25" style="14" bestFit="1" customWidth="1"/>
    <col min="8" max="8" width="5.25" style="14" bestFit="1" customWidth="1"/>
    <col min="9" max="9" width="16" style="14" bestFit="1" customWidth="1"/>
    <col min="10" max="10" width="12.25" style="14" bestFit="1" customWidth="1"/>
    <col min="11" max="23" width="10.75" style="14" customWidth="1"/>
    <col min="24" max="16384" width="11" style="14"/>
  </cols>
  <sheetData>
    <row r="1" spans="3:9" s="47" customFormat="1" ht="39" customHeight="1"/>
    <row r="2" spans="3:9" s="40" customFormat="1" ht="30" customHeight="1">
      <c r="C2" s="41"/>
      <c r="D2" s="42"/>
      <c r="E2" s="42"/>
      <c r="F2" s="42"/>
      <c r="G2" s="42"/>
      <c r="H2" s="42"/>
      <c r="I2" s="42"/>
    </row>
    <row r="3" spans="3:9" customFormat="1" ht="44.25" customHeight="1">
      <c r="C3" s="38"/>
      <c r="E3" s="39"/>
      <c r="F3" s="39"/>
    </row>
    <row r="4" spans="3:9" ht="15" customHeight="1">
      <c r="C4" s="12"/>
      <c r="D4" s="13"/>
      <c r="E4" s="13"/>
      <c r="F4" s="13"/>
      <c r="G4" s="13"/>
      <c r="H4" s="13"/>
      <c r="I4" s="13"/>
    </row>
    <row r="5" spans="3:9" ht="24.75" customHeight="1">
      <c r="C5" s="22" t="s">
        <v>66</v>
      </c>
      <c r="E5" s="22" t="s">
        <v>66</v>
      </c>
    </row>
    <row r="6" spans="3:9" ht="4.5" customHeight="1">
      <c r="C6" s="22"/>
      <c r="E6" s="22"/>
    </row>
    <row r="7" spans="3:9" ht="41.25" customHeight="1">
      <c r="C7" s="24">
        <f>Rgeral!$P$6</f>
        <v>57</v>
      </c>
    </row>
    <row r="8" spans="3:9" ht="7.5" customHeight="1"/>
    <row r="9" spans="3:9" ht="24.75" customHeight="1">
      <c r="C9" s="23" t="s">
        <v>75</v>
      </c>
    </row>
    <row r="10" spans="3:9" ht="4.5" customHeight="1">
      <c r="C10" s="23"/>
    </row>
    <row r="11" spans="3:9" ht="41.25" customHeight="1">
      <c r="C11" s="24">
        <f>Rgeral!$P$7</f>
        <v>18</v>
      </c>
    </row>
    <row r="12" spans="3:9" ht="7.5" customHeight="1"/>
    <row r="13" spans="3:9" ht="24.75" customHeight="1">
      <c r="C13" s="23" t="s">
        <v>74</v>
      </c>
      <c r="E13" s="22" t="s">
        <v>67</v>
      </c>
    </row>
    <row r="14" spans="3:9" ht="4.5" customHeight="1">
      <c r="C14" s="23"/>
      <c r="E14" s="21"/>
    </row>
    <row r="15" spans="3:9" ht="41.25" customHeight="1">
      <c r="C15" s="24">
        <f>Rgeral!$P$8</f>
        <v>39</v>
      </c>
    </row>
    <row r="16" spans="3:9" ht="7.5" customHeight="1"/>
    <row r="17" spans="3:3" ht="24.75" customHeight="1">
      <c r="C17" s="23" t="s">
        <v>85</v>
      </c>
    </row>
    <row r="18" spans="3:3" ht="4.5" customHeight="1">
      <c r="C18" s="23"/>
    </row>
    <row r="19" spans="3:3" ht="41.25" customHeight="1">
      <c r="C19" s="25">
        <f>Rgeral!$P$9</f>
        <v>0.3263888888888889</v>
      </c>
    </row>
    <row r="20" spans="3:3" ht="30" customHeight="1"/>
    <row r="21" spans="3:3" ht="30" customHeight="1"/>
    <row r="22" spans="3:3" ht="30" customHeight="1"/>
    <row r="23" spans="3:3" ht="30" customHeight="1"/>
    <row r="24" spans="3:3" ht="30" customHeight="1"/>
    <row r="25" spans="3:3" ht="30" customHeight="1"/>
    <row r="26" spans="3:3" ht="30" customHeight="1"/>
    <row r="27" spans="3:3" ht="30" customHeight="1"/>
    <row r="28" spans="3:3" ht="30" customHeight="1"/>
    <row r="29" spans="3:3" ht="30" customHeight="1"/>
    <row r="30" spans="3:3" ht="30" customHeight="1"/>
    <row r="31" spans="3:3" ht="30" customHeight="1"/>
    <row r="32" spans="3: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I25"/>
  <sheetViews>
    <sheetView showGridLines="0" zoomScale="90" zoomScaleNormal="90" zoomScalePageLayoutView="80" workbookViewId="0">
      <pane ySplit="5" topLeftCell="A6" activePane="bottomLeft" state="frozen"/>
      <selection activeCell="D3" sqref="D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42.75" style="14" customWidth="1"/>
    <col min="4" max="4" width="6.125" style="14" bestFit="1" customWidth="1"/>
    <col min="5" max="5" width="9.25" style="14" bestFit="1" customWidth="1"/>
    <col min="6" max="6" width="9.375" style="14" bestFit="1" customWidth="1"/>
    <col min="7" max="7" width="7.25" style="14" bestFit="1" customWidth="1"/>
    <col min="8" max="8" width="5.25" style="14" bestFit="1" customWidth="1"/>
    <col min="9" max="9" width="16" style="14" bestFit="1" customWidth="1"/>
    <col min="10" max="10" width="12.25" style="14" bestFit="1" customWidth="1"/>
    <col min="11" max="23" width="10.75" style="14" customWidth="1"/>
    <col min="24" max="16384" width="11" style="14"/>
  </cols>
  <sheetData>
    <row r="1" spans="3:9" s="47" customFormat="1" ht="39" customHeight="1"/>
    <row r="2" spans="3:9" s="40" customFormat="1" ht="30" customHeight="1">
      <c r="C2" s="41"/>
      <c r="D2" s="42"/>
      <c r="E2" s="42"/>
      <c r="F2" s="42"/>
      <c r="G2" s="42"/>
      <c r="H2" s="42"/>
      <c r="I2" s="42"/>
    </row>
    <row r="3" spans="3:9" customFormat="1" ht="44.25" customHeight="1">
      <c r="C3" s="38"/>
      <c r="E3" s="39"/>
      <c r="F3" s="39"/>
    </row>
    <row r="4" spans="3:9" ht="15" customHeight="1" thickBot="1">
      <c r="C4" s="12"/>
      <c r="D4" s="13"/>
      <c r="E4" s="13"/>
      <c r="F4" s="13"/>
      <c r="G4" s="13"/>
      <c r="H4" s="13"/>
      <c r="I4" s="13"/>
    </row>
    <row r="5" spans="3:9" ht="30" customHeight="1" thickTop="1" thickBot="1">
      <c r="C5" s="15" t="s">
        <v>8</v>
      </c>
    </row>
    <row r="6" spans="3:9" ht="30" customHeight="1" thickTop="1">
      <c r="C6" s="29" t="s">
        <v>15</v>
      </c>
    </row>
    <row r="7" spans="3:9" ht="30" customHeight="1">
      <c r="C7" s="29" t="s">
        <v>16</v>
      </c>
    </row>
    <row r="8" spans="3:9" ht="30" customHeight="1">
      <c r="C8" s="29" t="s">
        <v>17</v>
      </c>
    </row>
    <row r="9" spans="3:9" ht="30" customHeight="1">
      <c r="C9" s="29" t="s">
        <v>18</v>
      </c>
    </row>
    <row r="10" spans="3:9" ht="30" customHeight="1">
      <c r="C10" s="31" t="s">
        <v>65</v>
      </c>
    </row>
    <row r="11" spans="3:9" ht="30" customHeight="1">
      <c r="C11" s="16"/>
    </row>
    <row r="12" spans="3:9" ht="30" customHeight="1">
      <c r="C12" s="16"/>
    </row>
    <row r="13" spans="3:9" ht="30" customHeight="1">
      <c r="C13" s="16"/>
    </row>
    <row r="14" spans="3:9" ht="30" customHeight="1">
      <c r="C14" s="16"/>
    </row>
    <row r="15" spans="3:9" ht="30" customHeight="1">
      <c r="C15" s="16"/>
    </row>
    <row r="16" spans="3:9" ht="30" customHeight="1">
      <c r="C16" s="16"/>
    </row>
    <row r="17" spans="3:3" ht="30" customHeight="1">
      <c r="C17" s="16"/>
    </row>
    <row r="18" spans="3:3" ht="30" customHeight="1">
      <c r="C18" s="16"/>
    </row>
    <row r="19" spans="3:3" ht="30" customHeight="1">
      <c r="C19" s="16"/>
    </row>
    <row r="20" spans="3:3" ht="30" customHeight="1">
      <c r="C20" s="16"/>
    </row>
    <row r="21" spans="3:3" ht="30" customHeight="1">
      <c r="C21" s="16"/>
    </row>
    <row r="22" spans="3:3" ht="30" customHeight="1">
      <c r="C22" s="16"/>
    </row>
    <row r="23" spans="3:3" ht="30" customHeight="1">
      <c r="C23" s="16"/>
    </row>
    <row r="24" spans="3:3" ht="30" customHeight="1">
      <c r="C24" s="16"/>
    </row>
    <row r="25" spans="3:3" ht="30" customHeight="1">
      <c r="C25" s="16"/>
    </row>
  </sheetData>
  <autoFilter ref="C5:C10" xr:uid="{00000000-0009-0000-0000-000001000000}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C1:N593"/>
  <sheetViews>
    <sheetView showGridLines="0" zoomScale="80" zoomScaleNormal="80" zoomScalePageLayoutView="80" workbookViewId="0">
      <pane ySplit="2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30.125" style="14" customWidth="1"/>
    <col min="4" max="4" width="2.375" style="14" customWidth="1"/>
    <col min="5" max="5" width="6.75" style="14" bestFit="1" customWidth="1"/>
    <col min="6" max="6" width="9.375" style="14" bestFit="1" customWidth="1"/>
    <col min="7" max="7" width="7.25" style="14" bestFit="1" customWidth="1"/>
    <col min="8" max="8" width="5.25" style="14" bestFit="1" customWidth="1"/>
    <col min="9" max="9" width="16" style="14" bestFit="1" customWidth="1"/>
    <col min="10" max="10" width="12.25" style="14" bestFit="1" customWidth="1"/>
    <col min="11" max="23" width="10.75" style="14" customWidth="1"/>
    <col min="24" max="16384" width="11" style="14"/>
  </cols>
  <sheetData>
    <row r="1" spans="3:14" s="47" customFormat="1" ht="39" customHeight="1"/>
    <row r="2" spans="3:14" s="40" customFormat="1" ht="30" customHeight="1">
      <c r="C2" s="41"/>
      <c r="D2" s="42"/>
      <c r="E2" s="42"/>
      <c r="F2" s="42"/>
      <c r="G2" s="42"/>
      <c r="H2" s="42"/>
      <c r="I2" s="42"/>
    </row>
    <row r="3" spans="3:14" customFormat="1" ht="44.25" customHeight="1">
      <c r="C3" s="38"/>
      <c r="E3" s="39"/>
      <c r="F3" s="39"/>
    </row>
    <row r="4" spans="3:14" ht="15" customHeight="1">
      <c r="C4" s="12"/>
      <c r="D4" s="13"/>
      <c r="E4" s="13"/>
      <c r="F4" s="13"/>
      <c r="G4" s="13"/>
      <c r="H4" s="13"/>
      <c r="I4" s="13"/>
    </row>
    <row r="5" spans="3:14" ht="18" customHeight="1">
      <c r="C5" s="35" t="s">
        <v>68</v>
      </c>
      <c r="D5" s="13"/>
      <c r="E5" s="13"/>
      <c r="F5" s="13"/>
      <c r="G5" s="13"/>
      <c r="H5" s="13"/>
      <c r="I5" s="13"/>
    </row>
    <row r="6" spans="3:14" ht="6.75" customHeight="1">
      <c r="C6" s="12"/>
      <c r="D6" s="13"/>
      <c r="E6" s="13"/>
      <c r="F6" s="13"/>
      <c r="G6" s="13"/>
      <c r="H6" s="13"/>
      <c r="I6" s="13"/>
    </row>
    <row r="7" spans="3:14" ht="24" customHeight="1">
      <c r="C7" s="22" t="s">
        <v>66</v>
      </c>
      <c r="E7" s="27" t="s">
        <v>76</v>
      </c>
      <c r="J7" s="28" t="s">
        <v>67</v>
      </c>
      <c r="N7" s="34" t="s">
        <v>77</v>
      </c>
    </row>
    <row r="8" spans="3:14" ht="4.5" customHeight="1">
      <c r="C8" s="22"/>
      <c r="E8" s="21"/>
    </row>
    <row r="9" spans="3:14" ht="37.5" customHeight="1">
      <c r="C9" s="24">
        <f>INDEX(Rgeral!$D$6:$O$6,1,aux!$A$1)</f>
        <v>6</v>
      </c>
    </row>
    <row r="10" spans="3:14" ht="7.5" customHeight="1"/>
    <row r="11" spans="3:14" ht="24" customHeight="1">
      <c r="C11" s="23" t="s">
        <v>61</v>
      </c>
    </row>
    <row r="12" spans="3:14" ht="4.5" customHeight="1">
      <c r="C12" s="22"/>
    </row>
    <row r="13" spans="3:14" ht="37.5" customHeight="1">
      <c r="C13" s="24">
        <f>INDEX(Rgeral!$D$7:$O$7,1,aux!$A$1)</f>
        <v>0</v>
      </c>
    </row>
    <row r="14" spans="3:14" ht="7.5" customHeight="1"/>
    <row r="15" spans="3:14" ht="24" customHeight="1">
      <c r="C15" s="23" t="s">
        <v>62</v>
      </c>
      <c r="E15" s="21"/>
    </row>
    <row r="16" spans="3:14" ht="4.5" customHeight="1">
      <c r="C16" s="22"/>
      <c r="E16" s="21"/>
    </row>
    <row r="17" spans="3:3" ht="37.5" customHeight="1">
      <c r="C17" s="24">
        <f>INDEX(Rgeral!$D$8:$O$8,1,aux!$A$1)</f>
        <v>6</v>
      </c>
    </row>
    <row r="18" spans="3:3" ht="7.5" customHeight="1"/>
    <row r="19" spans="3:3" ht="24" customHeight="1">
      <c r="C19" s="23" t="s">
        <v>85</v>
      </c>
    </row>
    <row r="20" spans="3:3" ht="4.5" customHeight="1">
      <c r="C20" s="22"/>
    </row>
    <row r="21" spans="3:3" ht="37.5" customHeight="1">
      <c r="C21" s="26">
        <f>INDEX(Rgeral!$D$9:$O$9,1,aux!$A$1)</f>
        <v>0</v>
      </c>
    </row>
    <row r="22" spans="3:3" ht="30" customHeight="1"/>
    <row r="23" spans="3:3" ht="30" customHeight="1"/>
    <row r="24" spans="3:3" ht="30" customHeight="1"/>
    <row r="25" spans="3:3" ht="30" customHeight="1"/>
    <row r="26" spans="3:3" ht="30" customHeight="1"/>
    <row r="27" spans="3:3" ht="30" customHeight="1"/>
    <row r="28" spans="3:3" ht="30" customHeight="1"/>
    <row r="29" spans="3:3" ht="30" customHeight="1"/>
    <row r="30" spans="3:3" ht="30" customHeight="1"/>
    <row r="31" spans="3:3" ht="30" customHeight="1"/>
    <row r="32" spans="3: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 moveWithCells="1">
                  <from>
                    <xdr:col>4</xdr:col>
                    <xdr:colOff>9525</xdr:colOff>
                    <xdr:row>3</xdr:row>
                    <xdr:rowOff>123825</xdr:rowOff>
                  </from>
                  <to>
                    <xdr:col>6</xdr:col>
                    <xdr:colOff>390525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1"/>
  <sheetViews>
    <sheetView workbookViewId="0">
      <selection activeCell="K15" sqref="K15"/>
    </sheetView>
  </sheetViews>
  <sheetFormatPr defaultRowHeight="15.75"/>
  <cols>
    <col min="4" max="4" width="12" bestFit="1" customWidth="1"/>
    <col min="9" max="9" width="12" bestFit="1" customWidth="1"/>
    <col min="11" max="11" width="22.625" bestFit="1" customWidth="1"/>
  </cols>
  <sheetData>
    <row r="1" spans="1:12">
      <c r="A1">
        <v>3</v>
      </c>
    </row>
    <row r="2" spans="1:12">
      <c r="A2" t="s">
        <v>47</v>
      </c>
      <c r="D2" t="str">
        <f>Rareas!C6</f>
        <v>Manutenção</v>
      </c>
      <c r="E2">
        <f>INDEX(Rareas!$D$6:$O$25,ROW(A1),aux!$A$1)</f>
        <v>2</v>
      </c>
      <c r="F2">
        <v>9.9999999999999995E-7</v>
      </c>
      <c r="G2">
        <f>IF(D2="","",E2+F2)</f>
        <v>2.0000010000000001</v>
      </c>
      <c r="H2">
        <f>IFERROR(IF(LARGE($G$2:$G$21,ROW(A1))&lt;1,0,LARGE($G$2:$G$21,ROW(A1))),"")</f>
        <v>2.0000010000000001</v>
      </c>
      <c r="I2" t="str">
        <f>IFERROR(INDEX($D$2:$H$21,MATCH(H2,$G$2:$G$21,0),1),"")</f>
        <v>Manutenção</v>
      </c>
      <c r="K2" t="s">
        <v>69</v>
      </c>
      <c r="L2">
        <f>INDEX(Rgeral!$D$7:$O$7,1,aux!$A$1)</f>
        <v>0</v>
      </c>
    </row>
    <row r="3" spans="1:12">
      <c r="A3" t="s">
        <v>48</v>
      </c>
      <c r="D3" t="str">
        <f>Rareas!C7</f>
        <v>Logística</v>
      </c>
      <c r="E3">
        <f>INDEX(Rareas!$D$6:$O$25,ROW(A2),aux!$A$1)</f>
        <v>1</v>
      </c>
      <c r="F3">
        <v>1.9999999999999999E-6</v>
      </c>
      <c r="G3">
        <f t="shared" ref="G3:G21" si="0">IF(D3="","",E3+F3)</f>
        <v>1.0000020000000001</v>
      </c>
      <c r="H3">
        <f t="shared" ref="H3:H6" si="1">IFERROR(IF(LARGE($G$2:$G$21,ROW(A2))&lt;1,0,LARGE($G$2:$G$21,ROW(A2))),"")</f>
        <v>1.000005</v>
      </c>
      <c r="I3" t="str">
        <f t="shared" ref="I3:I6" si="2">IFERROR(INDEX($D$2:$H$21,MATCH(H3,$G$2:$G$21,0),1),"")</f>
        <v>Controle</v>
      </c>
      <c r="K3" t="s">
        <v>44</v>
      </c>
      <c r="L3">
        <f>INDEX(Rgeral!$D$8:$O$8,1,aux!$A$1)</f>
        <v>6</v>
      </c>
    </row>
    <row r="4" spans="1:12">
      <c r="A4" t="s">
        <v>49</v>
      </c>
      <c r="D4" t="str">
        <f>Rareas!C8</f>
        <v>Produção</v>
      </c>
      <c r="E4">
        <f>INDEX(Rareas!$D$6:$O$25,ROW(A3),aux!$A$1)</f>
        <v>1</v>
      </c>
      <c r="F4">
        <v>3.0000000000000001E-6</v>
      </c>
      <c r="G4">
        <f t="shared" si="0"/>
        <v>1.000003</v>
      </c>
      <c r="H4">
        <f t="shared" si="1"/>
        <v>1.0000039999999999</v>
      </c>
      <c r="I4" t="str">
        <f t="shared" si="2"/>
        <v>Infraestrutura</v>
      </c>
    </row>
    <row r="5" spans="1:12">
      <c r="A5" t="s">
        <v>50</v>
      </c>
      <c r="D5" t="str">
        <f>Rareas!C9</f>
        <v>Infraestrutura</v>
      </c>
      <c r="E5">
        <f>INDEX(Rareas!$D$6:$O$25,ROW(A4),aux!$A$1)</f>
        <v>1</v>
      </c>
      <c r="F5">
        <v>3.9999999999999998E-6</v>
      </c>
      <c r="G5">
        <f t="shared" si="0"/>
        <v>1.0000039999999999</v>
      </c>
      <c r="H5">
        <f t="shared" si="1"/>
        <v>1.000003</v>
      </c>
      <c r="I5" t="str">
        <f t="shared" si="2"/>
        <v>Produção</v>
      </c>
    </row>
    <row r="6" spans="1:12">
      <c r="A6" t="s">
        <v>51</v>
      </c>
      <c r="D6" t="str">
        <f>Rareas!C10</f>
        <v>Controle</v>
      </c>
      <c r="E6">
        <f>INDEX(Rareas!$D$6:$O$25,ROW(A5),aux!$A$1)</f>
        <v>1</v>
      </c>
      <c r="F6">
        <v>5.0000000000000004E-6</v>
      </c>
      <c r="G6">
        <f t="shared" si="0"/>
        <v>1.000005</v>
      </c>
      <c r="H6">
        <f t="shared" si="1"/>
        <v>1.0000020000000001</v>
      </c>
      <c r="I6" t="str">
        <f t="shared" si="2"/>
        <v>Logística</v>
      </c>
    </row>
    <row r="7" spans="1:12">
      <c r="A7" t="s">
        <v>52</v>
      </c>
      <c r="D7" t="str">
        <f>Rareas!C11</f>
        <v/>
      </c>
      <c r="E7">
        <f>INDEX(Rareas!$D$6:$O$25,ROW(A6),aux!$A$1)</f>
        <v>494</v>
      </c>
      <c r="F7">
        <v>6.0000000000000002E-6</v>
      </c>
      <c r="G7" t="str">
        <f t="shared" si="0"/>
        <v/>
      </c>
    </row>
    <row r="8" spans="1:12">
      <c r="A8" t="s">
        <v>53</v>
      </c>
      <c r="D8" t="str">
        <f>Rareas!C12</f>
        <v/>
      </c>
      <c r="E8">
        <f>INDEX(Rareas!$D$6:$O$25,ROW(A7),aux!$A$1)</f>
        <v>494</v>
      </c>
      <c r="F8">
        <v>6.9999999999999999E-6</v>
      </c>
      <c r="G8" t="str">
        <f t="shared" si="0"/>
        <v/>
      </c>
      <c r="K8" t="s">
        <v>71</v>
      </c>
      <c r="L8">
        <f>IF($A$1=1,"",INDEX(Rgeral!$D$6:$O$6,1,aux!$A$1-1))</f>
        <v>9</v>
      </c>
    </row>
    <row r="9" spans="1:12">
      <c r="A9" t="s">
        <v>54</v>
      </c>
      <c r="D9" t="str">
        <f>Rareas!C13</f>
        <v/>
      </c>
      <c r="E9">
        <f>INDEX(Rareas!$D$6:$O$25,ROW(A8),aux!$A$1)</f>
        <v>494</v>
      </c>
      <c r="F9">
        <v>7.9999999999999996E-6</v>
      </c>
      <c r="G9" t="str">
        <f t="shared" si="0"/>
        <v/>
      </c>
      <c r="K9" t="s">
        <v>70</v>
      </c>
      <c r="L9">
        <f>INDEX(Rgeral!$D$6:$O$6,1,aux!$A$1)</f>
        <v>6</v>
      </c>
    </row>
    <row r="10" spans="1:12">
      <c r="A10" t="s">
        <v>55</v>
      </c>
      <c r="D10" t="str">
        <f>Rareas!C14</f>
        <v/>
      </c>
      <c r="E10">
        <f>INDEX(Rareas!$D$6:$O$25,ROW(A9),aux!$A$1)</f>
        <v>494</v>
      </c>
      <c r="F10">
        <v>9.0000000000000002E-6</v>
      </c>
      <c r="G10" t="str">
        <f t="shared" si="0"/>
        <v/>
      </c>
    </row>
    <row r="11" spans="1:12">
      <c r="A11" t="s">
        <v>56</v>
      </c>
      <c r="D11" t="str">
        <f>Rareas!C15</f>
        <v/>
      </c>
      <c r="E11">
        <f>INDEX(Rareas!$D$6:$O$25,ROW(A10),aux!$A$1)</f>
        <v>494</v>
      </c>
      <c r="F11">
        <v>1.0000000000000001E-5</v>
      </c>
      <c r="G11" t="str">
        <f t="shared" si="0"/>
        <v/>
      </c>
    </row>
    <row r="12" spans="1:12">
      <c r="A12" t="s">
        <v>57</v>
      </c>
      <c r="D12" t="str">
        <f>Rareas!C16</f>
        <v/>
      </c>
      <c r="E12">
        <f>INDEX(Rareas!$D$6:$O$25,ROW(A11),aux!$A$1)</f>
        <v>494</v>
      </c>
      <c r="F12">
        <v>1.1E-5</v>
      </c>
      <c r="G12" t="str">
        <f t="shared" si="0"/>
        <v/>
      </c>
    </row>
    <row r="13" spans="1:12">
      <c r="A13" t="s">
        <v>58</v>
      </c>
      <c r="D13" t="str">
        <f>Rareas!C17</f>
        <v/>
      </c>
      <c r="E13">
        <f>INDEX(Rareas!$D$6:$O$25,ROW(A12),aux!$A$1)</f>
        <v>494</v>
      </c>
      <c r="F13">
        <v>1.2E-5</v>
      </c>
      <c r="G13" t="str">
        <f t="shared" si="0"/>
        <v/>
      </c>
    </row>
    <row r="14" spans="1:12">
      <c r="D14" t="str">
        <f>Rareas!C18</f>
        <v/>
      </c>
      <c r="E14">
        <f>INDEX(Rareas!$D$6:$O$25,ROW(A13),aux!$A$1)</f>
        <v>494</v>
      </c>
      <c r="F14">
        <v>1.2999999999999999E-5</v>
      </c>
      <c r="G14" t="str">
        <f t="shared" si="0"/>
        <v/>
      </c>
    </row>
    <row r="15" spans="1:12">
      <c r="D15" t="str">
        <f>Rareas!C19</f>
        <v/>
      </c>
      <c r="E15">
        <f>INDEX(Rareas!$D$6:$O$25,ROW(A14),aux!$A$1)</f>
        <v>494</v>
      </c>
      <c r="F15">
        <v>1.4E-5</v>
      </c>
      <c r="G15" t="str">
        <f t="shared" si="0"/>
        <v/>
      </c>
    </row>
    <row r="16" spans="1:12">
      <c r="D16" t="str">
        <f>Rareas!C20</f>
        <v/>
      </c>
      <c r="E16">
        <f>INDEX(Rareas!$D$6:$O$25,ROW(A15),aux!$A$1)</f>
        <v>494</v>
      </c>
      <c r="F16">
        <v>1.5E-5</v>
      </c>
      <c r="G16" t="str">
        <f t="shared" si="0"/>
        <v/>
      </c>
    </row>
    <row r="17" spans="4:7">
      <c r="D17" t="str">
        <f>Rareas!C21</f>
        <v/>
      </c>
      <c r="E17">
        <f>INDEX(Rareas!$D$6:$O$25,ROW(A16),aux!$A$1)</f>
        <v>494</v>
      </c>
      <c r="F17">
        <v>1.5999999999999999E-5</v>
      </c>
      <c r="G17" t="str">
        <f t="shared" si="0"/>
        <v/>
      </c>
    </row>
    <row r="18" spans="4:7">
      <c r="D18" t="str">
        <f>Rareas!C22</f>
        <v/>
      </c>
      <c r="E18">
        <f>INDEX(Rareas!$D$6:$O$25,ROW(A17),aux!$A$1)</f>
        <v>494</v>
      </c>
      <c r="F18">
        <v>1.7E-5</v>
      </c>
      <c r="G18" t="str">
        <f t="shared" si="0"/>
        <v/>
      </c>
    </row>
    <row r="19" spans="4:7">
      <c r="D19" t="str">
        <f>Rareas!C23</f>
        <v/>
      </c>
      <c r="E19">
        <f>INDEX(Rareas!$D$6:$O$25,ROW(A18),aux!$A$1)</f>
        <v>494</v>
      </c>
      <c r="F19">
        <v>1.8E-5</v>
      </c>
      <c r="G19" t="str">
        <f t="shared" si="0"/>
        <v/>
      </c>
    </row>
    <row r="20" spans="4:7">
      <c r="D20" t="str">
        <f>Rareas!C24</f>
        <v/>
      </c>
      <c r="E20">
        <f>INDEX(Rareas!$D$6:$O$25,ROW(A19),aux!$A$1)</f>
        <v>494</v>
      </c>
      <c r="F20">
        <v>1.9000000000000001E-5</v>
      </c>
      <c r="G20" t="str">
        <f t="shared" si="0"/>
        <v/>
      </c>
    </row>
    <row r="21" spans="4:7">
      <c r="D21" t="str">
        <f>Rareas!C25</f>
        <v/>
      </c>
      <c r="E21">
        <f>INDEX(Rareas!$D$6:$O$25,ROW(A20),aux!$A$1)</f>
        <v>494</v>
      </c>
      <c r="F21">
        <v>2.0000000000000002E-5</v>
      </c>
      <c r="G21" t="str">
        <f t="shared" si="0"/>
        <v/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ilha25"/>
  <dimension ref="C1:Q16"/>
  <sheetViews>
    <sheetView showGridLines="0" zoomScale="90" zoomScaleNormal="90" zoomScalePageLayoutView="8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11" defaultRowHeight="15.75"/>
  <cols>
    <col min="1" max="1" width="2.125" customWidth="1"/>
    <col min="2" max="2" width="1.375" customWidth="1"/>
    <col min="3" max="3" width="12" customWidth="1"/>
    <col min="4" max="4" width="36" customWidth="1"/>
    <col min="5" max="7" width="27.375" customWidth="1"/>
    <col min="8" max="8" width="12.625" customWidth="1"/>
    <col min="9" max="9" width="27.375" customWidth="1"/>
    <col min="10" max="10" width="5.625" customWidth="1"/>
    <col min="11" max="11" width="11" customWidth="1"/>
    <col min="15" max="15" width="11" customWidth="1"/>
    <col min="20" max="20" width="5.125" customWidth="1"/>
  </cols>
  <sheetData>
    <row r="1" spans="3:17" s="48" customFormat="1" ht="39" customHeight="1">
      <c r="C1" s="51"/>
      <c r="D1" s="51"/>
      <c r="E1" s="51"/>
      <c r="F1" s="51"/>
      <c r="G1" s="51"/>
      <c r="H1" s="51"/>
      <c r="I1" s="51"/>
      <c r="J1" s="51"/>
      <c r="K1" s="51"/>
      <c r="L1" s="51"/>
      <c r="M1" s="49"/>
    </row>
    <row r="2" spans="3:17" s="43" customFormat="1" ht="30" customHeight="1">
      <c r="D2" s="44"/>
      <c r="E2" s="45"/>
      <c r="F2" s="45"/>
      <c r="G2" s="45"/>
      <c r="H2" s="45"/>
      <c r="I2" s="46"/>
      <c r="J2" s="46"/>
      <c r="K2" s="46"/>
      <c r="L2" s="46"/>
      <c r="M2" s="46"/>
      <c r="N2" s="46"/>
      <c r="O2" s="46"/>
      <c r="P2" s="46"/>
      <c r="Q2" s="46"/>
    </row>
    <row r="3" spans="3:17" ht="44.25" customHeight="1">
      <c r="C3" s="38"/>
      <c r="E3" s="39"/>
      <c r="F3" s="39"/>
    </row>
    <row r="4" spans="3:17" ht="13.5" customHeight="1">
      <c r="D4" s="1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</row>
    <row r="5" spans="3:17" ht="50.1" customHeight="1">
      <c r="C5" s="4" t="s">
        <v>86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3:17" ht="27" customHeight="1">
      <c r="C6" s="6" t="s">
        <v>5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3:17" ht="27" customHeight="1">
      <c r="C7" s="52" t="s">
        <v>0</v>
      </c>
      <c r="D7" s="52"/>
      <c r="E7" s="52"/>
      <c r="F7" s="52"/>
      <c r="G7" s="52"/>
      <c r="H7" s="52"/>
      <c r="I7" s="8"/>
      <c r="J7" s="8"/>
      <c r="K7" s="8"/>
      <c r="L7" s="8"/>
      <c r="M7" s="11"/>
    </row>
    <row r="8" spans="3:17" ht="36" customHeight="1">
      <c r="C8" s="32" t="s">
        <v>1</v>
      </c>
      <c r="D8" s="10" t="s">
        <v>78</v>
      </c>
      <c r="E8" s="54" t="s">
        <v>81</v>
      </c>
      <c r="F8" s="55"/>
      <c r="G8" s="55"/>
      <c r="H8" s="55"/>
      <c r="I8" s="56"/>
      <c r="J8" s="9"/>
    </row>
    <row r="9" spans="3:17" ht="8.1" customHeight="1">
      <c r="C9" s="50"/>
      <c r="D9" s="50"/>
      <c r="E9" s="50"/>
      <c r="F9" s="50"/>
      <c r="G9" s="53"/>
      <c r="H9" s="50"/>
      <c r="I9" s="50"/>
    </row>
    <row r="10" spans="3:17" ht="36" customHeight="1">
      <c r="C10" s="32" t="s">
        <v>2</v>
      </c>
      <c r="D10" s="10" t="s">
        <v>79</v>
      </c>
      <c r="E10" s="54" t="s">
        <v>82</v>
      </c>
      <c r="F10" s="55"/>
      <c r="G10" s="55"/>
      <c r="H10" s="55"/>
      <c r="I10" s="56"/>
      <c r="J10" s="9"/>
    </row>
    <row r="11" spans="3:17" ht="8.1" customHeight="1">
      <c r="C11" s="50"/>
      <c r="D11" s="50"/>
      <c r="E11" s="50"/>
      <c r="F11" s="50"/>
      <c r="G11" s="50"/>
      <c r="H11" s="50"/>
      <c r="I11" s="50"/>
    </row>
    <row r="12" spans="3:17" ht="36" customHeight="1">
      <c r="C12" s="32" t="s">
        <v>3</v>
      </c>
      <c r="D12" s="10" t="s">
        <v>6</v>
      </c>
      <c r="E12" s="54" t="s">
        <v>83</v>
      </c>
      <c r="F12" s="55"/>
      <c r="G12" s="55"/>
      <c r="H12" s="55"/>
      <c r="I12" s="56"/>
      <c r="J12" s="9"/>
    </row>
    <row r="13" spans="3:17" ht="8.1" customHeight="1">
      <c r="C13" s="50"/>
      <c r="D13" s="50"/>
      <c r="E13" s="50"/>
      <c r="F13" s="50"/>
      <c r="G13" s="50"/>
      <c r="H13" s="50"/>
      <c r="I13" s="50"/>
    </row>
    <row r="14" spans="3:17" ht="36" customHeight="1">
      <c r="C14" s="32" t="s">
        <v>4</v>
      </c>
      <c r="D14" s="10" t="s">
        <v>80</v>
      </c>
      <c r="E14" s="54" t="s">
        <v>84</v>
      </c>
      <c r="F14" s="55"/>
      <c r="G14" s="55"/>
      <c r="H14" s="55"/>
      <c r="I14" s="56"/>
      <c r="J14" s="9"/>
    </row>
    <row r="15" spans="3:17" ht="8.1" customHeight="1">
      <c r="C15" s="50"/>
      <c r="D15" s="50"/>
      <c r="E15" s="50"/>
      <c r="F15" s="50"/>
      <c r="G15" s="50"/>
      <c r="H15" s="50"/>
      <c r="I15" s="50"/>
    </row>
    <row r="16" spans="3:17" ht="8.25" customHeight="1">
      <c r="C16" s="50"/>
      <c r="D16" s="50"/>
      <c r="E16" s="50"/>
      <c r="F16" s="50"/>
      <c r="G16" s="50"/>
      <c r="H16" s="50"/>
      <c r="I16" s="50"/>
    </row>
  </sheetData>
  <mergeCells count="15">
    <mergeCell ref="K1:L1"/>
    <mergeCell ref="C15:I15"/>
    <mergeCell ref="C7:H7"/>
    <mergeCell ref="C9:I9"/>
    <mergeCell ref="C11:I11"/>
    <mergeCell ref="C13:I13"/>
    <mergeCell ref="E8:I8"/>
    <mergeCell ref="E10:I10"/>
    <mergeCell ref="E12:I12"/>
    <mergeCell ref="E14:I14"/>
    <mergeCell ref="C16:I16"/>
    <mergeCell ref="C1:D1"/>
    <mergeCell ref="E1:F1"/>
    <mergeCell ref="G1:H1"/>
    <mergeCell ref="I1:J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I2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42.75" style="14" customWidth="1"/>
    <col min="4" max="4" width="6.125" style="14" bestFit="1" customWidth="1"/>
    <col min="5" max="5" width="6.75" style="14" bestFit="1" customWidth="1"/>
    <col min="6" max="6" width="9.375" style="14" bestFit="1" customWidth="1"/>
    <col min="7" max="7" width="7.25" style="14" bestFit="1" customWidth="1"/>
    <col min="8" max="8" width="5.25" style="14" bestFit="1" customWidth="1"/>
    <col min="9" max="9" width="16" style="14" bestFit="1" customWidth="1"/>
    <col min="10" max="10" width="12.25" style="14" bestFit="1" customWidth="1"/>
    <col min="11" max="23" width="10.75" style="14" customWidth="1"/>
    <col min="24" max="16384" width="11" style="14"/>
  </cols>
  <sheetData>
    <row r="1" spans="3:9" s="47" customFormat="1" ht="39" customHeight="1"/>
    <row r="2" spans="3:9" s="40" customFormat="1" ht="30" customHeight="1">
      <c r="C2" s="41"/>
      <c r="D2" s="42"/>
      <c r="E2" s="42"/>
      <c r="F2" s="42"/>
      <c r="G2" s="42"/>
      <c r="H2" s="42"/>
      <c r="I2" s="42"/>
    </row>
    <row r="3" spans="3:9" customFormat="1" ht="44.25" customHeight="1">
      <c r="C3" s="38"/>
      <c r="E3" s="39"/>
      <c r="F3" s="39"/>
    </row>
    <row r="4" spans="3:9" ht="15" customHeight="1" thickBot="1">
      <c r="C4" s="12"/>
      <c r="D4" s="13"/>
      <c r="E4" s="13"/>
      <c r="F4" s="13"/>
      <c r="G4" s="13"/>
      <c r="H4" s="13"/>
      <c r="I4" s="13"/>
    </row>
    <row r="5" spans="3:9" ht="30" customHeight="1" thickTop="1" thickBot="1">
      <c r="C5" s="15" t="s">
        <v>19</v>
      </c>
    </row>
    <row r="6" spans="3:9" ht="30" customHeight="1" thickTop="1">
      <c r="C6" s="29" t="s">
        <v>20</v>
      </c>
    </row>
    <row r="7" spans="3:9" ht="30" customHeight="1">
      <c r="C7" s="29" t="s">
        <v>21</v>
      </c>
    </row>
    <row r="8" spans="3:9" ht="30" customHeight="1">
      <c r="C8" s="29" t="s">
        <v>22</v>
      </c>
    </row>
    <row r="9" spans="3:9" ht="30" customHeight="1">
      <c r="C9" s="29" t="s">
        <v>23</v>
      </c>
    </row>
    <row r="10" spans="3:9" ht="30" customHeight="1">
      <c r="C10" s="16"/>
    </row>
    <row r="11" spans="3:9" ht="30" customHeight="1">
      <c r="C11" s="16"/>
    </row>
    <row r="12" spans="3:9" ht="30" customHeight="1">
      <c r="C12" s="16"/>
    </row>
    <row r="13" spans="3:9" ht="30" customHeight="1">
      <c r="C13" s="16"/>
    </row>
    <row r="14" spans="3:9" ht="30" customHeight="1">
      <c r="C14" s="16"/>
    </row>
    <row r="15" spans="3:9" ht="30" customHeight="1">
      <c r="C15" s="16"/>
    </row>
    <row r="16" spans="3:9" ht="30" customHeight="1">
      <c r="C16" s="16"/>
    </row>
    <row r="17" spans="3:3" ht="30" customHeight="1">
      <c r="C17" s="16"/>
    </row>
    <row r="18" spans="3:3" ht="30" customHeight="1">
      <c r="C18" s="16"/>
    </row>
    <row r="19" spans="3:3" ht="30" customHeight="1">
      <c r="C19" s="16"/>
    </row>
    <row r="20" spans="3:3" ht="30" customHeight="1">
      <c r="C20" s="16"/>
    </row>
    <row r="21" spans="3:3" ht="30" customHeight="1">
      <c r="C21" s="16"/>
    </row>
    <row r="22" spans="3:3" ht="30" customHeight="1">
      <c r="C22" s="16"/>
    </row>
    <row r="23" spans="3:3" ht="30" customHeight="1">
      <c r="C23" s="16"/>
    </row>
    <row r="24" spans="3:3" ht="30" customHeight="1">
      <c r="C24" s="16"/>
    </row>
    <row r="25" spans="3:3" ht="30" customHeight="1">
      <c r="C25" s="16"/>
    </row>
  </sheetData>
  <autoFilter ref="C5:C9" xr:uid="{00000000-0009-0000-0000-000002000000}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K505"/>
  <sheetViews>
    <sheetView showGridLines="0" zoomScale="90" zoomScaleNormal="90" zoomScalePageLayoutView="80" workbookViewId="0">
      <pane ySplit="5" topLeftCell="A10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>
        <v>43844</v>
      </c>
      <c r="D6" s="29" t="s">
        <v>29</v>
      </c>
      <c r="E6" s="16" t="str">
        <f>IFERROR(VLOOKUP($D6,Cad!$C$6:$E$1005,3,0),"")</f>
        <v>Gerente</v>
      </c>
      <c r="F6" s="16" t="str">
        <f>IFERROR(VLOOKUP($D6,Cad!$C$6:$D$1005,2,0),"")</f>
        <v>Manutenção</v>
      </c>
      <c r="G6" s="29" t="s">
        <v>22</v>
      </c>
      <c r="H6" s="29" t="s">
        <v>44</v>
      </c>
      <c r="I6" s="29"/>
    </row>
    <row r="7" spans="3:11" ht="30" customHeight="1">
      <c r="C7" s="30">
        <v>43845</v>
      </c>
      <c r="D7" s="29" t="s">
        <v>32</v>
      </c>
      <c r="E7" s="16" t="str">
        <f>IFERROR(VLOOKUP($D7,Cad!$C$6:$E$1005,3,0),"")</f>
        <v>Operador</v>
      </c>
      <c r="F7" s="16" t="str">
        <f>IFERROR(VLOOKUP($D7,Cad!$C$6:$D$1005,2,0),"")</f>
        <v>Produção</v>
      </c>
      <c r="G7" s="29" t="s">
        <v>21</v>
      </c>
      <c r="H7" s="29" t="s">
        <v>45</v>
      </c>
      <c r="I7" s="29">
        <v>10</v>
      </c>
    </row>
    <row r="8" spans="3:11" ht="30" customHeight="1">
      <c r="C8" s="30">
        <v>43846</v>
      </c>
      <c r="D8" s="29" t="s">
        <v>34</v>
      </c>
      <c r="E8" s="16" t="str">
        <f>IFERROR(VLOOKUP($D8,Cad!$C$6:$E$1005,3,0),"")</f>
        <v>Operador</v>
      </c>
      <c r="F8" s="16" t="str">
        <f>IFERROR(VLOOKUP($D8,Cad!$C$6:$D$1005,2,0),"")</f>
        <v>Logística</v>
      </c>
      <c r="G8" s="29" t="s">
        <v>21</v>
      </c>
      <c r="H8" s="29" t="s">
        <v>44</v>
      </c>
      <c r="I8" s="29"/>
    </row>
    <row r="9" spans="3:11" ht="30" customHeight="1">
      <c r="C9" s="30">
        <v>43847</v>
      </c>
      <c r="D9" s="29" t="s">
        <v>36</v>
      </c>
      <c r="E9" s="16" t="str">
        <f>IFERROR(VLOOKUP($D9,Cad!$C$6:$E$1005,3,0),"")</f>
        <v>Supervisor</v>
      </c>
      <c r="F9" s="16" t="str">
        <f>IFERROR(VLOOKUP($D9,Cad!$C$6:$D$1005,2,0),"")</f>
        <v>Infraestrutura</v>
      </c>
      <c r="G9" s="29" t="s">
        <v>21</v>
      </c>
      <c r="H9" s="29" t="s">
        <v>44</v>
      </c>
      <c r="I9" s="29"/>
    </row>
    <row r="10" spans="3:11" ht="30" customHeight="1">
      <c r="C10" s="30">
        <v>43848</v>
      </c>
      <c r="D10" s="29" t="s">
        <v>72</v>
      </c>
      <c r="E10" s="16" t="str">
        <f>IFERROR(VLOOKUP($D10,Cad!$C$6:$E$1005,3,0),"")</f>
        <v>Supervisor</v>
      </c>
      <c r="F10" s="16" t="str">
        <f>IFERROR(VLOOKUP($D10,Cad!$C$6:$D$1005,2,0),"")</f>
        <v>Controle</v>
      </c>
      <c r="G10" s="29" t="s">
        <v>20</v>
      </c>
      <c r="H10" s="29" t="s">
        <v>45</v>
      </c>
      <c r="I10" s="33">
        <v>180</v>
      </c>
    </row>
    <row r="11" spans="3:11" ht="30" customHeight="1">
      <c r="C11" s="30">
        <v>43849</v>
      </c>
      <c r="D11" s="29" t="s">
        <v>29</v>
      </c>
      <c r="E11" s="16" t="str">
        <f>IFERROR(VLOOKUP($D11,Cad!$C$6:$E$1005,3,0),"")</f>
        <v>Gerente</v>
      </c>
      <c r="F11" s="16" t="str">
        <f>IFERROR(VLOOKUP($D11,Cad!$C$6:$D$1005,2,0),"")</f>
        <v>Manutenção</v>
      </c>
      <c r="G11" s="29" t="s">
        <v>23</v>
      </c>
      <c r="H11" s="29" t="s">
        <v>45</v>
      </c>
      <c r="I11" s="29">
        <v>5</v>
      </c>
    </row>
    <row r="12" spans="3:11" ht="30" customHeight="1">
      <c r="C12" s="37">
        <v>43850</v>
      </c>
      <c r="D12" s="16" t="s">
        <v>32</v>
      </c>
      <c r="E12" s="16" t="str">
        <f>IFERROR(VLOOKUP($D12,Cad!$C$6:$E$1005,3,0),"")</f>
        <v>Operador</v>
      </c>
      <c r="F12" s="16" t="str">
        <f>IFERROR(VLOOKUP($D12,Cad!$C$6:$D$1005,2,0),"")</f>
        <v>Produção</v>
      </c>
      <c r="G12" s="16" t="s">
        <v>20</v>
      </c>
      <c r="H12" s="16" t="s">
        <v>44</v>
      </c>
      <c r="I12" s="16"/>
    </row>
    <row r="13" spans="3:11" ht="30" customHeight="1">
      <c r="C13" s="37">
        <v>43851</v>
      </c>
      <c r="D13" s="16" t="s">
        <v>34</v>
      </c>
      <c r="E13" s="16" t="str">
        <f>IFERROR(VLOOKUP($D13,Cad!$C$6:$E$1005,3,0),"")</f>
        <v>Operador</v>
      </c>
      <c r="F13" s="16" t="str">
        <f>IFERROR(VLOOKUP($D13,Cad!$C$6:$D$1005,2,0),"")</f>
        <v>Logística</v>
      </c>
      <c r="G13" s="16" t="s">
        <v>22</v>
      </c>
      <c r="H13" s="16" t="s">
        <v>44</v>
      </c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3000000}"/>
  <conditionalFormatting sqref="H6:H505">
    <cfRule type="cellIs" dxfId="37" priority="1" operator="equal">
      <formula>"Com afastamento"</formula>
    </cfRule>
    <cfRule type="cellIs" dxfId="36" priority="2" operator="equal">
      <formula>"Sem afastamento"</formula>
    </cfRule>
  </conditionalFormatting>
  <conditionalFormatting sqref="I6:I505">
    <cfRule type="expression" dxfId="35" priority="3">
      <formula>$H6="Sem afastamento"</formula>
    </cfRule>
  </conditionalFormatting>
  <dataValidations count="3">
    <dataValidation type="list" allowBlank="1" showInputMessage="1" showErrorMessage="1" sqref="D6:D505" xr:uid="{00000000-0002-0000-0300-000000000000}">
      <formula1>funcionario</formula1>
    </dataValidation>
    <dataValidation type="list" allowBlank="1" showInputMessage="1" showErrorMessage="1" sqref="G6:G505" xr:uid="{00000000-0002-0000-0300-000001000000}">
      <formula1>acidente</formula1>
    </dataValidation>
    <dataValidation type="list" allowBlank="1" showInputMessage="1" showErrorMessage="1" sqref="H6:H505" xr:uid="{00000000-0002-0000-0300-000002000000}">
      <formula1>"Com afastamento,Sem afastamento"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K505"/>
  <sheetViews>
    <sheetView showGridLines="0" zoomScale="90" zoomScaleNormal="90" zoomScalePageLayoutView="80" workbookViewId="0">
      <pane ySplit="5" topLeftCell="A8" activePane="bottomLeft" state="frozen"/>
      <selection activeCell="C3" sqref="C3"/>
      <selection pane="bottomLeft" activeCell="C6" sqref="C6:C14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>
        <v>43875</v>
      </c>
      <c r="D6" s="29" t="s">
        <v>29</v>
      </c>
      <c r="E6" s="16" t="str">
        <f>IFERROR(VLOOKUP($D6,Cad!$C$6:$E$1005,3,0),"")</f>
        <v>Gerente</v>
      </c>
      <c r="F6" s="16" t="str">
        <f>IFERROR(VLOOKUP($D6,Cad!$C$6:$D$1005,2,0),"")</f>
        <v>Manutenção</v>
      </c>
      <c r="G6" s="29" t="s">
        <v>22</v>
      </c>
      <c r="H6" s="29" t="s">
        <v>44</v>
      </c>
      <c r="I6" s="29"/>
    </row>
    <row r="7" spans="3:11" ht="30" customHeight="1">
      <c r="C7" s="30">
        <v>43876</v>
      </c>
      <c r="D7" s="29" t="s">
        <v>32</v>
      </c>
      <c r="E7" s="16" t="str">
        <f>IFERROR(VLOOKUP($D7,Cad!$C$6:$E$1005,3,0),"")</f>
        <v>Operador</v>
      </c>
      <c r="F7" s="16" t="str">
        <f>IFERROR(VLOOKUP($D7,Cad!$C$6:$D$1005,2,0),"")</f>
        <v>Produção</v>
      </c>
      <c r="G7" s="29" t="s">
        <v>21</v>
      </c>
      <c r="H7" s="29" t="s">
        <v>44</v>
      </c>
      <c r="I7" s="29"/>
    </row>
    <row r="8" spans="3:11" ht="30" customHeight="1">
      <c r="C8" s="30">
        <v>43877</v>
      </c>
      <c r="D8" s="29" t="s">
        <v>34</v>
      </c>
      <c r="E8" s="16" t="str">
        <f>IFERROR(VLOOKUP($D8,Cad!$C$6:$E$1005,3,0),"")</f>
        <v>Operador</v>
      </c>
      <c r="F8" s="16" t="str">
        <f>IFERROR(VLOOKUP($D8,Cad!$C$6:$D$1005,2,0),"")</f>
        <v>Logística</v>
      </c>
      <c r="G8" s="29" t="s">
        <v>21</v>
      </c>
      <c r="H8" s="29" t="s">
        <v>44</v>
      </c>
      <c r="I8" s="29"/>
    </row>
    <row r="9" spans="3:11" ht="30" customHeight="1">
      <c r="C9" s="30">
        <v>43878</v>
      </c>
      <c r="D9" s="29" t="s">
        <v>36</v>
      </c>
      <c r="E9" s="16" t="str">
        <f>IFERROR(VLOOKUP($D9,Cad!$C$6:$E$1005,3,0),"")</f>
        <v>Supervisor</v>
      </c>
      <c r="F9" s="16" t="str">
        <f>IFERROR(VLOOKUP($D9,Cad!$C$6:$D$1005,2,0),"")</f>
        <v>Infraestrutura</v>
      </c>
      <c r="G9" s="29" t="s">
        <v>21</v>
      </c>
      <c r="H9" s="29" t="s">
        <v>44</v>
      </c>
      <c r="I9" s="29"/>
    </row>
    <row r="10" spans="3:11" ht="30" customHeight="1">
      <c r="C10" s="30">
        <v>43879</v>
      </c>
      <c r="D10" s="29" t="s">
        <v>72</v>
      </c>
      <c r="E10" s="16" t="str">
        <f>IFERROR(VLOOKUP($D10,Cad!$C$6:$E$1005,3,0),"")</f>
        <v>Supervisor</v>
      </c>
      <c r="F10" s="16" t="str">
        <f>IFERROR(VLOOKUP($D10,Cad!$C$6:$D$1005,2,0),"")</f>
        <v>Controle</v>
      </c>
      <c r="G10" s="29" t="s">
        <v>20</v>
      </c>
      <c r="H10" s="29" t="s">
        <v>45</v>
      </c>
      <c r="I10" s="33">
        <v>20</v>
      </c>
    </row>
    <row r="11" spans="3:11" ht="30" customHeight="1">
      <c r="C11" s="30">
        <v>43880</v>
      </c>
      <c r="D11" s="29" t="s">
        <v>29</v>
      </c>
      <c r="E11" s="16" t="str">
        <f>IFERROR(VLOOKUP($D11,Cad!$C$6:$E$1005,3,0),"")</f>
        <v>Gerente</v>
      </c>
      <c r="F11" s="16" t="str">
        <f>IFERROR(VLOOKUP($D11,Cad!$C$6:$D$1005,2,0),"")</f>
        <v>Manutenção</v>
      </c>
      <c r="G11" s="29" t="s">
        <v>23</v>
      </c>
      <c r="H11" s="29" t="s">
        <v>44</v>
      </c>
      <c r="I11" s="29"/>
    </row>
    <row r="12" spans="3:11" ht="30" customHeight="1">
      <c r="C12" s="37">
        <v>43881</v>
      </c>
      <c r="D12" s="16" t="s">
        <v>32</v>
      </c>
      <c r="E12" s="16" t="str">
        <f>IFERROR(VLOOKUP($D12,Cad!$C$6:$E$1005,3,0),"")</f>
        <v>Operador</v>
      </c>
      <c r="F12" s="16" t="str">
        <f>IFERROR(VLOOKUP($D12,Cad!$C$6:$D$1005,2,0),"")</f>
        <v>Produção</v>
      </c>
      <c r="G12" s="16" t="s">
        <v>20</v>
      </c>
      <c r="H12" s="16" t="s">
        <v>44</v>
      </c>
      <c r="I12" s="16"/>
    </row>
    <row r="13" spans="3:11" ht="30" customHeight="1">
      <c r="C13" s="37">
        <v>43882</v>
      </c>
      <c r="D13" s="16" t="s">
        <v>34</v>
      </c>
      <c r="E13" s="16" t="str">
        <f>IFERROR(VLOOKUP($D13,Cad!$C$6:$E$1005,3,0),"")</f>
        <v>Operador</v>
      </c>
      <c r="F13" s="16" t="str">
        <f>IFERROR(VLOOKUP($D13,Cad!$C$6:$D$1005,2,0),"")</f>
        <v>Logística</v>
      </c>
      <c r="G13" s="16" t="s">
        <v>22</v>
      </c>
      <c r="H13" s="16" t="s">
        <v>44</v>
      </c>
      <c r="I13" s="16"/>
    </row>
    <row r="14" spans="3:11" ht="30" customHeight="1">
      <c r="C14" s="37">
        <v>43883</v>
      </c>
      <c r="D14" s="16" t="s">
        <v>36</v>
      </c>
      <c r="E14" s="16" t="str">
        <f>IFERROR(VLOOKUP($D14,Cad!$C$6:$E$1005,3,0),"")</f>
        <v>Supervisor</v>
      </c>
      <c r="F14" s="16" t="str">
        <f>IFERROR(VLOOKUP($D14,Cad!$C$6:$D$1005,2,0),"")</f>
        <v>Infraestrutura</v>
      </c>
      <c r="G14" s="16" t="s">
        <v>22</v>
      </c>
      <c r="H14" s="16" t="s">
        <v>44</v>
      </c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4000000}"/>
  <conditionalFormatting sqref="H6:H505">
    <cfRule type="cellIs" dxfId="34" priority="1" operator="equal">
      <formula>"Com afastamento"</formula>
    </cfRule>
    <cfRule type="cellIs" dxfId="33" priority="2" operator="equal">
      <formula>"Sem afastamento"</formula>
    </cfRule>
  </conditionalFormatting>
  <conditionalFormatting sqref="I6:I505">
    <cfRule type="expression" dxfId="32" priority="5">
      <formula>$H6="Sem afastamento"</formula>
    </cfRule>
  </conditionalFormatting>
  <dataValidations count="3">
    <dataValidation type="list" allowBlank="1" showInputMessage="1" showErrorMessage="1" sqref="H6:H505" xr:uid="{00000000-0002-0000-0400-000000000000}">
      <formula1>"Com afastamento,Sem afastamento"</formula1>
    </dataValidation>
    <dataValidation type="list" allowBlank="1" showInputMessage="1" showErrorMessage="1" sqref="G6:G505" xr:uid="{00000000-0002-0000-0400-000001000000}">
      <formula1>acidente</formula1>
    </dataValidation>
    <dataValidation type="list" allowBlank="1" showInputMessage="1" showErrorMessage="1" sqref="D6:D505" xr:uid="{00000000-0002-0000-0400-000002000000}">
      <formula1>funcionario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>
        <v>43114</v>
      </c>
      <c r="D6" s="29" t="s">
        <v>29</v>
      </c>
      <c r="E6" s="16" t="str">
        <f>IFERROR(VLOOKUP($D6,Cad!$C$6:$E$1005,3,0),"")</f>
        <v>Gerente</v>
      </c>
      <c r="F6" s="16" t="str">
        <f>IFERROR(VLOOKUP($D6,Cad!$C$6:$D$1005,2,0),"")</f>
        <v>Manutenção</v>
      </c>
      <c r="G6" s="29" t="s">
        <v>22</v>
      </c>
      <c r="H6" s="29" t="s">
        <v>44</v>
      </c>
      <c r="I6" s="29"/>
    </row>
    <row r="7" spans="3:11" ht="30" customHeight="1">
      <c r="C7" s="30">
        <v>43115</v>
      </c>
      <c r="D7" s="29" t="s">
        <v>32</v>
      </c>
      <c r="E7" s="16" t="str">
        <f>IFERROR(VLOOKUP($D7,Cad!$C$6:$E$1005,3,0),"")</f>
        <v>Operador</v>
      </c>
      <c r="F7" s="16" t="str">
        <f>IFERROR(VLOOKUP($D7,Cad!$C$6:$D$1005,2,0),"")</f>
        <v>Produção</v>
      </c>
      <c r="G7" s="29" t="s">
        <v>21</v>
      </c>
      <c r="H7" s="29" t="s">
        <v>44</v>
      </c>
      <c r="I7" s="29"/>
    </row>
    <row r="8" spans="3:11" ht="30" customHeight="1">
      <c r="C8" s="30">
        <v>43116</v>
      </c>
      <c r="D8" s="29" t="s">
        <v>34</v>
      </c>
      <c r="E8" s="16" t="str">
        <f>IFERROR(VLOOKUP($D8,Cad!$C$6:$E$1005,3,0),"")</f>
        <v>Operador</v>
      </c>
      <c r="F8" s="16" t="str">
        <f>IFERROR(VLOOKUP($D8,Cad!$C$6:$D$1005,2,0),"")</f>
        <v>Logística</v>
      </c>
      <c r="G8" s="29" t="s">
        <v>21</v>
      </c>
      <c r="H8" s="29" t="s">
        <v>44</v>
      </c>
      <c r="I8" s="29"/>
    </row>
    <row r="9" spans="3:11" ht="30" customHeight="1">
      <c r="C9" s="30">
        <v>43117</v>
      </c>
      <c r="D9" s="29" t="s">
        <v>36</v>
      </c>
      <c r="E9" s="16" t="str">
        <f>IFERROR(VLOOKUP($D9,Cad!$C$6:$E$1005,3,0),"")</f>
        <v>Supervisor</v>
      </c>
      <c r="F9" s="16" t="str">
        <f>IFERROR(VLOOKUP($D9,Cad!$C$6:$D$1005,2,0),"")</f>
        <v>Infraestrutura</v>
      </c>
      <c r="G9" s="29" t="s">
        <v>21</v>
      </c>
      <c r="H9" s="29" t="s">
        <v>44</v>
      </c>
      <c r="I9" s="29"/>
    </row>
    <row r="10" spans="3:11" ht="30" customHeight="1">
      <c r="C10" s="30">
        <v>43118</v>
      </c>
      <c r="D10" s="29" t="s">
        <v>72</v>
      </c>
      <c r="E10" s="16" t="str">
        <f>IFERROR(VLOOKUP($D10,Cad!$C$6:$E$1005,3,0),"")</f>
        <v>Supervisor</v>
      </c>
      <c r="F10" s="16" t="str">
        <f>IFERROR(VLOOKUP($D10,Cad!$C$6:$D$1005,2,0),"")</f>
        <v>Controle</v>
      </c>
      <c r="G10" s="29" t="s">
        <v>20</v>
      </c>
      <c r="H10" s="29" t="s">
        <v>44</v>
      </c>
      <c r="I10" s="33"/>
    </row>
    <row r="11" spans="3:11" ht="30" customHeight="1">
      <c r="C11" s="30">
        <v>43119</v>
      </c>
      <c r="D11" s="29" t="s">
        <v>29</v>
      </c>
      <c r="E11" s="16" t="str">
        <f>IFERROR(VLOOKUP($D11,Cad!$C$6:$E$1005,3,0),"")</f>
        <v>Gerente</v>
      </c>
      <c r="F11" s="16" t="str">
        <f>IFERROR(VLOOKUP($D11,Cad!$C$6:$D$1005,2,0),"")</f>
        <v>Manutenção</v>
      </c>
      <c r="G11" s="29" t="s">
        <v>23</v>
      </c>
      <c r="H11" s="29" t="s">
        <v>44</v>
      </c>
      <c r="I11" s="29"/>
    </row>
    <row r="12" spans="3:11" ht="30" customHeight="1">
      <c r="C12" s="37"/>
      <c r="D12" s="16"/>
      <c r="E12" s="16" t="str">
        <f>IFERROR(VLOOKUP($D12,Cad!$C$6:$E$1005,3,0),"")</f>
        <v/>
      </c>
      <c r="F12" s="16" t="str">
        <f>IFERROR(VLOOKUP($D12,Cad!$C$6:$D$1005,2,0),"")</f>
        <v/>
      </c>
      <c r="G12" s="16"/>
      <c r="H12" s="16"/>
      <c r="I12" s="16"/>
    </row>
    <row r="13" spans="3:11" ht="30" customHeight="1">
      <c r="C13" s="37"/>
      <c r="D13" s="16"/>
      <c r="E13" s="16" t="str">
        <f>IFERROR(VLOOKUP($D13,Cad!$C$6:$E$1005,3,0),"")</f>
        <v/>
      </c>
      <c r="F13" s="16" t="str">
        <f>IFERROR(VLOOKUP($D13,Cad!$C$6:$D$1005,2,0),"")</f>
        <v/>
      </c>
      <c r="G13" s="16"/>
      <c r="H13" s="16"/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5000000}"/>
  <conditionalFormatting sqref="H6:H505">
    <cfRule type="cellIs" dxfId="31" priority="1" operator="equal">
      <formula>"Com afastamento"</formula>
    </cfRule>
    <cfRule type="cellIs" dxfId="30" priority="2" operator="equal">
      <formula>"Sem afastamento"</formula>
    </cfRule>
  </conditionalFormatting>
  <conditionalFormatting sqref="I6:I505">
    <cfRule type="expression" dxfId="29" priority="5">
      <formula>$H6="Sem afastamento"</formula>
    </cfRule>
  </conditionalFormatting>
  <dataValidations count="3">
    <dataValidation type="list" allowBlank="1" showInputMessage="1" showErrorMessage="1" sqref="H6:H505" xr:uid="{00000000-0002-0000-0500-000000000000}">
      <formula1>"Com afastamento,Sem afastamento"</formula1>
    </dataValidation>
    <dataValidation type="list" allowBlank="1" showInputMessage="1" showErrorMessage="1" sqref="G6:G505" xr:uid="{00000000-0002-0000-0500-000001000000}">
      <formula1>acidente</formula1>
    </dataValidation>
    <dataValidation type="list" allowBlank="1" showInputMessage="1" showErrorMessage="1" sqref="D6:D505" xr:uid="{00000000-0002-0000-0500-000002000000}">
      <formula1>funcionario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>
        <v>43114</v>
      </c>
      <c r="D6" s="29" t="s">
        <v>29</v>
      </c>
      <c r="E6" s="16" t="str">
        <f>IFERROR(VLOOKUP($D6,Cad!$C$6:$E$1005,3,0),"")</f>
        <v>Gerente</v>
      </c>
      <c r="F6" s="16" t="str">
        <f>IFERROR(VLOOKUP($D6,Cad!$C$6:$D$1005,2,0),"")</f>
        <v>Manutenção</v>
      </c>
      <c r="G6" s="29" t="s">
        <v>22</v>
      </c>
      <c r="H6" s="29" t="s">
        <v>45</v>
      </c>
      <c r="I6" s="29">
        <v>30</v>
      </c>
    </row>
    <row r="7" spans="3:11" ht="30" customHeight="1">
      <c r="C7" s="30">
        <v>43115</v>
      </c>
      <c r="D7" s="29" t="s">
        <v>32</v>
      </c>
      <c r="E7" s="16" t="str">
        <f>IFERROR(VLOOKUP($D7,Cad!$C$6:$E$1005,3,0),"")</f>
        <v>Operador</v>
      </c>
      <c r="F7" s="16" t="str">
        <f>IFERROR(VLOOKUP($D7,Cad!$C$6:$D$1005,2,0),"")</f>
        <v>Produção</v>
      </c>
      <c r="G7" s="29" t="s">
        <v>21</v>
      </c>
      <c r="H7" s="29" t="s">
        <v>45</v>
      </c>
      <c r="I7" s="29">
        <v>10</v>
      </c>
    </row>
    <row r="8" spans="3:11" ht="30" customHeight="1">
      <c r="C8" s="30">
        <v>43116</v>
      </c>
      <c r="D8" s="29" t="s">
        <v>34</v>
      </c>
      <c r="E8" s="16" t="str">
        <f>IFERROR(VLOOKUP($D8,Cad!$C$6:$E$1005,3,0),"")</f>
        <v>Operador</v>
      </c>
      <c r="F8" s="16" t="str">
        <f>IFERROR(VLOOKUP($D8,Cad!$C$6:$D$1005,2,0),"")</f>
        <v>Logística</v>
      </c>
      <c r="G8" s="29" t="s">
        <v>21</v>
      </c>
      <c r="H8" s="29" t="s">
        <v>45</v>
      </c>
      <c r="I8" s="29">
        <v>10</v>
      </c>
    </row>
    <row r="9" spans="3:11" ht="30" customHeight="1">
      <c r="C9" s="30">
        <v>43117</v>
      </c>
      <c r="D9" s="29" t="s">
        <v>36</v>
      </c>
      <c r="E9" s="16" t="str">
        <f>IFERROR(VLOOKUP($D9,Cad!$C$6:$E$1005,3,0),"")</f>
        <v>Supervisor</v>
      </c>
      <c r="F9" s="16" t="str">
        <f>IFERROR(VLOOKUP($D9,Cad!$C$6:$D$1005,2,0),"")</f>
        <v>Infraestrutura</v>
      </c>
      <c r="G9" s="29" t="s">
        <v>21</v>
      </c>
      <c r="H9" s="29" t="s">
        <v>44</v>
      </c>
      <c r="I9" s="29"/>
    </row>
    <row r="10" spans="3:11" ht="30" customHeight="1">
      <c r="C10" s="30">
        <v>43118</v>
      </c>
      <c r="D10" s="29" t="s">
        <v>72</v>
      </c>
      <c r="E10" s="16" t="str">
        <f>IFERROR(VLOOKUP($D10,Cad!$C$6:$E$1005,3,0),"")</f>
        <v>Supervisor</v>
      </c>
      <c r="F10" s="16" t="str">
        <f>IFERROR(VLOOKUP($D10,Cad!$C$6:$D$1005,2,0),"")</f>
        <v>Controle</v>
      </c>
      <c r="G10" s="29" t="s">
        <v>20</v>
      </c>
      <c r="H10" s="29" t="s">
        <v>45</v>
      </c>
      <c r="I10" s="33">
        <v>180</v>
      </c>
    </row>
    <row r="11" spans="3:11" ht="30" customHeight="1">
      <c r="C11" s="30">
        <v>43119</v>
      </c>
      <c r="D11" s="29" t="s">
        <v>29</v>
      </c>
      <c r="E11" s="16" t="str">
        <f>IFERROR(VLOOKUP($D11,Cad!$C$6:$E$1005,3,0),"")</f>
        <v>Gerente</v>
      </c>
      <c r="F11" s="16" t="str">
        <f>IFERROR(VLOOKUP($D11,Cad!$C$6:$D$1005,2,0),"")</f>
        <v>Manutenção</v>
      </c>
      <c r="G11" s="29" t="s">
        <v>23</v>
      </c>
      <c r="H11" s="29" t="s">
        <v>45</v>
      </c>
      <c r="I11" s="29">
        <v>45</v>
      </c>
    </row>
    <row r="12" spans="3:11" ht="30" customHeight="1">
      <c r="C12" s="37">
        <v>43120</v>
      </c>
      <c r="D12" s="16" t="s">
        <v>32</v>
      </c>
      <c r="E12" s="16" t="str">
        <f>IFERROR(VLOOKUP($D12,Cad!$C$6:$E$1005,3,0),"")</f>
        <v>Operador</v>
      </c>
      <c r="F12" s="16" t="str">
        <f>IFERROR(VLOOKUP($D12,Cad!$C$6:$D$1005,2,0),"")</f>
        <v>Produção</v>
      </c>
      <c r="G12" s="16" t="s">
        <v>20</v>
      </c>
      <c r="H12" s="16" t="s">
        <v>44</v>
      </c>
      <c r="I12" s="16"/>
    </row>
    <row r="13" spans="3:11" ht="30" customHeight="1">
      <c r="C13" s="37">
        <v>43121</v>
      </c>
      <c r="D13" s="16" t="s">
        <v>34</v>
      </c>
      <c r="E13" s="16" t="str">
        <f>IFERROR(VLOOKUP($D13,Cad!$C$6:$E$1005,3,0),"")</f>
        <v>Operador</v>
      </c>
      <c r="F13" s="16" t="str">
        <f>IFERROR(VLOOKUP($D13,Cad!$C$6:$D$1005,2,0),"")</f>
        <v>Logística</v>
      </c>
      <c r="G13" s="16" t="s">
        <v>22</v>
      </c>
      <c r="H13" s="16" t="s">
        <v>44</v>
      </c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6000000}"/>
  <conditionalFormatting sqref="H6:H505">
    <cfRule type="cellIs" dxfId="28" priority="1" operator="equal">
      <formula>"Com afastamento"</formula>
    </cfRule>
    <cfRule type="cellIs" dxfId="27" priority="2" operator="equal">
      <formula>"Sem afastamento"</formula>
    </cfRule>
  </conditionalFormatting>
  <conditionalFormatting sqref="I6:I505">
    <cfRule type="expression" dxfId="26" priority="5">
      <formula>$H6="Sem afastamento"</formula>
    </cfRule>
  </conditionalFormatting>
  <dataValidations count="3">
    <dataValidation type="list" allowBlank="1" showInputMessage="1" showErrorMessage="1" sqref="D6:D505" xr:uid="{00000000-0002-0000-0600-000000000000}">
      <formula1>funcionario</formula1>
    </dataValidation>
    <dataValidation type="list" allowBlank="1" showInputMessage="1" showErrorMessage="1" sqref="G6:G505" xr:uid="{00000000-0002-0000-0600-000001000000}">
      <formula1>acidente</formula1>
    </dataValidation>
    <dataValidation type="list" allowBlank="1" showInputMessage="1" showErrorMessage="1" sqref="H6:H505" xr:uid="{00000000-0002-0000-0600-000002000000}">
      <formula1>"Com afastamento,Sem afastamento"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>
        <v>43114</v>
      </c>
      <c r="D6" s="29" t="s">
        <v>29</v>
      </c>
      <c r="E6" s="16" t="str">
        <f>IFERROR(VLOOKUP($D6,Cad!$C$6:$E$1005,3,0),"")</f>
        <v>Gerente</v>
      </c>
      <c r="F6" s="16" t="str">
        <f>IFERROR(VLOOKUP($D6,Cad!$C$6:$D$1005,2,0),"")</f>
        <v>Manutenção</v>
      </c>
      <c r="G6" s="29" t="s">
        <v>22</v>
      </c>
      <c r="H6" s="29" t="s">
        <v>44</v>
      </c>
      <c r="I6" s="29"/>
    </row>
    <row r="7" spans="3:11" ht="30" customHeight="1">
      <c r="C7" s="30">
        <v>43115</v>
      </c>
      <c r="D7" s="29" t="s">
        <v>32</v>
      </c>
      <c r="E7" s="16" t="str">
        <f>IFERROR(VLOOKUP($D7,Cad!$C$6:$E$1005,3,0),"")</f>
        <v>Operador</v>
      </c>
      <c r="F7" s="16" t="str">
        <f>IFERROR(VLOOKUP($D7,Cad!$C$6:$D$1005,2,0),"")</f>
        <v>Produção</v>
      </c>
      <c r="G7" s="29" t="s">
        <v>21</v>
      </c>
      <c r="H7" s="29" t="s">
        <v>45</v>
      </c>
      <c r="I7" s="29">
        <v>10</v>
      </c>
    </row>
    <row r="8" spans="3:11" ht="30" customHeight="1">
      <c r="C8" s="30">
        <v>43116</v>
      </c>
      <c r="D8" s="29" t="s">
        <v>34</v>
      </c>
      <c r="E8" s="16" t="str">
        <f>IFERROR(VLOOKUP($D8,Cad!$C$6:$E$1005,3,0),"")</f>
        <v>Operador</v>
      </c>
      <c r="F8" s="16" t="str">
        <f>IFERROR(VLOOKUP($D8,Cad!$C$6:$D$1005,2,0),"")</f>
        <v>Logística</v>
      </c>
      <c r="G8" s="29" t="s">
        <v>21</v>
      </c>
      <c r="H8" s="29" t="s">
        <v>44</v>
      </c>
      <c r="I8" s="29"/>
    </row>
    <row r="9" spans="3:11" ht="30" customHeight="1">
      <c r="C9" s="30">
        <v>43117</v>
      </c>
      <c r="D9" s="29" t="s">
        <v>36</v>
      </c>
      <c r="E9" s="16" t="str">
        <f>IFERROR(VLOOKUP($D9,Cad!$C$6:$E$1005,3,0),"")</f>
        <v>Supervisor</v>
      </c>
      <c r="F9" s="16" t="str">
        <f>IFERROR(VLOOKUP($D9,Cad!$C$6:$D$1005,2,0),"")</f>
        <v>Infraestrutura</v>
      </c>
      <c r="G9" s="29" t="s">
        <v>21</v>
      </c>
      <c r="H9" s="29" t="s">
        <v>44</v>
      </c>
      <c r="I9" s="29"/>
    </row>
    <row r="10" spans="3:11" ht="30" customHeight="1">
      <c r="C10" s="30">
        <v>43118</v>
      </c>
      <c r="D10" s="29" t="s">
        <v>72</v>
      </c>
      <c r="E10" s="16" t="str">
        <f>IFERROR(VLOOKUP($D10,Cad!$C$6:$E$1005,3,0),"")</f>
        <v>Supervisor</v>
      </c>
      <c r="F10" s="16" t="str">
        <f>IFERROR(VLOOKUP($D10,Cad!$C$6:$D$1005,2,0),"")</f>
        <v>Controle</v>
      </c>
      <c r="G10" s="29" t="s">
        <v>20</v>
      </c>
      <c r="H10" s="29" t="s">
        <v>45</v>
      </c>
      <c r="I10" s="33">
        <v>20</v>
      </c>
    </row>
    <row r="11" spans="3:11" ht="30" customHeight="1">
      <c r="C11" s="30">
        <v>43119</v>
      </c>
      <c r="D11" s="29" t="s">
        <v>29</v>
      </c>
      <c r="E11" s="16" t="str">
        <f>IFERROR(VLOOKUP($D11,Cad!$C$6:$E$1005,3,0),"")</f>
        <v>Gerente</v>
      </c>
      <c r="F11" s="16" t="str">
        <f>IFERROR(VLOOKUP($D11,Cad!$C$6:$D$1005,2,0),"")</f>
        <v>Manutenção</v>
      </c>
      <c r="G11" s="29" t="s">
        <v>23</v>
      </c>
      <c r="H11" s="29" t="s">
        <v>45</v>
      </c>
      <c r="I11" s="29">
        <v>5</v>
      </c>
    </row>
    <row r="12" spans="3:11" ht="30" customHeight="1">
      <c r="C12" s="37">
        <v>43120</v>
      </c>
      <c r="D12" s="16" t="s">
        <v>32</v>
      </c>
      <c r="E12" s="16" t="str">
        <f>IFERROR(VLOOKUP($D12,Cad!$C$6:$E$1005,3,0),"")</f>
        <v>Operador</v>
      </c>
      <c r="F12" s="16" t="str">
        <f>IFERROR(VLOOKUP($D12,Cad!$C$6:$D$1005,2,0),"")</f>
        <v>Produção</v>
      </c>
      <c r="G12" s="16" t="s">
        <v>20</v>
      </c>
      <c r="H12" s="16" t="s">
        <v>44</v>
      </c>
      <c r="I12" s="16"/>
    </row>
    <row r="13" spans="3:11" ht="30" customHeight="1">
      <c r="C13" s="37">
        <v>43121</v>
      </c>
      <c r="D13" s="16" t="s">
        <v>34</v>
      </c>
      <c r="E13" s="16" t="str">
        <f>IFERROR(VLOOKUP($D13,Cad!$C$6:$E$1005,3,0),"")</f>
        <v>Operador</v>
      </c>
      <c r="F13" s="16" t="str">
        <f>IFERROR(VLOOKUP($D13,Cad!$C$6:$D$1005,2,0),"")</f>
        <v>Logística</v>
      </c>
      <c r="G13" s="16" t="s">
        <v>22</v>
      </c>
      <c r="H13" s="16" t="s">
        <v>44</v>
      </c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7000000}"/>
  <conditionalFormatting sqref="H6:H505">
    <cfRule type="cellIs" dxfId="25" priority="1" operator="equal">
      <formula>"Com afastamento"</formula>
    </cfRule>
    <cfRule type="cellIs" dxfId="24" priority="2" operator="equal">
      <formula>"Sem afastamento"</formula>
    </cfRule>
  </conditionalFormatting>
  <conditionalFormatting sqref="I6:I505">
    <cfRule type="expression" dxfId="23" priority="5">
      <formula>$H6="Sem afastamento"</formula>
    </cfRule>
  </conditionalFormatting>
  <dataValidations count="3">
    <dataValidation type="list" allowBlank="1" showInputMessage="1" showErrorMessage="1" sqref="H6:H505" xr:uid="{00000000-0002-0000-0700-000000000000}">
      <formula1>"Com afastamento,Sem afastamento"</formula1>
    </dataValidation>
    <dataValidation type="list" allowBlank="1" showInputMessage="1" showErrorMessage="1" sqref="G6:G505" xr:uid="{00000000-0002-0000-0700-000001000000}">
      <formula1>acidente</formula1>
    </dataValidation>
    <dataValidation type="list" allowBlank="1" showInputMessage="1" showErrorMessage="1" sqref="D6:D505" xr:uid="{00000000-0002-0000-0700-000002000000}">
      <formula1>funcionario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K505"/>
  <sheetViews>
    <sheetView showGridLines="0" zoomScale="90" zoomScaleNormal="90" zoomScalePageLayoutView="80" workbookViewId="0">
      <pane ySplit="5" topLeftCell="A6" activePane="bottomLeft" state="frozen"/>
      <selection activeCell="C3" sqref="C3"/>
      <selection pane="bottomLeft"/>
    </sheetView>
  </sheetViews>
  <sheetFormatPr defaultColWidth="11" defaultRowHeight="15"/>
  <cols>
    <col min="1" max="1" width="2.125" style="14" customWidth="1"/>
    <col min="2" max="2" width="1.375" style="14" customWidth="1"/>
    <col min="3" max="3" width="13.125" style="36" customWidth="1"/>
    <col min="4" max="4" width="25.75" style="36" customWidth="1"/>
    <col min="5" max="5" width="22.125" style="36" customWidth="1"/>
    <col min="6" max="6" width="22.5" style="36" customWidth="1"/>
    <col min="7" max="7" width="33.375" style="36" customWidth="1"/>
    <col min="8" max="8" width="17.75" style="36" customWidth="1"/>
    <col min="9" max="9" width="25.875" style="36" customWidth="1"/>
    <col min="10" max="10" width="5.25" style="14" bestFit="1" customWidth="1"/>
    <col min="11" max="11" width="16" style="14" bestFit="1" customWidth="1"/>
    <col min="12" max="12" width="12.25" style="14" bestFit="1" customWidth="1"/>
    <col min="13" max="25" width="10.75" style="14" customWidth="1"/>
    <col min="26" max="16384" width="11" style="14"/>
  </cols>
  <sheetData>
    <row r="1" spans="3:11" s="47" customFormat="1" ht="39" customHeight="1"/>
    <row r="2" spans="3:11" s="40" customFormat="1" ht="30" customHeight="1">
      <c r="C2" s="41"/>
      <c r="D2" s="42"/>
      <c r="E2" s="42"/>
      <c r="F2" s="42"/>
      <c r="G2" s="42"/>
      <c r="H2" s="42"/>
      <c r="I2" s="42"/>
      <c r="J2" s="42"/>
      <c r="K2" s="42"/>
    </row>
    <row r="3" spans="3:11" customFormat="1" ht="44.25" customHeight="1">
      <c r="C3" s="38"/>
      <c r="E3" s="39"/>
      <c r="F3" s="39"/>
    </row>
    <row r="4" spans="3:11" ht="15" customHeight="1" thickBot="1">
      <c r="C4" s="12"/>
      <c r="D4" s="13"/>
      <c r="E4" s="13"/>
      <c r="F4" s="13"/>
      <c r="G4" s="13"/>
      <c r="H4" s="13"/>
      <c r="I4" s="13"/>
      <c r="J4" s="13"/>
      <c r="K4" s="13"/>
    </row>
    <row r="5" spans="3:11" ht="30" customHeight="1" thickTop="1" thickBot="1">
      <c r="C5" s="15" t="s">
        <v>24</v>
      </c>
      <c r="D5" s="15" t="s">
        <v>25</v>
      </c>
      <c r="E5" s="15" t="s">
        <v>9</v>
      </c>
      <c r="F5" s="15" t="s">
        <v>8</v>
      </c>
      <c r="G5" s="15" t="s">
        <v>26</v>
      </c>
      <c r="H5" s="15" t="s">
        <v>27</v>
      </c>
      <c r="I5" s="15" t="s">
        <v>28</v>
      </c>
    </row>
    <row r="6" spans="3:11" ht="30" customHeight="1" thickTop="1">
      <c r="C6" s="30">
        <v>43114</v>
      </c>
      <c r="D6" s="29" t="s">
        <v>29</v>
      </c>
      <c r="E6" s="16" t="str">
        <f>IFERROR(VLOOKUP($D6,Cad!$C$6:$E$1005,3,0),"")</f>
        <v>Gerente</v>
      </c>
      <c r="F6" s="16" t="str">
        <f>IFERROR(VLOOKUP($D6,Cad!$C$6:$D$1005,2,0),"")</f>
        <v>Manutenção</v>
      </c>
      <c r="G6" s="29" t="s">
        <v>22</v>
      </c>
      <c r="H6" s="29" t="s">
        <v>44</v>
      </c>
      <c r="I6" s="29"/>
    </row>
    <row r="7" spans="3:11" ht="30" customHeight="1">
      <c r="C7" s="30">
        <v>43115</v>
      </c>
      <c r="D7" s="29" t="s">
        <v>32</v>
      </c>
      <c r="E7" s="16" t="str">
        <f>IFERROR(VLOOKUP($D7,Cad!$C$6:$E$1005,3,0),"")</f>
        <v>Operador</v>
      </c>
      <c r="F7" s="16" t="str">
        <f>IFERROR(VLOOKUP($D7,Cad!$C$6:$D$1005,2,0),"")</f>
        <v>Produção</v>
      </c>
      <c r="G7" s="29" t="s">
        <v>21</v>
      </c>
      <c r="H7" s="29" t="s">
        <v>45</v>
      </c>
      <c r="I7" s="29">
        <v>10</v>
      </c>
    </row>
    <row r="8" spans="3:11" ht="30" customHeight="1">
      <c r="C8" s="30">
        <v>43116</v>
      </c>
      <c r="D8" s="29" t="s">
        <v>34</v>
      </c>
      <c r="E8" s="16" t="str">
        <f>IFERROR(VLOOKUP($D8,Cad!$C$6:$E$1005,3,0),"")</f>
        <v>Operador</v>
      </c>
      <c r="F8" s="16" t="str">
        <f>IFERROR(VLOOKUP($D8,Cad!$C$6:$D$1005,2,0),"")</f>
        <v>Logística</v>
      </c>
      <c r="G8" s="29" t="s">
        <v>21</v>
      </c>
      <c r="H8" s="29" t="s">
        <v>44</v>
      </c>
      <c r="I8" s="29"/>
    </row>
    <row r="9" spans="3:11" ht="30" customHeight="1">
      <c r="C9" s="30">
        <v>43117</v>
      </c>
      <c r="D9" s="29" t="s">
        <v>36</v>
      </c>
      <c r="E9" s="16" t="str">
        <f>IFERROR(VLOOKUP($D9,Cad!$C$6:$E$1005,3,0),"")</f>
        <v>Supervisor</v>
      </c>
      <c r="F9" s="16" t="str">
        <f>IFERROR(VLOOKUP($D9,Cad!$C$6:$D$1005,2,0),"")</f>
        <v>Infraestrutura</v>
      </c>
      <c r="G9" s="29" t="s">
        <v>21</v>
      </c>
      <c r="H9" s="29" t="s">
        <v>44</v>
      </c>
      <c r="I9" s="29"/>
    </row>
    <row r="10" spans="3:11" ht="30" customHeight="1">
      <c r="C10" s="30">
        <v>43118</v>
      </c>
      <c r="D10" s="29" t="s">
        <v>72</v>
      </c>
      <c r="E10" s="16" t="str">
        <f>IFERROR(VLOOKUP($D10,Cad!$C$6:$E$1005,3,0),"")</f>
        <v>Supervisor</v>
      </c>
      <c r="F10" s="16" t="str">
        <f>IFERROR(VLOOKUP($D10,Cad!$C$6:$D$1005,2,0),"")</f>
        <v>Controle</v>
      </c>
      <c r="G10" s="29" t="s">
        <v>20</v>
      </c>
      <c r="H10" s="29" t="s">
        <v>44</v>
      </c>
      <c r="I10" s="33"/>
    </row>
    <row r="11" spans="3:11" ht="30" customHeight="1">
      <c r="C11" s="30">
        <v>43119</v>
      </c>
      <c r="D11" s="29" t="s">
        <v>29</v>
      </c>
      <c r="E11" s="16" t="str">
        <f>IFERROR(VLOOKUP($D11,Cad!$C$6:$E$1005,3,0),"")</f>
        <v>Gerente</v>
      </c>
      <c r="F11" s="16" t="str">
        <f>IFERROR(VLOOKUP($D11,Cad!$C$6:$D$1005,2,0),"")</f>
        <v>Manutenção</v>
      </c>
      <c r="G11" s="29" t="s">
        <v>23</v>
      </c>
      <c r="H11" s="29" t="s">
        <v>45</v>
      </c>
      <c r="I11" s="29">
        <v>5</v>
      </c>
    </row>
    <row r="12" spans="3:11" ht="30" customHeight="1">
      <c r="C12" s="37">
        <v>43120</v>
      </c>
      <c r="D12" s="16" t="s">
        <v>32</v>
      </c>
      <c r="E12" s="16" t="str">
        <f>IFERROR(VLOOKUP($D12,Cad!$C$6:$E$1005,3,0),"")</f>
        <v>Operador</v>
      </c>
      <c r="F12" s="16" t="str">
        <f>IFERROR(VLOOKUP($D12,Cad!$C$6:$D$1005,2,0),"")</f>
        <v>Produção</v>
      </c>
      <c r="G12" s="16" t="s">
        <v>20</v>
      </c>
      <c r="H12" s="16" t="s">
        <v>44</v>
      </c>
      <c r="I12" s="16"/>
    </row>
    <row r="13" spans="3:11" ht="30" customHeight="1">
      <c r="C13" s="37">
        <v>43121</v>
      </c>
      <c r="D13" s="16" t="s">
        <v>34</v>
      </c>
      <c r="E13" s="16" t="str">
        <f>IFERROR(VLOOKUP($D13,Cad!$C$6:$E$1005,3,0),"")</f>
        <v>Operador</v>
      </c>
      <c r="F13" s="16" t="str">
        <f>IFERROR(VLOOKUP($D13,Cad!$C$6:$D$1005,2,0),"")</f>
        <v>Logística</v>
      </c>
      <c r="G13" s="16" t="s">
        <v>22</v>
      </c>
      <c r="H13" s="16" t="s">
        <v>44</v>
      </c>
      <c r="I13" s="16"/>
    </row>
    <row r="14" spans="3:11" ht="30" customHeight="1">
      <c r="C14" s="16"/>
      <c r="D14" s="16"/>
      <c r="E14" s="16" t="str">
        <f>IFERROR(VLOOKUP($D14,Cad!$C$6:$E$1005,3,0),"")</f>
        <v/>
      </c>
      <c r="F14" s="16" t="str">
        <f>IFERROR(VLOOKUP($D14,Cad!$C$6:$D$1005,2,0),"")</f>
        <v/>
      </c>
      <c r="G14" s="16"/>
      <c r="H14" s="16"/>
      <c r="I14" s="16"/>
    </row>
    <row r="15" spans="3:11" ht="30" customHeight="1">
      <c r="C15" s="16"/>
      <c r="D15" s="16"/>
      <c r="E15" s="16" t="str">
        <f>IFERROR(VLOOKUP($D15,Cad!$C$6:$E$1005,3,0),"")</f>
        <v/>
      </c>
      <c r="F15" s="16" t="str">
        <f>IFERROR(VLOOKUP($D15,Cad!$C$6:$D$1005,2,0),"")</f>
        <v/>
      </c>
      <c r="G15" s="16"/>
      <c r="H15" s="16"/>
      <c r="I15" s="16"/>
    </row>
    <row r="16" spans="3:11" ht="30" customHeight="1">
      <c r="C16" s="16"/>
      <c r="D16" s="16"/>
      <c r="E16" s="16" t="str">
        <f>IFERROR(VLOOKUP($D16,Cad!$C$6:$E$1005,3,0),"")</f>
        <v/>
      </c>
      <c r="F16" s="16" t="str">
        <f>IFERROR(VLOOKUP($D16,Cad!$C$6:$D$1005,2,0),"")</f>
        <v/>
      </c>
      <c r="G16" s="16"/>
      <c r="H16" s="16"/>
      <c r="I16" s="16"/>
    </row>
    <row r="17" spans="3:9" ht="30" customHeight="1">
      <c r="C17" s="16"/>
      <c r="D17" s="16"/>
      <c r="E17" s="16" t="str">
        <f>IFERROR(VLOOKUP($D17,Cad!$C$6:$E$1005,3,0),"")</f>
        <v/>
      </c>
      <c r="F17" s="16" t="str">
        <f>IFERROR(VLOOKUP($D17,Cad!$C$6:$D$1005,2,0),"")</f>
        <v/>
      </c>
      <c r="G17" s="16"/>
      <c r="H17" s="16"/>
      <c r="I17" s="16"/>
    </row>
    <row r="18" spans="3:9" ht="30" customHeight="1">
      <c r="C18" s="16"/>
      <c r="D18" s="16"/>
      <c r="E18" s="16" t="str">
        <f>IFERROR(VLOOKUP($D18,Cad!$C$6:$E$1005,3,0),"")</f>
        <v/>
      </c>
      <c r="F18" s="16" t="str">
        <f>IFERROR(VLOOKUP($D18,Cad!$C$6:$D$1005,2,0),"")</f>
        <v/>
      </c>
      <c r="G18" s="16"/>
      <c r="H18" s="16"/>
      <c r="I18" s="16"/>
    </row>
    <row r="19" spans="3:9" ht="30" customHeight="1">
      <c r="C19" s="16"/>
      <c r="D19" s="16"/>
      <c r="E19" s="16" t="str">
        <f>IFERROR(VLOOKUP($D19,Cad!$C$6:$E$1005,3,0),"")</f>
        <v/>
      </c>
      <c r="F19" s="16" t="str">
        <f>IFERROR(VLOOKUP($D19,Cad!$C$6:$D$1005,2,0),"")</f>
        <v/>
      </c>
      <c r="G19" s="16"/>
      <c r="H19" s="16"/>
      <c r="I19" s="16"/>
    </row>
    <row r="20" spans="3:9" ht="30" customHeight="1">
      <c r="C20" s="16"/>
      <c r="D20" s="16"/>
      <c r="E20" s="16" t="str">
        <f>IFERROR(VLOOKUP($D20,Cad!$C$6:$E$1005,3,0),"")</f>
        <v/>
      </c>
      <c r="F20" s="16" t="str">
        <f>IFERROR(VLOOKUP($D20,Cad!$C$6:$D$1005,2,0),"")</f>
        <v/>
      </c>
      <c r="G20" s="16"/>
      <c r="H20" s="16"/>
      <c r="I20" s="16"/>
    </row>
    <row r="21" spans="3:9" ht="30" customHeight="1">
      <c r="C21" s="16"/>
      <c r="D21" s="16"/>
      <c r="E21" s="16" t="str">
        <f>IFERROR(VLOOKUP($D21,Cad!$C$6:$E$1005,3,0),"")</f>
        <v/>
      </c>
      <c r="F21" s="16" t="str">
        <f>IFERROR(VLOOKUP($D21,Cad!$C$6:$D$1005,2,0),"")</f>
        <v/>
      </c>
      <c r="G21" s="16"/>
      <c r="H21" s="16"/>
      <c r="I21" s="16"/>
    </row>
    <row r="22" spans="3:9" ht="30" customHeight="1">
      <c r="C22" s="16"/>
      <c r="D22" s="16"/>
      <c r="E22" s="16" t="str">
        <f>IFERROR(VLOOKUP($D22,Cad!$C$6:$E$1005,3,0),"")</f>
        <v/>
      </c>
      <c r="F22" s="16" t="str">
        <f>IFERROR(VLOOKUP($D22,Cad!$C$6:$D$1005,2,0),"")</f>
        <v/>
      </c>
      <c r="G22" s="16"/>
      <c r="H22" s="16"/>
      <c r="I22" s="16"/>
    </row>
    <row r="23" spans="3:9" ht="30" customHeight="1">
      <c r="C23" s="16"/>
      <c r="D23" s="16"/>
      <c r="E23" s="16" t="str">
        <f>IFERROR(VLOOKUP($D23,Cad!$C$6:$E$1005,3,0),"")</f>
        <v/>
      </c>
      <c r="F23" s="16" t="str">
        <f>IFERROR(VLOOKUP($D23,Cad!$C$6:$D$1005,2,0),"")</f>
        <v/>
      </c>
      <c r="G23" s="16"/>
      <c r="H23" s="16"/>
      <c r="I23" s="16"/>
    </row>
    <row r="24" spans="3:9" ht="30" customHeight="1">
      <c r="C24" s="16"/>
      <c r="D24" s="16"/>
      <c r="E24" s="16" t="str">
        <f>IFERROR(VLOOKUP($D24,Cad!$C$6:$E$1005,3,0),"")</f>
        <v/>
      </c>
      <c r="F24" s="16" t="str">
        <f>IFERROR(VLOOKUP($D24,Cad!$C$6:$D$1005,2,0),"")</f>
        <v/>
      </c>
      <c r="G24" s="16"/>
      <c r="H24" s="16"/>
      <c r="I24" s="16"/>
    </row>
    <row r="25" spans="3:9" ht="30" customHeight="1">
      <c r="C25" s="16"/>
      <c r="D25" s="16"/>
      <c r="E25" s="16" t="str">
        <f>IFERROR(VLOOKUP($D25,Cad!$C$6:$E$1005,3,0),"")</f>
        <v/>
      </c>
      <c r="F25" s="16" t="str">
        <f>IFERROR(VLOOKUP($D25,Cad!$C$6:$D$1005,2,0),"")</f>
        <v/>
      </c>
      <c r="G25" s="16"/>
      <c r="H25" s="16"/>
      <c r="I25" s="16"/>
    </row>
    <row r="26" spans="3:9" ht="30" customHeight="1">
      <c r="C26" s="16"/>
      <c r="D26" s="16"/>
      <c r="E26" s="16" t="str">
        <f>IFERROR(VLOOKUP($D26,Cad!$C$6:$E$1005,3,0),"")</f>
        <v/>
      </c>
      <c r="F26" s="16" t="str">
        <f>IFERROR(VLOOKUP($D26,Cad!$C$6:$D$1005,2,0),"")</f>
        <v/>
      </c>
      <c r="G26" s="16"/>
      <c r="H26" s="16"/>
      <c r="I26" s="16"/>
    </row>
    <row r="27" spans="3:9" ht="30" customHeight="1">
      <c r="C27" s="16"/>
      <c r="D27" s="16"/>
      <c r="E27" s="16" t="str">
        <f>IFERROR(VLOOKUP($D27,Cad!$C$6:$E$1005,3,0),"")</f>
        <v/>
      </c>
      <c r="F27" s="16" t="str">
        <f>IFERROR(VLOOKUP($D27,Cad!$C$6:$D$1005,2,0),"")</f>
        <v/>
      </c>
      <c r="G27" s="16"/>
      <c r="H27" s="16"/>
      <c r="I27" s="16"/>
    </row>
    <row r="28" spans="3:9" ht="30" customHeight="1">
      <c r="C28" s="16"/>
      <c r="D28" s="16"/>
      <c r="E28" s="16" t="str">
        <f>IFERROR(VLOOKUP($D28,Cad!$C$6:$E$1005,3,0),"")</f>
        <v/>
      </c>
      <c r="F28" s="16" t="str">
        <f>IFERROR(VLOOKUP($D28,Cad!$C$6:$D$1005,2,0),"")</f>
        <v/>
      </c>
      <c r="G28" s="16"/>
      <c r="H28" s="16"/>
      <c r="I28" s="16"/>
    </row>
    <row r="29" spans="3:9" ht="30" customHeight="1">
      <c r="C29" s="16"/>
      <c r="D29" s="16"/>
      <c r="E29" s="16" t="str">
        <f>IFERROR(VLOOKUP($D29,Cad!$C$6:$E$1005,3,0),"")</f>
        <v/>
      </c>
      <c r="F29" s="16" t="str">
        <f>IFERROR(VLOOKUP($D29,Cad!$C$6:$D$1005,2,0),"")</f>
        <v/>
      </c>
      <c r="G29" s="16"/>
      <c r="H29" s="16"/>
      <c r="I29" s="16"/>
    </row>
    <row r="30" spans="3:9" ht="30" customHeight="1">
      <c r="C30" s="16"/>
      <c r="D30" s="16"/>
      <c r="E30" s="16" t="str">
        <f>IFERROR(VLOOKUP($D30,Cad!$C$6:$E$1005,3,0),"")</f>
        <v/>
      </c>
      <c r="F30" s="16" t="str">
        <f>IFERROR(VLOOKUP($D30,Cad!$C$6:$D$1005,2,0),"")</f>
        <v/>
      </c>
      <c r="G30" s="16"/>
      <c r="H30" s="16"/>
      <c r="I30" s="16"/>
    </row>
    <row r="31" spans="3:9" ht="30" customHeight="1">
      <c r="C31" s="16"/>
      <c r="D31" s="16"/>
      <c r="E31" s="16" t="str">
        <f>IFERROR(VLOOKUP($D31,Cad!$C$6:$E$1005,3,0),"")</f>
        <v/>
      </c>
      <c r="F31" s="16" t="str">
        <f>IFERROR(VLOOKUP($D31,Cad!$C$6:$D$1005,2,0),"")</f>
        <v/>
      </c>
      <c r="G31" s="16"/>
      <c r="H31" s="16"/>
      <c r="I31" s="16"/>
    </row>
    <row r="32" spans="3:9" ht="30" customHeight="1">
      <c r="C32" s="16"/>
      <c r="D32" s="16"/>
      <c r="E32" s="16" t="str">
        <f>IFERROR(VLOOKUP($D32,Cad!$C$6:$E$1005,3,0),"")</f>
        <v/>
      </c>
      <c r="F32" s="16" t="str">
        <f>IFERROR(VLOOKUP($D32,Cad!$C$6:$D$1005,2,0),"")</f>
        <v/>
      </c>
      <c r="G32" s="16"/>
      <c r="H32" s="16"/>
      <c r="I32" s="16"/>
    </row>
    <row r="33" spans="3:9" ht="30" customHeight="1">
      <c r="C33" s="16"/>
      <c r="D33" s="16"/>
      <c r="E33" s="16" t="str">
        <f>IFERROR(VLOOKUP($D33,Cad!$C$6:$E$1005,3,0),"")</f>
        <v/>
      </c>
      <c r="F33" s="16" t="str">
        <f>IFERROR(VLOOKUP($D33,Cad!$C$6:$D$1005,2,0),"")</f>
        <v/>
      </c>
      <c r="G33" s="16"/>
      <c r="H33" s="16"/>
      <c r="I33" s="16"/>
    </row>
    <row r="34" spans="3:9" ht="30" customHeight="1">
      <c r="C34" s="16"/>
      <c r="D34" s="16"/>
      <c r="E34" s="16" t="str">
        <f>IFERROR(VLOOKUP($D34,Cad!$C$6:$E$1005,3,0),"")</f>
        <v/>
      </c>
      <c r="F34" s="16" t="str">
        <f>IFERROR(VLOOKUP($D34,Cad!$C$6:$D$1005,2,0),"")</f>
        <v/>
      </c>
      <c r="G34" s="16"/>
      <c r="H34" s="16"/>
      <c r="I34" s="16"/>
    </row>
    <row r="35" spans="3:9" ht="30" customHeight="1">
      <c r="C35" s="16"/>
      <c r="D35" s="16"/>
      <c r="E35" s="16" t="str">
        <f>IFERROR(VLOOKUP($D35,Cad!$C$6:$E$1005,3,0),"")</f>
        <v/>
      </c>
      <c r="F35" s="16" t="str">
        <f>IFERROR(VLOOKUP($D35,Cad!$C$6:$D$1005,2,0),"")</f>
        <v/>
      </c>
      <c r="G35" s="16"/>
      <c r="H35" s="16"/>
      <c r="I35" s="16"/>
    </row>
    <row r="36" spans="3:9" ht="30" customHeight="1">
      <c r="C36" s="16"/>
      <c r="D36" s="16"/>
      <c r="E36" s="16" t="str">
        <f>IFERROR(VLOOKUP($D36,Cad!$C$6:$E$1005,3,0),"")</f>
        <v/>
      </c>
      <c r="F36" s="16" t="str">
        <f>IFERROR(VLOOKUP($D36,Cad!$C$6:$D$1005,2,0),"")</f>
        <v/>
      </c>
      <c r="G36" s="16"/>
      <c r="H36" s="16"/>
      <c r="I36" s="16"/>
    </row>
    <row r="37" spans="3:9" ht="30" customHeight="1">
      <c r="C37" s="16"/>
      <c r="D37" s="16"/>
      <c r="E37" s="16" t="str">
        <f>IFERROR(VLOOKUP($D37,Cad!$C$6:$E$1005,3,0),"")</f>
        <v/>
      </c>
      <c r="F37" s="16" t="str">
        <f>IFERROR(VLOOKUP($D37,Cad!$C$6:$D$1005,2,0),"")</f>
        <v/>
      </c>
      <c r="G37" s="16"/>
      <c r="H37" s="16"/>
      <c r="I37" s="16"/>
    </row>
    <row r="38" spans="3:9" ht="30" customHeight="1">
      <c r="C38" s="16"/>
      <c r="D38" s="16"/>
      <c r="E38" s="16" t="str">
        <f>IFERROR(VLOOKUP($D38,Cad!$C$6:$E$1005,3,0),"")</f>
        <v/>
      </c>
      <c r="F38" s="16" t="str">
        <f>IFERROR(VLOOKUP($D38,Cad!$C$6:$D$1005,2,0),"")</f>
        <v/>
      </c>
      <c r="G38" s="16"/>
      <c r="H38" s="16"/>
      <c r="I38" s="16"/>
    </row>
    <row r="39" spans="3:9" ht="30" customHeight="1">
      <c r="C39" s="16"/>
      <c r="D39" s="16"/>
      <c r="E39" s="16" t="str">
        <f>IFERROR(VLOOKUP($D39,Cad!$C$6:$E$1005,3,0),"")</f>
        <v/>
      </c>
      <c r="F39" s="16" t="str">
        <f>IFERROR(VLOOKUP($D39,Cad!$C$6:$D$1005,2,0),"")</f>
        <v/>
      </c>
      <c r="G39" s="16"/>
      <c r="H39" s="16"/>
      <c r="I39" s="16"/>
    </row>
    <row r="40" spans="3:9" ht="30" customHeight="1">
      <c r="C40" s="16"/>
      <c r="D40" s="16"/>
      <c r="E40" s="16" t="str">
        <f>IFERROR(VLOOKUP($D40,Cad!$C$6:$E$1005,3,0),"")</f>
        <v/>
      </c>
      <c r="F40" s="16" t="str">
        <f>IFERROR(VLOOKUP($D40,Cad!$C$6:$D$1005,2,0),"")</f>
        <v/>
      </c>
      <c r="G40" s="16"/>
      <c r="H40" s="16"/>
      <c r="I40" s="16"/>
    </row>
    <row r="41" spans="3:9" ht="30" customHeight="1">
      <c r="C41" s="16"/>
      <c r="D41" s="16"/>
      <c r="E41" s="16" t="str">
        <f>IFERROR(VLOOKUP($D41,Cad!$C$6:$E$1005,3,0),"")</f>
        <v/>
      </c>
      <c r="F41" s="16" t="str">
        <f>IFERROR(VLOOKUP($D41,Cad!$C$6:$D$1005,2,0),"")</f>
        <v/>
      </c>
      <c r="G41" s="16"/>
      <c r="H41" s="16"/>
      <c r="I41" s="16"/>
    </row>
    <row r="42" spans="3:9" ht="30" customHeight="1">
      <c r="C42" s="16"/>
      <c r="D42" s="16"/>
      <c r="E42" s="16" t="str">
        <f>IFERROR(VLOOKUP($D42,Cad!$C$6:$E$1005,3,0),"")</f>
        <v/>
      </c>
      <c r="F42" s="16" t="str">
        <f>IFERROR(VLOOKUP($D42,Cad!$C$6:$D$1005,2,0),"")</f>
        <v/>
      </c>
      <c r="G42" s="16"/>
      <c r="H42" s="16"/>
      <c r="I42" s="16"/>
    </row>
    <row r="43" spans="3:9" ht="30" customHeight="1">
      <c r="C43" s="16"/>
      <c r="D43" s="16"/>
      <c r="E43" s="16" t="str">
        <f>IFERROR(VLOOKUP($D43,Cad!$C$6:$E$1005,3,0),"")</f>
        <v/>
      </c>
      <c r="F43" s="16" t="str">
        <f>IFERROR(VLOOKUP($D43,Cad!$C$6:$D$1005,2,0),"")</f>
        <v/>
      </c>
      <c r="G43" s="16"/>
      <c r="H43" s="16"/>
      <c r="I43" s="16"/>
    </row>
    <row r="44" spans="3:9" ht="30" customHeight="1">
      <c r="C44" s="16"/>
      <c r="D44" s="16"/>
      <c r="E44" s="16" t="str">
        <f>IFERROR(VLOOKUP($D44,Cad!$C$6:$E$1005,3,0),"")</f>
        <v/>
      </c>
      <c r="F44" s="16" t="str">
        <f>IFERROR(VLOOKUP($D44,Cad!$C$6:$D$1005,2,0),"")</f>
        <v/>
      </c>
      <c r="G44" s="16"/>
      <c r="H44" s="16"/>
      <c r="I44" s="16"/>
    </row>
    <row r="45" spans="3:9" ht="30" customHeight="1">
      <c r="C45" s="16"/>
      <c r="D45" s="16"/>
      <c r="E45" s="16" t="str">
        <f>IFERROR(VLOOKUP($D45,Cad!$C$6:$E$1005,3,0),"")</f>
        <v/>
      </c>
      <c r="F45" s="16" t="str">
        <f>IFERROR(VLOOKUP($D45,Cad!$C$6:$D$1005,2,0),"")</f>
        <v/>
      </c>
      <c r="G45" s="16"/>
      <c r="H45" s="16"/>
      <c r="I45" s="16"/>
    </row>
    <row r="46" spans="3:9" ht="30" customHeight="1">
      <c r="C46" s="16"/>
      <c r="D46" s="16"/>
      <c r="E46" s="16" t="str">
        <f>IFERROR(VLOOKUP($D46,Cad!$C$6:$E$1005,3,0),"")</f>
        <v/>
      </c>
      <c r="F46" s="16" t="str">
        <f>IFERROR(VLOOKUP($D46,Cad!$C$6:$D$1005,2,0),"")</f>
        <v/>
      </c>
      <c r="G46" s="16"/>
      <c r="H46" s="16"/>
      <c r="I46" s="16"/>
    </row>
    <row r="47" spans="3:9" ht="30" customHeight="1">
      <c r="C47" s="16"/>
      <c r="D47" s="16"/>
      <c r="E47" s="16" t="str">
        <f>IFERROR(VLOOKUP($D47,Cad!$C$6:$E$1005,3,0),"")</f>
        <v/>
      </c>
      <c r="F47" s="16" t="str">
        <f>IFERROR(VLOOKUP($D47,Cad!$C$6:$D$1005,2,0),"")</f>
        <v/>
      </c>
      <c r="G47" s="16"/>
      <c r="H47" s="16"/>
      <c r="I47" s="16"/>
    </row>
    <row r="48" spans="3:9" ht="30" customHeight="1">
      <c r="C48" s="16"/>
      <c r="D48" s="16"/>
      <c r="E48" s="16" t="str">
        <f>IFERROR(VLOOKUP($D48,Cad!$C$6:$E$1005,3,0),"")</f>
        <v/>
      </c>
      <c r="F48" s="16" t="str">
        <f>IFERROR(VLOOKUP($D48,Cad!$C$6:$D$1005,2,0),"")</f>
        <v/>
      </c>
      <c r="G48" s="16"/>
      <c r="H48" s="16"/>
      <c r="I48" s="16"/>
    </row>
    <row r="49" spans="3:9" ht="30" customHeight="1">
      <c r="C49" s="16"/>
      <c r="D49" s="16"/>
      <c r="E49" s="16" t="str">
        <f>IFERROR(VLOOKUP($D49,Cad!$C$6:$E$1005,3,0),"")</f>
        <v/>
      </c>
      <c r="F49" s="16" t="str">
        <f>IFERROR(VLOOKUP($D49,Cad!$C$6:$D$1005,2,0),"")</f>
        <v/>
      </c>
      <c r="G49" s="16"/>
      <c r="H49" s="16"/>
      <c r="I49" s="16"/>
    </row>
    <row r="50" spans="3:9" ht="30" customHeight="1">
      <c r="C50" s="16"/>
      <c r="D50" s="16"/>
      <c r="E50" s="16" t="str">
        <f>IFERROR(VLOOKUP($D50,Cad!$C$6:$E$1005,3,0),"")</f>
        <v/>
      </c>
      <c r="F50" s="16" t="str">
        <f>IFERROR(VLOOKUP($D50,Cad!$C$6:$D$1005,2,0),"")</f>
        <v/>
      </c>
      <c r="G50" s="16"/>
      <c r="H50" s="16"/>
      <c r="I50" s="16"/>
    </row>
    <row r="51" spans="3:9" ht="30" customHeight="1">
      <c r="C51" s="16"/>
      <c r="D51" s="16"/>
      <c r="E51" s="16" t="str">
        <f>IFERROR(VLOOKUP($D51,Cad!$C$6:$E$1005,3,0),"")</f>
        <v/>
      </c>
      <c r="F51" s="16" t="str">
        <f>IFERROR(VLOOKUP($D51,Cad!$C$6:$D$1005,2,0),"")</f>
        <v/>
      </c>
      <c r="G51" s="16"/>
      <c r="H51" s="16"/>
      <c r="I51" s="16"/>
    </row>
    <row r="52" spans="3:9" ht="30" customHeight="1">
      <c r="C52" s="16"/>
      <c r="D52" s="16"/>
      <c r="E52" s="16" t="str">
        <f>IFERROR(VLOOKUP($D52,Cad!$C$6:$E$1005,3,0),"")</f>
        <v/>
      </c>
      <c r="F52" s="16" t="str">
        <f>IFERROR(VLOOKUP($D52,Cad!$C$6:$D$1005,2,0),"")</f>
        <v/>
      </c>
      <c r="G52" s="16"/>
      <c r="H52" s="16"/>
      <c r="I52" s="16"/>
    </row>
    <row r="53" spans="3:9" ht="30" customHeight="1">
      <c r="C53" s="16"/>
      <c r="D53" s="16"/>
      <c r="E53" s="16" t="str">
        <f>IFERROR(VLOOKUP($D53,Cad!$C$6:$E$1005,3,0),"")</f>
        <v/>
      </c>
      <c r="F53" s="16" t="str">
        <f>IFERROR(VLOOKUP($D53,Cad!$C$6:$D$1005,2,0),"")</f>
        <v/>
      </c>
      <c r="G53" s="16"/>
      <c r="H53" s="16"/>
      <c r="I53" s="16"/>
    </row>
    <row r="54" spans="3:9" ht="30" customHeight="1">
      <c r="C54" s="16"/>
      <c r="D54" s="16"/>
      <c r="E54" s="16" t="str">
        <f>IFERROR(VLOOKUP($D54,Cad!$C$6:$E$1005,3,0),"")</f>
        <v/>
      </c>
      <c r="F54" s="16" t="str">
        <f>IFERROR(VLOOKUP($D54,Cad!$C$6:$D$1005,2,0),"")</f>
        <v/>
      </c>
      <c r="G54" s="16"/>
      <c r="H54" s="16"/>
      <c r="I54" s="16"/>
    </row>
    <row r="55" spans="3:9" ht="30" customHeight="1">
      <c r="C55" s="16"/>
      <c r="D55" s="16"/>
      <c r="E55" s="16" t="str">
        <f>IFERROR(VLOOKUP($D55,Cad!$C$6:$E$1005,3,0),"")</f>
        <v/>
      </c>
      <c r="F55" s="16" t="str">
        <f>IFERROR(VLOOKUP($D55,Cad!$C$6:$D$1005,2,0),"")</f>
        <v/>
      </c>
      <c r="G55" s="16"/>
      <c r="H55" s="16"/>
      <c r="I55" s="16"/>
    </row>
    <row r="56" spans="3:9" ht="30" customHeight="1">
      <c r="C56" s="16"/>
      <c r="D56" s="16"/>
      <c r="E56" s="16" t="str">
        <f>IFERROR(VLOOKUP($D56,Cad!$C$6:$E$1005,3,0),"")</f>
        <v/>
      </c>
      <c r="F56" s="16" t="str">
        <f>IFERROR(VLOOKUP($D56,Cad!$C$6:$D$1005,2,0),"")</f>
        <v/>
      </c>
      <c r="G56" s="16"/>
      <c r="H56" s="16"/>
      <c r="I56" s="16"/>
    </row>
    <row r="57" spans="3:9" ht="30" customHeight="1">
      <c r="C57" s="16"/>
      <c r="D57" s="16"/>
      <c r="E57" s="16" t="str">
        <f>IFERROR(VLOOKUP($D57,Cad!$C$6:$E$1005,3,0),"")</f>
        <v/>
      </c>
      <c r="F57" s="16" t="str">
        <f>IFERROR(VLOOKUP($D57,Cad!$C$6:$D$1005,2,0),"")</f>
        <v/>
      </c>
      <c r="G57" s="16"/>
      <c r="H57" s="16"/>
      <c r="I57" s="16"/>
    </row>
    <row r="58" spans="3:9" ht="30" customHeight="1">
      <c r="C58" s="16"/>
      <c r="D58" s="16"/>
      <c r="E58" s="16" t="str">
        <f>IFERROR(VLOOKUP($D58,Cad!$C$6:$E$1005,3,0),"")</f>
        <v/>
      </c>
      <c r="F58" s="16" t="str">
        <f>IFERROR(VLOOKUP($D58,Cad!$C$6:$D$1005,2,0),"")</f>
        <v/>
      </c>
      <c r="G58" s="16"/>
      <c r="H58" s="16"/>
      <c r="I58" s="16"/>
    </row>
    <row r="59" spans="3:9" ht="30" customHeight="1">
      <c r="C59" s="16"/>
      <c r="D59" s="16"/>
      <c r="E59" s="16" t="str">
        <f>IFERROR(VLOOKUP($D59,Cad!$C$6:$E$1005,3,0),"")</f>
        <v/>
      </c>
      <c r="F59" s="16" t="str">
        <f>IFERROR(VLOOKUP($D59,Cad!$C$6:$D$1005,2,0),"")</f>
        <v/>
      </c>
      <c r="G59" s="16"/>
      <c r="H59" s="16"/>
      <c r="I59" s="16"/>
    </row>
    <row r="60" spans="3:9" ht="30" customHeight="1">
      <c r="C60" s="16"/>
      <c r="D60" s="16"/>
      <c r="E60" s="16" t="str">
        <f>IFERROR(VLOOKUP($D60,Cad!$C$6:$E$1005,3,0),"")</f>
        <v/>
      </c>
      <c r="F60" s="16" t="str">
        <f>IFERROR(VLOOKUP($D60,Cad!$C$6:$D$1005,2,0),"")</f>
        <v/>
      </c>
      <c r="G60" s="16"/>
      <c r="H60" s="16"/>
      <c r="I60" s="16"/>
    </row>
    <row r="61" spans="3:9" ht="30" customHeight="1">
      <c r="C61" s="16"/>
      <c r="D61" s="16"/>
      <c r="E61" s="16" t="str">
        <f>IFERROR(VLOOKUP($D61,Cad!$C$6:$E$1005,3,0),"")</f>
        <v/>
      </c>
      <c r="F61" s="16" t="str">
        <f>IFERROR(VLOOKUP($D61,Cad!$C$6:$D$1005,2,0),"")</f>
        <v/>
      </c>
      <c r="G61" s="16"/>
      <c r="H61" s="16"/>
      <c r="I61" s="16"/>
    </row>
    <row r="62" spans="3:9" ht="30" customHeight="1">
      <c r="C62" s="16"/>
      <c r="D62" s="16"/>
      <c r="E62" s="16" t="str">
        <f>IFERROR(VLOOKUP($D62,Cad!$C$6:$E$1005,3,0),"")</f>
        <v/>
      </c>
      <c r="F62" s="16" t="str">
        <f>IFERROR(VLOOKUP($D62,Cad!$C$6:$D$1005,2,0),"")</f>
        <v/>
      </c>
      <c r="G62" s="16"/>
      <c r="H62" s="16"/>
      <c r="I62" s="16"/>
    </row>
    <row r="63" spans="3:9" ht="30" customHeight="1">
      <c r="C63" s="16"/>
      <c r="D63" s="16"/>
      <c r="E63" s="16" t="str">
        <f>IFERROR(VLOOKUP($D63,Cad!$C$6:$E$1005,3,0),"")</f>
        <v/>
      </c>
      <c r="F63" s="16" t="str">
        <f>IFERROR(VLOOKUP($D63,Cad!$C$6:$D$1005,2,0),"")</f>
        <v/>
      </c>
      <c r="G63" s="16"/>
      <c r="H63" s="16"/>
      <c r="I63" s="16"/>
    </row>
    <row r="64" spans="3:9" ht="30" customHeight="1">
      <c r="C64" s="16"/>
      <c r="D64" s="16"/>
      <c r="E64" s="16" t="str">
        <f>IFERROR(VLOOKUP($D64,Cad!$C$6:$E$1005,3,0),"")</f>
        <v/>
      </c>
      <c r="F64" s="16" t="str">
        <f>IFERROR(VLOOKUP($D64,Cad!$C$6:$D$1005,2,0),"")</f>
        <v/>
      </c>
      <c r="G64" s="16"/>
      <c r="H64" s="16"/>
      <c r="I64" s="16"/>
    </row>
    <row r="65" spans="3:9" ht="30" customHeight="1">
      <c r="C65" s="16"/>
      <c r="D65" s="16"/>
      <c r="E65" s="16" t="str">
        <f>IFERROR(VLOOKUP($D65,Cad!$C$6:$E$1005,3,0),"")</f>
        <v/>
      </c>
      <c r="F65" s="16" t="str">
        <f>IFERROR(VLOOKUP($D65,Cad!$C$6:$D$1005,2,0),"")</f>
        <v/>
      </c>
      <c r="G65" s="16"/>
      <c r="H65" s="16"/>
      <c r="I65" s="16"/>
    </row>
    <row r="66" spans="3:9" ht="30" customHeight="1">
      <c r="C66" s="16"/>
      <c r="D66" s="16"/>
      <c r="E66" s="16" t="str">
        <f>IFERROR(VLOOKUP($D66,Cad!$C$6:$E$1005,3,0),"")</f>
        <v/>
      </c>
      <c r="F66" s="16" t="str">
        <f>IFERROR(VLOOKUP($D66,Cad!$C$6:$D$1005,2,0),"")</f>
        <v/>
      </c>
      <c r="G66" s="16"/>
      <c r="H66" s="16"/>
      <c r="I66" s="16"/>
    </row>
    <row r="67" spans="3:9" ht="30" customHeight="1">
      <c r="C67" s="16"/>
      <c r="D67" s="16"/>
      <c r="E67" s="16" t="str">
        <f>IFERROR(VLOOKUP($D67,Cad!$C$6:$E$1005,3,0),"")</f>
        <v/>
      </c>
      <c r="F67" s="16" t="str">
        <f>IFERROR(VLOOKUP($D67,Cad!$C$6:$D$1005,2,0),"")</f>
        <v/>
      </c>
      <c r="G67" s="16"/>
      <c r="H67" s="16"/>
      <c r="I67" s="16"/>
    </row>
    <row r="68" spans="3:9" ht="30" customHeight="1">
      <c r="C68" s="16"/>
      <c r="D68" s="16"/>
      <c r="E68" s="16" t="str">
        <f>IFERROR(VLOOKUP($D68,Cad!$C$6:$E$1005,3,0),"")</f>
        <v/>
      </c>
      <c r="F68" s="16" t="str">
        <f>IFERROR(VLOOKUP($D68,Cad!$C$6:$D$1005,2,0),"")</f>
        <v/>
      </c>
      <c r="G68" s="16"/>
      <c r="H68" s="16"/>
      <c r="I68" s="16"/>
    </row>
    <row r="69" spans="3:9" ht="30" customHeight="1">
      <c r="C69" s="16"/>
      <c r="D69" s="16"/>
      <c r="E69" s="16" t="str">
        <f>IFERROR(VLOOKUP($D69,Cad!$C$6:$E$1005,3,0),"")</f>
        <v/>
      </c>
      <c r="F69" s="16" t="str">
        <f>IFERROR(VLOOKUP($D69,Cad!$C$6:$D$1005,2,0),"")</f>
        <v/>
      </c>
      <c r="G69" s="16"/>
      <c r="H69" s="16"/>
      <c r="I69" s="16"/>
    </row>
    <row r="70" spans="3:9" ht="30" customHeight="1">
      <c r="C70" s="16"/>
      <c r="D70" s="16"/>
      <c r="E70" s="16" t="str">
        <f>IFERROR(VLOOKUP($D70,Cad!$C$6:$E$1005,3,0),"")</f>
        <v/>
      </c>
      <c r="F70" s="16" t="str">
        <f>IFERROR(VLOOKUP($D70,Cad!$C$6:$D$1005,2,0),"")</f>
        <v/>
      </c>
      <c r="G70" s="16"/>
      <c r="H70" s="16"/>
      <c r="I70" s="16"/>
    </row>
    <row r="71" spans="3:9" ht="30" customHeight="1">
      <c r="C71" s="16"/>
      <c r="D71" s="16"/>
      <c r="E71" s="16" t="str">
        <f>IFERROR(VLOOKUP($D71,Cad!$C$6:$E$1005,3,0),"")</f>
        <v/>
      </c>
      <c r="F71" s="16" t="str">
        <f>IFERROR(VLOOKUP($D71,Cad!$C$6:$D$1005,2,0),"")</f>
        <v/>
      </c>
      <c r="G71" s="16"/>
      <c r="H71" s="16"/>
      <c r="I71" s="16"/>
    </row>
    <row r="72" spans="3:9" ht="30" customHeight="1">
      <c r="C72" s="16"/>
      <c r="D72" s="16"/>
      <c r="E72" s="16" t="str">
        <f>IFERROR(VLOOKUP($D72,Cad!$C$6:$E$1005,3,0),"")</f>
        <v/>
      </c>
      <c r="F72" s="16" t="str">
        <f>IFERROR(VLOOKUP($D72,Cad!$C$6:$D$1005,2,0),"")</f>
        <v/>
      </c>
      <c r="G72" s="16"/>
      <c r="H72" s="16"/>
      <c r="I72" s="16"/>
    </row>
    <row r="73" spans="3:9" ht="30" customHeight="1">
      <c r="C73" s="16"/>
      <c r="D73" s="16"/>
      <c r="E73" s="16" t="str">
        <f>IFERROR(VLOOKUP($D73,Cad!$C$6:$E$1005,3,0),"")</f>
        <v/>
      </c>
      <c r="F73" s="16" t="str">
        <f>IFERROR(VLOOKUP($D73,Cad!$C$6:$D$1005,2,0),"")</f>
        <v/>
      </c>
      <c r="G73" s="16"/>
      <c r="H73" s="16"/>
      <c r="I73" s="16"/>
    </row>
    <row r="74" spans="3:9" ht="30" customHeight="1">
      <c r="C74" s="16"/>
      <c r="D74" s="16"/>
      <c r="E74" s="16" t="str">
        <f>IFERROR(VLOOKUP($D74,Cad!$C$6:$E$1005,3,0),"")</f>
        <v/>
      </c>
      <c r="F74" s="16" t="str">
        <f>IFERROR(VLOOKUP($D74,Cad!$C$6:$D$1005,2,0),"")</f>
        <v/>
      </c>
      <c r="G74" s="16"/>
      <c r="H74" s="16"/>
      <c r="I74" s="16"/>
    </row>
    <row r="75" spans="3:9" ht="30" customHeight="1">
      <c r="C75" s="16"/>
      <c r="D75" s="16"/>
      <c r="E75" s="16" t="str">
        <f>IFERROR(VLOOKUP($D75,Cad!$C$6:$E$1005,3,0),"")</f>
        <v/>
      </c>
      <c r="F75" s="16" t="str">
        <f>IFERROR(VLOOKUP($D75,Cad!$C$6:$D$1005,2,0),"")</f>
        <v/>
      </c>
      <c r="G75" s="16"/>
      <c r="H75" s="16"/>
      <c r="I75" s="16"/>
    </row>
    <row r="76" spans="3:9" ht="30" customHeight="1">
      <c r="C76" s="16"/>
      <c r="D76" s="16"/>
      <c r="E76" s="16" t="str">
        <f>IFERROR(VLOOKUP($D76,Cad!$C$6:$E$1005,3,0),"")</f>
        <v/>
      </c>
      <c r="F76" s="16" t="str">
        <f>IFERROR(VLOOKUP($D76,Cad!$C$6:$D$1005,2,0),"")</f>
        <v/>
      </c>
      <c r="G76" s="16"/>
      <c r="H76" s="16"/>
      <c r="I76" s="16"/>
    </row>
    <row r="77" spans="3:9" ht="30" customHeight="1">
      <c r="C77" s="16"/>
      <c r="D77" s="16"/>
      <c r="E77" s="16" t="str">
        <f>IFERROR(VLOOKUP($D77,Cad!$C$6:$E$1005,3,0),"")</f>
        <v/>
      </c>
      <c r="F77" s="16" t="str">
        <f>IFERROR(VLOOKUP($D77,Cad!$C$6:$D$1005,2,0),"")</f>
        <v/>
      </c>
      <c r="G77" s="16"/>
      <c r="H77" s="16"/>
      <c r="I77" s="16"/>
    </row>
    <row r="78" spans="3:9" ht="30" customHeight="1">
      <c r="C78" s="16"/>
      <c r="D78" s="16"/>
      <c r="E78" s="16" t="str">
        <f>IFERROR(VLOOKUP($D78,Cad!$C$6:$E$1005,3,0),"")</f>
        <v/>
      </c>
      <c r="F78" s="16" t="str">
        <f>IFERROR(VLOOKUP($D78,Cad!$C$6:$D$1005,2,0),"")</f>
        <v/>
      </c>
      <c r="G78" s="16"/>
      <c r="H78" s="16"/>
      <c r="I78" s="16"/>
    </row>
    <row r="79" spans="3:9" ht="30" customHeight="1">
      <c r="C79" s="16"/>
      <c r="D79" s="16"/>
      <c r="E79" s="16" t="str">
        <f>IFERROR(VLOOKUP($D79,Cad!$C$6:$E$1005,3,0),"")</f>
        <v/>
      </c>
      <c r="F79" s="16" t="str">
        <f>IFERROR(VLOOKUP($D79,Cad!$C$6:$D$1005,2,0),"")</f>
        <v/>
      </c>
      <c r="G79" s="16"/>
      <c r="H79" s="16"/>
      <c r="I79" s="16"/>
    </row>
    <row r="80" spans="3:9" ht="30" customHeight="1">
      <c r="C80" s="16"/>
      <c r="D80" s="16"/>
      <c r="E80" s="16" t="str">
        <f>IFERROR(VLOOKUP($D80,Cad!$C$6:$E$1005,3,0),"")</f>
        <v/>
      </c>
      <c r="F80" s="16" t="str">
        <f>IFERROR(VLOOKUP($D80,Cad!$C$6:$D$1005,2,0),"")</f>
        <v/>
      </c>
      <c r="G80" s="16"/>
      <c r="H80" s="16"/>
      <c r="I80" s="16"/>
    </row>
    <row r="81" spans="3:9" ht="30" customHeight="1">
      <c r="C81" s="16"/>
      <c r="D81" s="16"/>
      <c r="E81" s="16" t="str">
        <f>IFERROR(VLOOKUP($D81,Cad!$C$6:$E$1005,3,0),"")</f>
        <v/>
      </c>
      <c r="F81" s="16" t="str">
        <f>IFERROR(VLOOKUP($D81,Cad!$C$6:$D$1005,2,0),"")</f>
        <v/>
      </c>
      <c r="G81" s="16"/>
      <c r="H81" s="16"/>
      <c r="I81" s="16"/>
    </row>
    <row r="82" spans="3:9" ht="30" customHeight="1">
      <c r="C82" s="16"/>
      <c r="D82" s="16"/>
      <c r="E82" s="16" t="str">
        <f>IFERROR(VLOOKUP($D82,Cad!$C$6:$E$1005,3,0),"")</f>
        <v/>
      </c>
      <c r="F82" s="16" t="str">
        <f>IFERROR(VLOOKUP($D82,Cad!$C$6:$D$1005,2,0),"")</f>
        <v/>
      </c>
      <c r="G82" s="16"/>
      <c r="H82" s="16"/>
      <c r="I82" s="16"/>
    </row>
    <row r="83" spans="3:9" ht="30" customHeight="1">
      <c r="C83" s="16"/>
      <c r="D83" s="16"/>
      <c r="E83" s="16" t="str">
        <f>IFERROR(VLOOKUP($D83,Cad!$C$6:$E$1005,3,0),"")</f>
        <v/>
      </c>
      <c r="F83" s="16" t="str">
        <f>IFERROR(VLOOKUP($D83,Cad!$C$6:$D$1005,2,0),"")</f>
        <v/>
      </c>
      <c r="G83" s="16"/>
      <c r="H83" s="16"/>
      <c r="I83" s="16"/>
    </row>
    <row r="84" spans="3:9" ht="30" customHeight="1">
      <c r="C84" s="16"/>
      <c r="D84" s="16"/>
      <c r="E84" s="16" t="str">
        <f>IFERROR(VLOOKUP($D84,Cad!$C$6:$E$1005,3,0),"")</f>
        <v/>
      </c>
      <c r="F84" s="16" t="str">
        <f>IFERROR(VLOOKUP($D84,Cad!$C$6:$D$1005,2,0),"")</f>
        <v/>
      </c>
      <c r="G84" s="16"/>
      <c r="H84" s="16"/>
      <c r="I84" s="16"/>
    </row>
    <row r="85" spans="3:9" ht="30" customHeight="1">
      <c r="C85" s="16"/>
      <c r="D85" s="16"/>
      <c r="E85" s="16" t="str">
        <f>IFERROR(VLOOKUP($D85,Cad!$C$6:$E$1005,3,0),"")</f>
        <v/>
      </c>
      <c r="F85" s="16" t="str">
        <f>IFERROR(VLOOKUP($D85,Cad!$C$6:$D$1005,2,0),"")</f>
        <v/>
      </c>
      <c r="G85" s="16"/>
      <c r="H85" s="16"/>
      <c r="I85" s="16"/>
    </row>
    <row r="86" spans="3:9" ht="30" customHeight="1">
      <c r="C86" s="16"/>
      <c r="D86" s="16"/>
      <c r="E86" s="16" t="str">
        <f>IFERROR(VLOOKUP($D86,Cad!$C$6:$E$1005,3,0),"")</f>
        <v/>
      </c>
      <c r="F86" s="16" t="str">
        <f>IFERROR(VLOOKUP($D86,Cad!$C$6:$D$1005,2,0),"")</f>
        <v/>
      </c>
      <c r="G86" s="16"/>
      <c r="H86" s="16"/>
      <c r="I86" s="16"/>
    </row>
    <row r="87" spans="3:9" ht="30" customHeight="1">
      <c r="C87" s="16"/>
      <c r="D87" s="16"/>
      <c r="E87" s="16" t="str">
        <f>IFERROR(VLOOKUP($D87,Cad!$C$6:$E$1005,3,0),"")</f>
        <v/>
      </c>
      <c r="F87" s="16" t="str">
        <f>IFERROR(VLOOKUP($D87,Cad!$C$6:$D$1005,2,0),"")</f>
        <v/>
      </c>
      <c r="G87" s="16"/>
      <c r="H87" s="16"/>
      <c r="I87" s="16"/>
    </row>
    <row r="88" spans="3:9" ht="30" customHeight="1">
      <c r="C88" s="16"/>
      <c r="D88" s="16"/>
      <c r="E88" s="16" t="str">
        <f>IFERROR(VLOOKUP($D88,Cad!$C$6:$E$1005,3,0),"")</f>
        <v/>
      </c>
      <c r="F88" s="16" t="str">
        <f>IFERROR(VLOOKUP($D88,Cad!$C$6:$D$1005,2,0),"")</f>
        <v/>
      </c>
      <c r="G88" s="16"/>
      <c r="H88" s="16"/>
      <c r="I88" s="16"/>
    </row>
    <row r="89" spans="3:9" ht="30" customHeight="1">
      <c r="C89" s="16"/>
      <c r="D89" s="16"/>
      <c r="E89" s="16" t="str">
        <f>IFERROR(VLOOKUP($D89,Cad!$C$6:$E$1005,3,0),"")</f>
        <v/>
      </c>
      <c r="F89" s="16" t="str">
        <f>IFERROR(VLOOKUP($D89,Cad!$C$6:$D$1005,2,0),"")</f>
        <v/>
      </c>
      <c r="G89" s="16"/>
      <c r="H89" s="16"/>
      <c r="I89" s="16"/>
    </row>
    <row r="90" spans="3:9" ht="30" customHeight="1">
      <c r="C90" s="16"/>
      <c r="D90" s="16"/>
      <c r="E90" s="16" t="str">
        <f>IFERROR(VLOOKUP($D90,Cad!$C$6:$E$1005,3,0),"")</f>
        <v/>
      </c>
      <c r="F90" s="16" t="str">
        <f>IFERROR(VLOOKUP($D90,Cad!$C$6:$D$1005,2,0),"")</f>
        <v/>
      </c>
      <c r="G90" s="16"/>
      <c r="H90" s="16"/>
      <c r="I90" s="16"/>
    </row>
    <row r="91" spans="3:9" ht="30" customHeight="1">
      <c r="C91" s="16"/>
      <c r="D91" s="16"/>
      <c r="E91" s="16" t="str">
        <f>IFERROR(VLOOKUP($D91,Cad!$C$6:$E$1005,3,0),"")</f>
        <v/>
      </c>
      <c r="F91" s="16" t="str">
        <f>IFERROR(VLOOKUP($D91,Cad!$C$6:$D$1005,2,0),"")</f>
        <v/>
      </c>
      <c r="G91" s="16"/>
      <c r="H91" s="16"/>
      <c r="I91" s="16"/>
    </row>
    <row r="92" spans="3:9" ht="30" customHeight="1">
      <c r="C92" s="16"/>
      <c r="D92" s="16"/>
      <c r="E92" s="16" t="str">
        <f>IFERROR(VLOOKUP($D92,Cad!$C$6:$E$1005,3,0),"")</f>
        <v/>
      </c>
      <c r="F92" s="16" t="str">
        <f>IFERROR(VLOOKUP($D92,Cad!$C$6:$D$1005,2,0),"")</f>
        <v/>
      </c>
      <c r="G92" s="16"/>
      <c r="H92" s="16"/>
      <c r="I92" s="16"/>
    </row>
    <row r="93" spans="3:9" ht="30" customHeight="1">
      <c r="C93" s="16"/>
      <c r="D93" s="16"/>
      <c r="E93" s="16" t="str">
        <f>IFERROR(VLOOKUP($D93,Cad!$C$6:$E$1005,3,0),"")</f>
        <v/>
      </c>
      <c r="F93" s="16" t="str">
        <f>IFERROR(VLOOKUP($D93,Cad!$C$6:$D$1005,2,0),"")</f>
        <v/>
      </c>
      <c r="G93" s="16"/>
      <c r="H93" s="16"/>
      <c r="I93" s="16"/>
    </row>
    <row r="94" spans="3:9" ht="30" customHeight="1">
      <c r="C94" s="16"/>
      <c r="D94" s="16"/>
      <c r="E94" s="16" t="str">
        <f>IFERROR(VLOOKUP($D94,Cad!$C$6:$E$1005,3,0),"")</f>
        <v/>
      </c>
      <c r="F94" s="16" t="str">
        <f>IFERROR(VLOOKUP($D94,Cad!$C$6:$D$1005,2,0),"")</f>
        <v/>
      </c>
      <c r="G94" s="16"/>
      <c r="H94" s="16"/>
      <c r="I94" s="16"/>
    </row>
    <row r="95" spans="3:9" ht="30" customHeight="1">
      <c r="C95" s="16"/>
      <c r="D95" s="16"/>
      <c r="E95" s="16" t="str">
        <f>IFERROR(VLOOKUP($D95,Cad!$C$6:$E$1005,3,0),"")</f>
        <v/>
      </c>
      <c r="F95" s="16" t="str">
        <f>IFERROR(VLOOKUP($D95,Cad!$C$6:$D$1005,2,0),"")</f>
        <v/>
      </c>
      <c r="G95" s="16"/>
      <c r="H95" s="16"/>
      <c r="I95" s="16"/>
    </row>
    <row r="96" spans="3:9" ht="30" customHeight="1">
      <c r="C96" s="16"/>
      <c r="D96" s="16"/>
      <c r="E96" s="16" t="str">
        <f>IFERROR(VLOOKUP($D96,Cad!$C$6:$E$1005,3,0),"")</f>
        <v/>
      </c>
      <c r="F96" s="16" t="str">
        <f>IFERROR(VLOOKUP($D96,Cad!$C$6:$D$1005,2,0),"")</f>
        <v/>
      </c>
      <c r="G96" s="16"/>
      <c r="H96" s="16"/>
      <c r="I96" s="16"/>
    </row>
    <row r="97" spans="3:9" ht="30" customHeight="1">
      <c r="C97" s="16"/>
      <c r="D97" s="16"/>
      <c r="E97" s="16" t="str">
        <f>IFERROR(VLOOKUP($D97,Cad!$C$6:$E$1005,3,0),"")</f>
        <v/>
      </c>
      <c r="F97" s="16" t="str">
        <f>IFERROR(VLOOKUP($D97,Cad!$C$6:$D$1005,2,0),"")</f>
        <v/>
      </c>
      <c r="G97" s="16"/>
      <c r="H97" s="16"/>
      <c r="I97" s="16"/>
    </row>
    <row r="98" spans="3:9" ht="30" customHeight="1">
      <c r="C98" s="16"/>
      <c r="D98" s="16"/>
      <c r="E98" s="16" t="str">
        <f>IFERROR(VLOOKUP($D98,Cad!$C$6:$E$1005,3,0),"")</f>
        <v/>
      </c>
      <c r="F98" s="16" t="str">
        <f>IFERROR(VLOOKUP($D98,Cad!$C$6:$D$1005,2,0),"")</f>
        <v/>
      </c>
      <c r="G98" s="16"/>
      <c r="H98" s="16"/>
      <c r="I98" s="16"/>
    </row>
    <row r="99" spans="3:9" ht="30" customHeight="1">
      <c r="C99" s="16"/>
      <c r="D99" s="16"/>
      <c r="E99" s="16" t="str">
        <f>IFERROR(VLOOKUP($D99,Cad!$C$6:$E$1005,3,0),"")</f>
        <v/>
      </c>
      <c r="F99" s="16" t="str">
        <f>IFERROR(VLOOKUP($D99,Cad!$C$6:$D$1005,2,0),"")</f>
        <v/>
      </c>
      <c r="G99" s="16"/>
      <c r="H99" s="16"/>
      <c r="I99" s="16"/>
    </row>
    <row r="100" spans="3:9" ht="30" customHeight="1">
      <c r="C100" s="16"/>
      <c r="D100" s="16"/>
      <c r="E100" s="16" t="str">
        <f>IFERROR(VLOOKUP($D100,Cad!$C$6:$E$1005,3,0),"")</f>
        <v/>
      </c>
      <c r="F100" s="16" t="str">
        <f>IFERROR(VLOOKUP($D100,Cad!$C$6:$D$1005,2,0),"")</f>
        <v/>
      </c>
      <c r="G100" s="16"/>
      <c r="H100" s="16"/>
      <c r="I100" s="16"/>
    </row>
    <row r="101" spans="3:9" ht="30" customHeight="1">
      <c r="C101" s="16"/>
      <c r="D101" s="16"/>
      <c r="E101" s="16" t="str">
        <f>IFERROR(VLOOKUP($D101,Cad!$C$6:$E$1005,3,0),"")</f>
        <v/>
      </c>
      <c r="F101" s="16" t="str">
        <f>IFERROR(VLOOKUP($D101,Cad!$C$6:$D$1005,2,0),"")</f>
        <v/>
      </c>
      <c r="G101" s="16"/>
      <c r="H101" s="16"/>
      <c r="I101" s="16"/>
    </row>
    <row r="102" spans="3:9" ht="30" customHeight="1">
      <c r="C102" s="16"/>
      <c r="D102" s="16"/>
      <c r="E102" s="16" t="str">
        <f>IFERROR(VLOOKUP($D102,Cad!$C$6:$E$1005,3,0),"")</f>
        <v/>
      </c>
      <c r="F102" s="16" t="str">
        <f>IFERROR(VLOOKUP($D102,Cad!$C$6:$D$1005,2,0),"")</f>
        <v/>
      </c>
      <c r="G102" s="16"/>
      <c r="H102" s="16"/>
      <c r="I102" s="16"/>
    </row>
    <row r="103" spans="3:9" ht="30" customHeight="1">
      <c r="C103" s="16"/>
      <c r="D103" s="16"/>
      <c r="E103" s="16" t="str">
        <f>IFERROR(VLOOKUP($D103,Cad!$C$6:$E$1005,3,0),"")</f>
        <v/>
      </c>
      <c r="F103" s="16" t="str">
        <f>IFERROR(VLOOKUP($D103,Cad!$C$6:$D$1005,2,0),"")</f>
        <v/>
      </c>
      <c r="G103" s="16"/>
      <c r="H103" s="16"/>
      <c r="I103" s="16"/>
    </row>
    <row r="104" spans="3:9" ht="30" customHeight="1">
      <c r="C104" s="16"/>
      <c r="D104" s="16"/>
      <c r="E104" s="16" t="str">
        <f>IFERROR(VLOOKUP($D104,Cad!$C$6:$E$1005,3,0),"")</f>
        <v/>
      </c>
      <c r="F104" s="16" t="str">
        <f>IFERROR(VLOOKUP($D104,Cad!$C$6:$D$1005,2,0),"")</f>
        <v/>
      </c>
      <c r="G104" s="16"/>
      <c r="H104" s="16"/>
      <c r="I104" s="16"/>
    </row>
    <row r="105" spans="3:9" ht="30" customHeight="1">
      <c r="C105" s="16"/>
      <c r="D105" s="16"/>
      <c r="E105" s="16" t="str">
        <f>IFERROR(VLOOKUP($D105,Cad!$C$6:$E$1005,3,0),"")</f>
        <v/>
      </c>
      <c r="F105" s="16" t="str">
        <f>IFERROR(VLOOKUP($D105,Cad!$C$6:$D$1005,2,0),"")</f>
        <v/>
      </c>
      <c r="G105" s="16"/>
      <c r="H105" s="16"/>
      <c r="I105" s="16"/>
    </row>
    <row r="106" spans="3:9" ht="30" customHeight="1">
      <c r="C106" s="16"/>
      <c r="D106" s="16"/>
      <c r="E106" s="16" t="str">
        <f>IFERROR(VLOOKUP($D106,Cad!$C$6:$E$1005,3,0),"")</f>
        <v/>
      </c>
      <c r="F106" s="16" t="str">
        <f>IFERROR(VLOOKUP($D106,Cad!$C$6:$D$1005,2,0),"")</f>
        <v/>
      </c>
      <c r="G106" s="16"/>
      <c r="H106" s="16"/>
      <c r="I106" s="16"/>
    </row>
    <row r="107" spans="3:9" ht="30" customHeight="1">
      <c r="C107" s="16"/>
      <c r="D107" s="16"/>
      <c r="E107" s="16" t="str">
        <f>IFERROR(VLOOKUP($D107,Cad!$C$6:$E$1005,3,0),"")</f>
        <v/>
      </c>
      <c r="F107" s="16" t="str">
        <f>IFERROR(VLOOKUP($D107,Cad!$C$6:$D$1005,2,0),"")</f>
        <v/>
      </c>
      <c r="G107" s="16"/>
      <c r="H107" s="16"/>
      <c r="I107" s="16"/>
    </row>
    <row r="108" spans="3:9" ht="30" customHeight="1">
      <c r="C108" s="16"/>
      <c r="D108" s="16"/>
      <c r="E108" s="16" t="str">
        <f>IFERROR(VLOOKUP($D108,Cad!$C$6:$E$1005,3,0),"")</f>
        <v/>
      </c>
      <c r="F108" s="16" t="str">
        <f>IFERROR(VLOOKUP($D108,Cad!$C$6:$D$1005,2,0),"")</f>
        <v/>
      </c>
      <c r="G108" s="16"/>
      <c r="H108" s="16"/>
      <c r="I108" s="16"/>
    </row>
    <row r="109" spans="3:9" ht="30" customHeight="1">
      <c r="C109" s="16"/>
      <c r="D109" s="16"/>
      <c r="E109" s="16" t="str">
        <f>IFERROR(VLOOKUP($D109,Cad!$C$6:$E$1005,3,0),"")</f>
        <v/>
      </c>
      <c r="F109" s="16" t="str">
        <f>IFERROR(VLOOKUP($D109,Cad!$C$6:$D$1005,2,0),"")</f>
        <v/>
      </c>
      <c r="G109" s="16"/>
      <c r="H109" s="16"/>
      <c r="I109" s="16"/>
    </row>
    <row r="110" spans="3:9" ht="30" customHeight="1">
      <c r="C110" s="16"/>
      <c r="D110" s="16"/>
      <c r="E110" s="16" t="str">
        <f>IFERROR(VLOOKUP($D110,Cad!$C$6:$E$1005,3,0),"")</f>
        <v/>
      </c>
      <c r="F110" s="16" t="str">
        <f>IFERROR(VLOOKUP($D110,Cad!$C$6:$D$1005,2,0),"")</f>
        <v/>
      </c>
      <c r="G110" s="16"/>
      <c r="H110" s="16"/>
      <c r="I110" s="16"/>
    </row>
    <row r="111" spans="3:9" ht="30" customHeight="1">
      <c r="C111" s="16"/>
      <c r="D111" s="16"/>
      <c r="E111" s="16" t="str">
        <f>IFERROR(VLOOKUP($D111,Cad!$C$6:$E$1005,3,0),"")</f>
        <v/>
      </c>
      <c r="F111" s="16" t="str">
        <f>IFERROR(VLOOKUP($D111,Cad!$C$6:$D$1005,2,0),"")</f>
        <v/>
      </c>
      <c r="G111" s="16"/>
      <c r="H111" s="16"/>
      <c r="I111" s="16"/>
    </row>
    <row r="112" spans="3:9" ht="30" customHeight="1">
      <c r="C112" s="16"/>
      <c r="D112" s="16"/>
      <c r="E112" s="16" t="str">
        <f>IFERROR(VLOOKUP($D112,Cad!$C$6:$E$1005,3,0),"")</f>
        <v/>
      </c>
      <c r="F112" s="16" t="str">
        <f>IFERROR(VLOOKUP($D112,Cad!$C$6:$D$1005,2,0),"")</f>
        <v/>
      </c>
      <c r="G112" s="16"/>
      <c r="H112" s="16"/>
      <c r="I112" s="16"/>
    </row>
    <row r="113" spans="3:9" ht="30" customHeight="1">
      <c r="C113" s="16"/>
      <c r="D113" s="16"/>
      <c r="E113" s="16" t="str">
        <f>IFERROR(VLOOKUP($D113,Cad!$C$6:$E$1005,3,0),"")</f>
        <v/>
      </c>
      <c r="F113" s="16" t="str">
        <f>IFERROR(VLOOKUP($D113,Cad!$C$6:$D$1005,2,0),"")</f>
        <v/>
      </c>
      <c r="G113" s="16"/>
      <c r="H113" s="16"/>
      <c r="I113" s="16"/>
    </row>
    <row r="114" spans="3:9" ht="30" customHeight="1">
      <c r="C114" s="16"/>
      <c r="D114" s="16"/>
      <c r="E114" s="16" t="str">
        <f>IFERROR(VLOOKUP($D114,Cad!$C$6:$E$1005,3,0),"")</f>
        <v/>
      </c>
      <c r="F114" s="16" t="str">
        <f>IFERROR(VLOOKUP($D114,Cad!$C$6:$D$1005,2,0),"")</f>
        <v/>
      </c>
      <c r="G114" s="16"/>
      <c r="H114" s="16"/>
      <c r="I114" s="16"/>
    </row>
    <row r="115" spans="3:9" ht="30" customHeight="1">
      <c r="C115" s="16"/>
      <c r="D115" s="16"/>
      <c r="E115" s="16" t="str">
        <f>IFERROR(VLOOKUP($D115,Cad!$C$6:$E$1005,3,0),"")</f>
        <v/>
      </c>
      <c r="F115" s="16" t="str">
        <f>IFERROR(VLOOKUP($D115,Cad!$C$6:$D$1005,2,0),"")</f>
        <v/>
      </c>
      <c r="G115" s="16"/>
      <c r="H115" s="16"/>
      <c r="I115" s="16"/>
    </row>
    <row r="116" spans="3:9" ht="30" customHeight="1">
      <c r="C116" s="16"/>
      <c r="D116" s="16"/>
      <c r="E116" s="16" t="str">
        <f>IFERROR(VLOOKUP($D116,Cad!$C$6:$E$1005,3,0),"")</f>
        <v/>
      </c>
      <c r="F116" s="16" t="str">
        <f>IFERROR(VLOOKUP($D116,Cad!$C$6:$D$1005,2,0),"")</f>
        <v/>
      </c>
      <c r="G116" s="16"/>
      <c r="H116" s="16"/>
      <c r="I116" s="16"/>
    </row>
    <row r="117" spans="3:9" ht="30" customHeight="1">
      <c r="C117" s="16"/>
      <c r="D117" s="16"/>
      <c r="E117" s="16" t="str">
        <f>IFERROR(VLOOKUP($D117,Cad!$C$6:$E$1005,3,0),"")</f>
        <v/>
      </c>
      <c r="F117" s="16" t="str">
        <f>IFERROR(VLOOKUP($D117,Cad!$C$6:$D$1005,2,0),"")</f>
        <v/>
      </c>
      <c r="G117" s="16"/>
      <c r="H117" s="16"/>
      <c r="I117" s="16"/>
    </row>
    <row r="118" spans="3:9" ht="30" customHeight="1">
      <c r="C118" s="16"/>
      <c r="D118" s="16"/>
      <c r="E118" s="16" t="str">
        <f>IFERROR(VLOOKUP($D118,Cad!$C$6:$E$1005,3,0),"")</f>
        <v/>
      </c>
      <c r="F118" s="16" t="str">
        <f>IFERROR(VLOOKUP($D118,Cad!$C$6:$D$1005,2,0),"")</f>
        <v/>
      </c>
      <c r="G118" s="16"/>
      <c r="H118" s="16"/>
      <c r="I118" s="16"/>
    </row>
    <row r="119" spans="3:9" ht="30" customHeight="1">
      <c r="C119" s="16"/>
      <c r="D119" s="16"/>
      <c r="E119" s="16" t="str">
        <f>IFERROR(VLOOKUP($D119,Cad!$C$6:$E$1005,3,0),"")</f>
        <v/>
      </c>
      <c r="F119" s="16" t="str">
        <f>IFERROR(VLOOKUP($D119,Cad!$C$6:$D$1005,2,0),"")</f>
        <v/>
      </c>
      <c r="G119" s="16"/>
      <c r="H119" s="16"/>
      <c r="I119" s="16"/>
    </row>
    <row r="120" spans="3:9" ht="30" customHeight="1">
      <c r="C120" s="16"/>
      <c r="D120" s="16"/>
      <c r="E120" s="16" t="str">
        <f>IFERROR(VLOOKUP($D120,Cad!$C$6:$E$1005,3,0),"")</f>
        <v/>
      </c>
      <c r="F120" s="16" t="str">
        <f>IFERROR(VLOOKUP($D120,Cad!$C$6:$D$1005,2,0),"")</f>
        <v/>
      </c>
      <c r="G120" s="16"/>
      <c r="H120" s="16"/>
      <c r="I120" s="16"/>
    </row>
    <row r="121" spans="3:9" ht="30" customHeight="1">
      <c r="C121" s="16"/>
      <c r="D121" s="16"/>
      <c r="E121" s="16" t="str">
        <f>IFERROR(VLOOKUP($D121,Cad!$C$6:$E$1005,3,0),"")</f>
        <v/>
      </c>
      <c r="F121" s="16" t="str">
        <f>IFERROR(VLOOKUP($D121,Cad!$C$6:$D$1005,2,0),"")</f>
        <v/>
      </c>
      <c r="G121" s="16"/>
      <c r="H121" s="16"/>
      <c r="I121" s="16"/>
    </row>
    <row r="122" spans="3:9" ht="30" customHeight="1">
      <c r="C122" s="16"/>
      <c r="D122" s="16"/>
      <c r="E122" s="16" t="str">
        <f>IFERROR(VLOOKUP($D122,Cad!$C$6:$E$1005,3,0),"")</f>
        <v/>
      </c>
      <c r="F122" s="16" t="str">
        <f>IFERROR(VLOOKUP($D122,Cad!$C$6:$D$1005,2,0),"")</f>
        <v/>
      </c>
      <c r="G122" s="16"/>
      <c r="H122" s="16"/>
      <c r="I122" s="16"/>
    </row>
    <row r="123" spans="3:9" ht="30" customHeight="1">
      <c r="C123" s="16"/>
      <c r="D123" s="16"/>
      <c r="E123" s="16" t="str">
        <f>IFERROR(VLOOKUP($D123,Cad!$C$6:$E$1005,3,0),"")</f>
        <v/>
      </c>
      <c r="F123" s="16" t="str">
        <f>IFERROR(VLOOKUP($D123,Cad!$C$6:$D$1005,2,0),"")</f>
        <v/>
      </c>
      <c r="G123" s="16"/>
      <c r="H123" s="16"/>
      <c r="I123" s="16"/>
    </row>
    <row r="124" spans="3:9" ht="30" customHeight="1">
      <c r="C124" s="16"/>
      <c r="D124" s="16"/>
      <c r="E124" s="16" t="str">
        <f>IFERROR(VLOOKUP($D124,Cad!$C$6:$E$1005,3,0),"")</f>
        <v/>
      </c>
      <c r="F124" s="16" t="str">
        <f>IFERROR(VLOOKUP($D124,Cad!$C$6:$D$1005,2,0),"")</f>
        <v/>
      </c>
      <c r="G124" s="16"/>
      <c r="H124" s="16"/>
      <c r="I124" s="16"/>
    </row>
    <row r="125" spans="3:9" ht="30" customHeight="1">
      <c r="C125" s="16"/>
      <c r="D125" s="16"/>
      <c r="E125" s="16" t="str">
        <f>IFERROR(VLOOKUP($D125,Cad!$C$6:$E$1005,3,0),"")</f>
        <v/>
      </c>
      <c r="F125" s="16" t="str">
        <f>IFERROR(VLOOKUP($D125,Cad!$C$6:$D$1005,2,0),"")</f>
        <v/>
      </c>
      <c r="G125" s="16"/>
      <c r="H125" s="16"/>
      <c r="I125" s="16"/>
    </row>
    <row r="126" spans="3:9" ht="30" customHeight="1">
      <c r="C126" s="16"/>
      <c r="D126" s="16"/>
      <c r="E126" s="16" t="str">
        <f>IFERROR(VLOOKUP($D126,Cad!$C$6:$E$1005,3,0),"")</f>
        <v/>
      </c>
      <c r="F126" s="16" t="str">
        <f>IFERROR(VLOOKUP($D126,Cad!$C$6:$D$1005,2,0),"")</f>
        <v/>
      </c>
      <c r="G126" s="16"/>
      <c r="H126" s="16"/>
      <c r="I126" s="16"/>
    </row>
    <row r="127" spans="3:9" ht="30" customHeight="1">
      <c r="C127" s="16"/>
      <c r="D127" s="16"/>
      <c r="E127" s="16" t="str">
        <f>IFERROR(VLOOKUP($D127,Cad!$C$6:$E$1005,3,0),"")</f>
        <v/>
      </c>
      <c r="F127" s="16" t="str">
        <f>IFERROR(VLOOKUP($D127,Cad!$C$6:$D$1005,2,0),"")</f>
        <v/>
      </c>
      <c r="G127" s="16"/>
      <c r="H127" s="16"/>
      <c r="I127" s="16"/>
    </row>
    <row r="128" spans="3:9" ht="30" customHeight="1">
      <c r="C128" s="16"/>
      <c r="D128" s="16"/>
      <c r="E128" s="16" t="str">
        <f>IFERROR(VLOOKUP($D128,Cad!$C$6:$E$1005,3,0),"")</f>
        <v/>
      </c>
      <c r="F128" s="16" t="str">
        <f>IFERROR(VLOOKUP($D128,Cad!$C$6:$D$1005,2,0),"")</f>
        <v/>
      </c>
      <c r="G128" s="16"/>
      <c r="H128" s="16"/>
      <c r="I128" s="16"/>
    </row>
    <row r="129" spans="3:9" ht="30" customHeight="1">
      <c r="C129" s="16"/>
      <c r="D129" s="16"/>
      <c r="E129" s="16" t="str">
        <f>IFERROR(VLOOKUP($D129,Cad!$C$6:$E$1005,3,0),"")</f>
        <v/>
      </c>
      <c r="F129" s="16" t="str">
        <f>IFERROR(VLOOKUP($D129,Cad!$C$6:$D$1005,2,0),"")</f>
        <v/>
      </c>
      <c r="G129" s="16"/>
      <c r="H129" s="16"/>
      <c r="I129" s="16"/>
    </row>
    <row r="130" spans="3:9" ht="30" customHeight="1">
      <c r="C130" s="16"/>
      <c r="D130" s="16"/>
      <c r="E130" s="16" t="str">
        <f>IFERROR(VLOOKUP($D130,Cad!$C$6:$E$1005,3,0),"")</f>
        <v/>
      </c>
      <c r="F130" s="16" t="str">
        <f>IFERROR(VLOOKUP($D130,Cad!$C$6:$D$1005,2,0),"")</f>
        <v/>
      </c>
      <c r="G130" s="16"/>
      <c r="H130" s="16"/>
      <c r="I130" s="16"/>
    </row>
    <row r="131" spans="3:9" ht="30" customHeight="1">
      <c r="C131" s="16"/>
      <c r="D131" s="16"/>
      <c r="E131" s="16" t="str">
        <f>IFERROR(VLOOKUP($D131,Cad!$C$6:$E$1005,3,0),"")</f>
        <v/>
      </c>
      <c r="F131" s="16" t="str">
        <f>IFERROR(VLOOKUP($D131,Cad!$C$6:$D$1005,2,0),"")</f>
        <v/>
      </c>
      <c r="G131" s="16"/>
      <c r="H131" s="16"/>
      <c r="I131" s="16"/>
    </row>
    <row r="132" spans="3:9" ht="30" customHeight="1">
      <c r="C132" s="16"/>
      <c r="D132" s="16"/>
      <c r="E132" s="16" t="str">
        <f>IFERROR(VLOOKUP($D132,Cad!$C$6:$E$1005,3,0),"")</f>
        <v/>
      </c>
      <c r="F132" s="16" t="str">
        <f>IFERROR(VLOOKUP($D132,Cad!$C$6:$D$1005,2,0),"")</f>
        <v/>
      </c>
      <c r="G132" s="16"/>
      <c r="H132" s="16"/>
      <c r="I132" s="16"/>
    </row>
    <row r="133" spans="3:9" ht="30" customHeight="1">
      <c r="C133" s="16"/>
      <c r="D133" s="16"/>
      <c r="E133" s="16" t="str">
        <f>IFERROR(VLOOKUP($D133,Cad!$C$6:$E$1005,3,0),"")</f>
        <v/>
      </c>
      <c r="F133" s="16" t="str">
        <f>IFERROR(VLOOKUP($D133,Cad!$C$6:$D$1005,2,0),"")</f>
        <v/>
      </c>
      <c r="G133" s="16"/>
      <c r="H133" s="16"/>
      <c r="I133" s="16"/>
    </row>
    <row r="134" spans="3:9" ht="30" customHeight="1">
      <c r="C134" s="16"/>
      <c r="D134" s="16"/>
      <c r="E134" s="16" t="str">
        <f>IFERROR(VLOOKUP($D134,Cad!$C$6:$E$1005,3,0),"")</f>
        <v/>
      </c>
      <c r="F134" s="16" t="str">
        <f>IFERROR(VLOOKUP($D134,Cad!$C$6:$D$1005,2,0),"")</f>
        <v/>
      </c>
      <c r="G134" s="16"/>
      <c r="H134" s="16"/>
      <c r="I134" s="16"/>
    </row>
    <row r="135" spans="3:9" ht="30" customHeight="1">
      <c r="C135" s="16"/>
      <c r="D135" s="16"/>
      <c r="E135" s="16" t="str">
        <f>IFERROR(VLOOKUP($D135,Cad!$C$6:$E$1005,3,0),"")</f>
        <v/>
      </c>
      <c r="F135" s="16" t="str">
        <f>IFERROR(VLOOKUP($D135,Cad!$C$6:$D$1005,2,0),"")</f>
        <v/>
      </c>
      <c r="G135" s="16"/>
      <c r="H135" s="16"/>
      <c r="I135" s="16"/>
    </row>
    <row r="136" spans="3:9" ht="30" customHeight="1">
      <c r="C136" s="16"/>
      <c r="D136" s="16"/>
      <c r="E136" s="16" t="str">
        <f>IFERROR(VLOOKUP($D136,Cad!$C$6:$E$1005,3,0),"")</f>
        <v/>
      </c>
      <c r="F136" s="16" t="str">
        <f>IFERROR(VLOOKUP($D136,Cad!$C$6:$D$1005,2,0),"")</f>
        <v/>
      </c>
      <c r="G136" s="16"/>
      <c r="H136" s="16"/>
      <c r="I136" s="16"/>
    </row>
    <row r="137" spans="3:9" ht="30" customHeight="1">
      <c r="C137" s="16"/>
      <c r="D137" s="16"/>
      <c r="E137" s="16" t="str">
        <f>IFERROR(VLOOKUP($D137,Cad!$C$6:$E$1005,3,0),"")</f>
        <v/>
      </c>
      <c r="F137" s="16" t="str">
        <f>IFERROR(VLOOKUP($D137,Cad!$C$6:$D$1005,2,0),"")</f>
        <v/>
      </c>
      <c r="G137" s="16"/>
      <c r="H137" s="16"/>
      <c r="I137" s="16"/>
    </row>
    <row r="138" spans="3:9" ht="30" customHeight="1">
      <c r="C138" s="16"/>
      <c r="D138" s="16"/>
      <c r="E138" s="16" t="str">
        <f>IFERROR(VLOOKUP($D138,Cad!$C$6:$E$1005,3,0),"")</f>
        <v/>
      </c>
      <c r="F138" s="16" t="str">
        <f>IFERROR(VLOOKUP($D138,Cad!$C$6:$D$1005,2,0),"")</f>
        <v/>
      </c>
      <c r="G138" s="16"/>
      <c r="H138" s="16"/>
      <c r="I138" s="16"/>
    </row>
    <row r="139" spans="3:9" ht="30" customHeight="1">
      <c r="C139" s="16"/>
      <c r="D139" s="16"/>
      <c r="E139" s="16" t="str">
        <f>IFERROR(VLOOKUP($D139,Cad!$C$6:$E$1005,3,0),"")</f>
        <v/>
      </c>
      <c r="F139" s="16" t="str">
        <f>IFERROR(VLOOKUP($D139,Cad!$C$6:$D$1005,2,0),"")</f>
        <v/>
      </c>
      <c r="G139" s="16"/>
      <c r="H139" s="16"/>
      <c r="I139" s="16"/>
    </row>
    <row r="140" spans="3:9" ht="30" customHeight="1">
      <c r="C140" s="16"/>
      <c r="D140" s="16"/>
      <c r="E140" s="16" t="str">
        <f>IFERROR(VLOOKUP($D140,Cad!$C$6:$E$1005,3,0),"")</f>
        <v/>
      </c>
      <c r="F140" s="16" t="str">
        <f>IFERROR(VLOOKUP($D140,Cad!$C$6:$D$1005,2,0),"")</f>
        <v/>
      </c>
      <c r="G140" s="16"/>
      <c r="H140" s="16"/>
      <c r="I140" s="16"/>
    </row>
    <row r="141" spans="3:9" ht="30" customHeight="1">
      <c r="C141" s="16"/>
      <c r="D141" s="16"/>
      <c r="E141" s="16" t="str">
        <f>IFERROR(VLOOKUP($D141,Cad!$C$6:$E$1005,3,0),"")</f>
        <v/>
      </c>
      <c r="F141" s="16" t="str">
        <f>IFERROR(VLOOKUP($D141,Cad!$C$6:$D$1005,2,0),"")</f>
        <v/>
      </c>
      <c r="G141" s="16"/>
      <c r="H141" s="16"/>
      <c r="I141" s="16"/>
    </row>
    <row r="142" spans="3:9" ht="30" customHeight="1">
      <c r="C142" s="16"/>
      <c r="D142" s="16"/>
      <c r="E142" s="16" t="str">
        <f>IFERROR(VLOOKUP($D142,Cad!$C$6:$E$1005,3,0),"")</f>
        <v/>
      </c>
      <c r="F142" s="16" t="str">
        <f>IFERROR(VLOOKUP($D142,Cad!$C$6:$D$1005,2,0),"")</f>
        <v/>
      </c>
      <c r="G142" s="16"/>
      <c r="H142" s="16"/>
      <c r="I142" s="16"/>
    </row>
    <row r="143" spans="3:9" ht="30" customHeight="1">
      <c r="C143" s="16"/>
      <c r="D143" s="16"/>
      <c r="E143" s="16" t="str">
        <f>IFERROR(VLOOKUP($D143,Cad!$C$6:$E$1005,3,0),"")</f>
        <v/>
      </c>
      <c r="F143" s="16" t="str">
        <f>IFERROR(VLOOKUP($D143,Cad!$C$6:$D$1005,2,0),"")</f>
        <v/>
      </c>
      <c r="G143" s="16"/>
      <c r="H143" s="16"/>
      <c r="I143" s="16"/>
    </row>
    <row r="144" spans="3:9" ht="30" customHeight="1">
      <c r="C144" s="16"/>
      <c r="D144" s="16"/>
      <c r="E144" s="16" t="str">
        <f>IFERROR(VLOOKUP($D144,Cad!$C$6:$E$1005,3,0),"")</f>
        <v/>
      </c>
      <c r="F144" s="16" t="str">
        <f>IFERROR(VLOOKUP($D144,Cad!$C$6:$D$1005,2,0),"")</f>
        <v/>
      </c>
      <c r="G144" s="16"/>
      <c r="H144" s="16"/>
      <c r="I144" s="16"/>
    </row>
    <row r="145" spans="3:9" ht="30" customHeight="1">
      <c r="C145" s="16"/>
      <c r="D145" s="16"/>
      <c r="E145" s="16" t="str">
        <f>IFERROR(VLOOKUP($D145,Cad!$C$6:$E$1005,3,0),"")</f>
        <v/>
      </c>
      <c r="F145" s="16" t="str">
        <f>IFERROR(VLOOKUP($D145,Cad!$C$6:$D$1005,2,0),"")</f>
        <v/>
      </c>
      <c r="G145" s="16"/>
      <c r="H145" s="16"/>
      <c r="I145" s="16"/>
    </row>
    <row r="146" spans="3:9" ht="30" customHeight="1">
      <c r="C146" s="16"/>
      <c r="D146" s="16"/>
      <c r="E146" s="16" t="str">
        <f>IFERROR(VLOOKUP($D146,Cad!$C$6:$E$1005,3,0),"")</f>
        <v/>
      </c>
      <c r="F146" s="16" t="str">
        <f>IFERROR(VLOOKUP($D146,Cad!$C$6:$D$1005,2,0),"")</f>
        <v/>
      </c>
      <c r="G146" s="16"/>
      <c r="H146" s="16"/>
      <c r="I146" s="16"/>
    </row>
    <row r="147" spans="3:9" ht="30" customHeight="1">
      <c r="C147" s="16"/>
      <c r="D147" s="16"/>
      <c r="E147" s="16" t="str">
        <f>IFERROR(VLOOKUP($D147,Cad!$C$6:$E$1005,3,0),"")</f>
        <v/>
      </c>
      <c r="F147" s="16" t="str">
        <f>IFERROR(VLOOKUP($D147,Cad!$C$6:$D$1005,2,0),"")</f>
        <v/>
      </c>
      <c r="G147" s="16"/>
      <c r="H147" s="16"/>
      <c r="I147" s="16"/>
    </row>
    <row r="148" spans="3:9" ht="30" customHeight="1">
      <c r="C148" s="16"/>
      <c r="D148" s="16"/>
      <c r="E148" s="16" t="str">
        <f>IFERROR(VLOOKUP($D148,Cad!$C$6:$E$1005,3,0),"")</f>
        <v/>
      </c>
      <c r="F148" s="16" t="str">
        <f>IFERROR(VLOOKUP($D148,Cad!$C$6:$D$1005,2,0),"")</f>
        <v/>
      </c>
      <c r="G148" s="16"/>
      <c r="H148" s="16"/>
      <c r="I148" s="16"/>
    </row>
    <row r="149" spans="3:9" ht="30" customHeight="1">
      <c r="C149" s="16"/>
      <c r="D149" s="16"/>
      <c r="E149" s="16" t="str">
        <f>IFERROR(VLOOKUP($D149,Cad!$C$6:$E$1005,3,0),"")</f>
        <v/>
      </c>
      <c r="F149" s="16" t="str">
        <f>IFERROR(VLOOKUP($D149,Cad!$C$6:$D$1005,2,0),"")</f>
        <v/>
      </c>
      <c r="G149" s="16"/>
      <c r="H149" s="16"/>
      <c r="I149" s="16"/>
    </row>
    <row r="150" spans="3:9" ht="30" customHeight="1">
      <c r="C150" s="16"/>
      <c r="D150" s="16"/>
      <c r="E150" s="16" t="str">
        <f>IFERROR(VLOOKUP($D150,Cad!$C$6:$E$1005,3,0),"")</f>
        <v/>
      </c>
      <c r="F150" s="16" t="str">
        <f>IFERROR(VLOOKUP($D150,Cad!$C$6:$D$1005,2,0),"")</f>
        <v/>
      </c>
      <c r="G150" s="16"/>
      <c r="H150" s="16"/>
      <c r="I150" s="16"/>
    </row>
    <row r="151" spans="3:9" ht="30" customHeight="1">
      <c r="C151" s="16"/>
      <c r="D151" s="16"/>
      <c r="E151" s="16" t="str">
        <f>IFERROR(VLOOKUP($D151,Cad!$C$6:$E$1005,3,0),"")</f>
        <v/>
      </c>
      <c r="F151" s="16" t="str">
        <f>IFERROR(VLOOKUP($D151,Cad!$C$6:$D$1005,2,0),"")</f>
        <v/>
      </c>
      <c r="G151" s="16"/>
      <c r="H151" s="16"/>
      <c r="I151" s="16"/>
    </row>
    <row r="152" spans="3:9" ht="30" customHeight="1">
      <c r="C152" s="16"/>
      <c r="D152" s="16"/>
      <c r="E152" s="16" t="str">
        <f>IFERROR(VLOOKUP($D152,Cad!$C$6:$E$1005,3,0),"")</f>
        <v/>
      </c>
      <c r="F152" s="16" t="str">
        <f>IFERROR(VLOOKUP($D152,Cad!$C$6:$D$1005,2,0),"")</f>
        <v/>
      </c>
      <c r="G152" s="16"/>
      <c r="H152" s="16"/>
      <c r="I152" s="16"/>
    </row>
    <row r="153" spans="3:9" ht="30" customHeight="1">
      <c r="C153" s="16"/>
      <c r="D153" s="16"/>
      <c r="E153" s="16" t="str">
        <f>IFERROR(VLOOKUP($D153,Cad!$C$6:$E$1005,3,0),"")</f>
        <v/>
      </c>
      <c r="F153" s="16" t="str">
        <f>IFERROR(VLOOKUP($D153,Cad!$C$6:$D$1005,2,0),"")</f>
        <v/>
      </c>
      <c r="G153" s="16"/>
      <c r="H153" s="16"/>
      <c r="I153" s="16"/>
    </row>
    <row r="154" spans="3:9" ht="30" customHeight="1">
      <c r="C154" s="16"/>
      <c r="D154" s="16"/>
      <c r="E154" s="16" t="str">
        <f>IFERROR(VLOOKUP($D154,Cad!$C$6:$E$1005,3,0),"")</f>
        <v/>
      </c>
      <c r="F154" s="16" t="str">
        <f>IFERROR(VLOOKUP($D154,Cad!$C$6:$D$1005,2,0),"")</f>
        <v/>
      </c>
      <c r="G154" s="16"/>
      <c r="H154" s="16"/>
      <c r="I154" s="16"/>
    </row>
    <row r="155" spans="3:9" ht="30" customHeight="1">
      <c r="C155" s="16"/>
      <c r="D155" s="16"/>
      <c r="E155" s="16" t="str">
        <f>IFERROR(VLOOKUP($D155,Cad!$C$6:$E$1005,3,0),"")</f>
        <v/>
      </c>
      <c r="F155" s="16" t="str">
        <f>IFERROR(VLOOKUP($D155,Cad!$C$6:$D$1005,2,0),"")</f>
        <v/>
      </c>
      <c r="G155" s="16"/>
      <c r="H155" s="16"/>
      <c r="I155" s="16"/>
    </row>
    <row r="156" spans="3:9" ht="30" customHeight="1">
      <c r="C156" s="16"/>
      <c r="D156" s="16"/>
      <c r="E156" s="16" t="str">
        <f>IFERROR(VLOOKUP($D156,Cad!$C$6:$E$1005,3,0),"")</f>
        <v/>
      </c>
      <c r="F156" s="16" t="str">
        <f>IFERROR(VLOOKUP($D156,Cad!$C$6:$D$1005,2,0),"")</f>
        <v/>
      </c>
      <c r="G156" s="16"/>
      <c r="H156" s="16"/>
      <c r="I156" s="16"/>
    </row>
    <row r="157" spans="3:9" ht="30" customHeight="1">
      <c r="C157" s="16"/>
      <c r="D157" s="16"/>
      <c r="E157" s="16" t="str">
        <f>IFERROR(VLOOKUP($D157,Cad!$C$6:$E$1005,3,0),"")</f>
        <v/>
      </c>
      <c r="F157" s="16" t="str">
        <f>IFERROR(VLOOKUP($D157,Cad!$C$6:$D$1005,2,0),"")</f>
        <v/>
      </c>
      <c r="G157" s="16"/>
      <c r="H157" s="16"/>
      <c r="I157" s="16"/>
    </row>
    <row r="158" spans="3:9" ht="30" customHeight="1">
      <c r="C158" s="16"/>
      <c r="D158" s="16"/>
      <c r="E158" s="16" t="str">
        <f>IFERROR(VLOOKUP($D158,Cad!$C$6:$E$1005,3,0),"")</f>
        <v/>
      </c>
      <c r="F158" s="16" t="str">
        <f>IFERROR(VLOOKUP($D158,Cad!$C$6:$D$1005,2,0),"")</f>
        <v/>
      </c>
      <c r="G158" s="16"/>
      <c r="H158" s="16"/>
      <c r="I158" s="16"/>
    </row>
    <row r="159" spans="3:9" ht="30" customHeight="1">
      <c r="C159" s="16"/>
      <c r="D159" s="16"/>
      <c r="E159" s="16" t="str">
        <f>IFERROR(VLOOKUP($D159,Cad!$C$6:$E$1005,3,0),"")</f>
        <v/>
      </c>
      <c r="F159" s="16" t="str">
        <f>IFERROR(VLOOKUP($D159,Cad!$C$6:$D$1005,2,0),"")</f>
        <v/>
      </c>
      <c r="G159" s="16"/>
      <c r="H159" s="16"/>
      <c r="I159" s="16"/>
    </row>
    <row r="160" spans="3:9" ht="30" customHeight="1">
      <c r="C160" s="16"/>
      <c r="D160" s="16"/>
      <c r="E160" s="16" t="str">
        <f>IFERROR(VLOOKUP($D160,Cad!$C$6:$E$1005,3,0),"")</f>
        <v/>
      </c>
      <c r="F160" s="16" t="str">
        <f>IFERROR(VLOOKUP($D160,Cad!$C$6:$D$1005,2,0),"")</f>
        <v/>
      </c>
      <c r="G160" s="16"/>
      <c r="H160" s="16"/>
      <c r="I160" s="16"/>
    </row>
    <row r="161" spans="3:9" ht="30" customHeight="1">
      <c r="C161" s="16"/>
      <c r="D161" s="16"/>
      <c r="E161" s="16" t="str">
        <f>IFERROR(VLOOKUP($D161,Cad!$C$6:$E$1005,3,0),"")</f>
        <v/>
      </c>
      <c r="F161" s="16" t="str">
        <f>IFERROR(VLOOKUP($D161,Cad!$C$6:$D$1005,2,0),"")</f>
        <v/>
      </c>
      <c r="G161" s="16"/>
      <c r="H161" s="16"/>
      <c r="I161" s="16"/>
    </row>
    <row r="162" spans="3:9" ht="30" customHeight="1">
      <c r="C162" s="16"/>
      <c r="D162" s="16"/>
      <c r="E162" s="16" t="str">
        <f>IFERROR(VLOOKUP($D162,Cad!$C$6:$E$1005,3,0),"")</f>
        <v/>
      </c>
      <c r="F162" s="16" t="str">
        <f>IFERROR(VLOOKUP($D162,Cad!$C$6:$D$1005,2,0),"")</f>
        <v/>
      </c>
      <c r="G162" s="16"/>
      <c r="H162" s="16"/>
      <c r="I162" s="16"/>
    </row>
    <row r="163" spans="3:9" ht="30" customHeight="1">
      <c r="C163" s="16"/>
      <c r="D163" s="16"/>
      <c r="E163" s="16" t="str">
        <f>IFERROR(VLOOKUP($D163,Cad!$C$6:$E$1005,3,0),"")</f>
        <v/>
      </c>
      <c r="F163" s="16" t="str">
        <f>IFERROR(VLOOKUP($D163,Cad!$C$6:$D$1005,2,0),"")</f>
        <v/>
      </c>
      <c r="G163" s="16"/>
      <c r="H163" s="16"/>
      <c r="I163" s="16"/>
    </row>
    <row r="164" spans="3:9" ht="30" customHeight="1">
      <c r="C164" s="16"/>
      <c r="D164" s="16"/>
      <c r="E164" s="16" t="str">
        <f>IFERROR(VLOOKUP($D164,Cad!$C$6:$E$1005,3,0),"")</f>
        <v/>
      </c>
      <c r="F164" s="16" t="str">
        <f>IFERROR(VLOOKUP($D164,Cad!$C$6:$D$1005,2,0),"")</f>
        <v/>
      </c>
      <c r="G164" s="16"/>
      <c r="H164" s="16"/>
      <c r="I164" s="16"/>
    </row>
    <row r="165" spans="3:9" ht="30" customHeight="1">
      <c r="C165" s="16"/>
      <c r="D165" s="16"/>
      <c r="E165" s="16" t="str">
        <f>IFERROR(VLOOKUP($D165,Cad!$C$6:$E$1005,3,0),"")</f>
        <v/>
      </c>
      <c r="F165" s="16" t="str">
        <f>IFERROR(VLOOKUP($D165,Cad!$C$6:$D$1005,2,0),"")</f>
        <v/>
      </c>
      <c r="G165" s="16"/>
      <c r="H165" s="16"/>
      <c r="I165" s="16"/>
    </row>
    <row r="166" spans="3:9" ht="30" customHeight="1">
      <c r="C166" s="16"/>
      <c r="D166" s="16"/>
      <c r="E166" s="16" t="str">
        <f>IFERROR(VLOOKUP($D166,Cad!$C$6:$E$1005,3,0),"")</f>
        <v/>
      </c>
      <c r="F166" s="16" t="str">
        <f>IFERROR(VLOOKUP($D166,Cad!$C$6:$D$1005,2,0),"")</f>
        <v/>
      </c>
      <c r="G166" s="16"/>
      <c r="H166" s="16"/>
      <c r="I166" s="16"/>
    </row>
    <row r="167" spans="3:9" ht="30" customHeight="1">
      <c r="C167" s="16"/>
      <c r="D167" s="16"/>
      <c r="E167" s="16" t="str">
        <f>IFERROR(VLOOKUP($D167,Cad!$C$6:$E$1005,3,0),"")</f>
        <v/>
      </c>
      <c r="F167" s="16" t="str">
        <f>IFERROR(VLOOKUP($D167,Cad!$C$6:$D$1005,2,0),"")</f>
        <v/>
      </c>
      <c r="G167" s="16"/>
      <c r="H167" s="16"/>
      <c r="I167" s="16"/>
    </row>
    <row r="168" spans="3:9" ht="30" customHeight="1">
      <c r="C168" s="16"/>
      <c r="D168" s="16"/>
      <c r="E168" s="16" t="str">
        <f>IFERROR(VLOOKUP($D168,Cad!$C$6:$E$1005,3,0),"")</f>
        <v/>
      </c>
      <c r="F168" s="16" t="str">
        <f>IFERROR(VLOOKUP($D168,Cad!$C$6:$D$1005,2,0),"")</f>
        <v/>
      </c>
      <c r="G168" s="16"/>
      <c r="H168" s="16"/>
      <c r="I168" s="16"/>
    </row>
    <row r="169" spans="3:9" ht="30" customHeight="1">
      <c r="C169" s="16"/>
      <c r="D169" s="16"/>
      <c r="E169" s="16" t="str">
        <f>IFERROR(VLOOKUP($D169,Cad!$C$6:$E$1005,3,0),"")</f>
        <v/>
      </c>
      <c r="F169" s="16" t="str">
        <f>IFERROR(VLOOKUP($D169,Cad!$C$6:$D$1005,2,0),"")</f>
        <v/>
      </c>
      <c r="G169" s="16"/>
      <c r="H169" s="16"/>
      <c r="I169" s="16"/>
    </row>
    <row r="170" spans="3:9" ht="30" customHeight="1">
      <c r="C170" s="16"/>
      <c r="D170" s="16"/>
      <c r="E170" s="16" t="str">
        <f>IFERROR(VLOOKUP($D170,Cad!$C$6:$E$1005,3,0),"")</f>
        <v/>
      </c>
      <c r="F170" s="16" t="str">
        <f>IFERROR(VLOOKUP($D170,Cad!$C$6:$D$1005,2,0),"")</f>
        <v/>
      </c>
      <c r="G170" s="16"/>
      <c r="H170" s="16"/>
      <c r="I170" s="16"/>
    </row>
    <row r="171" spans="3:9" ht="30" customHeight="1">
      <c r="C171" s="16"/>
      <c r="D171" s="16"/>
      <c r="E171" s="16" t="str">
        <f>IFERROR(VLOOKUP($D171,Cad!$C$6:$E$1005,3,0),"")</f>
        <v/>
      </c>
      <c r="F171" s="16" t="str">
        <f>IFERROR(VLOOKUP($D171,Cad!$C$6:$D$1005,2,0),"")</f>
        <v/>
      </c>
      <c r="G171" s="16"/>
      <c r="H171" s="16"/>
      <c r="I171" s="16"/>
    </row>
    <row r="172" spans="3:9" ht="30" customHeight="1">
      <c r="C172" s="16"/>
      <c r="D172" s="16"/>
      <c r="E172" s="16" t="str">
        <f>IFERROR(VLOOKUP($D172,Cad!$C$6:$E$1005,3,0),"")</f>
        <v/>
      </c>
      <c r="F172" s="16" t="str">
        <f>IFERROR(VLOOKUP($D172,Cad!$C$6:$D$1005,2,0),"")</f>
        <v/>
      </c>
      <c r="G172" s="16"/>
      <c r="H172" s="16"/>
      <c r="I172" s="16"/>
    </row>
    <row r="173" spans="3:9" ht="30" customHeight="1">
      <c r="C173" s="16"/>
      <c r="D173" s="16"/>
      <c r="E173" s="16" t="str">
        <f>IFERROR(VLOOKUP($D173,Cad!$C$6:$E$1005,3,0),"")</f>
        <v/>
      </c>
      <c r="F173" s="16" t="str">
        <f>IFERROR(VLOOKUP($D173,Cad!$C$6:$D$1005,2,0),"")</f>
        <v/>
      </c>
      <c r="G173" s="16"/>
      <c r="H173" s="16"/>
      <c r="I173" s="16"/>
    </row>
    <row r="174" spans="3:9" ht="30" customHeight="1">
      <c r="C174" s="16"/>
      <c r="D174" s="16"/>
      <c r="E174" s="16" t="str">
        <f>IFERROR(VLOOKUP($D174,Cad!$C$6:$E$1005,3,0),"")</f>
        <v/>
      </c>
      <c r="F174" s="16" t="str">
        <f>IFERROR(VLOOKUP($D174,Cad!$C$6:$D$1005,2,0),"")</f>
        <v/>
      </c>
      <c r="G174" s="16"/>
      <c r="H174" s="16"/>
      <c r="I174" s="16"/>
    </row>
    <row r="175" spans="3:9" ht="30" customHeight="1">
      <c r="C175" s="16"/>
      <c r="D175" s="16"/>
      <c r="E175" s="16" t="str">
        <f>IFERROR(VLOOKUP($D175,Cad!$C$6:$E$1005,3,0),"")</f>
        <v/>
      </c>
      <c r="F175" s="16" t="str">
        <f>IFERROR(VLOOKUP($D175,Cad!$C$6:$D$1005,2,0),"")</f>
        <v/>
      </c>
      <c r="G175" s="16"/>
      <c r="H175" s="16"/>
      <c r="I175" s="16"/>
    </row>
    <row r="176" spans="3:9" ht="30" customHeight="1">
      <c r="C176" s="16"/>
      <c r="D176" s="16"/>
      <c r="E176" s="16" t="str">
        <f>IFERROR(VLOOKUP($D176,Cad!$C$6:$E$1005,3,0),"")</f>
        <v/>
      </c>
      <c r="F176" s="16" t="str">
        <f>IFERROR(VLOOKUP($D176,Cad!$C$6:$D$1005,2,0),"")</f>
        <v/>
      </c>
      <c r="G176" s="16"/>
      <c r="H176" s="16"/>
      <c r="I176" s="16"/>
    </row>
    <row r="177" spans="3:9" ht="30" customHeight="1">
      <c r="C177" s="16"/>
      <c r="D177" s="16"/>
      <c r="E177" s="16" t="str">
        <f>IFERROR(VLOOKUP($D177,Cad!$C$6:$E$1005,3,0),"")</f>
        <v/>
      </c>
      <c r="F177" s="16" t="str">
        <f>IFERROR(VLOOKUP($D177,Cad!$C$6:$D$1005,2,0),"")</f>
        <v/>
      </c>
      <c r="G177" s="16"/>
      <c r="H177" s="16"/>
      <c r="I177" s="16"/>
    </row>
    <row r="178" spans="3:9" ht="30" customHeight="1">
      <c r="C178" s="16"/>
      <c r="D178" s="16"/>
      <c r="E178" s="16" t="str">
        <f>IFERROR(VLOOKUP($D178,Cad!$C$6:$E$1005,3,0),"")</f>
        <v/>
      </c>
      <c r="F178" s="16" t="str">
        <f>IFERROR(VLOOKUP($D178,Cad!$C$6:$D$1005,2,0),"")</f>
        <v/>
      </c>
      <c r="G178" s="16"/>
      <c r="H178" s="16"/>
      <c r="I178" s="16"/>
    </row>
    <row r="179" spans="3:9" ht="30" customHeight="1">
      <c r="C179" s="16"/>
      <c r="D179" s="16"/>
      <c r="E179" s="16" t="str">
        <f>IFERROR(VLOOKUP($D179,Cad!$C$6:$E$1005,3,0),"")</f>
        <v/>
      </c>
      <c r="F179" s="16" t="str">
        <f>IFERROR(VLOOKUP($D179,Cad!$C$6:$D$1005,2,0),"")</f>
        <v/>
      </c>
      <c r="G179" s="16"/>
      <c r="H179" s="16"/>
      <c r="I179" s="16"/>
    </row>
    <row r="180" spans="3:9" ht="30" customHeight="1">
      <c r="C180" s="16"/>
      <c r="D180" s="16"/>
      <c r="E180" s="16" t="str">
        <f>IFERROR(VLOOKUP($D180,Cad!$C$6:$E$1005,3,0),"")</f>
        <v/>
      </c>
      <c r="F180" s="16" t="str">
        <f>IFERROR(VLOOKUP($D180,Cad!$C$6:$D$1005,2,0),"")</f>
        <v/>
      </c>
      <c r="G180" s="16"/>
      <c r="H180" s="16"/>
      <c r="I180" s="16"/>
    </row>
    <row r="181" spans="3:9" ht="30" customHeight="1">
      <c r="C181" s="16"/>
      <c r="D181" s="16"/>
      <c r="E181" s="16" t="str">
        <f>IFERROR(VLOOKUP($D181,Cad!$C$6:$E$1005,3,0),"")</f>
        <v/>
      </c>
      <c r="F181" s="16" t="str">
        <f>IFERROR(VLOOKUP($D181,Cad!$C$6:$D$1005,2,0),"")</f>
        <v/>
      </c>
      <c r="G181" s="16"/>
      <c r="H181" s="16"/>
      <c r="I181" s="16"/>
    </row>
    <row r="182" spans="3:9" ht="30" customHeight="1">
      <c r="C182" s="16"/>
      <c r="D182" s="16"/>
      <c r="E182" s="16" t="str">
        <f>IFERROR(VLOOKUP($D182,Cad!$C$6:$E$1005,3,0),"")</f>
        <v/>
      </c>
      <c r="F182" s="16" t="str">
        <f>IFERROR(VLOOKUP($D182,Cad!$C$6:$D$1005,2,0),"")</f>
        <v/>
      </c>
      <c r="G182" s="16"/>
      <c r="H182" s="16"/>
      <c r="I182" s="16"/>
    </row>
    <row r="183" spans="3:9" ht="30" customHeight="1">
      <c r="C183" s="16"/>
      <c r="D183" s="16"/>
      <c r="E183" s="16" t="str">
        <f>IFERROR(VLOOKUP($D183,Cad!$C$6:$E$1005,3,0),"")</f>
        <v/>
      </c>
      <c r="F183" s="16" t="str">
        <f>IFERROR(VLOOKUP($D183,Cad!$C$6:$D$1005,2,0),"")</f>
        <v/>
      </c>
      <c r="G183" s="16"/>
      <c r="H183" s="16"/>
      <c r="I183" s="16"/>
    </row>
    <row r="184" spans="3:9" ht="30" customHeight="1">
      <c r="C184" s="16"/>
      <c r="D184" s="16"/>
      <c r="E184" s="16" t="str">
        <f>IFERROR(VLOOKUP($D184,Cad!$C$6:$E$1005,3,0),"")</f>
        <v/>
      </c>
      <c r="F184" s="16" t="str">
        <f>IFERROR(VLOOKUP($D184,Cad!$C$6:$D$1005,2,0),"")</f>
        <v/>
      </c>
      <c r="G184" s="16"/>
      <c r="H184" s="16"/>
      <c r="I184" s="16"/>
    </row>
    <row r="185" spans="3:9" ht="30" customHeight="1">
      <c r="C185" s="16"/>
      <c r="D185" s="16"/>
      <c r="E185" s="16" t="str">
        <f>IFERROR(VLOOKUP($D185,Cad!$C$6:$E$1005,3,0),"")</f>
        <v/>
      </c>
      <c r="F185" s="16" t="str">
        <f>IFERROR(VLOOKUP($D185,Cad!$C$6:$D$1005,2,0),"")</f>
        <v/>
      </c>
      <c r="G185" s="16"/>
      <c r="H185" s="16"/>
      <c r="I185" s="16"/>
    </row>
    <row r="186" spans="3:9" ht="30" customHeight="1">
      <c r="C186" s="16"/>
      <c r="D186" s="16"/>
      <c r="E186" s="16" t="str">
        <f>IFERROR(VLOOKUP($D186,Cad!$C$6:$E$1005,3,0),"")</f>
        <v/>
      </c>
      <c r="F186" s="16" t="str">
        <f>IFERROR(VLOOKUP($D186,Cad!$C$6:$D$1005,2,0),"")</f>
        <v/>
      </c>
      <c r="G186" s="16"/>
      <c r="H186" s="16"/>
      <c r="I186" s="16"/>
    </row>
    <row r="187" spans="3:9" ht="30" customHeight="1">
      <c r="C187" s="16"/>
      <c r="D187" s="16"/>
      <c r="E187" s="16" t="str">
        <f>IFERROR(VLOOKUP($D187,Cad!$C$6:$E$1005,3,0),"")</f>
        <v/>
      </c>
      <c r="F187" s="16" t="str">
        <f>IFERROR(VLOOKUP($D187,Cad!$C$6:$D$1005,2,0),"")</f>
        <v/>
      </c>
      <c r="G187" s="16"/>
      <c r="H187" s="16"/>
      <c r="I187" s="16"/>
    </row>
    <row r="188" spans="3:9" ht="30" customHeight="1">
      <c r="C188" s="16"/>
      <c r="D188" s="16"/>
      <c r="E188" s="16" t="str">
        <f>IFERROR(VLOOKUP($D188,Cad!$C$6:$E$1005,3,0),"")</f>
        <v/>
      </c>
      <c r="F188" s="16" t="str">
        <f>IFERROR(VLOOKUP($D188,Cad!$C$6:$D$1005,2,0),"")</f>
        <v/>
      </c>
      <c r="G188" s="16"/>
      <c r="H188" s="16"/>
      <c r="I188" s="16"/>
    </row>
    <row r="189" spans="3:9" ht="30" customHeight="1">
      <c r="C189" s="16"/>
      <c r="D189" s="16"/>
      <c r="E189" s="16" t="str">
        <f>IFERROR(VLOOKUP($D189,Cad!$C$6:$E$1005,3,0),"")</f>
        <v/>
      </c>
      <c r="F189" s="16" t="str">
        <f>IFERROR(VLOOKUP($D189,Cad!$C$6:$D$1005,2,0),"")</f>
        <v/>
      </c>
      <c r="G189" s="16"/>
      <c r="H189" s="16"/>
      <c r="I189" s="16"/>
    </row>
    <row r="190" spans="3:9" ht="30" customHeight="1">
      <c r="C190" s="16"/>
      <c r="D190" s="16"/>
      <c r="E190" s="16" t="str">
        <f>IFERROR(VLOOKUP($D190,Cad!$C$6:$E$1005,3,0),"")</f>
        <v/>
      </c>
      <c r="F190" s="16" t="str">
        <f>IFERROR(VLOOKUP($D190,Cad!$C$6:$D$1005,2,0),"")</f>
        <v/>
      </c>
      <c r="G190" s="16"/>
      <c r="H190" s="16"/>
      <c r="I190" s="16"/>
    </row>
    <row r="191" spans="3:9" ht="30" customHeight="1">
      <c r="C191" s="16"/>
      <c r="D191" s="16"/>
      <c r="E191" s="16" t="str">
        <f>IFERROR(VLOOKUP($D191,Cad!$C$6:$E$1005,3,0),"")</f>
        <v/>
      </c>
      <c r="F191" s="16" t="str">
        <f>IFERROR(VLOOKUP($D191,Cad!$C$6:$D$1005,2,0),"")</f>
        <v/>
      </c>
      <c r="G191" s="16"/>
      <c r="H191" s="16"/>
      <c r="I191" s="16"/>
    </row>
    <row r="192" spans="3:9" ht="30" customHeight="1">
      <c r="C192" s="16"/>
      <c r="D192" s="16"/>
      <c r="E192" s="16" t="str">
        <f>IFERROR(VLOOKUP($D192,Cad!$C$6:$E$1005,3,0),"")</f>
        <v/>
      </c>
      <c r="F192" s="16" t="str">
        <f>IFERROR(VLOOKUP($D192,Cad!$C$6:$D$1005,2,0),"")</f>
        <v/>
      </c>
      <c r="G192" s="16"/>
      <c r="H192" s="16"/>
      <c r="I192" s="16"/>
    </row>
    <row r="193" spans="3:9" ht="30" customHeight="1">
      <c r="C193" s="16"/>
      <c r="D193" s="16"/>
      <c r="E193" s="16" t="str">
        <f>IFERROR(VLOOKUP($D193,Cad!$C$6:$E$1005,3,0),"")</f>
        <v/>
      </c>
      <c r="F193" s="16" t="str">
        <f>IFERROR(VLOOKUP($D193,Cad!$C$6:$D$1005,2,0),"")</f>
        <v/>
      </c>
      <c r="G193" s="16"/>
      <c r="H193" s="16"/>
      <c r="I193" s="16"/>
    </row>
    <row r="194" spans="3:9" ht="30" customHeight="1">
      <c r="C194" s="16"/>
      <c r="D194" s="16"/>
      <c r="E194" s="16" t="str">
        <f>IFERROR(VLOOKUP($D194,Cad!$C$6:$E$1005,3,0),"")</f>
        <v/>
      </c>
      <c r="F194" s="16" t="str">
        <f>IFERROR(VLOOKUP($D194,Cad!$C$6:$D$1005,2,0),"")</f>
        <v/>
      </c>
      <c r="G194" s="16"/>
      <c r="H194" s="16"/>
      <c r="I194" s="16"/>
    </row>
    <row r="195" spans="3:9" ht="30" customHeight="1">
      <c r="C195" s="16"/>
      <c r="D195" s="16"/>
      <c r="E195" s="16" t="str">
        <f>IFERROR(VLOOKUP($D195,Cad!$C$6:$E$1005,3,0),"")</f>
        <v/>
      </c>
      <c r="F195" s="16" t="str">
        <f>IFERROR(VLOOKUP($D195,Cad!$C$6:$D$1005,2,0),"")</f>
        <v/>
      </c>
      <c r="G195" s="16"/>
      <c r="H195" s="16"/>
      <c r="I195" s="16"/>
    </row>
    <row r="196" spans="3:9" ht="30" customHeight="1">
      <c r="C196" s="16"/>
      <c r="D196" s="16"/>
      <c r="E196" s="16" t="str">
        <f>IFERROR(VLOOKUP($D196,Cad!$C$6:$E$1005,3,0),"")</f>
        <v/>
      </c>
      <c r="F196" s="16" t="str">
        <f>IFERROR(VLOOKUP($D196,Cad!$C$6:$D$1005,2,0),"")</f>
        <v/>
      </c>
      <c r="G196" s="16"/>
      <c r="H196" s="16"/>
      <c r="I196" s="16"/>
    </row>
    <row r="197" spans="3:9" ht="30" customHeight="1">
      <c r="C197" s="16"/>
      <c r="D197" s="16"/>
      <c r="E197" s="16" t="str">
        <f>IFERROR(VLOOKUP($D197,Cad!$C$6:$E$1005,3,0),"")</f>
        <v/>
      </c>
      <c r="F197" s="16" t="str">
        <f>IFERROR(VLOOKUP($D197,Cad!$C$6:$D$1005,2,0),"")</f>
        <v/>
      </c>
      <c r="G197" s="16"/>
      <c r="H197" s="16"/>
      <c r="I197" s="16"/>
    </row>
    <row r="198" spans="3:9" ht="30" customHeight="1">
      <c r="C198" s="16"/>
      <c r="D198" s="16"/>
      <c r="E198" s="16" t="str">
        <f>IFERROR(VLOOKUP($D198,Cad!$C$6:$E$1005,3,0),"")</f>
        <v/>
      </c>
      <c r="F198" s="16" t="str">
        <f>IFERROR(VLOOKUP($D198,Cad!$C$6:$D$1005,2,0),"")</f>
        <v/>
      </c>
      <c r="G198" s="16"/>
      <c r="H198" s="16"/>
      <c r="I198" s="16"/>
    </row>
    <row r="199" spans="3:9" ht="30" customHeight="1">
      <c r="C199" s="16"/>
      <c r="D199" s="16"/>
      <c r="E199" s="16" t="str">
        <f>IFERROR(VLOOKUP($D199,Cad!$C$6:$E$1005,3,0),"")</f>
        <v/>
      </c>
      <c r="F199" s="16" t="str">
        <f>IFERROR(VLOOKUP($D199,Cad!$C$6:$D$1005,2,0),"")</f>
        <v/>
      </c>
      <c r="G199" s="16"/>
      <c r="H199" s="16"/>
      <c r="I199" s="16"/>
    </row>
    <row r="200" spans="3:9" ht="30" customHeight="1">
      <c r="C200" s="16"/>
      <c r="D200" s="16"/>
      <c r="E200" s="16" t="str">
        <f>IFERROR(VLOOKUP($D200,Cad!$C$6:$E$1005,3,0),"")</f>
        <v/>
      </c>
      <c r="F200" s="16" t="str">
        <f>IFERROR(VLOOKUP($D200,Cad!$C$6:$D$1005,2,0),"")</f>
        <v/>
      </c>
      <c r="G200" s="16"/>
      <c r="H200" s="16"/>
      <c r="I200" s="16"/>
    </row>
    <row r="201" spans="3:9" ht="30" customHeight="1">
      <c r="C201" s="16"/>
      <c r="D201" s="16"/>
      <c r="E201" s="16" t="str">
        <f>IFERROR(VLOOKUP($D201,Cad!$C$6:$E$1005,3,0),"")</f>
        <v/>
      </c>
      <c r="F201" s="16" t="str">
        <f>IFERROR(VLOOKUP($D201,Cad!$C$6:$D$1005,2,0),"")</f>
        <v/>
      </c>
      <c r="G201" s="16"/>
      <c r="H201" s="16"/>
      <c r="I201" s="16"/>
    </row>
    <row r="202" spans="3:9" ht="30" customHeight="1">
      <c r="C202" s="16"/>
      <c r="D202" s="16"/>
      <c r="E202" s="16" t="str">
        <f>IFERROR(VLOOKUP($D202,Cad!$C$6:$E$1005,3,0),"")</f>
        <v/>
      </c>
      <c r="F202" s="16" t="str">
        <f>IFERROR(VLOOKUP($D202,Cad!$C$6:$D$1005,2,0),"")</f>
        <v/>
      </c>
      <c r="G202" s="16"/>
      <c r="H202" s="16"/>
      <c r="I202" s="16"/>
    </row>
    <row r="203" spans="3:9" ht="30" customHeight="1">
      <c r="C203" s="16"/>
      <c r="D203" s="16"/>
      <c r="E203" s="16" t="str">
        <f>IFERROR(VLOOKUP($D203,Cad!$C$6:$E$1005,3,0),"")</f>
        <v/>
      </c>
      <c r="F203" s="16" t="str">
        <f>IFERROR(VLOOKUP($D203,Cad!$C$6:$D$1005,2,0),"")</f>
        <v/>
      </c>
      <c r="G203" s="16"/>
      <c r="H203" s="16"/>
      <c r="I203" s="16"/>
    </row>
    <row r="204" spans="3:9" ht="30" customHeight="1">
      <c r="C204" s="16"/>
      <c r="D204" s="16"/>
      <c r="E204" s="16" t="str">
        <f>IFERROR(VLOOKUP($D204,Cad!$C$6:$E$1005,3,0),"")</f>
        <v/>
      </c>
      <c r="F204" s="16" t="str">
        <f>IFERROR(VLOOKUP($D204,Cad!$C$6:$D$1005,2,0),"")</f>
        <v/>
      </c>
      <c r="G204" s="16"/>
      <c r="H204" s="16"/>
      <c r="I204" s="16"/>
    </row>
    <row r="205" spans="3:9" ht="30" customHeight="1">
      <c r="C205" s="16"/>
      <c r="D205" s="16"/>
      <c r="E205" s="16" t="str">
        <f>IFERROR(VLOOKUP($D205,Cad!$C$6:$E$1005,3,0),"")</f>
        <v/>
      </c>
      <c r="F205" s="16" t="str">
        <f>IFERROR(VLOOKUP($D205,Cad!$C$6:$D$1005,2,0),"")</f>
        <v/>
      </c>
      <c r="G205" s="16"/>
      <c r="H205" s="16"/>
      <c r="I205" s="16"/>
    </row>
    <row r="206" spans="3:9" ht="30" customHeight="1">
      <c r="C206" s="16"/>
      <c r="D206" s="16"/>
      <c r="E206" s="16" t="str">
        <f>IFERROR(VLOOKUP($D206,Cad!$C$6:$E$1005,3,0),"")</f>
        <v/>
      </c>
      <c r="F206" s="16" t="str">
        <f>IFERROR(VLOOKUP($D206,Cad!$C$6:$D$1005,2,0),"")</f>
        <v/>
      </c>
      <c r="G206" s="16"/>
      <c r="H206" s="16"/>
      <c r="I206" s="16"/>
    </row>
    <row r="207" spans="3:9" ht="30" customHeight="1">
      <c r="C207" s="16"/>
      <c r="D207" s="16"/>
      <c r="E207" s="16" t="str">
        <f>IFERROR(VLOOKUP($D207,Cad!$C$6:$E$1005,3,0),"")</f>
        <v/>
      </c>
      <c r="F207" s="16" t="str">
        <f>IFERROR(VLOOKUP($D207,Cad!$C$6:$D$1005,2,0),"")</f>
        <v/>
      </c>
      <c r="G207" s="16"/>
      <c r="H207" s="16"/>
      <c r="I207" s="16"/>
    </row>
    <row r="208" spans="3:9" ht="30" customHeight="1">
      <c r="C208" s="16"/>
      <c r="D208" s="16"/>
      <c r="E208" s="16" t="str">
        <f>IFERROR(VLOOKUP($D208,Cad!$C$6:$E$1005,3,0),"")</f>
        <v/>
      </c>
      <c r="F208" s="16" t="str">
        <f>IFERROR(VLOOKUP($D208,Cad!$C$6:$D$1005,2,0),"")</f>
        <v/>
      </c>
      <c r="G208" s="16"/>
      <c r="H208" s="16"/>
      <c r="I208" s="16"/>
    </row>
    <row r="209" spans="3:9" ht="30" customHeight="1">
      <c r="C209" s="16"/>
      <c r="D209" s="16"/>
      <c r="E209" s="16" t="str">
        <f>IFERROR(VLOOKUP($D209,Cad!$C$6:$E$1005,3,0),"")</f>
        <v/>
      </c>
      <c r="F209" s="16" t="str">
        <f>IFERROR(VLOOKUP($D209,Cad!$C$6:$D$1005,2,0),"")</f>
        <v/>
      </c>
      <c r="G209" s="16"/>
      <c r="H209" s="16"/>
      <c r="I209" s="16"/>
    </row>
    <row r="210" spans="3:9" ht="30" customHeight="1">
      <c r="C210" s="16"/>
      <c r="D210" s="16"/>
      <c r="E210" s="16" t="str">
        <f>IFERROR(VLOOKUP($D210,Cad!$C$6:$E$1005,3,0),"")</f>
        <v/>
      </c>
      <c r="F210" s="16" t="str">
        <f>IFERROR(VLOOKUP($D210,Cad!$C$6:$D$1005,2,0),"")</f>
        <v/>
      </c>
      <c r="G210" s="16"/>
      <c r="H210" s="16"/>
      <c r="I210" s="16"/>
    </row>
    <row r="211" spans="3:9" ht="30" customHeight="1">
      <c r="C211" s="16"/>
      <c r="D211" s="16"/>
      <c r="E211" s="16" t="str">
        <f>IFERROR(VLOOKUP($D211,Cad!$C$6:$E$1005,3,0),"")</f>
        <v/>
      </c>
      <c r="F211" s="16" t="str">
        <f>IFERROR(VLOOKUP($D211,Cad!$C$6:$D$1005,2,0),"")</f>
        <v/>
      </c>
      <c r="G211" s="16"/>
      <c r="H211" s="16"/>
      <c r="I211" s="16"/>
    </row>
    <row r="212" spans="3:9" ht="30" customHeight="1">
      <c r="C212" s="16"/>
      <c r="D212" s="16"/>
      <c r="E212" s="16" t="str">
        <f>IFERROR(VLOOKUP($D212,Cad!$C$6:$E$1005,3,0),"")</f>
        <v/>
      </c>
      <c r="F212" s="16" t="str">
        <f>IFERROR(VLOOKUP($D212,Cad!$C$6:$D$1005,2,0),"")</f>
        <v/>
      </c>
      <c r="G212" s="16"/>
      <c r="H212" s="16"/>
      <c r="I212" s="16"/>
    </row>
    <row r="213" spans="3:9" ht="30" customHeight="1">
      <c r="C213" s="16"/>
      <c r="D213" s="16"/>
      <c r="E213" s="16" t="str">
        <f>IFERROR(VLOOKUP($D213,Cad!$C$6:$E$1005,3,0),"")</f>
        <v/>
      </c>
      <c r="F213" s="16" t="str">
        <f>IFERROR(VLOOKUP($D213,Cad!$C$6:$D$1005,2,0),"")</f>
        <v/>
      </c>
      <c r="G213" s="16"/>
      <c r="H213" s="16"/>
      <c r="I213" s="16"/>
    </row>
    <row r="214" spans="3:9" ht="30" customHeight="1">
      <c r="C214" s="16"/>
      <c r="D214" s="16"/>
      <c r="E214" s="16" t="str">
        <f>IFERROR(VLOOKUP($D214,Cad!$C$6:$E$1005,3,0),"")</f>
        <v/>
      </c>
      <c r="F214" s="16" t="str">
        <f>IFERROR(VLOOKUP($D214,Cad!$C$6:$D$1005,2,0),"")</f>
        <v/>
      </c>
      <c r="G214" s="16"/>
      <c r="H214" s="16"/>
      <c r="I214" s="16"/>
    </row>
    <row r="215" spans="3:9" ht="30" customHeight="1">
      <c r="C215" s="16"/>
      <c r="D215" s="16"/>
      <c r="E215" s="16" t="str">
        <f>IFERROR(VLOOKUP($D215,Cad!$C$6:$E$1005,3,0),"")</f>
        <v/>
      </c>
      <c r="F215" s="16" t="str">
        <f>IFERROR(VLOOKUP($D215,Cad!$C$6:$D$1005,2,0),"")</f>
        <v/>
      </c>
      <c r="G215" s="16"/>
      <c r="H215" s="16"/>
      <c r="I215" s="16"/>
    </row>
    <row r="216" spans="3:9" ht="30" customHeight="1">
      <c r="C216" s="16"/>
      <c r="D216" s="16"/>
      <c r="E216" s="16" t="str">
        <f>IFERROR(VLOOKUP($D216,Cad!$C$6:$E$1005,3,0),"")</f>
        <v/>
      </c>
      <c r="F216" s="16" t="str">
        <f>IFERROR(VLOOKUP($D216,Cad!$C$6:$D$1005,2,0),"")</f>
        <v/>
      </c>
      <c r="G216" s="16"/>
      <c r="H216" s="16"/>
      <c r="I216" s="16"/>
    </row>
    <row r="217" spans="3:9" ht="30" customHeight="1">
      <c r="C217" s="16"/>
      <c r="D217" s="16"/>
      <c r="E217" s="16" t="str">
        <f>IFERROR(VLOOKUP($D217,Cad!$C$6:$E$1005,3,0),"")</f>
        <v/>
      </c>
      <c r="F217" s="16" t="str">
        <f>IFERROR(VLOOKUP($D217,Cad!$C$6:$D$1005,2,0),"")</f>
        <v/>
      </c>
      <c r="G217" s="16"/>
      <c r="H217" s="16"/>
      <c r="I217" s="16"/>
    </row>
    <row r="218" spans="3:9" ht="30" customHeight="1">
      <c r="C218" s="16"/>
      <c r="D218" s="16"/>
      <c r="E218" s="16" t="str">
        <f>IFERROR(VLOOKUP($D218,Cad!$C$6:$E$1005,3,0),"")</f>
        <v/>
      </c>
      <c r="F218" s="16" t="str">
        <f>IFERROR(VLOOKUP($D218,Cad!$C$6:$D$1005,2,0),"")</f>
        <v/>
      </c>
      <c r="G218" s="16"/>
      <c r="H218" s="16"/>
      <c r="I218" s="16"/>
    </row>
    <row r="219" spans="3:9" ht="30" customHeight="1">
      <c r="C219" s="16"/>
      <c r="D219" s="16"/>
      <c r="E219" s="16" t="str">
        <f>IFERROR(VLOOKUP($D219,Cad!$C$6:$E$1005,3,0),"")</f>
        <v/>
      </c>
      <c r="F219" s="16" t="str">
        <f>IFERROR(VLOOKUP($D219,Cad!$C$6:$D$1005,2,0),"")</f>
        <v/>
      </c>
      <c r="G219" s="16"/>
      <c r="H219" s="16"/>
      <c r="I219" s="16"/>
    </row>
    <row r="220" spans="3:9" ht="30" customHeight="1">
      <c r="C220" s="16"/>
      <c r="D220" s="16"/>
      <c r="E220" s="16" t="str">
        <f>IFERROR(VLOOKUP($D220,Cad!$C$6:$E$1005,3,0),"")</f>
        <v/>
      </c>
      <c r="F220" s="16" t="str">
        <f>IFERROR(VLOOKUP($D220,Cad!$C$6:$D$1005,2,0),"")</f>
        <v/>
      </c>
      <c r="G220" s="16"/>
      <c r="H220" s="16"/>
      <c r="I220" s="16"/>
    </row>
    <row r="221" spans="3:9" ht="30" customHeight="1">
      <c r="C221" s="16"/>
      <c r="D221" s="16"/>
      <c r="E221" s="16" t="str">
        <f>IFERROR(VLOOKUP($D221,Cad!$C$6:$E$1005,3,0),"")</f>
        <v/>
      </c>
      <c r="F221" s="16" t="str">
        <f>IFERROR(VLOOKUP($D221,Cad!$C$6:$D$1005,2,0),"")</f>
        <v/>
      </c>
      <c r="G221" s="16"/>
      <c r="H221" s="16"/>
      <c r="I221" s="16"/>
    </row>
    <row r="222" spans="3:9" ht="30" customHeight="1">
      <c r="C222" s="16"/>
      <c r="D222" s="16"/>
      <c r="E222" s="16" t="str">
        <f>IFERROR(VLOOKUP($D222,Cad!$C$6:$E$1005,3,0),"")</f>
        <v/>
      </c>
      <c r="F222" s="16" t="str">
        <f>IFERROR(VLOOKUP($D222,Cad!$C$6:$D$1005,2,0),"")</f>
        <v/>
      </c>
      <c r="G222" s="16"/>
      <c r="H222" s="16"/>
      <c r="I222" s="16"/>
    </row>
    <row r="223" spans="3:9" ht="30" customHeight="1">
      <c r="C223" s="16"/>
      <c r="D223" s="16"/>
      <c r="E223" s="16" t="str">
        <f>IFERROR(VLOOKUP($D223,Cad!$C$6:$E$1005,3,0),"")</f>
        <v/>
      </c>
      <c r="F223" s="16" t="str">
        <f>IFERROR(VLOOKUP($D223,Cad!$C$6:$D$1005,2,0),"")</f>
        <v/>
      </c>
      <c r="G223" s="16"/>
      <c r="H223" s="16"/>
      <c r="I223" s="16"/>
    </row>
    <row r="224" spans="3:9" ht="30" customHeight="1">
      <c r="C224" s="16"/>
      <c r="D224" s="16"/>
      <c r="E224" s="16" t="str">
        <f>IFERROR(VLOOKUP($D224,Cad!$C$6:$E$1005,3,0),"")</f>
        <v/>
      </c>
      <c r="F224" s="16" t="str">
        <f>IFERROR(VLOOKUP($D224,Cad!$C$6:$D$1005,2,0),"")</f>
        <v/>
      </c>
      <c r="G224" s="16"/>
      <c r="H224" s="16"/>
      <c r="I224" s="16"/>
    </row>
    <row r="225" spans="3:9" ht="30" customHeight="1">
      <c r="C225" s="16"/>
      <c r="D225" s="16"/>
      <c r="E225" s="16" t="str">
        <f>IFERROR(VLOOKUP($D225,Cad!$C$6:$E$1005,3,0),"")</f>
        <v/>
      </c>
      <c r="F225" s="16" t="str">
        <f>IFERROR(VLOOKUP($D225,Cad!$C$6:$D$1005,2,0),"")</f>
        <v/>
      </c>
      <c r="G225" s="16"/>
      <c r="H225" s="16"/>
      <c r="I225" s="16"/>
    </row>
    <row r="226" spans="3:9" ht="30" customHeight="1">
      <c r="C226" s="16"/>
      <c r="D226" s="16"/>
      <c r="E226" s="16" t="str">
        <f>IFERROR(VLOOKUP($D226,Cad!$C$6:$E$1005,3,0),"")</f>
        <v/>
      </c>
      <c r="F226" s="16" t="str">
        <f>IFERROR(VLOOKUP($D226,Cad!$C$6:$D$1005,2,0),"")</f>
        <v/>
      </c>
      <c r="G226" s="16"/>
      <c r="H226" s="16"/>
      <c r="I226" s="16"/>
    </row>
    <row r="227" spans="3:9" ht="30" customHeight="1">
      <c r="C227" s="16"/>
      <c r="D227" s="16"/>
      <c r="E227" s="16" t="str">
        <f>IFERROR(VLOOKUP($D227,Cad!$C$6:$E$1005,3,0),"")</f>
        <v/>
      </c>
      <c r="F227" s="16" t="str">
        <f>IFERROR(VLOOKUP($D227,Cad!$C$6:$D$1005,2,0),"")</f>
        <v/>
      </c>
      <c r="G227" s="16"/>
      <c r="H227" s="16"/>
      <c r="I227" s="16"/>
    </row>
    <row r="228" spans="3:9" ht="30" customHeight="1">
      <c r="C228" s="16"/>
      <c r="D228" s="16"/>
      <c r="E228" s="16" t="str">
        <f>IFERROR(VLOOKUP($D228,Cad!$C$6:$E$1005,3,0),"")</f>
        <v/>
      </c>
      <c r="F228" s="16" t="str">
        <f>IFERROR(VLOOKUP($D228,Cad!$C$6:$D$1005,2,0),"")</f>
        <v/>
      </c>
      <c r="G228" s="16"/>
      <c r="H228" s="16"/>
      <c r="I228" s="16"/>
    </row>
    <row r="229" spans="3:9" ht="30" customHeight="1">
      <c r="C229" s="16"/>
      <c r="D229" s="16"/>
      <c r="E229" s="16" t="str">
        <f>IFERROR(VLOOKUP($D229,Cad!$C$6:$E$1005,3,0),"")</f>
        <v/>
      </c>
      <c r="F229" s="16" t="str">
        <f>IFERROR(VLOOKUP($D229,Cad!$C$6:$D$1005,2,0),"")</f>
        <v/>
      </c>
      <c r="G229" s="16"/>
      <c r="H229" s="16"/>
      <c r="I229" s="16"/>
    </row>
    <row r="230" spans="3:9" ht="30" customHeight="1">
      <c r="C230" s="16"/>
      <c r="D230" s="16"/>
      <c r="E230" s="16" t="str">
        <f>IFERROR(VLOOKUP($D230,Cad!$C$6:$E$1005,3,0),"")</f>
        <v/>
      </c>
      <c r="F230" s="16" t="str">
        <f>IFERROR(VLOOKUP($D230,Cad!$C$6:$D$1005,2,0),"")</f>
        <v/>
      </c>
      <c r="G230" s="16"/>
      <c r="H230" s="16"/>
      <c r="I230" s="16"/>
    </row>
    <row r="231" spans="3:9" ht="30" customHeight="1">
      <c r="C231" s="16"/>
      <c r="D231" s="16"/>
      <c r="E231" s="16" t="str">
        <f>IFERROR(VLOOKUP($D231,Cad!$C$6:$E$1005,3,0),"")</f>
        <v/>
      </c>
      <c r="F231" s="16" t="str">
        <f>IFERROR(VLOOKUP($D231,Cad!$C$6:$D$1005,2,0),"")</f>
        <v/>
      </c>
      <c r="G231" s="16"/>
      <c r="H231" s="16"/>
      <c r="I231" s="16"/>
    </row>
    <row r="232" spans="3:9" ht="30" customHeight="1">
      <c r="C232" s="16"/>
      <c r="D232" s="16"/>
      <c r="E232" s="16" t="str">
        <f>IFERROR(VLOOKUP($D232,Cad!$C$6:$E$1005,3,0),"")</f>
        <v/>
      </c>
      <c r="F232" s="16" t="str">
        <f>IFERROR(VLOOKUP($D232,Cad!$C$6:$D$1005,2,0),"")</f>
        <v/>
      </c>
      <c r="G232" s="16"/>
      <c r="H232" s="16"/>
      <c r="I232" s="16"/>
    </row>
    <row r="233" spans="3:9" ht="30" customHeight="1">
      <c r="C233" s="16"/>
      <c r="D233" s="16"/>
      <c r="E233" s="16" t="str">
        <f>IFERROR(VLOOKUP($D233,Cad!$C$6:$E$1005,3,0),"")</f>
        <v/>
      </c>
      <c r="F233" s="16" t="str">
        <f>IFERROR(VLOOKUP($D233,Cad!$C$6:$D$1005,2,0),"")</f>
        <v/>
      </c>
      <c r="G233" s="16"/>
      <c r="H233" s="16"/>
      <c r="I233" s="16"/>
    </row>
    <row r="234" spans="3:9" ht="30" customHeight="1">
      <c r="C234" s="16"/>
      <c r="D234" s="16"/>
      <c r="E234" s="16" t="str">
        <f>IFERROR(VLOOKUP($D234,Cad!$C$6:$E$1005,3,0),"")</f>
        <v/>
      </c>
      <c r="F234" s="16" t="str">
        <f>IFERROR(VLOOKUP($D234,Cad!$C$6:$D$1005,2,0),"")</f>
        <v/>
      </c>
      <c r="G234" s="16"/>
      <c r="H234" s="16"/>
      <c r="I234" s="16"/>
    </row>
    <row r="235" spans="3:9" ht="30" customHeight="1">
      <c r="C235" s="16"/>
      <c r="D235" s="16"/>
      <c r="E235" s="16" t="str">
        <f>IFERROR(VLOOKUP($D235,Cad!$C$6:$E$1005,3,0),"")</f>
        <v/>
      </c>
      <c r="F235" s="16" t="str">
        <f>IFERROR(VLOOKUP($D235,Cad!$C$6:$D$1005,2,0),"")</f>
        <v/>
      </c>
      <c r="G235" s="16"/>
      <c r="H235" s="16"/>
      <c r="I235" s="16"/>
    </row>
    <row r="236" spans="3:9" ht="30" customHeight="1">
      <c r="C236" s="16"/>
      <c r="D236" s="16"/>
      <c r="E236" s="16" t="str">
        <f>IFERROR(VLOOKUP($D236,Cad!$C$6:$E$1005,3,0),"")</f>
        <v/>
      </c>
      <c r="F236" s="16" t="str">
        <f>IFERROR(VLOOKUP($D236,Cad!$C$6:$D$1005,2,0),"")</f>
        <v/>
      </c>
      <c r="G236" s="16"/>
      <c r="H236" s="16"/>
      <c r="I236" s="16"/>
    </row>
    <row r="237" spans="3:9" ht="30" customHeight="1">
      <c r="C237" s="16"/>
      <c r="D237" s="16"/>
      <c r="E237" s="16" t="str">
        <f>IFERROR(VLOOKUP($D237,Cad!$C$6:$E$1005,3,0),"")</f>
        <v/>
      </c>
      <c r="F237" s="16" t="str">
        <f>IFERROR(VLOOKUP($D237,Cad!$C$6:$D$1005,2,0),"")</f>
        <v/>
      </c>
      <c r="G237" s="16"/>
      <c r="H237" s="16"/>
      <c r="I237" s="16"/>
    </row>
    <row r="238" spans="3:9" ht="30" customHeight="1">
      <c r="C238" s="16"/>
      <c r="D238" s="16"/>
      <c r="E238" s="16" t="str">
        <f>IFERROR(VLOOKUP($D238,Cad!$C$6:$E$1005,3,0),"")</f>
        <v/>
      </c>
      <c r="F238" s="16" t="str">
        <f>IFERROR(VLOOKUP($D238,Cad!$C$6:$D$1005,2,0),"")</f>
        <v/>
      </c>
      <c r="G238" s="16"/>
      <c r="H238" s="16"/>
      <c r="I238" s="16"/>
    </row>
    <row r="239" spans="3:9" ht="30" customHeight="1">
      <c r="C239" s="16"/>
      <c r="D239" s="16"/>
      <c r="E239" s="16" t="str">
        <f>IFERROR(VLOOKUP($D239,Cad!$C$6:$E$1005,3,0),"")</f>
        <v/>
      </c>
      <c r="F239" s="16" t="str">
        <f>IFERROR(VLOOKUP($D239,Cad!$C$6:$D$1005,2,0),"")</f>
        <v/>
      </c>
      <c r="G239" s="16"/>
      <c r="H239" s="16"/>
      <c r="I239" s="16"/>
    </row>
    <row r="240" spans="3:9" ht="30" customHeight="1">
      <c r="C240" s="16"/>
      <c r="D240" s="16"/>
      <c r="E240" s="16" t="str">
        <f>IFERROR(VLOOKUP($D240,Cad!$C$6:$E$1005,3,0),"")</f>
        <v/>
      </c>
      <c r="F240" s="16" t="str">
        <f>IFERROR(VLOOKUP($D240,Cad!$C$6:$D$1005,2,0),"")</f>
        <v/>
      </c>
      <c r="G240" s="16"/>
      <c r="H240" s="16"/>
      <c r="I240" s="16"/>
    </row>
    <row r="241" spans="3:9" ht="30" customHeight="1">
      <c r="C241" s="16"/>
      <c r="D241" s="16"/>
      <c r="E241" s="16" t="str">
        <f>IFERROR(VLOOKUP($D241,Cad!$C$6:$E$1005,3,0),"")</f>
        <v/>
      </c>
      <c r="F241" s="16" t="str">
        <f>IFERROR(VLOOKUP($D241,Cad!$C$6:$D$1005,2,0),"")</f>
        <v/>
      </c>
      <c r="G241" s="16"/>
      <c r="H241" s="16"/>
      <c r="I241" s="16"/>
    </row>
    <row r="242" spans="3:9" ht="30" customHeight="1">
      <c r="C242" s="16"/>
      <c r="D242" s="16"/>
      <c r="E242" s="16" t="str">
        <f>IFERROR(VLOOKUP($D242,Cad!$C$6:$E$1005,3,0),"")</f>
        <v/>
      </c>
      <c r="F242" s="16" t="str">
        <f>IFERROR(VLOOKUP($D242,Cad!$C$6:$D$1005,2,0),"")</f>
        <v/>
      </c>
      <c r="G242" s="16"/>
      <c r="H242" s="16"/>
      <c r="I242" s="16"/>
    </row>
    <row r="243" spans="3:9" ht="30" customHeight="1">
      <c r="C243" s="16"/>
      <c r="D243" s="16"/>
      <c r="E243" s="16" t="str">
        <f>IFERROR(VLOOKUP($D243,Cad!$C$6:$E$1005,3,0),"")</f>
        <v/>
      </c>
      <c r="F243" s="16" t="str">
        <f>IFERROR(VLOOKUP($D243,Cad!$C$6:$D$1005,2,0),"")</f>
        <v/>
      </c>
      <c r="G243" s="16"/>
      <c r="H243" s="16"/>
      <c r="I243" s="16"/>
    </row>
    <row r="244" spans="3:9" ht="30" customHeight="1">
      <c r="C244" s="16"/>
      <c r="D244" s="16"/>
      <c r="E244" s="16" t="str">
        <f>IFERROR(VLOOKUP($D244,Cad!$C$6:$E$1005,3,0),"")</f>
        <v/>
      </c>
      <c r="F244" s="16" t="str">
        <f>IFERROR(VLOOKUP($D244,Cad!$C$6:$D$1005,2,0),"")</f>
        <v/>
      </c>
      <c r="G244" s="16"/>
      <c r="H244" s="16"/>
      <c r="I244" s="16"/>
    </row>
    <row r="245" spans="3:9" ht="30" customHeight="1">
      <c r="C245" s="16"/>
      <c r="D245" s="16"/>
      <c r="E245" s="16" t="str">
        <f>IFERROR(VLOOKUP($D245,Cad!$C$6:$E$1005,3,0),"")</f>
        <v/>
      </c>
      <c r="F245" s="16" t="str">
        <f>IFERROR(VLOOKUP($D245,Cad!$C$6:$D$1005,2,0),"")</f>
        <v/>
      </c>
      <c r="G245" s="16"/>
      <c r="H245" s="16"/>
      <c r="I245" s="16"/>
    </row>
    <row r="246" spans="3:9" ht="30" customHeight="1">
      <c r="C246" s="16"/>
      <c r="D246" s="16"/>
      <c r="E246" s="16" t="str">
        <f>IFERROR(VLOOKUP($D246,Cad!$C$6:$E$1005,3,0),"")</f>
        <v/>
      </c>
      <c r="F246" s="16" t="str">
        <f>IFERROR(VLOOKUP($D246,Cad!$C$6:$D$1005,2,0),"")</f>
        <v/>
      </c>
      <c r="G246" s="16"/>
      <c r="H246" s="16"/>
      <c r="I246" s="16"/>
    </row>
    <row r="247" spans="3:9" ht="30" customHeight="1">
      <c r="C247" s="16"/>
      <c r="D247" s="16"/>
      <c r="E247" s="16" t="str">
        <f>IFERROR(VLOOKUP($D247,Cad!$C$6:$E$1005,3,0),"")</f>
        <v/>
      </c>
      <c r="F247" s="16" t="str">
        <f>IFERROR(VLOOKUP($D247,Cad!$C$6:$D$1005,2,0),"")</f>
        <v/>
      </c>
      <c r="G247" s="16"/>
      <c r="H247" s="16"/>
      <c r="I247" s="16"/>
    </row>
    <row r="248" spans="3:9" ht="30" customHeight="1">
      <c r="C248" s="16"/>
      <c r="D248" s="16"/>
      <c r="E248" s="16" t="str">
        <f>IFERROR(VLOOKUP($D248,Cad!$C$6:$E$1005,3,0),"")</f>
        <v/>
      </c>
      <c r="F248" s="16" t="str">
        <f>IFERROR(VLOOKUP($D248,Cad!$C$6:$D$1005,2,0),"")</f>
        <v/>
      </c>
      <c r="G248" s="16"/>
      <c r="H248" s="16"/>
      <c r="I248" s="16"/>
    </row>
    <row r="249" spans="3:9" ht="30" customHeight="1">
      <c r="C249" s="16"/>
      <c r="D249" s="16"/>
      <c r="E249" s="16" t="str">
        <f>IFERROR(VLOOKUP($D249,Cad!$C$6:$E$1005,3,0),"")</f>
        <v/>
      </c>
      <c r="F249" s="16" t="str">
        <f>IFERROR(VLOOKUP($D249,Cad!$C$6:$D$1005,2,0),"")</f>
        <v/>
      </c>
      <c r="G249" s="16"/>
      <c r="H249" s="16"/>
      <c r="I249" s="16"/>
    </row>
    <row r="250" spans="3:9" ht="30" customHeight="1">
      <c r="C250" s="16"/>
      <c r="D250" s="16"/>
      <c r="E250" s="16" t="str">
        <f>IFERROR(VLOOKUP($D250,Cad!$C$6:$E$1005,3,0),"")</f>
        <v/>
      </c>
      <c r="F250" s="16" t="str">
        <f>IFERROR(VLOOKUP($D250,Cad!$C$6:$D$1005,2,0),"")</f>
        <v/>
      </c>
      <c r="G250" s="16"/>
      <c r="H250" s="16"/>
      <c r="I250" s="16"/>
    </row>
    <row r="251" spans="3:9" ht="30" customHeight="1">
      <c r="C251" s="16"/>
      <c r="D251" s="16"/>
      <c r="E251" s="16" t="str">
        <f>IFERROR(VLOOKUP($D251,Cad!$C$6:$E$1005,3,0),"")</f>
        <v/>
      </c>
      <c r="F251" s="16" t="str">
        <f>IFERROR(VLOOKUP($D251,Cad!$C$6:$D$1005,2,0),"")</f>
        <v/>
      </c>
      <c r="G251" s="16"/>
      <c r="H251" s="16"/>
      <c r="I251" s="16"/>
    </row>
    <row r="252" spans="3:9" ht="30" customHeight="1">
      <c r="C252" s="16"/>
      <c r="D252" s="16"/>
      <c r="E252" s="16" t="str">
        <f>IFERROR(VLOOKUP($D252,Cad!$C$6:$E$1005,3,0),"")</f>
        <v/>
      </c>
      <c r="F252" s="16" t="str">
        <f>IFERROR(VLOOKUP($D252,Cad!$C$6:$D$1005,2,0),"")</f>
        <v/>
      </c>
      <c r="G252" s="16"/>
      <c r="H252" s="16"/>
      <c r="I252" s="16"/>
    </row>
    <row r="253" spans="3:9" ht="30" customHeight="1">
      <c r="C253" s="16"/>
      <c r="D253" s="16"/>
      <c r="E253" s="16" t="str">
        <f>IFERROR(VLOOKUP($D253,Cad!$C$6:$E$1005,3,0),"")</f>
        <v/>
      </c>
      <c r="F253" s="16" t="str">
        <f>IFERROR(VLOOKUP($D253,Cad!$C$6:$D$1005,2,0),"")</f>
        <v/>
      </c>
      <c r="G253" s="16"/>
      <c r="H253" s="16"/>
      <c r="I253" s="16"/>
    </row>
    <row r="254" spans="3:9" ht="30" customHeight="1">
      <c r="C254" s="16"/>
      <c r="D254" s="16"/>
      <c r="E254" s="16" t="str">
        <f>IFERROR(VLOOKUP($D254,Cad!$C$6:$E$1005,3,0),"")</f>
        <v/>
      </c>
      <c r="F254" s="16" t="str">
        <f>IFERROR(VLOOKUP($D254,Cad!$C$6:$D$1005,2,0),"")</f>
        <v/>
      </c>
      <c r="G254" s="16"/>
      <c r="H254" s="16"/>
      <c r="I254" s="16"/>
    </row>
    <row r="255" spans="3:9" ht="30" customHeight="1">
      <c r="C255" s="16"/>
      <c r="D255" s="16"/>
      <c r="E255" s="16" t="str">
        <f>IFERROR(VLOOKUP($D255,Cad!$C$6:$E$1005,3,0),"")</f>
        <v/>
      </c>
      <c r="F255" s="16" t="str">
        <f>IFERROR(VLOOKUP($D255,Cad!$C$6:$D$1005,2,0),"")</f>
        <v/>
      </c>
      <c r="G255" s="16"/>
      <c r="H255" s="16"/>
      <c r="I255" s="16"/>
    </row>
    <row r="256" spans="3:9" ht="30" customHeight="1">
      <c r="C256" s="16"/>
      <c r="D256" s="16"/>
      <c r="E256" s="16" t="str">
        <f>IFERROR(VLOOKUP($D256,Cad!$C$6:$E$1005,3,0),"")</f>
        <v/>
      </c>
      <c r="F256" s="16" t="str">
        <f>IFERROR(VLOOKUP($D256,Cad!$C$6:$D$1005,2,0),"")</f>
        <v/>
      </c>
      <c r="G256" s="16"/>
      <c r="H256" s="16"/>
      <c r="I256" s="16"/>
    </row>
    <row r="257" spans="3:9" ht="30" customHeight="1">
      <c r="C257" s="16"/>
      <c r="D257" s="16"/>
      <c r="E257" s="16" t="str">
        <f>IFERROR(VLOOKUP($D257,Cad!$C$6:$E$1005,3,0),"")</f>
        <v/>
      </c>
      <c r="F257" s="16" t="str">
        <f>IFERROR(VLOOKUP($D257,Cad!$C$6:$D$1005,2,0),"")</f>
        <v/>
      </c>
      <c r="G257" s="16"/>
      <c r="H257" s="16"/>
      <c r="I257" s="16"/>
    </row>
    <row r="258" spans="3:9" ht="30" customHeight="1">
      <c r="C258" s="16"/>
      <c r="D258" s="16"/>
      <c r="E258" s="16" t="str">
        <f>IFERROR(VLOOKUP($D258,Cad!$C$6:$E$1005,3,0),"")</f>
        <v/>
      </c>
      <c r="F258" s="16" t="str">
        <f>IFERROR(VLOOKUP($D258,Cad!$C$6:$D$1005,2,0),"")</f>
        <v/>
      </c>
      <c r="G258" s="16"/>
      <c r="H258" s="16"/>
      <c r="I258" s="16"/>
    </row>
    <row r="259" spans="3:9" ht="30" customHeight="1">
      <c r="C259" s="16"/>
      <c r="D259" s="16"/>
      <c r="E259" s="16" t="str">
        <f>IFERROR(VLOOKUP($D259,Cad!$C$6:$E$1005,3,0),"")</f>
        <v/>
      </c>
      <c r="F259" s="16" t="str">
        <f>IFERROR(VLOOKUP($D259,Cad!$C$6:$D$1005,2,0),"")</f>
        <v/>
      </c>
      <c r="G259" s="16"/>
      <c r="H259" s="16"/>
      <c r="I259" s="16"/>
    </row>
    <row r="260" spans="3:9" ht="30" customHeight="1">
      <c r="C260" s="16"/>
      <c r="D260" s="16"/>
      <c r="E260" s="16" t="str">
        <f>IFERROR(VLOOKUP($D260,Cad!$C$6:$E$1005,3,0),"")</f>
        <v/>
      </c>
      <c r="F260" s="16" t="str">
        <f>IFERROR(VLOOKUP($D260,Cad!$C$6:$D$1005,2,0),"")</f>
        <v/>
      </c>
      <c r="G260" s="16"/>
      <c r="H260" s="16"/>
      <c r="I260" s="16"/>
    </row>
    <row r="261" spans="3:9" ht="30" customHeight="1">
      <c r="C261" s="16"/>
      <c r="D261" s="16"/>
      <c r="E261" s="16" t="str">
        <f>IFERROR(VLOOKUP($D261,Cad!$C$6:$E$1005,3,0),"")</f>
        <v/>
      </c>
      <c r="F261" s="16" t="str">
        <f>IFERROR(VLOOKUP($D261,Cad!$C$6:$D$1005,2,0),"")</f>
        <v/>
      </c>
      <c r="G261" s="16"/>
      <c r="H261" s="16"/>
      <c r="I261" s="16"/>
    </row>
    <row r="262" spans="3:9" ht="30" customHeight="1">
      <c r="C262" s="16"/>
      <c r="D262" s="16"/>
      <c r="E262" s="16" t="str">
        <f>IFERROR(VLOOKUP($D262,Cad!$C$6:$E$1005,3,0),"")</f>
        <v/>
      </c>
      <c r="F262" s="16" t="str">
        <f>IFERROR(VLOOKUP($D262,Cad!$C$6:$D$1005,2,0),"")</f>
        <v/>
      </c>
      <c r="G262" s="16"/>
      <c r="H262" s="16"/>
      <c r="I262" s="16"/>
    </row>
    <row r="263" spans="3:9" ht="30" customHeight="1">
      <c r="C263" s="16"/>
      <c r="D263" s="16"/>
      <c r="E263" s="16" t="str">
        <f>IFERROR(VLOOKUP($D263,Cad!$C$6:$E$1005,3,0),"")</f>
        <v/>
      </c>
      <c r="F263" s="16" t="str">
        <f>IFERROR(VLOOKUP($D263,Cad!$C$6:$D$1005,2,0),"")</f>
        <v/>
      </c>
      <c r="G263" s="16"/>
      <c r="H263" s="16"/>
      <c r="I263" s="16"/>
    </row>
    <row r="264" spans="3:9" ht="30" customHeight="1">
      <c r="C264" s="16"/>
      <c r="D264" s="16"/>
      <c r="E264" s="16" t="str">
        <f>IFERROR(VLOOKUP($D264,Cad!$C$6:$E$1005,3,0),"")</f>
        <v/>
      </c>
      <c r="F264" s="16" t="str">
        <f>IFERROR(VLOOKUP($D264,Cad!$C$6:$D$1005,2,0),"")</f>
        <v/>
      </c>
      <c r="G264" s="16"/>
      <c r="H264" s="16"/>
      <c r="I264" s="16"/>
    </row>
    <row r="265" spans="3:9" ht="30" customHeight="1">
      <c r="C265" s="16"/>
      <c r="D265" s="16"/>
      <c r="E265" s="16" t="str">
        <f>IFERROR(VLOOKUP($D265,Cad!$C$6:$E$1005,3,0),"")</f>
        <v/>
      </c>
      <c r="F265" s="16" t="str">
        <f>IFERROR(VLOOKUP($D265,Cad!$C$6:$D$1005,2,0),"")</f>
        <v/>
      </c>
      <c r="G265" s="16"/>
      <c r="H265" s="16"/>
      <c r="I265" s="16"/>
    </row>
    <row r="266" spans="3:9" ht="30" customHeight="1">
      <c r="C266" s="16"/>
      <c r="D266" s="16"/>
      <c r="E266" s="16" t="str">
        <f>IFERROR(VLOOKUP($D266,Cad!$C$6:$E$1005,3,0),"")</f>
        <v/>
      </c>
      <c r="F266" s="16" t="str">
        <f>IFERROR(VLOOKUP($D266,Cad!$C$6:$D$1005,2,0),"")</f>
        <v/>
      </c>
      <c r="G266" s="16"/>
      <c r="H266" s="16"/>
      <c r="I266" s="16"/>
    </row>
    <row r="267" spans="3:9" ht="30" customHeight="1">
      <c r="C267" s="16"/>
      <c r="D267" s="16"/>
      <c r="E267" s="16" t="str">
        <f>IFERROR(VLOOKUP($D267,Cad!$C$6:$E$1005,3,0),"")</f>
        <v/>
      </c>
      <c r="F267" s="16" t="str">
        <f>IFERROR(VLOOKUP($D267,Cad!$C$6:$D$1005,2,0),"")</f>
        <v/>
      </c>
      <c r="G267" s="16"/>
      <c r="H267" s="16"/>
      <c r="I267" s="16"/>
    </row>
    <row r="268" spans="3:9" ht="30" customHeight="1">
      <c r="C268" s="16"/>
      <c r="D268" s="16"/>
      <c r="E268" s="16" t="str">
        <f>IFERROR(VLOOKUP($D268,Cad!$C$6:$E$1005,3,0),"")</f>
        <v/>
      </c>
      <c r="F268" s="16" t="str">
        <f>IFERROR(VLOOKUP($D268,Cad!$C$6:$D$1005,2,0),"")</f>
        <v/>
      </c>
      <c r="G268" s="16"/>
      <c r="H268" s="16"/>
      <c r="I268" s="16"/>
    </row>
    <row r="269" spans="3:9" ht="30" customHeight="1">
      <c r="C269" s="16"/>
      <c r="D269" s="16"/>
      <c r="E269" s="16" t="str">
        <f>IFERROR(VLOOKUP($D269,Cad!$C$6:$E$1005,3,0),"")</f>
        <v/>
      </c>
      <c r="F269" s="16" t="str">
        <f>IFERROR(VLOOKUP($D269,Cad!$C$6:$D$1005,2,0),"")</f>
        <v/>
      </c>
      <c r="G269" s="16"/>
      <c r="H269" s="16"/>
      <c r="I269" s="16"/>
    </row>
    <row r="270" spans="3:9" ht="30" customHeight="1">
      <c r="C270" s="16"/>
      <c r="D270" s="16"/>
      <c r="E270" s="16" t="str">
        <f>IFERROR(VLOOKUP($D270,Cad!$C$6:$E$1005,3,0),"")</f>
        <v/>
      </c>
      <c r="F270" s="16" t="str">
        <f>IFERROR(VLOOKUP($D270,Cad!$C$6:$D$1005,2,0),"")</f>
        <v/>
      </c>
      <c r="G270" s="16"/>
      <c r="H270" s="16"/>
      <c r="I270" s="16"/>
    </row>
    <row r="271" spans="3:9" ht="30" customHeight="1">
      <c r="C271" s="16"/>
      <c r="D271" s="16"/>
      <c r="E271" s="16" t="str">
        <f>IFERROR(VLOOKUP($D271,Cad!$C$6:$E$1005,3,0),"")</f>
        <v/>
      </c>
      <c r="F271" s="16" t="str">
        <f>IFERROR(VLOOKUP($D271,Cad!$C$6:$D$1005,2,0),"")</f>
        <v/>
      </c>
      <c r="G271" s="16"/>
      <c r="H271" s="16"/>
      <c r="I271" s="16"/>
    </row>
    <row r="272" spans="3:9" ht="30" customHeight="1">
      <c r="C272" s="16"/>
      <c r="D272" s="16"/>
      <c r="E272" s="16" t="str">
        <f>IFERROR(VLOOKUP($D272,Cad!$C$6:$E$1005,3,0),"")</f>
        <v/>
      </c>
      <c r="F272" s="16" t="str">
        <f>IFERROR(VLOOKUP($D272,Cad!$C$6:$D$1005,2,0),"")</f>
        <v/>
      </c>
      <c r="G272" s="16"/>
      <c r="H272" s="16"/>
      <c r="I272" s="16"/>
    </row>
    <row r="273" spans="3:9" ht="30" customHeight="1">
      <c r="C273" s="16"/>
      <c r="D273" s="16"/>
      <c r="E273" s="16" t="str">
        <f>IFERROR(VLOOKUP($D273,Cad!$C$6:$E$1005,3,0),"")</f>
        <v/>
      </c>
      <c r="F273" s="16" t="str">
        <f>IFERROR(VLOOKUP($D273,Cad!$C$6:$D$1005,2,0),"")</f>
        <v/>
      </c>
      <c r="G273" s="16"/>
      <c r="H273" s="16"/>
      <c r="I273" s="16"/>
    </row>
    <row r="274" spans="3:9" ht="30" customHeight="1">
      <c r="C274" s="16"/>
      <c r="D274" s="16"/>
      <c r="E274" s="16" t="str">
        <f>IFERROR(VLOOKUP($D274,Cad!$C$6:$E$1005,3,0),"")</f>
        <v/>
      </c>
      <c r="F274" s="16" t="str">
        <f>IFERROR(VLOOKUP($D274,Cad!$C$6:$D$1005,2,0),"")</f>
        <v/>
      </c>
      <c r="G274" s="16"/>
      <c r="H274" s="16"/>
      <c r="I274" s="16"/>
    </row>
    <row r="275" spans="3:9" ht="30" customHeight="1">
      <c r="C275" s="16"/>
      <c r="D275" s="16"/>
      <c r="E275" s="16" t="str">
        <f>IFERROR(VLOOKUP($D275,Cad!$C$6:$E$1005,3,0),"")</f>
        <v/>
      </c>
      <c r="F275" s="16" t="str">
        <f>IFERROR(VLOOKUP($D275,Cad!$C$6:$D$1005,2,0),"")</f>
        <v/>
      </c>
      <c r="G275" s="16"/>
      <c r="H275" s="16"/>
      <c r="I275" s="16"/>
    </row>
    <row r="276" spans="3:9" ht="30" customHeight="1">
      <c r="C276" s="16"/>
      <c r="D276" s="16"/>
      <c r="E276" s="16" t="str">
        <f>IFERROR(VLOOKUP($D276,Cad!$C$6:$E$1005,3,0),"")</f>
        <v/>
      </c>
      <c r="F276" s="16" t="str">
        <f>IFERROR(VLOOKUP($D276,Cad!$C$6:$D$1005,2,0),"")</f>
        <v/>
      </c>
      <c r="G276" s="16"/>
      <c r="H276" s="16"/>
      <c r="I276" s="16"/>
    </row>
    <row r="277" spans="3:9" ht="30" customHeight="1">
      <c r="C277" s="16"/>
      <c r="D277" s="16"/>
      <c r="E277" s="16" t="str">
        <f>IFERROR(VLOOKUP($D277,Cad!$C$6:$E$1005,3,0),"")</f>
        <v/>
      </c>
      <c r="F277" s="16" t="str">
        <f>IFERROR(VLOOKUP($D277,Cad!$C$6:$D$1005,2,0),"")</f>
        <v/>
      </c>
      <c r="G277" s="16"/>
      <c r="H277" s="16"/>
      <c r="I277" s="16"/>
    </row>
    <row r="278" spans="3:9" ht="30" customHeight="1">
      <c r="C278" s="16"/>
      <c r="D278" s="16"/>
      <c r="E278" s="16" t="str">
        <f>IFERROR(VLOOKUP($D278,Cad!$C$6:$E$1005,3,0),"")</f>
        <v/>
      </c>
      <c r="F278" s="16" t="str">
        <f>IFERROR(VLOOKUP($D278,Cad!$C$6:$D$1005,2,0),"")</f>
        <v/>
      </c>
      <c r="G278" s="16"/>
      <c r="H278" s="16"/>
      <c r="I278" s="16"/>
    </row>
    <row r="279" spans="3:9" ht="30" customHeight="1">
      <c r="C279" s="16"/>
      <c r="D279" s="16"/>
      <c r="E279" s="16" t="str">
        <f>IFERROR(VLOOKUP($D279,Cad!$C$6:$E$1005,3,0),"")</f>
        <v/>
      </c>
      <c r="F279" s="16" t="str">
        <f>IFERROR(VLOOKUP($D279,Cad!$C$6:$D$1005,2,0),"")</f>
        <v/>
      </c>
      <c r="G279" s="16"/>
      <c r="H279" s="16"/>
      <c r="I279" s="16"/>
    </row>
    <row r="280" spans="3:9" ht="30" customHeight="1">
      <c r="C280" s="16"/>
      <c r="D280" s="16"/>
      <c r="E280" s="16" t="str">
        <f>IFERROR(VLOOKUP($D280,Cad!$C$6:$E$1005,3,0),"")</f>
        <v/>
      </c>
      <c r="F280" s="16" t="str">
        <f>IFERROR(VLOOKUP($D280,Cad!$C$6:$D$1005,2,0),"")</f>
        <v/>
      </c>
      <c r="G280" s="16"/>
      <c r="H280" s="16"/>
      <c r="I280" s="16"/>
    </row>
    <row r="281" spans="3:9" ht="30" customHeight="1">
      <c r="C281" s="16"/>
      <c r="D281" s="16"/>
      <c r="E281" s="16" t="str">
        <f>IFERROR(VLOOKUP($D281,Cad!$C$6:$E$1005,3,0),"")</f>
        <v/>
      </c>
      <c r="F281" s="16" t="str">
        <f>IFERROR(VLOOKUP($D281,Cad!$C$6:$D$1005,2,0),"")</f>
        <v/>
      </c>
      <c r="G281" s="16"/>
      <c r="H281" s="16"/>
      <c r="I281" s="16"/>
    </row>
    <row r="282" spans="3:9" ht="30" customHeight="1">
      <c r="C282" s="16"/>
      <c r="D282" s="16"/>
      <c r="E282" s="16" t="str">
        <f>IFERROR(VLOOKUP($D282,Cad!$C$6:$E$1005,3,0),"")</f>
        <v/>
      </c>
      <c r="F282" s="16" t="str">
        <f>IFERROR(VLOOKUP($D282,Cad!$C$6:$D$1005,2,0),"")</f>
        <v/>
      </c>
      <c r="G282" s="16"/>
      <c r="H282" s="16"/>
      <c r="I282" s="16"/>
    </row>
    <row r="283" spans="3:9" ht="30" customHeight="1">
      <c r="C283" s="16"/>
      <c r="D283" s="16"/>
      <c r="E283" s="16" t="str">
        <f>IFERROR(VLOOKUP($D283,Cad!$C$6:$E$1005,3,0),"")</f>
        <v/>
      </c>
      <c r="F283" s="16" t="str">
        <f>IFERROR(VLOOKUP($D283,Cad!$C$6:$D$1005,2,0),"")</f>
        <v/>
      </c>
      <c r="G283" s="16"/>
      <c r="H283" s="16"/>
      <c r="I283" s="16"/>
    </row>
    <row r="284" spans="3:9" ht="30" customHeight="1">
      <c r="C284" s="16"/>
      <c r="D284" s="16"/>
      <c r="E284" s="16" t="str">
        <f>IFERROR(VLOOKUP($D284,Cad!$C$6:$E$1005,3,0),"")</f>
        <v/>
      </c>
      <c r="F284" s="16" t="str">
        <f>IFERROR(VLOOKUP($D284,Cad!$C$6:$D$1005,2,0),"")</f>
        <v/>
      </c>
      <c r="G284" s="16"/>
      <c r="H284" s="16"/>
      <c r="I284" s="16"/>
    </row>
    <row r="285" spans="3:9" ht="30" customHeight="1">
      <c r="C285" s="16"/>
      <c r="D285" s="16"/>
      <c r="E285" s="16" t="str">
        <f>IFERROR(VLOOKUP($D285,Cad!$C$6:$E$1005,3,0),"")</f>
        <v/>
      </c>
      <c r="F285" s="16" t="str">
        <f>IFERROR(VLOOKUP($D285,Cad!$C$6:$D$1005,2,0),"")</f>
        <v/>
      </c>
      <c r="G285" s="16"/>
      <c r="H285" s="16"/>
      <c r="I285" s="16"/>
    </row>
    <row r="286" spans="3:9" ht="30" customHeight="1">
      <c r="C286" s="16"/>
      <c r="D286" s="16"/>
      <c r="E286" s="16" t="str">
        <f>IFERROR(VLOOKUP($D286,Cad!$C$6:$E$1005,3,0),"")</f>
        <v/>
      </c>
      <c r="F286" s="16" t="str">
        <f>IFERROR(VLOOKUP($D286,Cad!$C$6:$D$1005,2,0),"")</f>
        <v/>
      </c>
      <c r="G286" s="16"/>
      <c r="H286" s="16"/>
      <c r="I286" s="16"/>
    </row>
    <row r="287" spans="3:9" ht="30" customHeight="1">
      <c r="C287" s="16"/>
      <c r="D287" s="16"/>
      <c r="E287" s="16" t="str">
        <f>IFERROR(VLOOKUP($D287,Cad!$C$6:$E$1005,3,0),"")</f>
        <v/>
      </c>
      <c r="F287" s="16" t="str">
        <f>IFERROR(VLOOKUP($D287,Cad!$C$6:$D$1005,2,0),"")</f>
        <v/>
      </c>
      <c r="G287" s="16"/>
      <c r="H287" s="16"/>
      <c r="I287" s="16"/>
    </row>
    <row r="288" spans="3:9" ht="30" customHeight="1">
      <c r="C288" s="16"/>
      <c r="D288" s="16"/>
      <c r="E288" s="16" t="str">
        <f>IFERROR(VLOOKUP($D288,Cad!$C$6:$E$1005,3,0),"")</f>
        <v/>
      </c>
      <c r="F288" s="16" t="str">
        <f>IFERROR(VLOOKUP($D288,Cad!$C$6:$D$1005,2,0),"")</f>
        <v/>
      </c>
      <c r="G288" s="16"/>
      <c r="H288" s="16"/>
      <c r="I288" s="16"/>
    </row>
    <row r="289" spans="3:9" ht="30" customHeight="1">
      <c r="C289" s="16"/>
      <c r="D289" s="16"/>
      <c r="E289" s="16" t="str">
        <f>IFERROR(VLOOKUP($D289,Cad!$C$6:$E$1005,3,0),"")</f>
        <v/>
      </c>
      <c r="F289" s="16" t="str">
        <f>IFERROR(VLOOKUP($D289,Cad!$C$6:$D$1005,2,0),"")</f>
        <v/>
      </c>
      <c r="G289" s="16"/>
      <c r="H289" s="16"/>
      <c r="I289" s="16"/>
    </row>
    <row r="290" spans="3:9" ht="30" customHeight="1">
      <c r="C290" s="16"/>
      <c r="D290" s="16"/>
      <c r="E290" s="16" t="str">
        <f>IFERROR(VLOOKUP($D290,Cad!$C$6:$E$1005,3,0),"")</f>
        <v/>
      </c>
      <c r="F290" s="16" t="str">
        <f>IFERROR(VLOOKUP($D290,Cad!$C$6:$D$1005,2,0),"")</f>
        <v/>
      </c>
      <c r="G290" s="16"/>
      <c r="H290" s="16"/>
      <c r="I290" s="16"/>
    </row>
    <row r="291" spans="3:9" ht="30" customHeight="1">
      <c r="C291" s="16"/>
      <c r="D291" s="16"/>
      <c r="E291" s="16" t="str">
        <f>IFERROR(VLOOKUP($D291,Cad!$C$6:$E$1005,3,0),"")</f>
        <v/>
      </c>
      <c r="F291" s="16" t="str">
        <f>IFERROR(VLOOKUP($D291,Cad!$C$6:$D$1005,2,0),"")</f>
        <v/>
      </c>
      <c r="G291" s="16"/>
      <c r="H291" s="16"/>
      <c r="I291" s="16"/>
    </row>
    <row r="292" spans="3:9" ht="30" customHeight="1">
      <c r="C292" s="16"/>
      <c r="D292" s="16"/>
      <c r="E292" s="16" t="str">
        <f>IFERROR(VLOOKUP($D292,Cad!$C$6:$E$1005,3,0),"")</f>
        <v/>
      </c>
      <c r="F292" s="16" t="str">
        <f>IFERROR(VLOOKUP($D292,Cad!$C$6:$D$1005,2,0),"")</f>
        <v/>
      </c>
      <c r="G292" s="16"/>
      <c r="H292" s="16"/>
      <c r="I292" s="16"/>
    </row>
    <row r="293" spans="3:9" ht="30" customHeight="1">
      <c r="C293" s="16"/>
      <c r="D293" s="16"/>
      <c r="E293" s="16" t="str">
        <f>IFERROR(VLOOKUP($D293,Cad!$C$6:$E$1005,3,0),"")</f>
        <v/>
      </c>
      <c r="F293" s="16" t="str">
        <f>IFERROR(VLOOKUP($D293,Cad!$C$6:$D$1005,2,0),"")</f>
        <v/>
      </c>
      <c r="G293" s="16"/>
      <c r="H293" s="16"/>
      <c r="I293" s="16"/>
    </row>
    <row r="294" spans="3:9" ht="30" customHeight="1">
      <c r="C294" s="16"/>
      <c r="D294" s="16"/>
      <c r="E294" s="16" t="str">
        <f>IFERROR(VLOOKUP($D294,Cad!$C$6:$E$1005,3,0),"")</f>
        <v/>
      </c>
      <c r="F294" s="16" t="str">
        <f>IFERROR(VLOOKUP($D294,Cad!$C$6:$D$1005,2,0),"")</f>
        <v/>
      </c>
      <c r="G294" s="16"/>
      <c r="H294" s="16"/>
      <c r="I294" s="16"/>
    </row>
    <row r="295" spans="3:9" ht="30" customHeight="1">
      <c r="C295" s="16"/>
      <c r="D295" s="16"/>
      <c r="E295" s="16" t="str">
        <f>IFERROR(VLOOKUP($D295,Cad!$C$6:$E$1005,3,0),"")</f>
        <v/>
      </c>
      <c r="F295" s="16" t="str">
        <f>IFERROR(VLOOKUP($D295,Cad!$C$6:$D$1005,2,0),"")</f>
        <v/>
      </c>
      <c r="G295" s="16"/>
      <c r="H295" s="16"/>
      <c r="I295" s="16"/>
    </row>
    <row r="296" spans="3:9" ht="30" customHeight="1">
      <c r="C296" s="16"/>
      <c r="D296" s="16"/>
      <c r="E296" s="16" t="str">
        <f>IFERROR(VLOOKUP($D296,Cad!$C$6:$E$1005,3,0),"")</f>
        <v/>
      </c>
      <c r="F296" s="16" t="str">
        <f>IFERROR(VLOOKUP($D296,Cad!$C$6:$D$1005,2,0),"")</f>
        <v/>
      </c>
      <c r="G296" s="16"/>
      <c r="H296" s="16"/>
      <c r="I296" s="16"/>
    </row>
    <row r="297" spans="3:9" ht="30" customHeight="1">
      <c r="C297" s="16"/>
      <c r="D297" s="16"/>
      <c r="E297" s="16" t="str">
        <f>IFERROR(VLOOKUP($D297,Cad!$C$6:$E$1005,3,0),"")</f>
        <v/>
      </c>
      <c r="F297" s="16" t="str">
        <f>IFERROR(VLOOKUP($D297,Cad!$C$6:$D$1005,2,0),"")</f>
        <v/>
      </c>
      <c r="G297" s="16"/>
      <c r="H297" s="16"/>
      <c r="I297" s="16"/>
    </row>
    <row r="298" spans="3:9" ht="30" customHeight="1">
      <c r="C298" s="16"/>
      <c r="D298" s="16"/>
      <c r="E298" s="16" t="str">
        <f>IFERROR(VLOOKUP($D298,Cad!$C$6:$E$1005,3,0),"")</f>
        <v/>
      </c>
      <c r="F298" s="16" t="str">
        <f>IFERROR(VLOOKUP($D298,Cad!$C$6:$D$1005,2,0),"")</f>
        <v/>
      </c>
      <c r="G298" s="16"/>
      <c r="H298" s="16"/>
      <c r="I298" s="16"/>
    </row>
    <row r="299" spans="3:9" ht="30" customHeight="1">
      <c r="C299" s="16"/>
      <c r="D299" s="16"/>
      <c r="E299" s="16" t="str">
        <f>IFERROR(VLOOKUP($D299,Cad!$C$6:$E$1005,3,0),"")</f>
        <v/>
      </c>
      <c r="F299" s="16" t="str">
        <f>IFERROR(VLOOKUP($D299,Cad!$C$6:$D$1005,2,0),"")</f>
        <v/>
      </c>
      <c r="G299" s="16"/>
      <c r="H299" s="16"/>
      <c r="I299" s="16"/>
    </row>
    <row r="300" spans="3:9" ht="30" customHeight="1">
      <c r="C300" s="16"/>
      <c r="D300" s="16"/>
      <c r="E300" s="16" t="str">
        <f>IFERROR(VLOOKUP($D300,Cad!$C$6:$E$1005,3,0),"")</f>
        <v/>
      </c>
      <c r="F300" s="16" t="str">
        <f>IFERROR(VLOOKUP($D300,Cad!$C$6:$D$1005,2,0),"")</f>
        <v/>
      </c>
      <c r="G300" s="16"/>
      <c r="H300" s="16"/>
      <c r="I300" s="16"/>
    </row>
    <row r="301" spans="3:9" ht="30" customHeight="1">
      <c r="C301" s="16"/>
      <c r="D301" s="16"/>
      <c r="E301" s="16" t="str">
        <f>IFERROR(VLOOKUP($D301,Cad!$C$6:$E$1005,3,0),"")</f>
        <v/>
      </c>
      <c r="F301" s="16" t="str">
        <f>IFERROR(VLOOKUP($D301,Cad!$C$6:$D$1005,2,0),"")</f>
        <v/>
      </c>
      <c r="G301" s="16"/>
      <c r="H301" s="16"/>
      <c r="I301" s="16"/>
    </row>
    <row r="302" spans="3:9" ht="30" customHeight="1">
      <c r="C302" s="16"/>
      <c r="D302" s="16"/>
      <c r="E302" s="16" t="str">
        <f>IFERROR(VLOOKUP($D302,Cad!$C$6:$E$1005,3,0),"")</f>
        <v/>
      </c>
      <c r="F302" s="16" t="str">
        <f>IFERROR(VLOOKUP($D302,Cad!$C$6:$D$1005,2,0),"")</f>
        <v/>
      </c>
      <c r="G302" s="16"/>
      <c r="H302" s="16"/>
      <c r="I302" s="16"/>
    </row>
    <row r="303" spans="3:9" ht="30" customHeight="1">
      <c r="C303" s="16"/>
      <c r="D303" s="16"/>
      <c r="E303" s="16" t="str">
        <f>IFERROR(VLOOKUP($D303,Cad!$C$6:$E$1005,3,0),"")</f>
        <v/>
      </c>
      <c r="F303" s="16" t="str">
        <f>IFERROR(VLOOKUP($D303,Cad!$C$6:$D$1005,2,0),"")</f>
        <v/>
      </c>
      <c r="G303" s="16"/>
      <c r="H303" s="16"/>
      <c r="I303" s="16"/>
    </row>
    <row r="304" spans="3:9" ht="30" customHeight="1">
      <c r="C304" s="16"/>
      <c r="D304" s="16"/>
      <c r="E304" s="16" t="str">
        <f>IFERROR(VLOOKUP($D304,Cad!$C$6:$E$1005,3,0),"")</f>
        <v/>
      </c>
      <c r="F304" s="16" t="str">
        <f>IFERROR(VLOOKUP($D304,Cad!$C$6:$D$1005,2,0),"")</f>
        <v/>
      </c>
      <c r="G304" s="16"/>
      <c r="H304" s="16"/>
      <c r="I304" s="16"/>
    </row>
    <row r="305" spans="3:9" ht="30" customHeight="1">
      <c r="C305" s="16"/>
      <c r="D305" s="16"/>
      <c r="E305" s="16" t="str">
        <f>IFERROR(VLOOKUP($D305,Cad!$C$6:$E$1005,3,0),"")</f>
        <v/>
      </c>
      <c r="F305" s="16" t="str">
        <f>IFERROR(VLOOKUP($D305,Cad!$C$6:$D$1005,2,0),"")</f>
        <v/>
      </c>
      <c r="G305" s="16"/>
      <c r="H305" s="16"/>
      <c r="I305" s="16"/>
    </row>
    <row r="306" spans="3:9" ht="30" customHeight="1">
      <c r="C306" s="16"/>
      <c r="D306" s="16"/>
      <c r="E306" s="16" t="str">
        <f>IFERROR(VLOOKUP($D306,Cad!$C$6:$E$1005,3,0),"")</f>
        <v/>
      </c>
      <c r="F306" s="16" t="str">
        <f>IFERROR(VLOOKUP($D306,Cad!$C$6:$D$1005,2,0),"")</f>
        <v/>
      </c>
      <c r="G306" s="16"/>
      <c r="H306" s="16"/>
      <c r="I306" s="16"/>
    </row>
    <row r="307" spans="3:9" ht="30" customHeight="1">
      <c r="C307" s="16"/>
      <c r="D307" s="16"/>
      <c r="E307" s="16" t="str">
        <f>IFERROR(VLOOKUP($D307,Cad!$C$6:$E$1005,3,0),"")</f>
        <v/>
      </c>
      <c r="F307" s="16" t="str">
        <f>IFERROR(VLOOKUP($D307,Cad!$C$6:$D$1005,2,0),"")</f>
        <v/>
      </c>
      <c r="G307" s="16"/>
      <c r="H307" s="16"/>
      <c r="I307" s="16"/>
    </row>
    <row r="308" spans="3:9" ht="30" customHeight="1">
      <c r="C308" s="16"/>
      <c r="D308" s="16"/>
      <c r="E308" s="16" t="str">
        <f>IFERROR(VLOOKUP($D308,Cad!$C$6:$E$1005,3,0),"")</f>
        <v/>
      </c>
      <c r="F308" s="16" t="str">
        <f>IFERROR(VLOOKUP($D308,Cad!$C$6:$D$1005,2,0),"")</f>
        <v/>
      </c>
      <c r="G308" s="16"/>
      <c r="H308" s="16"/>
      <c r="I308" s="16"/>
    </row>
    <row r="309" spans="3:9" ht="30" customHeight="1">
      <c r="C309" s="16"/>
      <c r="D309" s="16"/>
      <c r="E309" s="16" t="str">
        <f>IFERROR(VLOOKUP($D309,Cad!$C$6:$E$1005,3,0),"")</f>
        <v/>
      </c>
      <c r="F309" s="16" t="str">
        <f>IFERROR(VLOOKUP($D309,Cad!$C$6:$D$1005,2,0),"")</f>
        <v/>
      </c>
      <c r="G309" s="16"/>
      <c r="H309" s="16"/>
      <c r="I309" s="16"/>
    </row>
    <row r="310" spans="3:9" ht="30" customHeight="1">
      <c r="C310" s="16"/>
      <c r="D310" s="16"/>
      <c r="E310" s="16" t="str">
        <f>IFERROR(VLOOKUP($D310,Cad!$C$6:$E$1005,3,0),"")</f>
        <v/>
      </c>
      <c r="F310" s="16" t="str">
        <f>IFERROR(VLOOKUP($D310,Cad!$C$6:$D$1005,2,0),"")</f>
        <v/>
      </c>
      <c r="G310" s="16"/>
      <c r="H310" s="16"/>
      <c r="I310" s="16"/>
    </row>
    <row r="311" spans="3:9" ht="30" customHeight="1">
      <c r="C311" s="16"/>
      <c r="D311" s="16"/>
      <c r="E311" s="16" t="str">
        <f>IFERROR(VLOOKUP($D311,Cad!$C$6:$E$1005,3,0),"")</f>
        <v/>
      </c>
      <c r="F311" s="16" t="str">
        <f>IFERROR(VLOOKUP($D311,Cad!$C$6:$D$1005,2,0),"")</f>
        <v/>
      </c>
      <c r="G311" s="16"/>
      <c r="H311" s="16"/>
      <c r="I311" s="16"/>
    </row>
    <row r="312" spans="3:9" ht="30" customHeight="1">
      <c r="C312" s="16"/>
      <c r="D312" s="16"/>
      <c r="E312" s="16" t="str">
        <f>IFERROR(VLOOKUP($D312,Cad!$C$6:$E$1005,3,0),"")</f>
        <v/>
      </c>
      <c r="F312" s="16" t="str">
        <f>IFERROR(VLOOKUP($D312,Cad!$C$6:$D$1005,2,0),"")</f>
        <v/>
      </c>
      <c r="G312" s="16"/>
      <c r="H312" s="16"/>
      <c r="I312" s="16"/>
    </row>
    <row r="313" spans="3:9" ht="30" customHeight="1">
      <c r="C313" s="16"/>
      <c r="D313" s="16"/>
      <c r="E313" s="16" t="str">
        <f>IFERROR(VLOOKUP($D313,Cad!$C$6:$E$1005,3,0),"")</f>
        <v/>
      </c>
      <c r="F313" s="16" t="str">
        <f>IFERROR(VLOOKUP($D313,Cad!$C$6:$D$1005,2,0),"")</f>
        <v/>
      </c>
      <c r="G313" s="16"/>
      <c r="H313" s="16"/>
      <c r="I313" s="16"/>
    </row>
    <row r="314" spans="3:9" ht="30" customHeight="1">
      <c r="C314" s="16"/>
      <c r="D314" s="16"/>
      <c r="E314" s="16" t="str">
        <f>IFERROR(VLOOKUP($D314,Cad!$C$6:$E$1005,3,0),"")</f>
        <v/>
      </c>
      <c r="F314" s="16" t="str">
        <f>IFERROR(VLOOKUP($D314,Cad!$C$6:$D$1005,2,0),"")</f>
        <v/>
      </c>
      <c r="G314" s="16"/>
      <c r="H314" s="16"/>
      <c r="I314" s="16"/>
    </row>
    <row r="315" spans="3:9" ht="30" customHeight="1">
      <c r="C315" s="16"/>
      <c r="D315" s="16"/>
      <c r="E315" s="16" t="str">
        <f>IFERROR(VLOOKUP($D315,Cad!$C$6:$E$1005,3,0),"")</f>
        <v/>
      </c>
      <c r="F315" s="16" t="str">
        <f>IFERROR(VLOOKUP($D315,Cad!$C$6:$D$1005,2,0),"")</f>
        <v/>
      </c>
      <c r="G315" s="16"/>
      <c r="H315" s="16"/>
      <c r="I315" s="16"/>
    </row>
    <row r="316" spans="3:9" ht="30" customHeight="1">
      <c r="C316" s="16"/>
      <c r="D316" s="16"/>
      <c r="E316" s="16" t="str">
        <f>IFERROR(VLOOKUP($D316,Cad!$C$6:$E$1005,3,0),"")</f>
        <v/>
      </c>
      <c r="F316" s="16" t="str">
        <f>IFERROR(VLOOKUP($D316,Cad!$C$6:$D$1005,2,0),"")</f>
        <v/>
      </c>
      <c r="G316" s="16"/>
      <c r="H316" s="16"/>
      <c r="I316" s="16"/>
    </row>
    <row r="317" spans="3:9" ht="30" customHeight="1">
      <c r="C317" s="16"/>
      <c r="D317" s="16"/>
      <c r="E317" s="16" t="str">
        <f>IFERROR(VLOOKUP($D317,Cad!$C$6:$E$1005,3,0),"")</f>
        <v/>
      </c>
      <c r="F317" s="16" t="str">
        <f>IFERROR(VLOOKUP($D317,Cad!$C$6:$D$1005,2,0),"")</f>
        <v/>
      </c>
      <c r="G317" s="16"/>
      <c r="H317" s="16"/>
      <c r="I317" s="16"/>
    </row>
    <row r="318" spans="3:9" ht="30" customHeight="1">
      <c r="C318" s="16"/>
      <c r="D318" s="16"/>
      <c r="E318" s="16" t="str">
        <f>IFERROR(VLOOKUP($D318,Cad!$C$6:$E$1005,3,0),"")</f>
        <v/>
      </c>
      <c r="F318" s="16" t="str">
        <f>IFERROR(VLOOKUP($D318,Cad!$C$6:$D$1005,2,0),"")</f>
        <v/>
      </c>
      <c r="G318" s="16"/>
      <c r="H318" s="16"/>
      <c r="I318" s="16"/>
    </row>
    <row r="319" spans="3:9" ht="30" customHeight="1">
      <c r="C319" s="16"/>
      <c r="D319" s="16"/>
      <c r="E319" s="16" t="str">
        <f>IFERROR(VLOOKUP($D319,Cad!$C$6:$E$1005,3,0),"")</f>
        <v/>
      </c>
      <c r="F319" s="16" t="str">
        <f>IFERROR(VLOOKUP($D319,Cad!$C$6:$D$1005,2,0),"")</f>
        <v/>
      </c>
      <c r="G319" s="16"/>
      <c r="H319" s="16"/>
      <c r="I319" s="16"/>
    </row>
    <row r="320" spans="3:9" ht="30" customHeight="1">
      <c r="C320" s="16"/>
      <c r="D320" s="16"/>
      <c r="E320" s="16" t="str">
        <f>IFERROR(VLOOKUP($D320,Cad!$C$6:$E$1005,3,0),"")</f>
        <v/>
      </c>
      <c r="F320" s="16" t="str">
        <f>IFERROR(VLOOKUP($D320,Cad!$C$6:$D$1005,2,0),"")</f>
        <v/>
      </c>
      <c r="G320" s="16"/>
      <c r="H320" s="16"/>
      <c r="I320" s="16"/>
    </row>
    <row r="321" spans="3:9" ht="30" customHeight="1">
      <c r="C321" s="16"/>
      <c r="D321" s="16"/>
      <c r="E321" s="16" t="str">
        <f>IFERROR(VLOOKUP($D321,Cad!$C$6:$E$1005,3,0),"")</f>
        <v/>
      </c>
      <c r="F321" s="16" t="str">
        <f>IFERROR(VLOOKUP($D321,Cad!$C$6:$D$1005,2,0),"")</f>
        <v/>
      </c>
      <c r="G321" s="16"/>
      <c r="H321" s="16"/>
      <c r="I321" s="16"/>
    </row>
    <row r="322" spans="3:9" ht="30" customHeight="1">
      <c r="C322" s="16"/>
      <c r="D322" s="16"/>
      <c r="E322" s="16" t="str">
        <f>IFERROR(VLOOKUP($D322,Cad!$C$6:$E$1005,3,0),"")</f>
        <v/>
      </c>
      <c r="F322" s="16" t="str">
        <f>IFERROR(VLOOKUP($D322,Cad!$C$6:$D$1005,2,0),"")</f>
        <v/>
      </c>
      <c r="G322" s="16"/>
      <c r="H322" s="16"/>
      <c r="I322" s="16"/>
    </row>
    <row r="323" spans="3:9" ht="30" customHeight="1">
      <c r="C323" s="16"/>
      <c r="D323" s="16"/>
      <c r="E323" s="16" t="str">
        <f>IFERROR(VLOOKUP($D323,Cad!$C$6:$E$1005,3,0),"")</f>
        <v/>
      </c>
      <c r="F323" s="16" t="str">
        <f>IFERROR(VLOOKUP($D323,Cad!$C$6:$D$1005,2,0),"")</f>
        <v/>
      </c>
      <c r="G323" s="16"/>
      <c r="H323" s="16"/>
      <c r="I323" s="16"/>
    </row>
    <row r="324" spans="3:9" ht="30" customHeight="1">
      <c r="C324" s="16"/>
      <c r="D324" s="16"/>
      <c r="E324" s="16" t="str">
        <f>IFERROR(VLOOKUP($D324,Cad!$C$6:$E$1005,3,0),"")</f>
        <v/>
      </c>
      <c r="F324" s="16" t="str">
        <f>IFERROR(VLOOKUP($D324,Cad!$C$6:$D$1005,2,0),"")</f>
        <v/>
      </c>
      <c r="G324" s="16"/>
      <c r="H324" s="16"/>
      <c r="I324" s="16"/>
    </row>
    <row r="325" spans="3:9" ht="30" customHeight="1">
      <c r="C325" s="16"/>
      <c r="D325" s="16"/>
      <c r="E325" s="16" t="str">
        <f>IFERROR(VLOOKUP($D325,Cad!$C$6:$E$1005,3,0),"")</f>
        <v/>
      </c>
      <c r="F325" s="16" t="str">
        <f>IFERROR(VLOOKUP($D325,Cad!$C$6:$D$1005,2,0),"")</f>
        <v/>
      </c>
      <c r="G325" s="16"/>
      <c r="H325" s="16"/>
      <c r="I325" s="16"/>
    </row>
    <row r="326" spans="3:9" ht="30" customHeight="1">
      <c r="C326" s="16"/>
      <c r="D326" s="16"/>
      <c r="E326" s="16" t="str">
        <f>IFERROR(VLOOKUP($D326,Cad!$C$6:$E$1005,3,0),"")</f>
        <v/>
      </c>
      <c r="F326" s="16" t="str">
        <f>IFERROR(VLOOKUP($D326,Cad!$C$6:$D$1005,2,0),"")</f>
        <v/>
      </c>
      <c r="G326" s="16"/>
      <c r="H326" s="16"/>
      <c r="I326" s="16"/>
    </row>
    <row r="327" spans="3:9" ht="30" customHeight="1">
      <c r="C327" s="16"/>
      <c r="D327" s="16"/>
      <c r="E327" s="16" t="str">
        <f>IFERROR(VLOOKUP($D327,Cad!$C$6:$E$1005,3,0),"")</f>
        <v/>
      </c>
      <c r="F327" s="16" t="str">
        <f>IFERROR(VLOOKUP($D327,Cad!$C$6:$D$1005,2,0),"")</f>
        <v/>
      </c>
      <c r="G327" s="16"/>
      <c r="H327" s="16"/>
      <c r="I327" s="16"/>
    </row>
    <row r="328" spans="3:9" ht="30" customHeight="1">
      <c r="C328" s="16"/>
      <c r="D328" s="16"/>
      <c r="E328" s="16" t="str">
        <f>IFERROR(VLOOKUP($D328,Cad!$C$6:$E$1005,3,0),"")</f>
        <v/>
      </c>
      <c r="F328" s="16" t="str">
        <f>IFERROR(VLOOKUP($D328,Cad!$C$6:$D$1005,2,0),"")</f>
        <v/>
      </c>
      <c r="G328" s="16"/>
      <c r="H328" s="16"/>
      <c r="I328" s="16"/>
    </row>
    <row r="329" spans="3:9" ht="30" customHeight="1">
      <c r="C329" s="16"/>
      <c r="D329" s="16"/>
      <c r="E329" s="16" t="str">
        <f>IFERROR(VLOOKUP($D329,Cad!$C$6:$E$1005,3,0),"")</f>
        <v/>
      </c>
      <c r="F329" s="16" t="str">
        <f>IFERROR(VLOOKUP($D329,Cad!$C$6:$D$1005,2,0),"")</f>
        <v/>
      </c>
      <c r="G329" s="16"/>
      <c r="H329" s="16"/>
      <c r="I329" s="16"/>
    </row>
    <row r="330" spans="3:9" ht="30" customHeight="1">
      <c r="C330" s="16"/>
      <c r="D330" s="16"/>
      <c r="E330" s="16" t="str">
        <f>IFERROR(VLOOKUP($D330,Cad!$C$6:$E$1005,3,0),"")</f>
        <v/>
      </c>
      <c r="F330" s="16" t="str">
        <f>IFERROR(VLOOKUP($D330,Cad!$C$6:$D$1005,2,0),"")</f>
        <v/>
      </c>
      <c r="G330" s="16"/>
      <c r="H330" s="16"/>
      <c r="I330" s="16"/>
    </row>
    <row r="331" spans="3:9" ht="30" customHeight="1">
      <c r="C331" s="16"/>
      <c r="D331" s="16"/>
      <c r="E331" s="16" t="str">
        <f>IFERROR(VLOOKUP($D331,Cad!$C$6:$E$1005,3,0),"")</f>
        <v/>
      </c>
      <c r="F331" s="16" t="str">
        <f>IFERROR(VLOOKUP($D331,Cad!$C$6:$D$1005,2,0),"")</f>
        <v/>
      </c>
      <c r="G331" s="16"/>
      <c r="H331" s="16"/>
      <c r="I331" s="16"/>
    </row>
    <row r="332" spans="3:9" ht="30" customHeight="1">
      <c r="C332" s="16"/>
      <c r="D332" s="16"/>
      <c r="E332" s="16" t="str">
        <f>IFERROR(VLOOKUP($D332,Cad!$C$6:$E$1005,3,0),"")</f>
        <v/>
      </c>
      <c r="F332" s="16" t="str">
        <f>IFERROR(VLOOKUP($D332,Cad!$C$6:$D$1005,2,0),"")</f>
        <v/>
      </c>
      <c r="G332" s="16"/>
      <c r="H332" s="16"/>
      <c r="I332" s="16"/>
    </row>
    <row r="333" spans="3:9" ht="30" customHeight="1">
      <c r="C333" s="16"/>
      <c r="D333" s="16"/>
      <c r="E333" s="16" t="str">
        <f>IFERROR(VLOOKUP($D333,Cad!$C$6:$E$1005,3,0),"")</f>
        <v/>
      </c>
      <c r="F333" s="16" t="str">
        <f>IFERROR(VLOOKUP($D333,Cad!$C$6:$D$1005,2,0),"")</f>
        <v/>
      </c>
      <c r="G333" s="16"/>
      <c r="H333" s="16"/>
      <c r="I333" s="16"/>
    </row>
    <row r="334" spans="3:9" ht="30" customHeight="1">
      <c r="C334" s="16"/>
      <c r="D334" s="16"/>
      <c r="E334" s="16" t="str">
        <f>IFERROR(VLOOKUP($D334,Cad!$C$6:$E$1005,3,0),"")</f>
        <v/>
      </c>
      <c r="F334" s="16" t="str">
        <f>IFERROR(VLOOKUP($D334,Cad!$C$6:$D$1005,2,0),"")</f>
        <v/>
      </c>
      <c r="G334" s="16"/>
      <c r="H334" s="16"/>
      <c r="I334" s="16"/>
    </row>
    <row r="335" spans="3:9" ht="30" customHeight="1">
      <c r="C335" s="16"/>
      <c r="D335" s="16"/>
      <c r="E335" s="16" t="str">
        <f>IFERROR(VLOOKUP($D335,Cad!$C$6:$E$1005,3,0),"")</f>
        <v/>
      </c>
      <c r="F335" s="16" t="str">
        <f>IFERROR(VLOOKUP($D335,Cad!$C$6:$D$1005,2,0),"")</f>
        <v/>
      </c>
      <c r="G335" s="16"/>
      <c r="H335" s="16"/>
      <c r="I335" s="16"/>
    </row>
    <row r="336" spans="3:9" ht="30" customHeight="1">
      <c r="C336" s="16"/>
      <c r="D336" s="16"/>
      <c r="E336" s="16" t="str">
        <f>IFERROR(VLOOKUP($D336,Cad!$C$6:$E$1005,3,0),"")</f>
        <v/>
      </c>
      <c r="F336" s="16" t="str">
        <f>IFERROR(VLOOKUP($D336,Cad!$C$6:$D$1005,2,0),"")</f>
        <v/>
      </c>
      <c r="G336" s="16"/>
      <c r="H336" s="16"/>
      <c r="I336" s="16"/>
    </row>
    <row r="337" spans="3:9" ht="30" customHeight="1">
      <c r="C337" s="16"/>
      <c r="D337" s="16"/>
      <c r="E337" s="16" t="str">
        <f>IFERROR(VLOOKUP($D337,Cad!$C$6:$E$1005,3,0),"")</f>
        <v/>
      </c>
      <c r="F337" s="16" t="str">
        <f>IFERROR(VLOOKUP($D337,Cad!$C$6:$D$1005,2,0),"")</f>
        <v/>
      </c>
      <c r="G337" s="16"/>
      <c r="H337" s="16"/>
      <c r="I337" s="16"/>
    </row>
    <row r="338" spans="3:9" ht="30" customHeight="1">
      <c r="C338" s="16"/>
      <c r="D338" s="16"/>
      <c r="E338" s="16" t="str">
        <f>IFERROR(VLOOKUP($D338,Cad!$C$6:$E$1005,3,0),"")</f>
        <v/>
      </c>
      <c r="F338" s="16" t="str">
        <f>IFERROR(VLOOKUP($D338,Cad!$C$6:$D$1005,2,0),"")</f>
        <v/>
      </c>
      <c r="G338" s="16"/>
      <c r="H338" s="16"/>
      <c r="I338" s="16"/>
    </row>
    <row r="339" spans="3:9" ht="30" customHeight="1">
      <c r="C339" s="16"/>
      <c r="D339" s="16"/>
      <c r="E339" s="16" t="str">
        <f>IFERROR(VLOOKUP($D339,Cad!$C$6:$E$1005,3,0),"")</f>
        <v/>
      </c>
      <c r="F339" s="16" t="str">
        <f>IFERROR(VLOOKUP($D339,Cad!$C$6:$D$1005,2,0),"")</f>
        <v/>
      </c>
      <c r="G339" s="16"/>
      <c r="H339" s="16"/>
      <c r="I339" s="16"/>
    </row>
    <row r="340" spans="3:9" ht="30" customHeight="1">
      <c r="C340" s="16"/>
      <c r="D340" s="16"/>
      <c r="E340" s="16" t="str">
        <f>IFERROR(VLOOKUP($D340,Cad!$C$6:$E$1005,3,0),"")</f>
        <v/>
      </c>
      <c r="F340" s="16" t="str">
        <f>IFERROR(VLOOKUP($D340,Cad!$C$6:$D$1005,2,0),"")</f>
        <v/>
      </c>
      <c r="G340" s="16"/>
      <c r="H340" s="16"/>
      <c r="I340" s="16"/>
    </row>
    <row r="341" spans="3:9" ht="30" customHeight="1">
      <c r="C341" s="16"/>
      <c r="D341" s="16"/>
      <c r="E341" s="16" t="str">
        <f>IFERROR(VLOOKUP($D341,Cad!$C$6:$E$1005,3,0),"")</f>
        <v/>
      </c>
      <c r="F341" s="16" t="str">
        <f>IFERROR(VLOOKUP($D341,Cad!$C$6:$D$1005,2,0),"")</f>
        <v/>
      </c>
      <c r="G341" s="16"/>
      <c r="H341" s="16"/>
      <c r="I341" s="16"/>
    </row>
    <row r="342" spans="3:9" ht="30" customHeight="1">
      <c r="C342" s="16"/>
      <c r="D342" s="16"/>
      <c r="E342" s="16" t="str">
        <f>IFERROR(VLOOKUP($D342,Cad!$C$6:$E$1005,3,0),"")</f>
        <v/>
      </c>
      <c r="F342" s="16" t="str">
        <f>IFERROR(VLOOKUP($D342,Cad!$C$6:$D$1005,2,0),"")</f>
        <v/>
      </c>
      <c r="G342" s="16"/>
      <c r="H342" s="16"/>
      <c r="I342" s="16"/>
    </row>
    <row r="343" spans="3:9" ht="30" customHeight="1">
      <c r="C343" s="16"/>
      <c r="D343" s="16"/>
      <c r="E343" s="16" t="str">
        <f>IFERROR(VLOOKUP($D343,Cad!$C$6:$E$1005,3,0),"")</f>
        <v/>
      </c>
      <c r="F343" s="16" t="str">
        <f>IFERROR(VLOOKUP($D343,Cad!$C$6:$D$1005,2,0),"")</f>
        <v/>
      </c>
      <c r="G343" s="16"/>
      <c r="H343" s="16"/>
      <c r="I343" s="16"/>
    </row>
    <row r="344" spans="3:9" ht="30" customHeight="1">
      <c r="C344" s="16"/>
      <c r="D344" s="16"/>
      <c r="E344" s="16" t="str">
        <f>IFERROR(VLOOKUP($D344,Cad!$C$6:$E$1005,3,0),"")</f>
        <v/>
      </c>
      <c r="F344" s="16" t="str">
        <f>IFERROR(VLOOKUP($D344,Cad!$C$6:$D$1005,2,0),"")</f>
        <v/>
      </c>
      <c r="G344" s="16"/>
      <c r="H344" s="16"/>
      <c r="I344" s="16"/>
    </row>
    <row r="345" spans="3:9" ht="30" customHeight="1">
      <c r="C345" s="16"/>
      <c r="D345" s="16"/>
      <c r="E345" s="16" t="str">
        <f>IFERROR(VLOOKUP($D345,Cad!$C$6:$E$1005,3,0),"")</f>
        <v/>
      </c>
      <c r="F345" s="16" t="str">
        <f>IFERROR(VLOOKUP($D345,Cad!$C$6:$D$1005,2,0),"")</f>
        <v/>
      </c>
      <c r="G345" s="16"/>
      <c r="H345" s="16"/>
      <c r="I345" s="16"/>
    </row>
    <row r="346" spans="3:9" ht="30" customHeight="1">
      <c r="C346" s="16"/>
      <c r="D346" s="16"/>
      <c r="E346" s="16" t="str">
        <f>IFERROR(VLOOKUP($D346,Cad!$C$6:$E$1005,3,0),"")</f>
        <v/>
      </c>
      <c r="F346" s="16" t="str">
        <f>IFERROR(VLOOKUP($D346,Cad!$C$6:$D$1005,2,0),"")</f>
        <v/>
      </c>
      <c r="G346" s="16"/>
      <c r="H346" s="16"/>
      <c r="I346" s="16"/>
    </row>
    <row r="347" spans="3:9" ht="30" customHeight="1">
      <c r="C347" s="16"/>
      <c r="D347" s="16"/>
      <c r="E347" s="16" t="str">
        <f>IFERROR(VLOOKUP($D347,Cad!$C$6:$E$1005,3,0),"")</f>
        <v/>
      </c>
      <c r="F347" s="16" t="str">
        <f>IFERROR(VLOOKUP($D347,Cad!$C$6:$D$1005,2,0),"")</f>
        <v/>
      </c>
      <c r="G347" s="16"/>
      <c r="H347" s="16"/>
      <c r="I347" s="16"/>
    </row>
    <row r="348" spans="3:9" ht="30" customHeight="1">
      <c r="C348" s="16"/>
      <c r="D348" s="16"/>
      <c r="E348" s="16" t="str">
        <f>IFERROR(VLOOKUP($D348,Cad!$C$6:$E$1005,3,0),"")</f>
        <v/>
      </c>
      <c r="F348" s="16" t="str">
        <f>IFERROR(VLOOKUP($D348,Cad!$C$6:$D$1005,2,0),"")</f>
        <v/>
      </c>
      <c r="G348" s="16"/>
      <c r="H348" s="16"/>
      <c r="I348" s="16"/>
    </row>
    <row r="349" spans="3:9" ht="30" customHeight="1">
      <c r="C349" s="16"/>
      <c r="D349" s="16"/>
      <c r="E349" s="16" t="str">
        <f>IFERROR(VLOOKUP($D349,Cad!$C$6:$E$1005,3,0),"")</f>
        <v/>
      </c>
      <c r="F349" s="16" t="str">
        <f>IFERROR(VLOOKUP($D349,Cad!$C$6:$D$1005,2,0),"")</f>
        <v/>
      </c>
      <c r="G349" s="16"/>
      <c r="H349" s="16"/>
      <c r="I349" s="16"/>
    </row>
    <row r="350" spans="3:9" ht="30" customHeight="1">
      <c r="C350" s="16"/>
      <c r="D350" s="16"/>
      <c r="E350" s="16" t="str">
        <f>IFERROR(VLOOKUP($D350,Cad!$C$6:$E$1005,3,0),"")</f>
        <v/>
      </c>
      <c r="F350" s="16" t="str">
        <f>IFERROR(VLOOKUP($D350,Cad!$C$6:$D$1005,2,0),"")</f>
        <v/>
      </c>
      <c r="G350" s="16"/>
      <c r="H350" s="16"/>
      <c r="I350" s="16"/>
    </row>
    <row r="351" spans="3:9" ht="30" customHeight="1">
      <c r="C351" s="16"/>
      <c r="D351" s="16"/>
      <c r="E351" s="16" t="str">
        <f>IFERROR(VLOOKUP($D351,Cad!$C$6:$E$1005,3,0),"")</f>
        <v/>
      </c>
      <c r="F351" s="16" t="str">
        <f>IFERROR(VLOOKUP($D351,Cad!$C$6:$D$1005,2,0),"")</f>
        <v/>
      </c>
      <c r="G351" s="16"/>
      <c r="H351" s="16"/>
      <c r="I351" s="16"/>
    </row>
    <row r="352" spans="3:9" ht="30" customHeight="1">
      <c r="C352" s="16"/>
      <c r="D352" s="16"/>
      <c r="E352" s="16" t="str">
        <f>IFERROR(VLOOKUP($D352,Cad!$C$6:$E$1005,3,0),"")</f>
        <v/>
      </c>
      <c r="F352" s="16" t="str">
        <f>IFERROR(VLOOKUP($D352,Cad!$C$6:$D$1005,2,0),"")</f>
        <v/>
      </c>
      <c r="G352" s="16"/>
      <c r="H352" s="16"/>
      <c r="I352" s="16"/>
    </row>
    <row r="353" spans="3:9" ht="30" customHeight="1">
      <c r="C353" s="16"/>
      <c r="D353" s="16"/>
      <c r="E353" s="16" t="str">
        <f>IFERROR(VLOOKUP($D353,Cad!$C$6:$E$1005,3,0),"")</f>
        <v/>
      </c>
      <c r="F353" s="16" t="str">
        <f>IFERROR(VLOOKUP($D353,Cad!$C$6:$D$1005,2,0),"")</f>
        <v/>
      </c>
      <c r="G353" s="16"/>
      <c r="H353" s="16"/>
      <c r="I353" s="16"/>
    </row>
    <row r="354" spans="3:9" ht="30" customHeight="1">
      <c r="C354" s="16"/>
      <c r="D354" s="16"/>
      <c r="E354" s="16" t="str">
        <f>IFERROR(VLOOKUP($D354,Cad!$C$6:$E$1005,3,0),"")</f>
        <v/>
      </c>
      <c r="F354" s="16" t="str">
        <f>IFERROR(VLOOKUP($D354,Cad!$C$6:$D$1005,2,0),"")</f>
        <v/>
      </c>
      <c r="G354" s="16"/>
      <c r="H354" s="16"/>
      <c r="I354" s="16"/>
    </row>
    <row r="355" spans="3:9" ht="30" customHeight="1">
      <c r="C355" s="16"/>
      <c r="D355" s="16"/>
      <c r="E355" s="16" t="str">
        <f>IFERROR(VLOOKUP($D355,Cad!$C$6:$E$1005,3,0),"")</f>
        <v/>
      </c>
      <c r="F355" s="16" t="str">
        <f>IFERROR(VLOOKUP($D355,Cad!$C$6:$D$1005,2,0),"")</f>
        <v/>
      </c>
      <c r="G355" s="16"/>
      <c r="H355" s="16"/>
      <c r="I355" s="16"/>
    </row>
    <row r="356" spans="3:9" ht="30" customHeight="1">
      <c r="C356" s="16"/>
      <c r="D356" s="16"/>
      <c r="E356" s="16" t="str">
        <f>IFERROR(VLOOKUP($D356,Cad!$C$6:$E$1005,3,0),"")</f>
        <v/>
      </c>
      <c r="F356" s="16" t="str">
        <f>IFERROR(VLOOKUP($D356,Cad!$C$6:$D$1005,2,0),"")</f>
        <v/>
      </c>
      <c r="G356" s="16"/>
      <c r="H356" s="16"/>
      <c r="I356" s="16"/>
    </row>
    <row r="357" spans="3:9" ht="30" customHeight="1">
      <c r="C357" s="16"/>
      <c r="D357" s="16"/>
      <c r="E357" s="16" t="str">
        <f>IFERROR(VLOOKUP($D357,Cad!$C$6:$E$1005,3,0),"")</f>
        <v/>
      </c>
      <c r="F357" s="16" t="str">
        <f>IFERROR(VLOOKUP($D357,Cad!$C$6:$D$1005,2,0),"")</f>
        <v/>
      </c>
      <c r="G357" s="16"/>
      <c r="H357" s="16"/>
      <c r="I357" s="16"/>
    </row>
    <row r="358" spans="3:9" ht="30" customHeight="1">
      <c r="C358" s="16"/>
      <c r="D358" s="16"/>
      <c r="E358" s="16" t="str">
        <f>IFERROR(VLOOKUP($D358,Cad!$C$6:$E$1005,3,0),"")</f>
        <v/>
      </c>
      <c r="F358" s="16" t="str">
        <f>IFERROR(VLOOKUP($D358,Cad!$C$6:$D$1005,2,0),"")</f>
        <v/>
      </c>
      <c r="G358" s="16"/>
      <c r="H358" s="16"/>
      <c r="I358" s="16"/>
    </row>
    <row r="359" spans="3:9" ht="30" customHeight="1">
      <c r="C359" s="16"/>
      <c r="D359" s="16"/>
      <c r="E359" s="16" t="str">
        <f>IFERROR(VLOOKUP($D359,Cad!$C$6:$E$1005,3,0),"")</f>
        <v/>
      </c>
      <c r="F359" s="16" t="str">
        <f>IFERROR(VLOOKUP($D359,Cad!$C$6:$D$1005,2,0),"")</f>
        <v/>
      </c>
      <c r="G359" s="16"/>
      <c r="H359" s="16"/>
      <c r="I359" s="16"/>
    </row>
    <row r="360" spans="3:9" ht="30" customHeight="1">
      <c r="C360" s="16"/>
      <c r="D360" s="16"/>
      <c r="E360" s="16" t="str">
        <f>IFERROR(VLOOKUP($D360,Cad!$C$6:$E$1005,3,0),"")</f>
        <v/>
      </c>
      <c r="F360" s="16" t="str">
        <f>IFERROR(VLOOKUP($D360,Cad!$C$6:$D$1005,2,0),"")</f>
        <v/>
      </c>
      <c r="G360" s="16"/>
      <c r="H360" s="16"/>
      <c r="I360" s="16"/>
    </row>
    <row r="361" spans="3:9" ht="30" customHeight="1">
      <c r="C361" s="16"/>
      <c r="D361" s="16"/>
      <c r="E361" s="16" t="str">
        <f>IFERROR(VLOOKUP($D361,Cad!$C$6:$E$1005,3,0),"")</f>
        <v/>
      </c>
      <c r="F361" s="16" t="str">
        <f>IFERROR(VLOOKUP($D361,Cad!$C$6:$D$1005,2,0),"")</f>
        <v/>
      </c>
      <c r="G361" s="16"/>
      <c r="H361" s="16"/>
      <c r="I361" s="16"/>
    </row>
    <row r="362" spans="3:9" ht="30" customHeight="1">
      <c r="C362" s="16"/>
      <c r="D362" s="16"/>
      <c r="E362" s="16" t="str">
        <f>IFERROR(VLOOKUP($D362,Cad!$C$6:$E$1005,3,0),"")</f>
        <v/>
      </c>
      <c r="F362" s="16" t="str">
        <f>IFERROR(VLOOKUP($D362,Cad!$C$6:$D$1005,2,0),"")</f>
        <v/>
      </c>
      <c r="G362" s="16"/>
      <c r="H362" s="16"/>
      <c r="I362" s="16"/>
    </row>
    <row r="363" spans="3:9" ht="30" customHeight="1">
      <c r="C363" s="16"/>
      <c r="D363" s="16"/>
      <c r="E363" s="16" t="str">
        <f>IFERROR(VLOOKUP($D363,Cad!$C$6:$E$1005,3,0),"")</f>
        <v/>
      </c>
      <c r="F363" s="16" t="str">
        <f>IFERROR(VLOOKUP($D363,Cad!$C$6:$D$1005,2,0),"")</f>
        <v/>
      </c>
      <c r="G363" s="16"/>
      <c r="H363" s="16"/>
      <c r="I363" s="16"/>
    </row>
    <row r="364" spans="3:9" ht="30" customHeight="1">
      <c r="C364" s="16"/>
      <c r="D364" s="16"/>
      <c r="E364" s="16" t="str">
        <f>IFERROR(VLOOKUP($D364,Cad!$C$6:$E$1005,3,0),"")</f>
        <v/>
      </c>
      <c r="F364" s="16" t="str">
        <f>IFERROR(VLOOKUP($D364,Cad!$C$6:$D$1005,2,0),"")</f>
        <v/>
      </c>
      <c r="G364" s="16"/>
      <c r="H364" s="16"/>
      <c r="I364" s="16"/>
    </row>
    <row r="365" spans="3:9" ht="30" customHeight="1">
      <c r="C365" s="16"/>
      <c r="D365" s="16"/>
      <c r="E365" s="16" t="str">
        <f>IFERROR(VLOOKUP($D365,Cad!$C$6:$E$1005,3,0),"")</f>
        <v/>
      </c>
      <c r="F365" s="16" t="str">
        <f>IFERROR(VLOOKUP($D365,Cad!$C$6:$D$1005,2,0),"")</f>
        <v/>
      </c>
      <c r="G365" s="16"/>
      <c r="H365" s="16"/>
      <c r="I365" s="16"/>
    </row>
    <row r="366" spans="3:9" ht="30" customHeight="1">
      <c r="C366" s="16"/>
      <c r="D366" s="16"/>
      <c r="E366" s="16" t="str">
        <f>IFERROR(VLOOKUP($D366,Cad!$C$6:$E$1005,3,0),"")</f>
        <v/>
      </c>
      <c r="F366" s="16" t="str">
        <f>IFERROR(VLOOKUP($D366,Cad!$C$6:$D$1005,2,0),"")</f>
        <v/>
      </c>
      <c r="G366" s="16"/>
      <c r="H366" s="16"/>
      <c r="I366" s="16"/>
    </row>
    <row r="367" spans="3:9" ht="30" customHeight="1">
      <c r="C367" s="16"/>
      <c r="D367" s="16"/>
      <c r="E367" s="16" t="str">
        <f>IFERROR(VLOOKUP($D367,Cad!$C$6:$E$1005,3,0),"")</f>
        <v/>
      </c>
      <c r="F367" s="16" t="str">
        <f>IFERROR(VLOOKUP($D367,Cad!$C$6:$D$1005,2,0),"")</f>
        <v/>
      </c>
      <c r="G367" s="16"/>
      <c r="H367" s="16"/>
      <c r="I367" s="16"/>
    </row>
    <row r="368" spans="3:9" ht="30" customHeight="1">
      <c r="C368" s="16"/>
      <c r="D368" s="16"/>
      <c r="E368" s="16" t="str">
        <f>IFERROR(VLOOKUP($D368,Cad!$C$6:$E$1005,3,0),"")</f>
        <v/>
      </c>
      <c r="F368" s="16" t="str">
        <f>IFERROR(VLOOKUP($D368,Cad!$C$6:$D$1005,2,0),"")</f>
        <v/>
      </c>
      <c r="G368" s="16"/>
      <c r="H368" s="16"/>
      <c r="I368" s="16"/>
    </row>
    <row r="369" spans="3:9" ht="30" customHeight="1">
      <c r="C369" s="16"/>
      <c r="D369" s="16"/>
      <c r="E369" s="16" t="str">
        <f>IFERROR(VLOOKUP($D369,Cad!$C$6:$E$1005,3,0),"")</f>
        <v/>
      </c>
      <c r="F369" s="16" t="str">
        <f>IFERROR(VLOOKUP($D369,Cad!$C$6:$D$1005,2,0),"")</f>
        <v/>
      </c>
      <c r="G369" s="16"/>
      <c r="H369" s="16"/>
      <c r="I369" s="16"/>
    </row>
    <row r="370" spans="3:9" ht="30" customHeight="1">
      <c r="C370" s="16"/>
      <c r="D370" s="16"/>
      <c r="E370" s="16" t="str">
        <f>IFERROR(VLOOKUP($D370,Cad!$C$6:$E$1005,3,0),"")</f>
        <v/>
      </c>
      <c r="F370" s="16" t="str">
        <f>IFERROR(VLOOKUP($D370,Cad!$C$6:$D$1005,2,0),"")</f>
        <v/>
      </c>
      <c r="G370" s="16"/>
      <c r="H370" s="16"/>
      <c r="I370" s="16"/>
    </row>
    <row r="371" spans="3:9" ht="30" customHeight="1">
      <c r="C371" s="16"/>
      <c r="D371" s="16"/>
      <c r="E371" s="16" t="str">
        <f>IFERROR(VLOOKUP($D371,Cad!$C$6:$E$1005,3,0),"")</f>
        <v/>
      </c>
      <c r="F371" s="16" t="str">
        <f>IFERROR(VLOOKUP($D371,Cad!$C$6:$D$1005,2,0),"")</f>
        <v/>
      </c>
      <c r="G371" s="16"/>
      <c r="H371" s="16"/>
      <c r="I371" s="16"/>
    </row>
    <row r="372" spans="3:9" ht="30" customHeight="1">
      <c r="C372" s="16"/>
      <c r="D372" s="16"/>
      <c r="E372" s="16" t="str">
        <f>IFERROR(VLOOKUP($D372,Cad!$C$6:$E$1005,3,0),"")</f>
        <v/>
      </c>
      <c r="F372" s="16" t="str">
        <f>IFERROR(VLOOKUP($D372,Cad!$C$6:$D$1005,2,0),"")</f>
        <v/>
      </c>
      <c r="G372" s="16"/>
      <c r="H372" s="16"/>
      <c r="I372" s="16"/>
    </row>
    <row r="373" spans="3:9" ht="30" customHeight="1">
      <c r="C373" s="16"/>
      <c r="D373" s="16"/>
      <c r="E373" s="16" t="str">
        <f>IFERROR(VLOOKUP($D373,Cad!$C$6:$E$1005,3,0),"")</f>
        <v/>
      </c>
      <c r="F373" s="16" t="str">
        <f>IFERROR(VLOOKUP($D373,Cad!$C$6:$D$1005,2,0),"")</f>
        <v/>
      </c>
      <c r="G373" s="16"/>
      <c r="H373" s="16"/>
      <c r="I373" s="16"/>
    </row>
    <row r="374" spans="3:9" ht="30" customHeight="1">
      <c r="C374" s="16"/>
      <c r="D374" s="16"/>
      <c r="E374" s="16" t="str">
        <f>IFERROR(VLOOKUP($D374,Cad!$C$6:$E$1005,3,0),"")</f>
        <v/>
      </c>
      <c r="F374" s="16" t="str">
        <f>IFERROR(VLOOKUP($D374,Cad!$C$6:$D$1005,2,0),"")</f>
        <v/>
      </c>
      <c r="G374" s="16"/>
      <c r="H374" s="16"/>
      <c r="I374" s="16"/>
    </row>
    <row r="375" spans="3:9" ht="30" customHeight="1">
      <c r="C375" s="16"/>
      <c r="D375" s="16"/>
      <c r="E375" s="16" t="str">
        <f>IFERROR(VLOOKUP($D375,Cad!$C$6:$E$1005,3,0),"")</f>
        <v/>
      </c>
      <c r="F375" s="16" t="str">
        <f>IFERROR(VLOOKUP($D375,Cad!$C$6:$D$1005,2,0),"")</f>
        <v/>
      </c>
      <c r="G375" s="16"/>
      <c r="H375" s="16"/>
      <c r="I375" s="16"/>
    </row>
    <row r="376" spans="3:9" ht="30" customHeight="1">
      <c r="C376" s="16"/>
      <c r="D376" s="16"/>
      <c r="E376" s="16" t="str">
        <f>IFERROR(VLOOKUP($D376,Cad!$C$6:$E$1005,3,0),"")</f>
        <v/>
      </c>
      <c r="F376" s="16" t="str">
        <f>IFERROR(VLOOKUP($D376,Cad!$C$6:$D$1005,2,0),"")</f>
        <v/>
      </c>
      <c r="G376" s="16"/>
      <c r="H376" s="16"/>
      <c r="I376" s="16"/>
    </row>
    <row r="377" spans="3:9" ht="30" customHeight="1">
      <c r="C377" s="16"/>
      <c r="D377" s="16"/>
      <c r="E377" s="16" t="str">
        <f>IFERROR(VLOOKUP($D377,Cad!$C$6:$E$1005,3,0),"")</f>
        <v/>
      </c>
      <c r="F377" s="16" t="str">
        <f>IFERROR(VLOOKUP($D377,Cad!$C$6:$D$1005,2,0),"")</f>
        <v/>
      </c>
      <c r="G377" s="16"/>
      <c r="H377" s="16"/>
      <c r="I377" s="16"/>
    </row>
    <row r="378" spans="3:9" ht="30" customHeight="1">
      <c r="C378" s="16"/>
      <c r="D378" s="16"/>
      <c r="E378" s="16" t="str">
        <f>IFERROR(VLOOKUP($D378,Cad!$C$6:$E$1005,3,0),"")</f>
        <v/>
      </c>
      <c r="F378" s="16" t="str">
        <f>IFERROR(VLOOKUP($D378,Cad!$C$6:$D$1005,2,0),"")</f>
        <v/>
      </c>
      <c r="G378" s="16"/>
      <c r="H378" s="16"/>
      <c r="I378" s="16"/>
    </row>
    <row r="379" spans="3:9" ht="30" customHeight="1">
      <c r="C379" s="16"/>
      <c r="D379" s="16"/>
      <c r="E379" s="16" t="str">
        <f>IFERROR(VLOOKUP($D379,Cad!$C$6:$E$1005,3,0),"")</f>
        <v/>
      </c>
      <c r="F379" s="16" t="str">
        <f>IFERROR(VLOOKUP($D379,Cad!$C$6:$D$1005,2,0),"")</f>
        <v/>
      </c>
      <c r="G379" s="16"/>
      <c r="H379" s="16"/>
      <c r="I379" s="16"/>
    </row>
    <row r="380" spans="3:9" ht="30" customHeight="1">
      <c r="C380" s="16"/>
      <c r="D380" s="16"/>
      <c r="E380" s="16" t="str">
        <f>IFERROR(VLOOKUP($D380,Cad!$C$6:$E$1005,3,0),"")</f>
        <v/>
      </c>
      <c r="F380" s="16" t="str">
        <f>IFERROR(VLOOKUP($D380,Cad!$C$6:$D$1005,2,0),"")</f>
        <v/>
      </c>
      <c r="G380" s="16"/>
      <c r="H380" s="16"/>
      <c r="I380" s="16"/>
    </row>
    <row r="381" spans="3:9" ht="30" customHeight="1">
      <c r="C381" s="16"/>
      <c r="D381" s="16"/>
      <c r="E381" s="16" t="str">
        <f>IFERROR(VLOOKUP($D381,Cad!$C$6:$E$1005,3,0),"")</f>
        <v/>
      </c>
      <c r="F381" s="16" t="str">
        <f>IFERROR(VLOOKUP($D381,Cad!$C$6:$D$1005,2,0),"")</f>
        <v/>
      </c>
      <c r="G381" s="16"/>
      <c r="H381" s="16"/>
      <c r="I381" s="16"/>
    </row>
    <row r="382" spans="3:9" ht="30" customHeight="1">
      <c r="C382" s="16"/>
      <c r="D382" s="16"/>
      <c r="E382" s="16" t="str">
        <f>IFERROR(VLOOKUP($D382,Cad!$C$6:$E$1005,3,0),"")</f>
        <v/>
      </c>
      <c r="F382" s="16" t="str">
        <f>IFERROR(VLOOKUP($D382,Cad!$C$6:$D$1005,2,0),"")</f>
        <v/>
      </c>
      <c r="G382" s="16"/>
      <c r="H382" s="16"/>
      <c r="I382" s="16"/>
    </row>
    <row r="383" spans="3:9" ht="30" customHeight="1">
      <c r="C383" s="16"/>
      <c r="D383" s="16"/>
      <c r="E383" s="16" t="str">
        <f>IFERROR(VLOOKUP($D383,Cad!$C$6:$E$1005,3,0),"")</f>
        <v/>
      </c>
      <c r="F383" s="16" t="str">
        <f>IFERROR(VLOOKUP($D383,Cad!$C$6:$D$1005,2,0),"")</f>
        <v/>
      </c>
      <c r="G383" s="16"/>
      <c r="H383" s="16"/>
      <c r="I383" s="16"/>
    </row>
    <row r="384" spans="3:9" ht="30" customHeight="1">
      <c r="C384" s="16"/>
      <c r="D384" s="16"/>
      <c r="E384" s="16" t="str">
        <f>IFERROR(VLOOKUP($D384,Cad!$C$6:$E$1005,3,0),"")</f>
        <v/>
      </c>
      <c r="F384" s="16" t="str">
        <f>IFERROR(VLOOKUP($D384,Cad!$C$6:$D$1005,2,0),"")</f>
        <v/>
      </c>
      <c r="G384" s="16"/>
      <c r="H384" s="16"/>
      <c r="I384" s="16"/>
    </row>
    <row r="385" spans="3:9" ht="30" customHeight="1">
      <c r="C385" s="16"/>
      <c r="D385" s="16"/>
      <c r="E385" s="16" t="str">
        <f>IFERROR(VLOOKUP($D385,Cad!$C$6:$E$1005,3,0),"")</f>
        <v/>
      </c>
      <c r="F385" s="16" t="str">
        <f>IFERROR(VLOOKUP($D385,Cad!$C$6:$D$1005,2,0),"")</f>
        <v/>
      </c>
      <c r="G385" s="16"/>
      <c r="H385" s="16"/>
      <c r="I385" s="16"/>
    </row>
    <row r="386" spans="3:9" ht="30" customHeight="1">
      <c r="C386" s="16"/>
      <c r="D386" s="16"/>
      <c r="E386" s="16" t="str">
        <f>IFERROR(VLOOKUP($D386,Cad!$C$6:$E$1005,3,0),"")</f>
        <v/>
      </c>
      <c r="F386" s="16" t="str">
        <f>IFERROR(VLOOKUP($D386,Cad!$C$6:$D$1005,2,0),"")</f>
        <v/>
      </c>
      <c r="G386" s="16"/>
      <c r="H386" s="16"/>
      <c r="I386" s="16"/>
    </row>
    <row r="387" spans="3:9" ht="30" customHeight="1">
      <c r="C387" s="16"/>
      <c r="D387" s="16"/>
      <c r="E387" s="16" t="str">
        <f>IFERROR(VLOOKUP($D387,Cad!$C$6:$E$1005,3,0),"")</f>
        <v/>
      </c>
      <c r="F387" s="16" t="str">
        <f>IFERROR(VLOOKUP($D387,Cad!$C$6:$D$1005,2,0),"")</f>
        <v/>
      </c>
      <c r="G387" s="16"/>
      <c r="H387" s="16"/>
      <c r="I387" s="16"/>
    </row>
    <row r="388" spans="3:9" ht="30" customHeight="1">
      <c r="C388" s="16"/>
      <c r="D388" s="16"/>
      <c r="E388" s="16" t="str">
        <f>IFERROR(VLOOKUP($D388,Cad!$C$6:$E$1005,3,0),"")</f>
        <v/>
      </c>
      <c r="F388" s="16" t="str">
        <f>IFERROR(VLOOKUP($D388,Cad!$C$6:$D$1005,2,0),"")</f>
        <v/>
      </c>
      <c r="G388" s="16"/>
      <c r="H388" s="16"/>
      <c r="I388" s="16"/>
    </row>
    <row r="389" spans="3:9" ht="30" customHeight="1">
      <c r="C389" s="16"/>
      <c r="D389" s="16"/>
      <c r="E389" s="16" t="str">
        <f>IFERROR(VLOOKUP($D389,Cad!$C$6:$E$1005,3,0),"")</f>
        <v/>
      </c>
      <c r="F389" s="16" t="str">
        <f>IFERROR(VLOOKUP($D389,Cad!$C$6:$D$1005,2,0),"")</f>
        <v/>
      </c>
      <c r="G389" s="16"/>
      <c r="H389" s="16"/>
      <c r="I389" s="16"/>
    </row>
    <row r="390" spans="3:9" ht="30" customHeight="1">
      <c r="C390" s="16"/>
      <c r="D390" s="16"/>
      <c r="E390" s="16" t="str">
        <f>IFERROR(VLOOKUP($D390,Cad!$C$6:$E$1005,3,0),"")</f>
        <v/>
      </c>
      <c r="F390" s="16" t="str">
        <f>IFERROR(VLOOKUP($D390,Cad!$C$6:$D$1005,2,0),"")</f>
        <v/>
      </c>
      <c r="G390" s="16"/>
      <c r="H390" s="16"/>
      <c r="I390" s="16"/>
    </row>
    <row r="391" spans="3:9" ht="30" customHeight="1">
      <c r="C391" s="16"/>
      <c r="D391" s="16"/>
      <c r="E391" s="16" t="str">
        <f>IFERROR(VLOOKUP($D391,Cad!$C$6:$E$1005,3,0),"")</f>
        <v/>
      </c>
      <c r="F391" s="16" t="str">
        <f>IFERROR(VLOOKUP($D391,Cad!$C$6:$D$1005,2,0),"")</f>
        <v/>
      </c>
      <c r="G391" s="16"/>
      <c r="H391" s="16"/>
      <c r="I391" s="16"/>
    </row>
    <row r="392" spans="3:9" ht="30" customHeight="1">
      <c r="C392" s="16"/>
      <c r="D392" s="16"/>
      <c r="E392" s="16" t="str">
        <f>IFERROR(VLOOKUP($D392,Cad!$C$6:$E$1005,3,0),"")</f>
        <v/>
      </c>
      <c r="F392" s="16" t="str">
        <f>IFERROR(VLOOKUP($D392,Cad!$C$6:$D$1005,2,0),"")</f>
        <v/>
      </c>
      <c r="G392" s="16"/>
      <c r="H392" s="16"/>
      <c r="I392" s="16"/>
    </row>
    <row r="393" spans="3:9" ht="30" customHeight="1">
      <c r="C393" s="16"/>
      <c r="D393" s="16"/>
      <c r="E393" s="16" t="str">
        <f>IFERROR(VLOOKUP($D393,Cad!$C$6:$E$1005,3,0),"")</f>
        <v/>
      </c>
      <c r="F393" s="16" t="str">
        <f>IFERROR(VLOOKUP($D393,Cad!$C$6:$D$1005,2,0),"")</f>
        <v/>
      </c>
      <c r="G393" s="16"/>
      <c r="H393" s="16"/>
      <c r="I393" s="16"/>
    </row>
    <row r="394" spans="3:9" ht="30" customHeight="1">
      <c r="C394" s="16"/>
      <c r="D394" s="16"/>
      <c r="E394" s="16" t="str">
        <f>IFERROR(VLOOKUP($D394,Cad!$C$6:$E$1005,3,0),"")</f>
        <v/>
      </c>
      <c r="F394" s="16" t="str">
        <f>IFERROR(VLOOKUP($D394,Cad!$C$6:$D$1005,2,0),"")</f>
        <v/>
      </c>
      <c r="G394" s="16"/>
      <c r="H394" s="16"/>
      <c r="I394" s="16"/>
    </row>
    <row r="395" spans="3:9" ht="30" customHeight="1">
      <c r="C395" s="16"/>
      <c r="D395" s="16"/>
      <c r="E395" s="16" t="str">
        <f>IFERROR(VLOOKUP($D395,Cad!$C$6:$E$1005,3,0),"")</f>
        <v/>
      </c>
      <c r="F395" s="16" t="str">
        <f>IFERROR(VLOOKUP($D395,Cad!$C$6:$D$1005,2,0),"")</f>
        <v/>
      </c>
      <c r="G395" s="16"/>
      <c r="H395" s="16"/>
      <c r="I395" s="16"/>
    </row>
    <row r="396" spans="3:9" ht="30" customHeight="1">
      <c r="C396" s="16"/>
      <c r="D396" s="16"/>
      <c r="E396" s="16" t="str">
        <f>IFERROR(VLOOKUP($D396,Cad!$C$6:$E$1005,3,0),"")</f>
        <v/>
      </c>
      <c r="F396" s="16" t="str">
        <f>IFERROR(VLOOKUP($D396,Cad!$C$6:$D$1005,2,0),"")</f>
        <v/>
      </c>
      <c r="G396" s="16"/>
      <c r="H396" s="16"/>
      <c r="I396" s="16"/>
    </row>
    <row r="397" spans="3:9" ht="30" customHeight="1">
      <c r="C397" s="16"/>
      <c r="D397" s="16"/>
      <c r="E397" s="16" t="str">
        <f>IFERROR(VLOOKUP($D397,Cad!$C$6:$E$1005,3,0),"")</f>
        <v/>
      </c>
      <c r="F397" s="16" t="str">
        <f>IFERROR(VLOOKUP($D397,Cad!$C$6:$D$1005,2,0),"")</f>
        <v/>
      </c>
      <c r="G397" s="16"/>
      <c r="H397" s="16"/>
      <c r="I397" s="16"/>
    </row>
    <row r="398" spans="3:9" ht="30" customHeight="1">
      <c r="C398" s="16"/>
      <c r="D398" s="16"/>
      <c r="E398" s="16" t="str">
        <f>IFERROR(VLOOKUP($D398,Cad!$C$6:$E$1005,3,0),"")</f>
        <v/>
      </c>
      <c r="F398" s="16" t="str">
        <f>IFERROR(VLOOKUP($D398,Cad!$C$6:$D$1005,2,0),"")</f>
        <v/>
      </c>
      <c r="G398" s="16"/>
      <c r="H398" s="16"/>
      <c r="I398" s="16"/>
    </row>
    <row r="399" spans="3:9" ht="30" customHeight="1">
      <c r="C399" s="16"/>
      <c r="D399" s="16"/>
      <c r="E399" s="16" t="str">
        <f>IFERROR(VLOOKUP($D399,Cad!$C$6:$E$1005,3,0),"")</f>
        <v/>
      </c>
      <c r="F399" s="16" t="str">
        <f>IFERROR(VLOOKUP($D399,Cad!$C$6:$D$1005,2,0),"")</f>
        <v/>
      </c>
      <c r="G399" s="16"/>
      <c r="H399" s="16"/>
      <c r="I399" s="16"/>
    </row>
    <row r="400" spans="3:9" ht="30" customHeight="1">
      <c r="C400" s="16"/>
      <c r="D400" s="16"/>
      <c r="E400" s="16" t="str">
        <f>IFERROR(VLOOKUP($D400,Cad!$C$6:$E$1005,3,0),"")</f>
        <v/>
      </c>
      <c r="F400" s="16" t="str">
        <f>IFERROR(VLOOKUP($D400,Cad!$C$6:$D$1005,2,0),"")</f>
        <v/>
      </c>
      <c r="G400" s="16"/>
      <c r="H400" s="16"/>
      <c r="I400" s="16"/>
    </row>
    <row r="401" spans="3:9" ht="30" customHeight="1">
      <c r="C401" s="16"/>
      <c r="D401" s="16"/>
      <c r="E401" s="16" t="str">
        <f>IFERROR(VLOOKUP($D401,Cad!$C$6:$E$1005,3,0),"")</f>
        <v/>
      </c>
      <c r="F401" s="16" t="str">
        <f>IFERROR(VLOOKUP($D401,Cad!$C$6:$D$1005,2,0),"")</f>
        <v/>
      </c>
      <c r="G401" s="16"/>
      <c r="H401" s="16"/>
      <c r="I401" s="16"/>
    </row>
    <row r="402" spans="3:9" ht="30" customHeight="1">
      <c r="C402" s="16"/>
      <c r="D402" s="16"/>
      <c r="E402" s="16" t="str">
        <f>IFERROR(VLOOKUP($D402,Cad!$C$6:$E$1005,3,0),"")</f>
        <v/>
      </c>
      <c r="F402" s="16" t="str">
        <f>IFERROR(VLOOKUP($D402,Cad!$C$6:$D$1005,2,0),"")</f>
        <v/>
      </c>
      <c r="G402" s="16"/>
      <c r="H402" s="16"/>
      <c r="I402" s="16"/>
    </row>
    <row r="403" spans="3:9" ht="30" customHeight="1">
      <c r="C403" s="16"/>
      <c r="D403" s="16"/>
      <c r="E403" s="16" t="str">
        <f>IFERROR(VLOOKUP($D403,Cad!$C$6:$E$1005,3,0),"")</f>
        <v/>
      </c>
      <c r="F403" s="16" t="str">
        <f>IFERROR(VLOOKUP($D403,Cad!$C$6:$D$1005,2,0),"")</f>
        <v/>
      </c>
      <c r="G403" s="16"/>
      <c r="H403" s="16"/>
      <c r="I403" s="16"/>
    </row>
    <row r="404" spans="3:9" ht="30" customHeight="1">
      <c r="C404" s="16"/>
      <c r="D404" s="16"/>
      <c r="E404" s="16" t="str">
        <f>IFERROR(VLOOKUP($D404,Cad!$C$6:$E$1005,3,0),"")</f>
        <v/>
      </c>
      <c r="F404" s="16" t="str">
        <f>IFERROR(VLOOKUP($D404,Cad!$C$6:$D$1005,2,0),"")</f>
        <v/>
      </c>
      <c r="G404" s="16"/>
      <c r="H404" s="16"/>
      <c r="I404" s="16"/>
    </row>
    <row r="405" spans="3:9" ht="30" customHeight="1">
      <c r="C405" s="16"/>
      <c r="D405" s="16"/>
      <c r="E405" s="16" t="str">
        <f>IFERROR(VLOOKUP($D405,Cad!$C$6:$E$1005,3,0),"")</f>
        <v/>
      </c>
      <c r="F405" s="16" t="str">
        <f>IFERROR(VLOOKUP($D405,Cad!$C$6:$D$1005,2,0),"")</f>
        <v/>
      </c>
      <c r="G405" s="16"/>
      <c r="H405" s="16"/>
      <c r="I405" s="16"/>
    </row>
    <row r="406" spans="3:9" ht="30" customHeight="1">
      <c r="C406" s="16"/>
      <c r="D406" s="16"/>
      <c r="E406" s="16" t="str">
        <f>IFERROR(VLOOKUP($D406,Cad!$C$6:$E$1005,3,0),"")</f>
        <v/>
      </c>
      <c r="F406" s="16" t="str">
        <f>IFERROR(VLOOKUP($D406,Cad!$C$6:$D$1005,2,0),"")</f>
        <v/>
      </c>
      <c r="G406" s="16"/>
      <c r="H406" s="16"/>
      <c r="I406" s="16"/>
    </row>
    <row r="407" spans="3:9" ht="30" customHeight="1">
      <c r="C407" s="16"/>
      <c r="D407" s="16"/>
      <c r="E407" s="16" t="str">
        <f>IFERROR(VLOOKUP($D407,Cad!$C$6:$E$1005,3,0),"")</f>
        <v/>
      </c>
      <c r="F407" s="16" t="str">
        <f>IFERROR(VLOOKUP($D407,Cad!$C$6:$D$1005,2,0),"")</f>
        <v/>
      </c>
      <c r="G407" s="16"/>
      <c r="H407" s="16"/>
      <c r="I407" s="16"/>
    </row>
    <row r="408" spans="3:9" ht="30" customHeight="1">
      <c r="C408" s="16"/>
      <c r="D408" s="16"/>
      <c r="E408" s="16" t="str">
        <f>IFERROR(VLOOKUP($D408,Cad!$C$6:$E$1005,3,0),"")</f>
        <v/>
      </c>
      <c r="F408" s="16" t="str">
        <f>IFERROR(VLOOKUP($D408,Cad!$C$6:$D$1005,2,0),"")</f>
        <v/>
      </c>
      <c r="G408" s="16"/>
      <c r="H408" s="16"/>
      <c r="I408" s="16"/>
    </row>
    <row r="409" spans="3:9" ht="30" customHeight="1">
      <c r="C409" s="16"/>
      <c r="D409" s="16"/>
      <c r="E409" s="16" t="str">
        <f>IFERROR(VLOOKUP($D409,Cad!$C$6:$E$1005,3,0),"")</f>
        <v/>
      </c>
      <c r="F409" s="16" t="str">
        <f>IFERROR(VLOOKUP($D409,Cad!$C$6:$D$1005,2,0),"")</f>
        <v/>
      </c>
      <c r="G409" s="16"/>
      <c r="H409" s="16"/>
      <c r="I409" s="16"/>
    </row>
    <row r="410" spans="3:9" ht="30" customHeight="1">
      <c r="C410" s="16"/>
      <c r="D410" s="16"/>
      <c r="E410" s="16" t="str">
        <f>IFERROR(VLOOKUP($D410,Cad!$C$6:$E$1005,3,0),"")</f>
        <v/>
      </c>
      <c r="F410" s="16" t="str">
        <f>IFERROR(VLOOKUP($D410,Cad!$C$6:$D$1005,2,0),"")</f>
        <v/>
      </c>
      <c r="G410" s="16"/>
      <c r="H410" s="16"/>
      <c r="I410" s="16"/>
    </row>
    <row r="411" spans="3:9" ht="30" customHeight="1">
      <c r="C411" s="16"/>
      <c r="D411" s="16"/>
      <c r="E411" s="16" t="str">
        <f>IFERROR(VLOOKUP($D411,Cad!$C$6:$E$1005,3,0),"")</f>
        <v/>
      </c>
      <c r="F411" s="16" t="str">
        <f>IFERROR(VLOOKUP($D411,Cad!$C$6:$D$1005,2,0),"")</f>
        <v/>
      </c>
      <c r="G411" s="16"/>
      <c r="H411" s="16"/>
      <c r="I411" s="16"/>
    </row>
    <row r="412" spans="3:9" ht="30" customHeight="1">
      <c r="C412" s="16"/>
      <c r="D412" s="16"/>
      <c r="E412" s="16" t="str">
        <f>IFERROR(VLOOKUP($D412,Cad!$C$6:$E$1005,3,0),"")</f>
        <v/>
      </c>
      <c r="F412" s="16" t="str">
        <f>IFERROR(VLOOKUP($D412,Cad!$C$6:$D$1005,2,0),"")</f>
        <v/>
      </c>
      <c r="G412" s="16"/>
      <c r="H412" s="16"/>
      <c r="I412" s="16"/>
    </row>
    <row r="413" spans="3:9" ht="30" customHeight="1">
      <c r="C413" s="16"/>
      <c r="D413" s="16"/>
      <c r="E413" s="16" t="str">
        <f>IFERROR(VLOOKUP($D413,Cad!$C$6:$E$1005,3,0),"")</f>
        <v/>
      </c>
      <c r="F413" s="16" t="str">
        <f>IFERROR(VLOOKUP($D413,Cad!$C$6:$D$1005,2,0),"")</f>
        <v/>
      </c>
      <c r="G413" s="16"/>
      <c r="H413" s="16"/>
      <c r="I413" s="16"/>
    </row>
    <row r="414" spans="3:9" ht="30" customHeight="1">
      <c r="C414" s="16"/>
      <c r="D414" s="16"/>
      <c r="E414" s="16" t="str">
        <f>IFERROR(VLOOKUP($D414,Cad!$C$6:$E$1005,3,0),"")</f>
        <v/>
      </c>
      <c r="F414" s="16" t="str">
        <f>IFERROR(VLOOKUP($D414,Cad!$C$6:$D$1005,2,0),"")</f>
        <v/>
      </c>
      <c r="G414" s="16"/>
      <c r="H414" s="16"/>
      <c r="I414" s="16"/>
    </row>
    <row r="415" spans="3:9" ht="30" customHeight="1">
      <c r="C415" s="16"/>
      <c r="D415" s="16"/>
      <c r="E415" s="16" t="str">
        <f>IFERROR(VLOOKUP($D415,Cad!$C$6:$E$1005,3,0),"")</f>
        <v/>
      </c>
      <c r="F415" s="16" t="str">
        <f>IFERROR(VLOOKUP($D415,Cad!$C$6:$D$1005,2,0),"")</f>
        <v/>
      </c>
      <c r="G415" s="16"/>
      <c r="H415" s="16"/>
      <c r="I415" s="16"/>
    </row>
    <row r="416" spans="3:9" ht="30" customHeight="1">
      <c r="C416" s="16"/>
      <c r="D416" s="16"/>
      <c r="E416" s="16" t="str">
        <f>IFERROR(VLOOKUP($D416,Cad!$C$6:$E$1005,3,0),"")</f>
        <v/>
      </c>
      <c r="F416" s="16" t="str">
        <f>IFERROR(VLOOKUP($D416,Cad!$C$6:$D$1005,2,0),"")</f>
        <v/>
      </c>
      <c r="G416" s="16"/>
      <c r="H416" s="16"/>
      <c r="I416" s="16"/>
    </row>
    <row r="417" spans="3:9" ht="30" customHeight="1">
      <c r="C417" s="16"/>
      <c r="D417" s="16"/>
      <c r="E417" s="16" t="str">
        <f>IFERROR(VLOOKUP($D417,Cad!$C$6:$E$1005,3,0),"")</f>
        <v/>
      </c>
      <c r="F417" s="16" t="str">
        <f>IFERROR(VLOOKUP($D417,Cad!$C$6:$D$1005,2,0),"")</f>
        <v/>
      </c>
      <c r="G417" s="16"/>
      <c r="H417" s="16"/>
      <c r="I417" s="16"/>
    </row>
    <row r="418" spans="3:9" ht="30" customHeight="1">
      <c r="C418" s="16"/>
      <c r="D418" s="16"/>
      <c r="E418" s="16" t="str">
        <f>IFERROR(VLOOKUP($D418,Cad!$C$6:$E$1005,3,0),"")</f>
        <v/>
      </c>
      <c r="F418" s="16" t="str">
        <f>IFERROR(VLOOKUP($D418,Cad!$C$6:$D$1005,2,0),"")</f>
        <v/>
      </c>
      <c r="G418" s="16"/>
      <c r="H418" s="16"/>
      <c r="I418" s="16"/>
    </row>
    <row r="419" spans="3:9" ht="30" customHeight="1">
      <c r="C419" s="16"/>
      <c r="D419" s="16"/>
      <c r="E419" s="16" t="str">
        <f>IFERROR(VLOOKUP($D419,Cad!$C$6:$E$1005,3,0),"")</f>
        <v/>
      </c>
      <c r="F419" s="16" t="str">
        <f>IFERROR(VLOOKUP($D419,Cad!$C$6:$D$1005,2,0),"")</f>
        <v/>
      </c>
      <c r="G419" s="16"/>
      <c r="H419" s="16"/>
      <c r="I419" s="16"/>
    </row>
    <row r="420" spans="3:9" ht="30" customHeight="1">
      <c r="C420" s="16"/>
      <c r="D420" s="16"/>
      <c r="E420" s="16" t="str">
        <f>IFERROR(VLOOKUP($D420,Cad!$C$6:$E$1005,3,0),"")</f>
        <v/>
      </c>
      <c r="F420" s="16" t="str">
        <f>IFERROR(VLOOKUP($D420,Cad!$C$6:$D$1005,2,0),"")</f>
        <v/>
      </c>
      <c r="G420" s="16"/>
      <c r="H420" s="16"/>
      <c r="I420" s="16"/>
    </row>
    <row r="421" spans="3:9" ht="30" customHeight="1">
      <c r="C421" s="16"/>
      <c r="D421" s="16"/>
      <c r="E421" s="16" t="str">
        <f>IFERROR(VLOOKUP($D421,Cad!$C$6:$E$1005,3,0),"")</f>
        <v/>
      </c>
      <c r="F421" s="16" t="str">
        <f>IFERROR(VLOOKUP($D421,Cad!$C$6:$D$1005,2,0),"")</f>
        <v/>
      </c>
      <c r="G421" s="16"/>
      <c r="H421" s="16"/>
      <c r="I421" s="16"/>
    </row>
    <row r="422" spans="3:9" ht="30" customHeight="1">
      <c r="C422" s="16"/>
      <c r="D422" s="16"/>
      <c r="E422" s="16" t="str">
        <f>IFERROR(VLOOKUP($D422,Cad!$C$6:$E$1005,3,0),"")</f>
        <v/>
      </c>
      <c r="F422" s="16" t="str">
        <f>IFERROR(VLOOKUP($D422,Cad!$C$6:$D$1005,2,0),"")</f>
        <v/>
      </c>
      <c r="G422" s="16"/>
      <c r="H422" s="16"/>
      <c r="I422" s="16"/>
    </row>
    <row r="423" spans="3:9" ht="30" customHeight="1">
      <c r="C423" s="16"/>
      <c r="D423" s="16"/>
      <c r="E423" s="16" t="str">
        <f>IFERROR(VLOOKUP($D423,Cad!$C$6:$E$1005,3,0),"")</f>
        <v/>
      </c>
      <c r="F423" s="16" t="str">
        <f>IFERROR(VLOOKUP($D423,Cad!$C$6:$D$1005,2,0),"")</f>
        <v/>
      </c>
      <c r="G423" s="16"/>
      <c r="H423" s="16"/>
      <c r="I423" s="16"/>
    </row>
    <row r="424" spans="3:9" ht="30" customHeight="1">
      <c r="C424" s="16"/>
      <c r="D424" s="16"/>
      <c r="E424" s="16" t="str">
        <f>IFERROR(VLOOKUP($D424,Cad!$C$6:$E$1005,3,0),"")</f>
        <v/>
      </c>
      <c r="F424" s="16" t="str">
        <f>IFERROR(VLOOKUP($D424,Cad!$C$6:$D$1005,2,0),"")</f>
        <v/>
      </c>
      <c r="G424" s="16"/>
      <c r="H424" s="16"/>
      <c r="I424" s="16"/>
    </row>
    <row r="425" spans="3:9" ht="30" customHeight="1">
      <c r="C425" s="16"/>
      <c r="D425" s="16"/>
      <c r="E425" s="16" t="str">
        <f>IFERROR(VLOOKUP($D425,Cad!$C$6:$E$1005,3,0),"")</f>
        <v/>
      </c>
      <c r="F425" s="16" t="str">
        <f>IFERROR(VLOOKUP($D425,Cad!$C$6:$D$1005,2,0),"")</f>
        <v/>
      </c>
      <c r="G425" s="16"/>
      <c r="H425" s="16"/>
      <c r="I425" s="16"/>
    </row>
    <row r="426" spans="3:9" ht="30" customHeight="1">
      <c r="C426" s="16"/>
      <c r="D426" s="16"/>
      <c r="E426" s="16" t="str">
        <f>IFERROR(VLOOKUP($D426,Cad!$C$6:$E$1005,3,0),"")</f>
        <v/>
      </c>
      <c r="F426" s="16" t="str">
        <f>IFERROR(VLOOKUP($D426,Cad!$C$6:$D$1005,2,0),"")</f>
        <v/>
      </c>
      <c r="G426" s="16"/>
      <c r="H426" s="16"/>
      <c r="I426" s="16"/>
    </row>
    <row r="427" spans="3:9" ht="30" customHeight="1">
      <c r="C427" s="16"/>
      <c r="D427" s="16"/>
      <c r="E427" s="16" t="str">
        <f>IFERROR(VLOOKUP($D427,Cad!$C$6:$E$1005,3,0),"")</f>
        <v/>
      </c>
      <c r="F427" s="16" t="str">
        <f>IFERROR(VLOOKUP($D427,Cad!$C$6:$D$1005,2,0),"")</f>
        <v/>
      </c>
      <c r="G427" s="16"/>
      <c r="H427" s="16"/>
      <c r="I427" s="16"/>
    </row>
    <row r="428" spans="3:9" ht="30" customHeight="1">
      <c r="C428" s="16"/>
      <c r="D428" s="16"/>
      <c r="E428" s="16" t="str">
        <f>IFERROR(VLOOKUP($D428,Cad!$C$6:$E$1005,3,0),"")</f>
        <v/>
      </c>
      <c r="F428" s="16" t="str">
        <f>IFERROR(VLOOKUP($D428,Cad!$C$6:$D$1005,2,0),"")</f>
        <v/>
      </c>
      <c r="G428" s="16"/>
      <c r="H428" s="16"/>
      <c r="I428" s="16"/>
    </row>
    <row r="429" spans="3:9" ht="30" customHeight="1">
      <c r="C429" s="16"/>
      <c r="D429" s="16"/>
      <c r="E429" s="16" t="str">
        <f>IFERROR(VLOOKUP($D429,Cad!$C$6:$E$1005,3,0),"")</f>
        <v/>
      </c>
      <c r="F429" s="16" t="str">
        <f>IFERROR(VLOOKUP($D429,Cad!$C$6:$D$1005,2,0),"")</f>
        <v/>
      </c>
      <c r="G429" s="16"/>
      <c r="H429" s="16"/>
      <c r="I429" s="16"/>
    </row>
    <row r="430" spans="3:9" ht="30" customHeight="1">
      <c r="C430" s="16"/>
      <c r="D430" s="16"/>
      <c r="E430" s="16" t="str">
        <f>IFERROR(VLOOKUP($D430,Cad!$C$6:$E$1005,3,0),"")</f>
        <v/>
      </c>
      <c r="F430" s="16" t="str">
        <f>IFERROR(VLOOKUP($D430,Cad!$C$6:$D$1005,2,0),"")</f>
        <v/>
      </c>
      <c r="G430" s="16"/>
      <c r="H430" s="16"/>
      <c r="I430" s="16"/>
    </row>
    <row r="431" spans="3:9" ht="30" customHeight="1">
      <c r="C431" s="16"/>
      <c r="D431" s="16"/>
      <c r="E431" s="16" t="str">
        <f>IFERROR(VLOOKUP($D431,Cad!$C$6:$E$1005,3,0),"")</f>
        <v/>
      </c>
      <c r="F431" s="16" t="str">
        <f>IFERROR(VLOOKUP($D431,Cad!$C$6:$D$1005,2,0),"")</f>
        <v/>
      </c>
      <c r="G431" s="16"/>
      <c r="H431" s="16"/>
      <c r="I431" s="16"/>
    </row>
    <row r="432" spans="3:9" ht="30" customHeight="1">
      <c r="C432" s="16"/>
      <c r="D432" s="16"/>
      <c r="E432" s="16" t="str">
        <f>IFERROR(VLOOKUP($D432,Cad!$C$6:$E$1005,3,0),"")</f>
        <v/>
      </c>
      <c r="F432" s="16" t="str">
        <f>IFERROR(VLOOKUP($D432,Cad!$C$6:$D$1005,2,0),"")</f>
        <v/>
      </c>
      <c r="G432" s="16"/>
      <c r="H432" s="16"/>
      <c r="I432" s="16"/>
    </row>
    <row r="433" spans="3:9" ht="30" customHeight="1">
      <c r="C433" s="16"/>
      <c r="D433" s="16"/>
      <c r="E433" s="16" t="str">
        <f>IFERROR(VLOOKUP($D433,Cad!$C$6:$E$1005,3,0),"")</f>
        <v/>
      </c>
      <c r="F433" s="16" t="str">
        <f>IFERROR(VLOOKUP($D433,Cad!$C$6:$D$1005,2,0),"")</f>
        <v/>
      </c>
      <c r="G433" s="16"/>
      <c r="H433" s="16"/>
      <c r="I433" s="16"/>
    </row>
    <row r="434" spans="3:9" ht="30" customHeight="1">
      <c r="C434" s="16"/>
      <c r="D434" s="16"/>
      <c r="E434" s="16" t="str">
        <f>IFERROR(VLOOKUP($D434,Cad!$C$6:$E$1005,3,0),"")</f>
        <v/>
      </c>
      <c r="F434" s="16" t="str">
        <f>IFERROR(VLOOKUP($D434,Cad!$C$6:$D$1005,2,0),"")</f>
        <v/>
      </c>
      <c r="G434" s="16"/>
      <c r="H434" s="16"/>
      <c r="I434" s="16"/>
    </row>
    <row r="435" spans="3:9" ht="30" customHeight="1">
      <c r="C435" s="16"/>
      <c r="D435" s="16"/>
      <c r="E435" s="16" t="str">
        <f>IFERROR(VLOOKUP($D435,Cad!$C$6:$E$1005,3,0),"")</f>
        <v/>
      </c>
      <c r="F435" s="16" t="str">
        <f>IFERROR(VLOOKUP($D435,Cad!$C$6:$D$1005,2,0),"")</f>
        <v/>
      </c>
      <c r="G435" s="16"/>
      <c r="H435" s="16"/>
      <c r="I435" s="16"/>
    </row>
    <row r="436" spans="3:9" ht="30" customHeight="1">
      <c r="C436" s="16"/>
      <c r="D436" s="16"/>
      <c r="E436" s="16" t="str">
        <f>IFERROR(VLOOKUP($D436,Cad!$C$6:$E$1005,3,0),"")</f>
        <v/>
      </c>
      <c r="F436" s="16" t="str">
        <f>IFERROR(VLOOKUP($D436,Cad!$C$6:$D$1005,2,0),"")</f>
        <v/>
      </c>
      <c r="G436" s="16"/>
      <c r="H436" s="16"/>
      <c r="I436" s="16"/>
    </row>
    <row r="437" spans="3:9" ht="30" customHeight="1">
      <c r="C437" s="16"/>
      <c r="D437" s="16"/>
      <c r="E437" s="16" t="str">
        <f>IFERROR(VLOOKUP($D437,Cad!$C$6:$E$1005,3,0),"")</f>
        <v/>
      </c>
      <c r="F437" s="16" t="str">
        <f>IFERROR(VLOOKUP($D437,Cad!$C$6:$D$1005,2,0),"")</f>
        <v/>
      </c>
      <c r="G437" s="16"/>
      <c r="H437" s="16"/>
      <c r="I437" s="16"/>
    </row>
    <row r="438" spans="3:9" ht="30" customHeight="1">
      <c r="C438" s="16"/>
      <c r="D438" s="16"/>
      <c r="E438" s="16" t="str">
        <f>IFERROR(VLOOKUP($D438,Cad!$C$6:$E$1005,3,0),"")</f>
        <v/>
      </c>
      <c r="F438" s="16" t="str">
        <f>IFERROR(VLOOKUP($D438,Cad!$C$6:$D$1005,2,0),"")</f>
        <v/>
      </c>
      <c r="G438" s="16"/>
      <c r="H438" s="16"/>
      <c r="I438" s="16"/>
    </row>
    <row r="439" spans="3:9" ht="30" customHeight="1">
      <c r="C439" s="16"/>
      <c r="D439" s="16"/>
      <c r="E439" s="16" t="str">
        <f>IFERROR(VLOOKUP($D439,Cad!$C$6:$E$1005,3,0),"")</f>
        <v/>
      </c>
      <c r="F439" s="16" t="str">
        <f>IFERROR(VLOOKUP($D439,Cad!$C$6:$D$1005,2,0),"")</f>
        <v/>
      </c>
      <c r="G439" s="16"/>
      <c r="H439" s="16"/>
      <c r="I439" s="16"/>
    </row>
    <row r="440" spans="3:9" ht="30" customHeight="1">
      <c r="C440" s="16"/>
      <c r="D440" s="16"/>
      <c r="E440" s="16" t="str">
        <f>IFERROR(VLOOKUP($D440,Cad!$C$6:$E$1005,3,0),"")</f>
        <v/>
      </c>
      <c r="F440" s="16" t="str">
        <f>IFERROR(VLOOKUP($D440,Cad!$C$6:$D$1005,2,0),"")</f>
        <v/>
      </c>
      <c r="G440" s="16"/>
      <c r="H440" s="16"/>
      <c r="I440" s="16"/>
    </row>
    <row r="441" spans="3:9" ht="30" customHeight="1">
      <c r="C441" s="16"/>
      <c r="D441" s="16"/>
      <c r="E441" s="16" t="str">
        <f>IFERROR(VLOOKUP($D441,Cad!$C$6:$E$1005,3,0),"")</f>
        <v/>
      </c>
      <c r="F441" s="16" t="str">
        <f>IFERROR(VLOOKUP($D441,Cad!$C$6:$D$1005,2,0),"")</f>
        <v/>
      </c>
      <c r="G441" s="16"/>
      <c r="H441" s="16"/>
      <c r="I441" s="16"/>
    </row>
    <row r="442" spans="3:9" ht="30" customHeight="1">
      <c r="C442" s="16"/>
      <c r="D442" s="16"/>
      <c r="E442" s="16" t="str">
        <f>IFERROR(VLOOKUP($D442,Cad!$C$6:$E$1005,3,0),"")</f>
        <v/>
      </c>
      <c r="F442" s="16" t="str">
        <f>IFERROR(VLOOKUP($D442,Cad!$C$6:$D$1005,2,0),"")</f>
        <v/>
      </c>
      <c r="G442" s="16"/>
      <c r="H442" s="16"/>
      <c r="I442" s="16"/>
    </row>
    <row r="443" spans="3:9" ht="30" customHeight="1">
      <c r="C443" s="16"/>
      <c r="D443" s="16"/>
      <c r="E443" s="16" t="str">
        <f>IFERROR(VLOOKUP($D443,Cad!$C$6:$E$1005,3,0),"")</f>
        <v/>
      </c>
      <c r="F443" s="16" t="str">
        <f>IFERROR(VLOOKUP($D443,Cad!$C$6:$D$1005,2,0),"")</f>
        <v/>
      </c>
      <c r="G443" s="16"/>
      <c r="H443" s="16"/>
      <c r="I443" s="16"/>
    </row>
    <row r="444" spans="3:9" ht="30" customHeight="1">
      <c r="C444" s="16"/>
      <c r="D444" s="16"/>
      <c r="E444" s="16" t="str">
        <f>IFERROR(VLOOKUP($D444,Cad!$C$6:$E$1005,3,0),"")</f>
        <v/>
      </c>
      <c r="F444" s="16" t="str">
        <f>IFERROR(VLOOKUP($D444,Cad!$C$6:$D$1005,2,0),"")</f>
        <v/>
      </c>
      <c r="G444" s="16"/>
      <c r="H444" s="16"/>
      <c r="I444" s="16"/>
    </row>
    <row r="445" spans="3:9" ht="30" customHeight="1">
      <c r="C445" s="16"/>
      <c r="D445" s="16"/>
      <c r="E445" s="16" t="str">
        <f>IFERROR(VLOOKUP($D445,Cad!$C$6:$E$1005,3,0),"")</f>
        <v/>
      </c>
      <c r="F445" s="16" t="str">
        <f>IFERROR(VLOOKUP($D445,Cad!$C$6:$D$1005,2,0),"")</f>
        <v/>
      </c>
      <c r="G445" s="16"/>
      <c r="H445" s="16"/>
      <c r="I445" s="16"/>
    </row>
    <row r="446" spans="3:9" ht="30" customHeight="1">
      <c r="C446" s="16"/>
      <c r="D446" s="16"/>
      <c r="E446" s="16" t="str">
        <f>IFERROR(VLOOKUP($D446,Cad!$C$6:$E$1005,3,0),"")</f>
        <v/>
      </c>
      <c r="F446" s="16" t="str">
        <f>IFERROR(VLOOKUP($D446,Cad!$C$6:$D$1005,2,0),"")</f>
        <v/>
      </c>
      <c r="G446" s="16"/>
      <c r="H446" s="16"/>
      <c r="I446" s="16"/>
    </row>
    <row r="447" spans="3:9" ht="30" customHeight="1">
      <c r="C447" s="16"/>
      <c r="D447" s="16"/>
      <c r="E447" s="16" t="str">
        <f>IFERROR(VLOOKUP($D447,Cad!$C$6:$E$1005,3,0),"")</f>
        <v/>
      </c>
      <c r="F447" s="16" t="str">
        <f>IFERROR(VLOOKUP($D447,Cad!$C$6:$D$1005,2,0),"")</f>
        <v/>
      </c>
      <c r="G447" s="16"/>
      <c r="H447" s="16"/>
      <c r="I447" s="16"/>
    </row>
    <row r="448" spans="3:9" ht="30" customHeight="1">
      <c r="C448" s="16"/>
      <c r="D448" s="16"/>
      <c r="E448" s="16" t="str">
        <f>IFERROR(VLOOKUP($D448,Cad!$C$6:$E$1005,3,0),"")</f>
        <v/>
      </c>
      <c r="F448" s="16" t="str">
        <f>IFERROR(VLOOKUP($D448,Cad!$C$6:$D$1005,2,0),"")</f>
        <v/>
      </c>
      <c r="G448" s="16"/>
      <c r="H448" s="16"/>
      <c r="I448" s="16"/>
    </row>
    <row r="449" spans="3:9" ht="30" customHeight="1">
      <c r="C449" s="16"/>
      <c r="D449" s="16"/>
      <c r="E449" s="16" t="str">
        <f>IFERROR(VLOOKUP($D449,Cad!$C$6:$E$1005,3,0),"")</f>
        <v/>
      </c>
      <c r="F449" s="16" t="str">
        <f>IFERROR(VLOOKUP($D449,Cad!$C$6:$D$1005,2,0),"")</f>
        <v/>
      </c>
      <c r="G449" s="16"/>
      <c r="H449" s="16"/>
      <c r="I449" s="16"/>
    </row>
    <row r="450" spans="3:9" ht="30" customHeight="1">
      <c r="C450" s="16"/>
      <c r="D450" s="16"/>
      <c r="E450" s="16" t="str">
        <f>IFERROR(VLOOKUP($D450,Cad!$C$6:$E$1005,3,0),"")</f>
        <v/>
      </c>
      <c r="F450" s="16" t="str">
        <f>IFERROR(VLOOKUP($D450,Cad!$C$6:$D$1005,2,0),"")</f>
        <v/>
      </c>
      <c r="G450" s="16"/>
      <c r="H450" s="16"/>
      <c r="I450" s="16"/>
    </row>
    <row r="451" spans="3:9" ht="30" customHeight="1">
      <c r="C451" s="16"/>
      <c r="D451" s="16"/>
      <c r="E451" s="16" t="str">
        <f>IFERROR(VLOOKUP($D451,Cad!$C$6:$E$1005,3,0),"")</f>
        <v/>
      </c>
      <c r="F451" s="16" t="str">
        <f>IFERROR(VLOOKUP($D451,Cad!$C$6:$D$1005,2,0),"")</f>
        <v/>
      </c>
      <c r="G451" s="16"/>
      <c r="H451" s="16"/>
      <c r="I451" s="16"/>
    </row>
    <row r="452" spans="3:9" ht="30" customHeight="1">
      <c r="C452" s="16"/>
      <c r="D452" s="16"/>
      <c r="E452" s="16" t="str">
        <f>IFERROR(VLOOKUP($D452,Cad!$C$6:$E$1005,3,0),"")</f>
        <v/>
      </c>
      <c r="F452" s="16" t="str">
        <f>IFERROR(VLOOKUP($D452,Cad!$C$6:$D$1005,2,0),"")</f>
        <v/>
      </c>
      <c r="G452" s="16"/>
      <c r="H452" s="16"/>
      <c r="I452" s="16"/>
    </row>
    <row r="453" spans="3:9" ht="30" customHeight="1">
      <c r="C453" s="16"/>
      <c r="D453" s="16"/>
      <c r="E453" s="16" t="str">
        <f>IFERROR(VLOOKUP($D453,Cad!$C$6:$E$1005,3,0),"")</f>
        <v/>
      </c>
      <c r="F453" s="16" t="str">
        <f>IFERROR(VLOOKUP($D453,Cad!$C$6:$D$1005,2,0),"")</f>
        <v/>
      </c>
      <c r="G453" s="16"/>
      <c r="H453" s="16"/>
      <c r="I453" s="16"/>
    </row>
    <row r="454" spans="3:9" ht="30" customHeight="1">
      <c r="C454" s="16"/>
      <c r="D454" s="16"/>
      <c r="E454" s="16" t="str">
        <f>IFERROR(VLOOKUP($D454,Cad!$C$6:$E$1005,3,0),"")</f>
        <v/>
      </c>
      <c r="F454" s="16" t="str">
        <f>IFERROR(VLOOKUP($D454,Cad!$C$6:$D$1005,2,0),"")</f>
        <v/>
      </c>
      <c r="G454" s="16"/>
      <c r="H454" s="16"/>
      <c r="I454" s="16"/>
    </row>
    <row r="455" spans="3:9" ht="30" customHeight="1">
      <c r="C455" s="16"/>
      <c r="D455" s="16"/>
      <c r="E455" s="16" t="str">
        <f>IFERROR(VLOOKUP($D455,Cad!$C$6:$E$1005,3,0),"")</f>
        <v/>
      </c>
      <c r="F455" s="16" t="str">
        <f>IFERROR(VLOOKUP($D455,Cad!$C$6:$D$1005,2,0),"")</f>
        <v/>
      </c>
      <c r="G455" s="16"/>
      <c r="H455" s="16"/>
      <c r="I455" s="16"/>
    </row>
    <row r="456" spans="3:9" ht="30" customHeight="1">
      <c r="C456" s="16"/>
      <c r="D456" s="16"/>
      <c r="E456" s="16" t="str">
        <f>IFERROR(VLOOKUP($D456,Cad!$C$6:$E$1005,3,0),"")</f>
        <v/>
      </c>
      <c r="F456" s="16" t="str">
        <f>IFERROR(VLOOKUP($D456,Cad!$C$6:$D$1005,2,0),"")</f>
        <v/>
      </c>
      <c r="G456" s="16"/>
      <c r="H456" s="16"/>
      <c r="I456" s="16"/>
    </row>
    <row r="457" spans="3:9" ht="30" customHeight="1">
      <c r="C457" s="16"/>
      <c r="D457" s="16"/>
      <c r="E457" s="16" t="str">
        <f>IFERROR(VLOOKUP($D457,Cad!$C$6:$E$1005,3,0),"")</f>
        <v/>
      </c>
      <c r="F457" s="16" t="str">
        <f>IFERROR(VLOOKUP($D457,Cad!$C$6:$D$1005,2,0),"")</f>
        <v/>
      </c>
      <c r="G457" s="16"/>
      <c r="H457" s="16"/>
      <c r="I457" s="16"/>
    </row>
    <row r="458" spans="3:9" ht="30" customHeight="1">
      <c r="C458" s="16"/>
      <c r="D458" s="16"/>
      <c r="E458" s="16" t="str">
        <f>IFERROR(VLOOKUP($D458,Cad!$C$6:$E$1005,3,0),"")</f>
        <v/>
      </c>
      <c r="F458" s="16" t="str">
        <f>IFERROR(VLOOKUP($D458,Cad!$C$6:$D$1005,2,0),"")</f>
        <v/>
      </c>
      <c r="G458" s="16"/>
      <c r="H458" s="16"/>
      <c r="I458" s="16"/>
    </row>
    <row r="459" spans="3:9" ht="30" customHeight="1">
      <c r="C459" s="16"/>
      <c r="D459" s="16"/>
      <c r="E459" s="16" t="str">
        <f>IFERROR(VLOOKUP($D459,Cad!$C$6:$E$1005,3,0),"")</f>
        <v/>
      </c>
      <c r="F459" s="16" t="str">
        <f>IFERROR(VLOOKUP($D459,Cad!$C$6:$D$1005,2,0),"")</f>
        <v/>
      </c>
      <c r="G459" s="16"/>
      <c r="H459" s="16"/>
      <c r="I459" s="16"/>
    </row>
    <row r="460" spans="3:9" ht="30" customHeight="1">
      <c r="C460" s="16"/>
      <c r="D460" s="16"/>
      <c r="E460" s="16" t="str">
        <f>IFERROR(VLOOKUP($D460,Cad!$C$6:$E$1005,3,0),"")</f>
        <v/>
      </c>
      <c r="F460" s="16" t="str">
        <f>IFERROR(VLOOKUP($D460,Cad!$C$6:$D$1005,2,0),"")</f>
        <v/>
      </c>
      <c r="G460" s="16"/>
      <c r="H460" s="16"/>
      <c r="I460" s="16"/>
    </row>
    <row r="461" spans="3:9" ht="30" customHeight="1">
      <c r="C461" s="16"/>
      <c r="D461" s="16"/>
      <c r="E461" s="16" t="str">
        <f>IFERROR(VLOOKUP($D461,Cad!$C$6:$E$1005,3,0),"")</f>
        <v/>
      </c>
      <c r="F461" s="16" t="str">
        <f>IFERROR(VLOOKUP($D461,Cad!$C$6:$D$1005,2,0),"")</f>
        <v/>
      </c>
      <c r="G461" s="16"/>
      <c r="H461" s="16"/>
      <c r="I461" s="16"/>
    </row>
    <row r="462" spans="3:9" ht="30" customHeight="1">
      <c r="C462" s="16"/>
      <c r="D462" s="16"/>
      <c r="E462" s="16" t="str">
        <f>IFERROR(VLOOKUP($D462,Cad!$C$6:$E$1005,3,0),"")</f>
        <v/>
      </c>
      <c r="F462" s="16" t="str">
        <f>IFERROR(VLOOKUP($D462,Cad!$C$6:$D$1005,2,0),"")</f>
        <v/>
      </c>
      <c r="G462" s="16"/>
      <c r="H462" s="16"/>
      <c r="I462" s="16"/>
    </row>
    <row r="463" spans="3:9" ht="30" customHeight="1">
      <c r="C463" s="16"/>
      <c r="D463" s="16"/>
      <c r="E463" s="16" t="str">
        <f>IFERROR(VLOOKUP($D463,Cad!$C$6:$E$1005,3,0),"")</f>
        <v/>
      </c>
      <c r="F463" s="16" t="str">
        <f>IFERROR(VLOOKUP($D463,Cad!$C$6:$D$1005,2,0),"")</f>
        <v/>
      </c>
      <c r="G463" s="16"/>
      <c r="H463" s="16"/>
      <c r="I463" s="16"/>
    </row>
    <row r="464" spans="3:9" ht="30" customHeight="1">
      <c r="C464" s="16"/>
      <c r="D464" s="16"/>
      <c r="E464" s="16" t="str">
        <f>IFERROR(VLOOKUP($D464,Cad!$C$6:$E$1005,3,0),"")</f>
        <v/>
      </c>
      <c r="F464" s="16" t="str">
        <f>IFERROR(VLOOKUP($D464,Cad!$C$6:$D$1005,2,0),"")</f>
        <v/>
      </c>
      <c r="G464" s="16"/>
      <c r="H464" s="16"/>
      <c r="I464" s="16"/>
    </row>
    <row r="465" spans="3:9" ht="30" customHeight="1">
      <c r="C465" s="16"/>
      <c r="D465" s="16"/>
      <c r="E465" s="16" t="str">
        <f>IFERROR(VLOOKUP($D465,Cad!$C$6:$E$1005,3,0),"")</f>
        <v/>
      </c>
      <c r="F465" s="16" t="str">
        <f>IFERROR(VLOOKUP($D465,Cad!$C$6:$D$1005,2,0),"")</f>
        <v/>
      </c>
      <c r="G465" s="16"/>
      <c r="H465" s="16"/>
      <c r="I465" s="16"/>
    </row>
    <row r="466" spans="3:9" ht="30" customHeight="1">
      <c r="C466" s="16"/>
      <c r="D466" s="16"/>
      <c r="E466" s="16" t="str">
        <f>IFERROR(VLOOKUP($D466,Cad!$C$6:$E$1005,3,0),"")</f>
        <v/>
      </c>
      <c r="F466" s="16" t="str">
        <f>IFERROR(VLOOKUP($D466,Cad!$C$6:$D$1005,2,0),"")</f>
        <v/>
      </c>
      <c r="G466" s="16"/>
      <c r="H466" s="16"/>
      <c r="I466" s="16"/>
    </row>
    <row r="467" spans="3:9" ht="30" customHeight="1">
      <c r="C467" s="16"/>
      <c r="D467" s="16"/>
      <c r="E467" s="16" t="str">
        <f>IFERROR(VLOOKUP($D467,Cad!$C$6:$E$1005,3,0),"")</f>
        <v/>
      </c>
      <c r="F467" s="16" t="str">
        <f>IFERROR(VLOOKUP($D467,Cad!$C$6:$D$1005,2,0),"")</f>
        <v/>
      </c>
      <c r="G467" s="16"/>
      <c r="H467" s="16"/>
      <c r="I467" s="16"/>
    </row>
    <row r="468" spans="3:9" ht="30" customHeight="1">
      <c r="C468" s="16"/>
      <c r="D468" s="16"/>
      <c r="E468" s="16" t="str">
        <f>IFERROR(VLOOKUP($D468,Cad!$C$6:$E$1005,3,0),"")</f>
        <v/>
      </c>
      <c r="F468" s="16" t="str">
        <f>IFERROR(VLOOKUP($D468,Cad!$C$6:$D$1005,2,0),"")</f>
        <v/>
      </c>
      <c r="G468" s="16"/>
      <c r="H468" s="16"/>
      <c r="I468" s="16"/>
    </row>
    <row r="469" spans="3:9" ht="30" customHeight="1">
      <c r="C469" s="16"/>
      <c r="D469" s="16"/>
      <c r="E469" s="16" t="str">
        <f>IFERROR(VLOOKUP($D469,Cad!$C$6:$E$1005,3,0),"")</f>
        <v/>
      </c>
      <c r="F469" s="16" t="str">
        <f>IFERROR(VLOOKUP($D469,Cad!$C$6:$D$1005,2,0),"")</f>
        <v/>
      </c>
      <c r="G469" s="16"/>
      <c r="H469" s="16"/>
      <c r="I469" s="16"/>
    </row>
    <row r="470" spans="3:9" ht="30" customHeight="1">
      <c r="C470" s="16"/>
      <c r="D470" s="16"/>
      <c r="E470" s="16" t="str">
        <f>IFERROR(VLOOKUP($D470,Cad!$C$6:$E$1005,3,0),"")</f>
        <v/>
      </c>
      <c r="F470" s="16" t="str">
        <f>IFERROR(VLOOKUP($D470,Cad!$C$6:$D$1005,2,0),"")</f>
        <v/>
      </c>
      <c r="G470" s="16"/>
      <c r="H470" s="16"/>
      <c r="I470" s="16"/>
    </row>
    <row r="471" spans="3:9" ht="30" customHeight="1">
      <c r="C471" s="16"/>
      <c r="D471" s="16"/>
      <c r="E471" s="16" t="str">
        <f>IFERROR(VLOOKUP($D471,Cad!$C$6:$E$1005,3,0),"")</f>
        <v/>
      </c>
      <c r="F471" s="16" t="str">
        <f>IFERROR(VLOOKUP($D471,Cad!$C$6:$D$1005,2,0),"")</f>
        <v/>
      </c>
      <c r="G471" s="16"/>
      <c r="H471" s="16"/>
      <c r="I471" s="16"/>
    </row>
    <row r="472" spans="3:9" ht="30" customHeight="1">
      <c r="C472" s="16"/>
      <c r="D472" s="16"/>
      <c r="E472" s="16" t="str">
        <f>IFERROR(VLOOKUP($D472,Cad!$C$6:$E$1005,3,0),"")</f>
        <v/>
      </c>
      <c r="F472" s="16" t="str">
        <f>IFERROR(VLOOKUP($D472,Cad!$C$6:$D$1005,2,0),"")</f>
        <v/>
      </c>
      <c r="G472" s="16"/>
      <c r="H472" s="16"/>
      <c r="I472" s="16"/>
    </row>
    <row r="473" spans="3:9" ht="30" customHeight="1">
      <c r="C473" s="16"/>
      <c r="D473" s="16"/>
      <c r="E473" s="16" t="str">
        <f>IFERROR(VLOOKUP($D473,Cad!$C$6:$E$1005,3,0),"")</f>
        <v/>
      </c>
      <c r="F473" s="16" t="str">
        <f>IFERROR(VLOOKUP($D473,Cad!$C$6:$D$1005,2,0),"")</f>
        <v/>
      </c>
      <c r="G473" s="16"/>
      <c r="H473" s="16"/>
      <c r="I473" s="16"/>
    </row>
    <row r="474" spans="3:9" ht="30" customHeight="1">
      <c r="C474" s="16"/>
      <c r="D474" s="16"/>
      <c r="E474" s="16" t="str">
        <f>IFERROR(VLOOKUP($D474,Cad!$C$6:$E$1005,3,0),"")</f>
        <v/>
      </c>
      <c r="F474" s="16" t="str">
        <f>IFERROR(VLOOKUP($D474,Cad!$C$6:$D$1005,2,0),"")</f>
        <v/>
      </c>
      <c r="G474" s="16"/>
      <c r="H474" s="16"/>
      <c r="I474" s="16"/>
    </row>
    <row r="475" spans="3:9" ht="30" customHeight="1">
      <c r="C475" s="16"/>
      <c r="D475" s="16"/>
      <c r="E475" s="16" t="str">
        <f>IFERROR(VLOOKUP($D475,Cad!$C$6:$E$1005,3,0),"")</f>
        <v/>
      </c>
      <c r="F475" s="16" t="str">
        <f>IFERROR(VLOOKUP($D475,Cad!$C$6:$D$1005,2,0),"")</f>
        <v/>
      </c>
      <c r="G475" s="16"/>
      <c r="H475" s="16"/>
      <c r="I475" s="16"/>
    </row>
    <row r="476" spans="3:9" ht="30" customHeight="1">
      <c r="C476" s="16"/>
      <c r="D476" s="16"/>
      <c r="E476" s="16" t="str">
        <f>IFERROR(VLOOKUP($D476,Cad!$C$6:$E$1005,3,0),"")</f>
        <v/>
      </c>
      <c r="F476" s="16" t="str">
        <f>IFERROR(VLOOKUP($D476,Cad!$C$6:$D$1005,2,0),"")</f>
        <v/>
      </c>
      <c r="G476" s="16"/>
      <c r="H476" s="16"/>
      <c r="I476" s="16"/>
    </row>
    <row r="477" spans="3:9" ht="30" customHeight="1">
      <c r="C477" s="16"/>
      <c r="D477" s="16"/>
      <c r="E477" s="16" t="str">
        <f>IFERROR(VLOOKUP($D477,Cad!$C$6:$E$1005,3,0),"")</f>
        <v/>
      </c>
      <c r="F477" s="16" t="str">
        <f>IFERROR(VLOOKUP($D477,Cad!$C$6:$D$1005,2,0),"")</f>
        <v/>
      </c>
      <c r="G477" s="16"/>
      <c r="H477" s="16"/>
      <c r="I477" s="16"/>
    </row>
    <row r="478" spans="3:9" ht="30" customHeight="1">
      <c r="C478" s="16"/>
      <c r="D478" s="16"/>
      <c r="E478" s="16" t="str">
        <f>IFERROR(VLOOKUP($D478,Cad!$C$6:$E$1005,3,0),"")</f>
        <v/>
      </c>
      <c r="F478" s="16" t="str">
        <f>IFERROR(VLOOKUP($D478,Cad!$C$6:$D$1005,2,0),"")</f>
        <v/>
      </c>
      <c r="G478" s="16"/>
      <c r="H478" s="16"/>
      <c r="I478" s="16"/>
    </row>
    <row r="479" spans="3:9" ht="30" customHeight="1">
      <c r="C479" s="16"/>
      <c r="D479" s="16"/>
      <c r="E479" s="16" t="str">
        <f>IFERROR(VLOOKUP($D479,Cad!$C$6:$E$1005,3,0),"")</f>
        <v/>
      </c>
      <c r="F479" s="16" t="str">
        <f>IFERROR(VLOOKUP($D479,Cad!$C$6:$D$1005,2,0),"")</f>
        <v/>
      </c>
      <c r="G479" s="16"/>
      <c r="H479" s="16"/>
      <c r="I479" s="16"/>
    </row>
    <row r="480" spans="3:9" ht="30" customHeight="1">
      <c r="C480" s="16"/>
      <c r="D480" s="16"/>
      <c r="E480" s="16" t="str">
        <f>IFERROR(VLOOKUP($D480,Cad!$C$6:$E$1005,3,0),"")</f>
        <v/>
      </c>
      <c r="F480" s="16" t="str">
        <f>IFERROR(VLOOKUP($D480,Cad!$C$6:$D$1005,2,0),"")</f>
        <v/>
      </c>
      <c r="G480" s="16"/>
      <c r="H480" s="16"/>
      <c r="I480" s="16"/>
    </row>
    <row r="481" spans="3:9" ht="30" customHeight="1">
      <c r="C481" s="16"/>
      <c r="D481" s="16"/>
      <c r="E481" s="16" t="str">
        <f>IFERROR(VLOOKUP($D481,Cad!$C$6:$E$1005,3,0),"")</f>
        <v/>
      </c>
      <c r="F481" s="16" t="str">
        <f>IFERROR(VLOOKUP($D481,Cad!$C$6:$D$1005,2,0),"")</f>
        <v/>
      </c>
      <c r="G481" s="16"/>
      <c r="H481" s="16"/>
      <c r="I481" s="16"/>
    </row>
    <row r="482" spans="3:9" ht="30" customHeight="1">
      <c r="C482" s="16"/>
      <c r="D482" s="16"/>
      <c r="E482" s="16" t="str">
        <f>IFERROR(VLOOKUP($D482,Cad!$C$6:$E$1005,3,0),"")</f>
        <v/>
      </c>
      <c r="F482" s="16" t="str">
        <f>IFERROR(VLOOKUP($D482,Cad!$C$6:$D$1005,2,0),"")</f>
        <v/>
      </c>
      <c r="G482" s="16"/>
      <c r="H482" s="16"/>
      <c r="I482" s="16"/>
    </row>
    <row r="483" spans="3:9" ht="30" customHeight="1">
      <c r="C483" s="16"/>
      <c r="D483" s="16"/>
      <c r="E483" s="16" t="str">
        <f>IFERROR(VLOOKUP($D483,Cad!$C$6:$E$1005,3,0),"")</f>
        <v/>
      </c>
      <c r="F483" s="16" t="str">
        <f>IFERROR(VLOOKUP($D483,Cad!$C$6:$D$1005,2,0),"")</f>
        <v/>
      </c>
      <c r="G483" s="16"/>
      <c r="H483" s="16"/>
      <c r="I483" s="16"/>
    </row>
    <row r="484" spans="3:9" ht="30" customHeight="1">
      <c r="C484" s="16"/>
      <c r="D484" s="16"/>
      <c r="E484" s="16" t="str">
        <f>IFERROR(VLOOKUP($D484,Cad!$C$6:$E$1005,3,0),"")</f>
        <v/>
      </c>
      <c r="F484" s="16" t="str">
        <f>IFERROR(VLOOKUP($D484,Cad!$C$6:$D$1005,2,0),"")</f>
        <v/>
      </c>
      <c r="G484" s="16"/>
      <c r="H484" s="16"/>
      <c r="I484" s="16"/>
    </row>
    <row r="485" spans="3:9" ht="30" customHeight="1">
      <c r="C485" s="16"/>
      <c r="D485" s="16"/>
      <c r="E485" s="16" t="str">
        <f>IFERROR(VLOOKUP($D485,Cad!$C$6:$E$1005,3,0),"")</f>
        <v/>
      </c>
      <c r="F485" s="16" t="str">
        <f>IFERROR(VLOOKUP($D485,Cad!$C$6:$D$1005,2,0),"")</f>
        <v/>
      </c>
      <c r="G485" s="16"/>
      <c r="H485" s="16"/>
      <c r="I485" s="16"/>
    </row>
    <row r="486" spans="3:9" ht="30" customHeight="1">
      <c r="C486" s="16"/>
      <c r="D486" s="16"/>
      <c r="E486" s="16" t="str">
        <f>IFERROR(VLOOKUP($D486,Cad!$C$6:$E$1005,3,0),"")</f>
        <v/>
      </c>
      <c r="F486" s="16" t="str">
        <f>IFERROR(VLOOKUP($D486,Cad!$C$6:$D$1005,2,0),"")</f>
        <v/>
      </c>
      <c r="G486" s="16"/>
      <c r="H486" s="16"/>
      <c r="I486" s="16"/>
    </row>
    <row r="487" spans="3:9" ht="30" customHeight="1">
      <c r="C487" s="16"/>
      <c r="D487" s="16"/>
      <c r="E487" s="16" t="str">
        <f>IFERROR(VLOOKUP($D487,Cad!$C$6:$E$1005,3,0),"")</f>
        <v/>
      </c>
      <c r="F487" s="16" t="str">
        <f>IFERROR(VLOOKUP($D487,Cad!$C$6:$D$1005,2,0),"")</f>
        <v/>
      </c>
      <c r="G487" s="16"/>
      <c r="H487" s="16"/>
      <c r="I487" s="16"/>
    </row>
    <row r="488" spans="3:9" ht="30" customHeight="1">
      <c r="C488" s="16"/>
      <c r="D488" s="16"/>
      <c r="E488" s="16" t="str">
        <f>IFERROR(VLOOKUP($D488,Cad!$C$6:$E$1005,3,0),"")</f>
        <v/>
      </c>
      <c r="F488" s="16" t="str">
        <f>IFERROR(VLOOKUP($D488,Cad!$C$6:$D$1005,2,0),"")</f>
        <v/>
      </c>
      <c r="G488" s="16"/>
      <c r="H488" s="16"/>
      <c r="I488" s="16"/>
    </row>
    <row r="489" spans="3:9" ht="30" customHeight="1">
      <c r="C489" s="16"/>
      <c r="D489" s="16"/>
      <c r="E489" s="16" t="str">
        <f>IFERROR(VLOOKUP($D489,Cad!$C$6:$E$1005,3,0),"")</f>
        <v/>
      </c>
      <c r="F489" s="16" t="str">
        <f>IFERROR(VLOOKUP($D489,Cad!$C$6:$D$1005,2,0),"")</f>
        <v/>
      </c>
      <c r="G489" s="16"/>
      <c r="H489" s="16"/>
      <c r="I489" s="16"/>
    </row>
    <row r="490" spans="3:9" ht="30" customHeight="1">
      <c r="C490" s="16"/>
      <c r="D490" s="16"/>
      <c r="E490" s="16" t="str">
        <f>IFERROR(VLOOKUP($D490,Cad!$C$6:$E$1005,3,0),"")</f>
        <v/>
      </c>
      <c r="F490" s="16" t="str">
        <f>IFERROR(VLOOKUP($D490,Cad!$C$6:$D$1005,2,0),"")</f>
        <v/>
      </c>
      <c r="G490" s="16"/>
      <c r="H490" s="16"/>
      <c r="I490" s="16"/>
    </row>
    <row r="491" spans="3:9" ht="30" customHeight="1">
      <c r="C491" s="16"/>
      <c r="D491" s="16"/>
      <c r="E491" s="16" t="str">
        <f>IFERROR(VLOOKUP($D491,Cad!$C$6:$E$1005,3,0),"")</f>
        <v/>
      </c>
      <c r="F491" s="16" t="str">
        <f>IFERROR(VLOOKUP($D491,Cad!$C$6:$D$1005,2,0),"")</f>
        <v/>
      </c>
      <c r="G491" s="16"/>
      <c r="H491" s="16"/>
      <c r="I491" s="16"/>
    </row>
    <row r="492" spans="3:9" ht="30" customHeight="1">
      <c r="C492" s="16"/>
      <c r="D492" s="16"/>
      <c r="E492" s="16" t="str">
        <f>IFERROR(VLOOKUP($D492,Cad!$C$6:$E$1005,3,0),"")</f>
        <v/>
      </c>
      <c r="F492" s="16" t="str">
        <f>IFERROR(VLOOKUP($D492,Cad!$C$6:$D$1005,2,0),"")</f>
        <v/>
      </c>
      <c r="G492" s="16"/>
      <c r="H492" s="16"/>
      <c r="I492" s="16"/>
    </row>
    <row r="493" spans="3:9" ht="30" customHeight="1">
      <c r="C493" s="16"/>
      <c r="D493" s="16"/>
      <c r="E493" s="16" t="str">
        <f>IFERROR(VLOOKUP($D493,Cad!$C$6:$E$1005,3,0),"")</f>
        <v/>
      </c>
      <c r="F493" s="16" t="str">
        <f>IFERROR(VLOOKUP($D493,Cad!$C$6:$D$1005,2,0),"")</f>
        <v/>
      </c>
      <c r="G493" s="16"/>
      <c r="H493" s="16"/>
      <c r="I493" s="16"/>
    </row>
    <row r="494" spans="3:9" ht="30" customHeight="1">
      <c r="C494" s="16"/>
      <c r="D494" s="16"/>
      <c r="E494" s="16" t="str">
        <f>IFERROR(VLOOKUP($D494,Cad!$C$6:$E$1005,3,0),"")</f>
        <v/>
      </c>
      <c r="F494" s="16" t="str">
        <f>IFERROR(VLOOKUP($D494,Cad!$C$6:$D$1005,2,0),"")</f>
        <v/>
      </c>
      <c r="G494" s="16"/>
      <c r="H494" s="16"/>
      <c r="I494" s="16"/>
    </row>
    <row r="495" spans="3:9" ht="30" customHeight="1">
      <c r="C495" s="16"/>
      <c r="D495" s="16"/>
      <c r="E495" s="16" t="str">
        <f>IFERROR(VLOOKUP($D495,Cad!$C$6:$E$1005,3,0),"")</f>
        <v/>
      </c>
      <c r="F495" s="16" t="str">
        <f>IFERROR(VLOOKUP($D495,Cad!$C$6:$D$1005,2,0),"")</f>
        <v/>
      </c>
      <c r="G495" s="16"/>
      <c r="H495" s="16"/>
      <c r="I495" s="16"/>
    </row>
    <row r="496" spans="3:9" ht="30" customHeight="1">
      <c r="C496" s="16"/>
      <c r="D496" s="16"/>
      <c r="E496" s="16" t="str">
        <f>IFERROR(VLOOKUP($D496,Cad!$C$6:$E$1005,3,0),"")</f>
        <v/>
      </c>
      <c r="F496" s="16" t="str">
        <f>IFERROR(VLOOKUP($D496,Cad!$C$6:$D$1005,2,0),"")</f>
        <v/>
      </c>
      <c r="G496" s="16"/>
      <c r="H496" s="16"/>
      <c r="I496" s="16"/>
    </row>
    <row r="497" spans="3:9" ht="30" customHeight="1">
      <c r="C497" s="16"/>
      <c r="D497" s="16"/>
      <c r="E497" s="16" t="str">
        <f>IFERROR(VLOOKUP($D497,Cad!$C$6:$E$1005,3,0),"")</f>
        <v/>
      </c>
      <c r="F497" s="16" t="str">
        <f>IFERROR(VLOOKUP($D497,Cad!$C$6:$D$1005,2,0),"")</f>
        <v/>
      </c>
      <c r="G497" s="16"/>
      <c r="H497" s="16"/>
      <c r="I497" s="16"/>
    </row>
    <row r="498" spans="3:9" ht="30" customHeight="1">
      <c r="C498" s="16"/>
      <c r="D498" s="16"/>
      <c r="E498" s="16" t="str">
        <f>IFERROR(VLOOKUP($D498,Cad!$C$6:$E$1005,3,0),"")</f>
        <v/>
      </c>
      <c r="F498" s="16" t="str">
        <f>IFERROR(VLOOKUP($D498,Cad!$C$6:$D$1005,2,0),"")</f>
        <v/>
      </c>
      <c r="G498" s="16"/>
      <c r="H498" s="16"/>
      <c r="I498" s="16"/>
    </row>
    <row r="499" spans="3:9" ht="30" customHeight="1">
      <c r="C499" s="16"/>
      <c r="D499" s="16"/>
      <c r="E499" s="16" t="str">
        <f>IFERROR(VLOOKUP($D499,Cad!$C$6:$E$1005,3,0),"")</f>
        <v/>
      </c>
      <c r="F499" s="16" t="str">
        <f>IFERROR(VLOOKUP($D499,Cad!$C$6:$D$1005,2,0),"")</f>
        <v/>
      </c>
      <c r="G499" s="16"/>
      <c r="H499" s="16"/>
      <c r="I499" s="16"/>
    </row>
    <row r="500" spans="3:9" ht="30" customHeight="1">
      <c r="C500" s="16"/>
      <c r="D500" s="16"/>
      <c r="E500" s="16" t="str">
        <f>IFERROR(VLOOKUP($D500,Cad!$C$6:$E$1005,3,0),"")</f>
        <v/>
      </c>
      <c r="F500" s="16" t="str">
        <f>IFERROR(VLOOKUP($D500,Cad!$C$6:$D$1005,2,0),"")</f>
        <v/>
      </c>
      <c r="G500" s="16"/>
      <c r="H500" s="16"/>
      <c r="I500" s="16"/>
    </row>
    <row r="501" spans="3:9" ht="30" customHeight="1">
      <c r="C501" s="16"/>
      <c r="D501" s="16"/>
      <c r="E501" s="16" t="str">
        <f>IFERROR(VLOOKUP($D501,Cad!$C$6:$E$1005,3,0),"")</f>
        <v/>
      </c>
      <c r="F501" s="16" t="str">
        <f>IFERROR(VLOOKUP($D501,Cad!$C$6:$D$1005,2,0),"")</f>
        <v/>
      </c>
      <c r="G501" s="16"/>
      <c r="H501" s="16"/>
      <c r="I501" s="16"/>
    </row>
    <row r="502" spans="3:9" ht="30" customHeight="1">
      <c r="C502" s="16"/>
      <c r="D502" s="16"/>
      <c r="E502" s="16" t="str">
        <f>IFERROR(VLOOKUP($D502,Cad!$C$6:$E$1005,3,0),"")</f>
        <v/>
      </c>
      <c r="F502" s="16" t="str">
        <f>IFERROR(VLOOKUP($D502,Cad!$C$6:$D$1005,2,0),"")</f>
        <v/>
      </c>
      <c r="G502" s="16"/>
      <c r="H502" s="16"/>
      <c r="I502" s="16"/>
    </row>
    <row r="503" spans="3:9" ht="30" customHeight="1">
      <c r="C503" s="16"/>
      <c r="D503" s="16"/>
      <c r="E503" s="16" t="str">
        <f>IFERROR(VLOOKUP($D503,Cad!$C$6:$E$1005,3,0),"")</f>
        <v/>
      </c>
      <c r="F503" s="16" t="str">
        <f>IFERROR(VLOOKUP($D503,Cad!$C$6:$D$1005,2,0),"")</f>
        <v/>
      </c>
      <c r="G503" s="16"/>
      <c r="H503" s="16"/>
      <c r="I503" s="16"/>
    </row>
    <row r="504" spans="3:9" ht="30" customHeight="1">
      <c r="C504" s="16"/>
      <c r="D504" s="16"/>
      <c r="E504" s="16" t="str">
        <f>IFERROR(VLOOKUP($D504,Cad!$C$6:$E$1005,3,0),"")</f>
        <v/>
      </c>
      <c r="F504" s="16" t="str">
        <f>IFERROR(VLOOKUP($D504,Cad!$C$6:$D$1005,2,0),"")</f>
        <v/>
      </c>
      <c r="G504" s="16"/>
      <c r="H504" s="16"/>
      <c r="I504" s="16"/>
    </row>
    <row r="505" spans="3:9" ht="30" customHeight="1">
      <c r="C505" s="16"/>
      <c r="D505" s="16"/>
      <c r="E505" s="16" t="str">
        <f>IFERROR(VLOOKUP($D505,Cad!$C$6:$E$1005,3,0),"")</f>
        <v/>
      </c>
      <c r="F505" s="16" t="str">
        <f>IFERROR(VLOOKUP($D505,Cad!$C$6:$D$1005,2,0),"")</f>
        <v/>
      </c>
      <c r="G505" s="16"/>
      <c r="H505" s="16"/>
      <c r="I505" s="16"/>
    </row>
  </sheetData>
  <autoFilter ref="C5:I6" xr:uid="{00000000-0009-0000-0000-000008000000}"/>
  <conditionalFormatting sqref="H6:H505">
    <cfRule type="cellIs" dxfId="22" priority="1" operator="equal">
      <formula>"Com afastamento"</formula>
    </cfRule>
    <cfRule type="cellIs" dxfId="21" priority="2" operator="equal">
      <formula>"Sem afastamento"</formula>
    </cfRule>
  </conditionalFormatting>
  <conditionalFormatting sqref="I6:I505">
    <cfRule type="expression" dxfId="20" priority="5">
      <formula>$H6="Sem afastamento"</formula>
    </cfRule>
  </conditionalFormatting>
  <dataValidations count="3">
    <dataValidation type="list" allowBlank="1" showInputMessage="1" showErrorMessage="1" sqref="D6:D505" xr:uid="{00000000-0002-0000-0800-000000000000}">
      <formula1>funcionario</formula1>
    </dataValidation>
    <dataValidation type="list" allowBlank="1" showInputMessage="1" showErrorMessage="1" sqref="G6:G505" xr:uid="{00000000-0002-0000-0800-000001000000}">
      <formula1>acidente</formula1>
    </dataValidation>
    <dataValidation type="list" allowBlank="1" showInputMessage="1" showErrorMessage="1" sqref="H6:H505" xr:uid="{00000000-0002-0000-0800-000002000000}">
      <formula1>"Com afastamento,Sem afastamento"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97B953C-6244-4170-A3EB-AEB184D1291A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3</vt:i4>
      </vt:variant>
    </vt:vector>
  </HeadingPairs>
  <TitlesOfParts>
    <vt:vector size="25" baseType="lpstr">
      <vt:lpstr>Cad</vt:lpstr>
      <vt:lpstr>Area</vt:lpstr>
      <vt:lpstr>Acid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Rgeral</vt:lpstr>
      <vt:lpstr>Rareas</vt:lpstr>
      <vt:lpstr>Rtipos</vt:lpstr>
      <vt:lpstr>DGreal</vt:lpstr>
      <vt:lpstr>DMensal</vt:lpstr>
      <vt:lpstr>aux</vt:lpstr>
      <vt:lpstr>INI</vt:lpstr>
      <vt:lpstr>acidente</vt:lpstr>
      <vt:lpstr>area</vt:lpstr>
      <vt:lpstr>funcionario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Faria</dc:creator>
  <cp:lastModifiedBy>Antonio Carlos</cp:lastModifiedBy>
  <cp:lastPrinted>2017-08-09T23:03:49Z</cp:lastPrinted>
  <dcterms:created xsi:type="dcterms:W3CDTF">2017-07-25T18:13:49Z</dcterms:created>
  <dcterms:modified xsi:type="dcterms:W3CDTF">2025-08-19T23:54:38Z</dcterms:modified>
</cp:coreProperties>
</file>