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ERCREDIS SCOLAIRES" sheetId="1" r:id="rId4"/>
    <sheet name="VACANCES SCOLAIRES" sheetId="2" r:id="rId5"/>
  </sheets>
</workbook>
</file>

<file path=xl/sharedStrings.xml><?xml version="1.0" encoding="utf-8"?>
<sst xmlns="http://schemas.openxmlformats.org/spreadsheetml/2006/main" uniqueCount="14">
  <si>
    <t>Adhesion Annuelle 2025/2026 : 36€</t>
  </si>
  <si>
    <t>Centre d'accueil et de loisirs MERCREDIS SCOLAIRES 2025/2026</t>
  </si>
  <si>
    <t>Tarif minimum ( nouveau QF de 0€ à 229,5€)</t>
  </si>
  <si>
    <t>tarif maximum</t>
  </si>
  <si>
    <t>tarif 1/2 journée SANS repas</t>
  </si>
  <si>
    <t>tarif 1/2 journée avec repas</t>
  </si>
  <si>
    <t>a (progressivité)</t>
  </si>
  <si>
    <t>b (proportionnalité)</t>
  </si>
  <si>
    <t>c (tarif mini)</t>
  </si>
  <si>
    <t>coefficient</t>
  </si>
  <si>
    <t>Tarif journée</t>
  </si>
  <si>
    <t>zone à remplir</t>
  </si>
  <si>
    <t>Coefficient = net fiscal de référence IR 2024 sur 2023 divisé par 12, divisé par le nombre de part du foyer fiscal</t>
  </si>
  <si>
    <t>Centre d'accueil et de loisirs VACANCES SCOLAIRES 2025/2026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</si>
</sst>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* #,##0.00&quot; &quot;[$€-2]&quot; &quot;;&quot;-&quot;* #,##0.00&quot; &quot;[$€-2]&quot; &quot;;&quot; &quot;* &quot;-&quot;??&quot; &quot;[$€-2]&quot; &quot;"/>
  </numFmts>
  <fonts count="3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 wrapText="1"/>
    </xf>
    <xf numFmtId="0" fontId="0" fillId="2" borderId="2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center" wrapText="1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center" wrapText="1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0" fillId="3" borderId="6" applyNumberFormat="1" applyFont="1" applyFill="1" applyBorder="1" applyAlignment="1" applyProtection="0">
      <alignment horizontal="center" vertical="center" wrapText="1"/>
    </xf>
    <xf numFmtId="0" fontId="0" fillId="3" borderId="7" applyNumberFormat="0" applyFont="1" applyFill="1" applyBorder="1" applyAlignment="1" applyProtection="0">
      <alignment horizontal="center" vertical="center" wrapText="1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3" borderId="10" applyNumberFormat="0" applyFont="1" applyFill="1" applyBorder="1" applyAlignment="1" applyProtection="0">
      <alignment horizontal="center" vertical="center" wrapText="1"/>
    </xf>
    <xf numFmtId="0" fontId="0" fillId="3" borderId="11" applyNumberFormat="0" applyFont="1" applyFill="1" applyBorder="1" applyAlignment="1" applyProtection="0">
      <alignment horizontal="center" vertical="center" wrapText="1"/>
    </xf>
    <xf numFmtId="0" fontId="0" fillId="3" borderId="12" applyNumberFormat="0" applyFont="1" applyFill="1" applyBorder="1" applyAlignment="1" applyProtection="0">
      <alignment horizontal="center" vertical="center" wrapText="1"/>
    </xf>
    <xf numFmtId="0" fontId="0" fillId="3" borderId="13" applyNumberFormat="0" applyFont="1" applyFill="1" applyBorder="1" applyAlignment="1" applyProtection="0">
      <alignment horizontal="center" vertical="center" wrapText="1"/>
    </xf>
    <xf numFmtId="49" fontId="0" fillId="2" borderId="14" applyNumberFormat="1" applyFont="1" applyFill="1" applyBorder="1" applyAlignment="1" applyProtection="0">
      <alignment vertical="center" wrapText="1"/>
    </xf>
    <xf numFmtId="59" fontId="0" fillId="2" borderId="14" applyNumberFormat="1" applyFont="1" applyFill="1" applyBorder="1" applyAlignment="1" applyProtection="0">
      <alignment vertical="bottom"/>
    </xf>
    <xf numFmtId="0" fontId="0" fillId="2" borderId="14" applyNumberFormat="1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center" wrapText="1"/>
    </xf>
    <xf numFmtId="0" fontId="0" fillId="2" borderId="14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4" borderId="14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center" wrapText="1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center" wrapText="1"/>
    </xf>
    <xf numFmtId="49" fontId="0" fillId="4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0" fillId="2" borderId="14" applyNumberFormat="1" applyFont="1" applyFill="1" applyBorder="1" applyAlignment="1" applyProtection="0">
      <alignment horizontal="left" vertical="center" wrapText="1"/>
    </xf>
    <xf numFmtId="0" fontId="0" fillId="2" borderId="15" applyNumberFormat="0" applyFont="1" applyFill="1" applyBorder="1" applyAlignment="1" applyProtection="0">
      <alignment horizontal="left" vertical="center" wrapText="1"/>
    </xf>
    <xf numFmtId="49" fontId="0" fillId="2" borderId="1" applyNumberFormat="1" applyFont="1" applyFill="1" applyBorder="1" applyAlignment="1" applyProtection="0">
      <alignment horizontal="center" vertical="bottom" wrapText="1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5deb5"/>
      <rgbColor rgb="ffffe59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21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" customWidth="1"/>
    <col min="2" max="2" width="30.5" style="1" customWidth="1"/>
    <col min="3" max="3" width="19" style="1" customWidth="1"/>
    <col min="4" max="5" width="10.8516" style="1" customWidth="1"/>
    <col min="6" max="256" width="10.8516" style="1" customWidth="1"/>
  </cols>
  <sheetData>
    <row r="1" ht="16" customHeight="1">
      <c r="A1" s="2"/>
      <c r="B1" s="3"/>
      <c r="C1" s="2"/>
      <c r="D1" s="2"/>
      <c r="E1" s="4"/>
    </row>
    <row r="2" ht="16" customHeight="1">
      <c r="A2" s="2"/>
      <c r="B2" t="s" s="5">
        <v>0</v>
      </c>
      <c r="C2" s="2"/>
      <c r="D2" s="2"/>
      <c r="E2" s="6"/>
    </row>
    <row r="3" ht="16" customHeight="1">
      <c r="A3" s="2"/>
      <c r="B3" s="7"/>
      <c r="C3" s="8"/>
      <c r="D3" s="2"/>
      <c r="E3" s="6"/>
    </row>
    <row r="4" ht="15" customHeight="1">
      <c r="A4" s="9"/>
      <c r="B4" t="s" s="10">
        <v>1</v>
      </c>
      <c r="C4" s="11"/>
      <c r="D4" s="12"/>
      <c r="E4" s="13"/>
    </row>
    <row r="5" ht="16" customHeight="1">
      <c r="A5" s="9"/>
      <c r="B5" s="14"/>
      <c r="C5" s="15"/>
      <c r="D5" s="12"/>
      <c r="E5" s="13"/>
    </row>
    <row r="6" ht="16" customHeight="1">
      <c r="A6" s="9"/>
      <c r="B6" s="16"/>
      <c r="C6" s="17"/>
      <c r="D6" s="12"/>
      <c r="E6" s="13"/>
    </row>
    <row r="7" ht="26.25" customHeight="1">
      <c r="A7" s="9"/>
      <c r="B7" t="s" s="18">
        <v>2</v>
      </c>
      <c r="C7" s="19">
        <v>3.28</v>
      </c>
      <c r="D7" s="12"/>
      <c r="E7" s="13"/>
    </row>
    <row r="8" ht="26.25" customHeight="1">
      <c r="A8" s="9"/>
      <c r="B8" t="s" s="18">
        <v>3</v>
      </c>
      <c r="C8" s="19">
        <v>24.48</v>
      </c>
      <c r="D8" s="12"/>
      <c r="E8" s="13"/>
    </row>
    <row r="9" ht="26.25" customHeight="1">
      <c r="A9" s="9"/>
      <c r="B9" t="s" s="18">
        <v>4</v>
      </c>
      <c r="C9" s="19">
        <f>0.6*C16</f>
        <v>1.968</v>
      </c>
      <c r="D9" s="12"/>
      <c r="E9" s="13"/>
    </row>
    <row r="10" ht="26.25" customHeight="1">
      <c r="A10" s="9"/>
      <c r="B10" t="s" s="18">
        <v>5</v>
      </c>
      <c r="C10" s="19">
        <f>0.85*C16</f>
        <v>2.788</v>
      </c>
      <c r="D10" s="12"/>
      <c r="E10" s="13"/>
    </row>
    <row r="11" ht="26.25" customHeight="1">
      <c r="A11" s="9"/>
      <c r="B11" t="s" s="18">
        <v>6</v>
      </c>
      <c r="C11" s="20">
        <v>3.35955e-06</v>
      </c>
      <c r="D11" s="12"/>
      <c r="E11" s="13"/>
    </row>
    <row r="12" ht="26.25" customHeight="1">
      <c r="A12" s="9"/>
      <c r="B12" t="s" s="18">
        <v>7</v>
      </c>
      <c r="C12" s="20">
        <v>0.0055499575</v>
      </c>
      <c r="D12" s="12"/>
      <c r="E12" s="13"/>
    </row>
    <row r="13" ht="26.25" customHeight="1">
      <c r="A13" s="9"/>
      <c r="B13" t="s" s="18">
        <v>8</v>
      </c>
      <c r="C13" s="19">
        <v>3.28</v>
      </c>
      <c r="D13" s="12"/>
      <c r="E13" s="13"/>
    </row>
    <row r="14" ht="16" customHeight="1">
      <c r="A14" s="2"/>
      <c r="B14" s="21"/>
      <c r="C14" s="22"/>
      <c r="D14" s="23"/>
      <c r="E14" s="6"/>
    </row>
    <row r="15" ht="16" customHeight="1">
      <c r="A15" s="9"/>
      <c r="B15" t="s" s="18">
        <v>9</v>
      </c>
      <c r="C15" s="24"/>
      <c r="D15" s="12"/>
      <c r="E15" s="13"/>
    </row>
    <row r="16" ht="16" customHeight="1">
      <c r="A16" s="9"/>
      <c r="B16" t="s" s="18">
        <v>10</v>
      </c>
      <c r="C16" s="19">
        <f>IF(C15&lt;229.51,3.28,MIN(24.48,(C11*C15^2+C12*C15+C13)))</f>
        <v>3.28</v>
      </c>
      <c r="D16" s="12"/>
      <c r="E16" s="13"/>
    </row>
    <row r="17" ht="16" customHeight="1">
      <c r="A17" s="2"/>
      <c r="B17" s="25"/>
      <c r="C17" s="26"/>
      <c r="D17" s="2"/>
      <c r="E17" s="6"/>
    </row>
    <row r="18" ht="16" customHeight="1">
      <c r="A18" s="2"/>
      <c r="B18" s="3"/>
      <c r="C18" s="4"/>
      <c r="D18" s="2"/>
      <c r="E18" s="6"/>
    </row>
    <row r="19" ht="16" customHeight="1">
      <c r="A19" s="2"/>
      <c r="B19" s="27"/>
      <c r="C19" t="s" s="28">
        <v>11</v>
      </c>
      <c r="D19" s="29"/>
      <c r="E19" s="6"/>
    </row>
    <row r="20" ht="16" customHeight="1">
      <c r="A20" s="2"/>
      <c r="B20" s="3"/>
      <c r="C20" s="30"/>
      <c r="D20" s="2"/>
      <c r="E20" s="6"/>
    </row>
    <row r="21" ht="45" customHeight="1">
      <c r="A21" s="2"/>
      <c r="B21" t="s" s="31">
        <v>12</v>
      </c>
      <c r="C21" s="32"/>
      <c r="D21" s="32"/>
      <c r="E21" s="30"/>
    </row>
  </sheetData>
  <mergeCells count="2">
    <mergeCell ref="B4:C6"/>
    <mergeCell ref="B21:D21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21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33" customWidth="1"/>
    <col min="2" max="2" width="41.8516" style="33" customWidth="1"/>
    <col min="3" max="3" width="13.6719" style="33" customWidth="1"/>
    <col min="4" max="5" width="10.8516" style="33" customWidth="1"/>
    <col min="6" max="256" width="10.8516" style="33" customWidth="1"/>
  </cols>
  <sheetData>
    <row r="1" ht="16" customHeight="1">
      <c r="A1" s="2"/>
      <c r="B1" s="2"/>
      <c r="C1" s="2"/>
      <c r="D1" s="34"/>
      <c r="E1" s="35"/>
    </row>
    <row r="2" ht="16" customHeight="1">
      <c r="A2" s="2"/>
      <c r="B2" t="s" s="36">
        <v>0</v>
      </c>
      <c r="C2" s="2"/>
      <c r="D2" s="37"/>
      <c r="E2" s="38"/>
    </row>
    <row r="3" ht="16" customHeight="1">
      <c r="A3" s="2"/>
      <c r="B3" s="8"/>
      <c r="C3" s="8"/>
      <c r="D3" s="37"/>
      <c r="E3" s="38"/>
    </row>
    <row r="4" ht="15" customHeight="1">
      <c r="A4" s="9"/>
      <c r="B4" t="s" s="10">
        <v>13</v>
      </c>
      <c r="C4" s="11"/>
      <c r="D4" s="39"/>
      <c r="E4" s="38"/>
    </row>
    <row r="5" ht="16" customHeight="1">
      <c r="A5" s="9"/>
      <c r="B5" s="14"/>
      <c r="C5" s="15"/>
      <c r="D5" s="39"/>
      <c r="E5" s="38"/>
    </row>
    <row r="6" ht="16" customHeight="1">
      <c r="A6" s="9"/>
      <c r="B6" s="16"/>
      <c r="C6" s="17"/>
      <c r="D6" s="39"/>
      <c r="E6" s="38"/>
    </row>
    <row r="7" ht="26.25" customHeight="1">
      <c r="A7" s="9"/>
      <c r="B7" t="s" s="40">
        <v>2</v>
      </c>
      <c r="C7" s="19">
        <v>12.31</v>
      </c>
      <c r="D7" s="39"/>
      <c r="E7" s="38"/>
    </row>
    <row r="8" ht="26.25" customHeight="1">
      <c r="A8" s="9"/>
      <c r="B8" t="s" s="40">
        <v>3</v>
      </c>
      <c r="C8" s="19">
        <v>33.35</v>
      </c>
      <c r="D8" s="39"/>
      <c r="E8" s="38"/>
    </row>
    <row r="9" ht="26.25" customHeight="1">
      <c r="A9" s="9"/>
      <c r="B9" t="s" s="40">
        <v>4</v>
      </c>
      <c r="C9" s="19">
        <f>0.6*C16</f>
        <v>7.386</v>
      </c>
      <c r="D9" s="39"/>
      <c r="E9" s="38"/>
    </row>
    <row r="10" ht="26.25" customHeight="1">
      <c r="A10" s="9"/>
      <c r="B10" t="s" s="40">
        <v>5</v>
      </c>
      <c r="C10" s="19">
        <f>0.85*C16</f>
        <v>10.4635</v>
      </c>
      <c r="D10" s="39"/>
      <c r="E10" s="38"/>
    </row>
    <row r="11" ht="26.25" customHeight="1">
      <c r="A11" s="9"/>
      <c r="B11" t="s" s="40">
        <v>6</v>
      </c>
      <c r="C11" s="20">
        <v>3.35955e-06</v>
      </c>
      <c r="D11" s="39"/>
      <c r="E11" s="38"/>
    </row>
    <row r="12" ht="26.25" customHeight="1">
      <c r="A12" s="9"/>
      <c r="B12" t="s" s="40">
        <v>7</v>
      </c>
      <c r="C12" s="20">
        <v>0.005549575</v>
      </c>
      <c r="D12" s="39"/>
      <c r="E12" s="38"/>
    </row>
    <row r="13" ht="26.25" customHeight="1">
      <c r="A13" s="9"/>
      <c r="B13" t="s" s="40">
        <v>8</v>
      </c>
      <c r="C13" s="19">
        <v>12.31</v>
      </c>
      <c r="D13" s="39"/>
      <c r="E13" s="38"/>
    </row>
    <row r="14" ht="16" customHeight="1">
      <c r="A14" s="2"/>
      <c r="B14" s="41"/>
      <c r="C14" s="22"/>
      <c r="D14" s="39"/>
      <c r="E14" s="38"/>
    </row>
    <row r="15" ht="16" customHeight="1">
      <c r="A15" s="9"/>
      <c r="B15" t="s" s="40">
        <v>9</v>
      </c>
      <c r="C15" s="24"/>
      <c r="D15" s="39"/>
      <c r="E15" s="38"/>
    </row>
    <row r="16" ht="16" customHeight="1">
      <c r="A16" s="9"/>
      <c r="B16" t="s" s="40">
        <v>10</v>
      </c>
      <c r="C16" s="19">
        <f>IF(C15&lt;229.51,12.31,MIN(33.35,(C11*C15^2+C12*C15+C13)))</f>
        <v>12.31</v>
      </c>
      <c r="D16" s="39"/>
      <c r="E16" s="38"/>
    </row>
    <row r="17" ht="16" customHeight="1">
      <c r="A17" s="2"/>
      <c r="B17" s="26"/>
      <c r="C17" s="26"/>
      <c r="D17" s="37"/>
      <c r="E17" s="38"/>
    </row>
    <row r="18" ht="16" customHeight="1">
      <c r="A18" s="2"/>
      <c r="B18" s="2"/>
      <c r="C18" s="2"/>
      <c r="D18" s="37"/>
      <c r="E18" s="38"/>
    </row>
    <row r="19" ht="16" customHeight="1">
      <c r="A19" s="2"/>
      <c r="B19" s="2"/>
      <c r="C19" s="2"/>
      <c r="D19" s="37"/>
      <c r="E19" s="38"/>
    </row>
    <row r="20" ht="16" customHeight="1">
      <c r="A20" s="2"/>
      <c r="B20" s="2"/>
      <c r="C20" s="2"/>
      <c r="D20" s="37"/>
      <c r="E20" s="38"/>
    </row>
    <row r="21" ht="45" customHeight="1">
      <c r="A21" s="2"/>
      <c r="B21" t="s" s="42">
        <v>12</v>
      </c>
      <c r="C21" s="2"/>
      <c r="D21" s="43"/>
      <c r="E21" s="44"/>
    </row>
  </sheetData>
  <mergeCells count="1">
    <mergeCell ref="B4:C6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