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RCREDIS SCOLAIRES" sheetId="1" r:id="rId4"/>
    <sheet state="visible" name="VACANCES SCOLAIRES" sheetId="2" r:id="rId5"/>
  </sheets>
  <definedNames/>
  <calcPr/>
  <extLst>
    <ext uri="GoogleSheetsCustomDataVersion2">
      <go:sheetsCustomData xmlns:go="http://customooxmlschemas.google.com/" r:id="rId6" roundtripDataChecksum="GdQslEw+EHJ4ZsRoqCkEDyKJzNlL4lSEsMS5zQi8gSM="/>
    </ext>
  </extLst>
</workbook>
</file>

<file path=xl/sharedStrings.xml><?xml version="1.0" encoding="utf-8"?>
<sst xmlns="http://schemas.openxmlformats.org/spreadsheetml/2006/main" count="24" uniqueCount="13">
  <si>
    <t>Adhesion Annuelle 2026/2027 : 37€</t>
  </si>
  <si>
    <t>Centre d'accueil et de loisirs MERCREDIS SCOLAIRES 2026/2027</t>
  </si>
  <si>
    <t>Tarif minimum ( nouveau QF de 0€ à 229,5€)</t>
  </si>
  <si>
    <t>tarif maximum</t>
  </si>
  <si>
    <t>tarif 1/2 journée SANS repas</t>
  </si>
  <si>
    <t>tarif 1/2 journée avec repas</t>
  </si>
  <si>
    <t>a (progressivité)</t>
  </si>
  <si>
    <t>b (proportionnalité)</t>
  </si>
  <si>
    <t>c (tarif mini)</t>
  </si>
  <si>
    <t>coefficient</t>
  </si>
  <si>
    <t>Tarif journée</t>
  </si>
  <si>
    <t>Coefficient = net fiscal de référence IR 2025 sur 2024 divisé par 12, divisé par le nombre de part du foyer fiscal</t>
  </si>
  <si>
    <t>Centre d'accueil et de loisirs VACANCES SCOLAIRES 2026/2027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</si>
</sst>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* #,##0.00&quot; &quot;[$€-2]&quot; &quot;;&quot;-&quot;* #,##0.00&quot; &quot;[$€-2]&quot; &quot;;&quot; &quot;* &quot;-&quot;??&quot; &quot;[$€-2]&quot; &quot;"/>
  </numFmts>
  <fonts count="3">
    <font>
      <sz val="11.0"/>
      <color rgb="FF000000"/>
      <name val="Calibri"/>
      <scheme val="minor"/>
    </font>
    <font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5DEB5"/>
        <bgColor rgb="FFC5DEB5"/>
      </patternFill>
    </fill>
    <fill>
      <patternFill patternType="solid">
        <fgColor rgb="FFFFE598"/>
        <bgColor rgb="FFFFE598"/>
      </patternFill>
    </fill>
  </fills>
  <borders count="3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right style="thin">
        <color rgb="FFAAAAAA"/>
      </right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/>
      <top style="thin">
        <color rgb="FFAAAAAA"/>
      </top>
      <bottom style="thin">
        <color rgb="FFAAAAAA"/>
      </bottom>
    </border>
    <border>
      <left/>
      <right/>
      <top/>
      <bottom/>
    </border>
    <border>
      <left/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 style="thin">
        <color rgb="FFAAAAAA"/>
      </right>
      <top/>
      <bottom/>
    </border>
    <border>
      <left style="thin">
        <color rgb="FF000000"/>
      </left>
      <right/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right style="thin">
        <color rgb="FFAAAAAA"/>
      </right>
      <top/>
      <bottom style="thin">
        <color rgb="FFAAAAAA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" fillId="2" fontId="1" numFmtId="49" xfId="0" applyAlignment="1" applyBorder="1" applyFont="1" applyNumberFormat="1">
      <alignment readingOrder="0" shrinkToFit="0" vertical="center" wrapText="1"/>
    </xf>
    <xf borderId="3" fillId="2" fontId="1" numFmtId="0" xfId="0" applyAlignment="1" applyBorder="1" applyFont="1">
      <alignment vertical="bottom"/>
    </xf>
    <xf borderId="4" fillId="2" fontId="1" numFmtId="0" xfId="0" applyAlignment="1" applyBorder="1" applyFont="1">
      <alignment shrinkToFit="0" vertical="center" wrapText="1"/>
    </xf>
    <xf borderId="4" fillId="2" fontId="1" numFmtId="0" xfId="0" applyAlignment="1" applyBorder="1" applyFont="1">
      <alignment vertical="bottom"/>
    </xf>
    <xf borderId="5" fillId="2" fontId="1" numFmtId="0" xfId="0" applyAlignment="1" applyBorder="1" applyFont="1">
      <alignment vertical="bottom"/>
    </xf>
    <xf borderId="6" fillId="3" fontId="1" numFmtId="49" xfId="0" applyAlignment="1" applyBorder="1" applyFill="1" applyFont="1" applyNumberFormat="1">
      <alignment horizontal="center" readingOrder="0" shrinkToFit="0" vertical="center" wrapText="1"/>
    </xf>
    <xf borderId="7" fillId="0" fontId="2" numFmtId="0" xfId="0" applyBorder="1" applyFont="1"/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2" fontId="1" numFmtId="49" xfId="0" applyAlignment="1" applyBorder="1" applyFont="1" applyNumberFormat="1">
      <alignment shrinkToFit="0" vertical="center" wrapText="1"/>
    </xf>
    <xf borderId="14" fillId="2" fontId="1" numFmtId="164" xfId="0" applyAlignment="1" applyBorder="1" applyFont="1" applyNumberFormat="1">
      <alignment vertical="bottom"/>
    </xf>
    <xf borderId="14" fillId="2" fontId="1" numFmtId="0" xfId="0" applyAlignment="1" applyBorder="1" applyFont="1">
      <alignment vertical="bottom"/>
    </xf>
    <xf borderId="15" fillId="2" fontId="1" numFmtId="0" xfId="0" applyAlignment="1" applyBorder="1" applyFont="1">
      <alignment shrinkToFit="0" vertical="center" wrapText="1"/>
    </xf>
    <xf borderId="16" fillId="2" fontId="1" numFmtId="0" xfId="0" applyAlignment="1" applyBorder="1" applyFont="1">
      <alignment vertical="bottom"/>
    </xf>
    <xf borderId="14" fillId="4" fontId="1" numFmtId="0" xfId="0" applyAlignment="1" applyBorder="1" applyFill="1" applyFont="1">
      <alignment vertical="bottom"/>
    </xf>
    <xf borderId="17" fillId="2" fontId="1" numFmtId="0" xfId="0" applyAlignment="1" applyBorder="1" applyFont="1">
      <alignment shrinkToFit="0" vertical="center" wrapText="1"/>
    </xf>
    <xf borderId="17" fillId="2" fontId="1" numFmtId="0" xfId="0" applyAlignment="1" applyBorder="1" applyFont="1">
      <alignment vertical="bottom"/>
    </xf>
    <xf borderId="18" fillId="2" fontId="1" numFmtId="0" xfId="0" applyAlignment="1" applyBorder="1" applyFont="1">
      <alignment shrinkToFit="0" vertical="center" wrapText="1"/>
    </xf>
    <xf borderId="19" fillId="2" fontId="1" numFmtId="49" xfId="0" applyAlignment="1" applyBorder="1" applyFont="1" applyNumberFormat="1">
      <alignment vertical="bottom"/>
    </xf>
    <xf borderId="20" fillId="2" fontId="1" numFmtId="0" xfId="0" applyAlignment="1" applyBorder="1" applyFont="1">
      <alignment vertical="bottom"/>
    </xf>
    <xf borderId="21" fillId="2" fontId="1" numFmtId="0" xfId="0" applyAlignment="1" applyBorder="1" applyFont="1">
      <alignment vertical="bottom"/>
    </xf>
    <xf borderId="22" fillId="2" fontId="1" numFmtId="49" xfId="0" applyAlignment="1" applyBorder="1" applyFont="1" applyNumberFormat="1">
      <alignment horizontal="center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2" fontId="1" numFmtId="0" xfId="0" applyAlignment="1" applyBorder="1" applyFont="1">
      <alignment vertical="bottom"/>
    </xf>
    <xf borderId="26" fillId="2" fontId="1" numFmtId="0" xfId="0" applyAlignment="1" applyBorder="1" applyFont="1">
      <alignment vertical="bottom"/>
    </xf>
    <xf borderId="27" fillId="2" fontId="1" numFmtId="0" xfId="0" applyAlignment="1" applyBorder="1" applyFont="1">
      <alignment vertical="bottom"/>
    </xf>
    <xf borderId="28" fillId="2" fontId="1" numFmtId="0" xfId="0" applyAlignment="1" applyBorder="1" applyFont="1">
      <alignment vertical="bottom"/>
    </xf>
    <xf borderId="29" fillId="2" fontId="1" numFmtId="0" xfId="0" applyAlignment="1" applyBorder="1" applyFont="1">
      <alignment vertical="bottom"/>
    </xf>
    <xf borderId="14" fillId="2" fontId="1" numFmtId="49" xfId="0" applyAlignment="1" applyBorder="1" applyFont="1" applyNumberFormat="1">
      <alignment horizontal="left" shrinkToFit="0" vertical="center" wrapText="1"/>
    </xf>
    <xf borderId="15" fillId="2" fontId="1" numFmtId="0" xfId="0" applyAlignment="1" applyBorder="1" applyFont="1">
      <alignment horizontal="left" shrinkToFit="0" vertical="center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30" fillId="2" fontId="1" numFmtId="0" xfId="0" applyAlignment="1" applyBorder="1" applyFont="1">
      <alignment vertical="bottom"/>
    </xf>
    <xf borderId="31" fillId="2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4.57"/>
    <col customWidth="1" min="3" max="3" width="19.0"/>
    <col customWidth="1" min="4" max="26" width="10.86"/>
  </cols>
  <sheetData>
    <row r="1" ht="15.75" customHeight="1">
      <c r="A1" s="1"/>
      <c r="B1" s="2"/>
      <c r="C1" s="1"/>
      <c r="D1" s="1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"/>
      <c r="B2" s="5" t="s">
        <v>0</v>
      </c>
      <c r="C2" s="1"/>
      <c r="D2" s="1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/>
      <c r="B3" s="7"/>
      <c r="C3" s="8"/>
      <c r="D3" s="1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9"/>
      <c r="B4" s="10" t="s">
        <v>1</v>
      </c>
      <c r="C4" s="11"/>
      <c r="D4" s="12"/>
      <c r="E4" s="1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9"/>
      <c r="B5" s="14"/>
      <c r="C5" s="15"/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9"/>
      <c r="B6" s="16"/>
      <c r="C6" s="17"/>
      <c r="D6" s="12"/>
      <c r="E6" s="1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6.25" customHeight="1">
      <c r="A7" s="9"/>
      <c r="B7" s="18" t="s">
        <v>2</v>
      </c>
      <c r="C7" s="19">
        <v>3.28</v>
      </c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6.25" customHeight="1">
      <c r="A8" s="9"/>
      <c r="B8" s="18" t="s">
        <v>3</v>
      </c>
      <c r="C8" s="19">
        <v>24.48</v>
      </c>
      <c r="D8" s="12"/>
      <c r="E8" s="1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6.25" customHeight="1">
      <c r="A9" s="9"/>
      <c r="B9" s="18" t="s">
        <v>4</v>
      </c>
      <c r="C9" s="19">
        <f>0.6*C16</f>
        <v>1.968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6.25" customHeight="1">
      <c r="A10" s="9"/>
      <c r="B10" s="18" t="s">
        <v>5</v>
      </c>
      <c r="C10" s="19">
        <f>0.85*C16</f>
        <v>2.788</v>
      </c>
      <c r="D10" s="12"/>
      <c r="E10" s="1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9"/>
      <c r="B11" s="18" t="s">
        <v>6</v>
      </c>
      <c r="C11" s="20">
        <v>3.35955E-6</v>
      </c>
      <c r="D11" s="12"/>
      <c r="E11" s="1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6.25" customHeight="1">
      <c r="A12" s="9"/>
      <c r="B12" s="18" t="s">
        <v>7</v>
      </c>
      <c r="C12" s="20">
        <v>0.0055499575</v>
      </c>
      <c r="D12" s="12"/>
      <c r="E12" s="1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6.25" customHeight="1">
      <c r="A13" s="9"/>
      <c r="B13" s="18" t="s">
        <v>8</v>
      </c>
      <c r="C13" s="19">
        <v>3.28</v>
      </c>
      <c r="D13" s="12"/>
      <c r="E13" s="1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"/>
      <c r="B14" s="21"/>
      <c r="C14" s="20"/>
      <c r="D14" s="22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9"/>
      <c r="B15" s="18" t="s">
        <v>9</v>
      </c>
      <c r="C15" s="23"/>
      <c r="D15" s="12"/>
      <c r="E15" s="1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9"/>
      <c r="B16" s="18" t="s">
        <v>10</v>
      </c>
      <c r="C16" s="19">
        <f>IF(C15&lt;229.51,3.28,MIN(24.48,(C11*C15^2+C12*C15+C13)))</f>
        <v>3.28</v>
      </c>
      <c r="D16" s="12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"/>
      <c r="B17" s="24"/>
      <c r="C17" s="25"/>
      <c r="D17" s="1"/>
      <c r="E17" s="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"/>
      <c r="B18" s="2"/>
      <c r="C18" s="3"/>
      <c r="D18" s="1"/>
      <c r="E18" s="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"/>
      <c r="B19" s="26"/>
      <c r="C19" s="27"/>
      <c r="D19" s="28"/>
      <c r="E19" s="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"/>
      <c r="B20" s="2"/>
      <c r="C20" s="29"/>
      <c r="D20" s="1"/>
      <c r="E20" s="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45.0" customHeight="1">
      <c r="A21" s="1"/>
      <c r="B21" s="30" t="s">
        <v>11</v>
      </c>
      <c r="C21" s="31"/>
      <c r="D21" s="32"/>
      <c r="E21" s="2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4:C6"/>
    <mergeCell ref="B21:D21"/>
  </mergeCell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41.86"/>
    <col customWidth="1" min="3" max="3" width="13.71"/>
    <col customWidth="1" min="4" max="26" width="10.86"/>
  </cols>
  <sheetData>
    <row r="1" ht="15.75" customHeight="1">
      <c r="A1" s="1"/>
      <c r="B1" s="1"/>
      <c r="C1" s="1"/>
      <c r="D1" s="33"/>
      <c r="E1" s="3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"/>
      <c r="B2" s="5" t="s">
        <v>0</v>
      </c>
      <c r="C2" s="1"/>
      <c r="D2" s="35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/>
      <c r="B3" s="8"/>
      <c r="C3" s="8"/>
      <c r="D3" s="35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9"/>
      <c r="B4" s="10" t="s">
        <v>12</v>
      </c>
      <c r="C4" s="11"/>
      <c r="D4" s="37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9"/>
      <c r="B5" s="14"/>
      <c r="C5" s="15"/>
      <c r="D5" s="37"/>
      <c r="E5" s="3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9"/>
      <c r="B6" s="16"/>
      <c r="C6" s="17"/>
      <c r="D6" s="37"/>
      <c r="E6" s="3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6.25" customHeight="1">
      <c r="A7" s="9"/>
      <c r="B7" s="38" t="s">
        <v>2</v>
      </c>
      <c r="C7" s="19">
        <v>12.31</v>
      </c>
      <c r="D7" s="37"/>
      <c r="E7" s="3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6.25" customHeight="1">
      <c r="A8" s="9"/>
      <c r="B8" s="38" t="s">
        <v>3</v>
      </c>
      <c r="C8" s="19">
        <v>33.35</v>
      </c>
      <c r="D8" s="37"/>
      <c r="E8" s="3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6.25" customHeight="1">
      <c r="A9" s="9"/>
      <c r="B9" s="38" t="s">
        <v>4</v>
      </c>
      <c r="C9" s="19">
        <f>0.6*C16</f>
        <v>7.386</v>
      </c>
      <c r="D9" s="37"/>
      <c r="E9" s="3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6.25" customHeight="1">
      <c r="A10" s="9"/>
      <c r="B10" s="38" t="s">
        <v>5</v>
      </c>
      <c r="C10" s="19">
        <f>0.85*C16</f>
        <v>10.4635</v>
      </c>
      <c r="D10" s="37"/>
      <c r="E10" s="3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9"/>
      <c r="B11" s="38" t="s">
        <v>6</v>
      </c>
      <c r="C11" s="20">
        <v>3.35955E-6</v>
      </c>
      <c r="D11" s="37"/>
      <c r="E11" s="3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6.25" customHeight="1">
      <c r="A12" s="9"/>
      <c r="B12" s="38" t="s">
        <v>7</v>
      </c>
      <c r="C12" s="20">
        <v>0.005549575</v>
      </c>
      <c r="D12" s="37"/>
      <c r="E12" s="3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6.25" customHeight="1">
      <c r="A13" s="9"/>
      <c r="B13" s="38" t="s">
        <v>8</v>
      </c>
      <c r="C13" s="19">
        <v>12.31</v>
      </c>
      <c r="D13" s="37"/>
      <c r="E13" s="3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"/>
      <c r="B14" s="39"/>
      <c r="C14" s="20"/>
      <c r="D14" s="37"/>
      <c r="E14" s="3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9"/>
      <c r="B15" s="38" t="s">
        <v>9</v>
      </c>
      <c r="C15" s="23"/>
      <c r="D15" s="37"/>
      <c r="E15" s="3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9"/>
      <c r="B16" s="38" t="s">
        <v>10</v>
      </c>
      <c r="C16" s="19">
        <f>IF(C15&lt;229.51,12.31,MIN(33.35,(C11*C15^2+C12*C15+C13)))</f>
        <v>12.31</v>
      </c>
      <c r="D16" s="37"/>
      <c r="E16" s="3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"/>
      <c r="B17" s="25"/>
      <c r="C17" s="25"/>
      <c r="D17" s="35"/>
      <c r="E17" s="3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"/>
      <c r="B18" s="1"/>
      <c r="C18" s="1"/>
      <c r="D18" s="35"/>
      <c r="E18" s="3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"/>
      <c r="B19" s="1"/>
      <c r="C19" s="1"/>
      <c r="D19" s="35"/>
      <c r="E19" s="3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"/>
      <c r="B20" s="1"/>
      <c r="C20" s="1"/>
      <c r="D20" s="35"/>
      <c r="E20" s="3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45.0" customHeight="1">
      <c r="A21" s="1"/>
      <c r="B21" s="40" t="s">
        <v>11</v>
      </c>
      <c r="C21" s="1"/>
      <c r="D21" s="41"/>
      <c r="E21" s="4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B4:C6"/>
  </mergeCell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