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dbz9\Proton Drive\harryqelmbaabsman\My files\Steppe_eagle\TSE_reports\tse_monthly_rpts\2026tse_rpts\"/>
    </mc:Choice>
  </mc:AlternateContent>
  <xr:revisionPtr revIDLastSave="0" documentId="13_ncr:1_{785F9B5D-5BE5-4595-8C35-96DC7BEB56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dynamics!$A$1:$L$35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3" i="3"/>
  <c r="H13" i="3"/>
  <c r="F16" i="3"/>
  <c r="E16" i="3"/>
  <c r="F15" i="3"/>
  <c r="E15" i="3"/>
  <c r="F14" i="3"/>
  <c r="E14" i="3"/>
  <c r="F13" i="3"/>
  <c r="E13" i="3"/>
  <c r="I12" i="3"/>
  <c r="H12" i="3"/>
  <c r="I11" i="3"/>
  <c r="H11" i="3"/>
  <c r="I10" i="3"/>
  <c r="H10" i="3"/>
  <c r="I9" i="3"/>
  <c r="H9" i="3"/>
  <c r="I8" i="3"/>
  <c r="H8" i="3"/>
  <c r="F12" i="3"/>
  <c r="E12" i="3"/>
  <c r="F11" i="3"/>
  <c r="E11" i="3"/>
  <c r="F10" i="3"/>
  <c r="E10" i="3"/>
  <c r="F9" i="3"/>
  <c r="E9" i="3"/>
  <c r="F8" i="3"/>
  <c r="E8" i="3"/>
  <c r="I7" i="3"/>
  <c r="H7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<sst xmlns="http://schemas.openxmlformats.org/spreadsheetml/2006/main" count="21" uniqueCount="20">
  <si>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</si>
  <si>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</si>
  <si>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</si>
  <si>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</si>
  <si>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</si>
  <si>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</si>
  <si>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</si>
  <si>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</si>
  <si>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</si>
  <si>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</si>
  <si>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</si>
  <si>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</si>
  <si>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</si>
  <si>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</si>
  <si>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</si>
  <si>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</si>
  <si>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</si>
  <si>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FY 2025</t>
  </si>
  <si>
    <t>YTD 2026</t>
  </si>
  <si>
    <t>10th of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</si>
</sst>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dynamics!$G$41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dynamics!$H$40:$L$40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dynamics!$H$41:$L$41</c:f>
              <c:numCache>
                <c:formatCode>0.00%</c:formatCode>
                <c:ptCount val="5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  <c:pt idx="4">
                  <c:v>-6.4899999999999999E-2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dynamics!$G$42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dynamics!$H$40:$L$40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dynamics!$H$42:$L$42</c:f>
              <c:numCache>
                <c:formatCode>0.00%</c:formatCode>
                <c:ptCount val="5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  <c:pt idx="4">
                  <c:v>2.853E-2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19</xdr:row>
      <xdr:rowOff>9525</xdr:rowOff>
    </xdr:from>
    <xdr:to>
      <xdr:col>10</xdr:col>
      <xdr:colOff>136524</xdr:colOff>
      <xdr:row>32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L42"/>
  <sheetViews>
    <sheetView tabSelected="1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L14" sqref="L14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6">
        <v>46022</v>
      </c>
      <c r="B7" s="18">
        <v>213073.05553840921</v>
      </c>
      <c r="C7" s="19">
        <v>16158120</v>
      </c>
      <c r="D7" s="29">
        <v>1.3186747934686041E-2</v>
      </c>
      <c r="E7" s="20">
        <f t="shared" ref="E7" si="8">ROUND(D7/$D$6-1,5)</f>
        <v>0.31709999999999999</v>
      </c>
      <c r="F7" s="20">
        <f t="shared" ref="F7" si="9">ROUND((D7/$D$6-1)/(A7-$A$6)*365,5)</f>
        <v>0.31709999999999999</v>
      </c>
      <c r="G7" s="21">
        <v>4430.38</v>
      </c>
      <c r="H7" s="20">
        <f t="shared" ref="H7" si="10">ROUND(G7/$G$6-1,5)</f>
        <v>0.19486999999999999</v>
      </c>
      <c r="I7" s="20">
        <f t="shared" ref="I7" si="11">ROUND((G7/$G$6-1)/(A7-$A$6)*365,5)</f>
        <v>0.19486999999999999</v>
      </c>
    </row>
    <row r="8" spans="1:9" x14ac:dyDescent="0.25">
      <c r="A8" s="1">
        <v>46024</v>
      </c>
      <c r="B8" s="6">
        <v>216458.17359289798</v>
      </c>
      <c r="C8" s="13">
        <v>16158120</v>
      </c>
      <c r="D8" s="28">
        <v>1.3396247434286784E-2</v>
      </c>
      <c r="E8" s="7">
        <f>ROUND(D8/$D$7-1,5)</f>
        <v>1.5890000000000001E-2</v>
      </c>
      <c r="F8" s="7">
        <f>ROUND((D8/$D$7-1)/(A8-$A$7)*365,5)</f>
        <v>2.8994</v>
      </c>
      <c r="G8" s="2">
        <v>4445.21</v>
      </c>
      <c r="H8" s="7">
        <f>ROUND(G8/$G$7-1,5)</f>
        <v>3.3500000000000001E-3</v>
      </c>
      <c r="I8" s="7">
        <f>ROUND((G8/$G$7-1)/(A8-$A$7)*365,5)</f>
        <v>0.61089000000000004</v>
      </c>
    </row>
    <row r="9" spans="1:9" x14ac:dyDescent="0.25">
      <c r="A9" s="1">
        <v>46031</v>
      </c>
      <c r="B9" s="6">
        <v>218797.7192809298</v>
      </c>
      <c r="C9" s="13">
        <v>16158120</v>
      </c>
      <c r="D9" s="28">
        <v>1.3541038145584374E-2</v>
      </c>
      <c r="E9" s="7">
        <f t="shared" ref="E9:E12" si="12">ROUND(D9/$D$7-1,5)</f>
        <v>2.6870000000000002E-2</v>
      </c>
      <c r="F9" s="7">
        <f t="shared" ref="F9:F12" si="13">ROUND((D9/$D$7-1)/(A9-$A$7)*365,5)</f>
        <v>1.08961</v>
      </c>
      <c r="G9" s="2">
        <v>4511.01</v>
      </c>
      <c r="H9" s="7">
        <f t="shared" ref="H9:H12" si="14">ROUND(G9/$G$7-1,5)</f>
        <v>1.8200000000000001E-2</v>
      </c>
      <c r="I9" s="7">
        <f t="shared" ref="I9:I12" si="15">ROUND((G9/$G$7-1)/(A9-$A$7)*365,5)</f>
        <v>0.73807999999999996</v>
      </c>
    </row>
    <row r="10" spans="1:9" x14ac:dyDescent="0.25">
      <c r="A10" s="1">
        <v>46038</v>
      </c>
      <c r="B10" s="6">
        <v>216925.88124710001</v>
      </c>
      <c r="C10" s="13">
        <v>16158120</v>
      </c>
      <c r="D10" s="28">
        <v>1.3425193107063199E-2</v>
      </c>
      <c r="E10" s="7">
        <f t="shared" si="12"/>
        <v>1.8079999999999999E-2</v>
      </c>
      <c r="F10" s="7">
        <f t="shared" si="13"/>
        <v>0.41249999999999998</v>
      </c>
      <c r="G10" s="2">
        <v>4515.28</v>
      </c>
      <c r="H10" s="7">
        <f t="shared" si="14"/>
        <v>1.916E-2</v>
      </c>
      <c r="I10" s="7">
        <f t="shared" si="15"/>
        <v>0.43715999999999999</v>
      </c>
    </row>
    <row r="11" spans="1:9" x14ac:dyDescent="0.25">
      <c r="A11" s="1">
        <v>46045</v>
      </c>
      <c r="B11" s="6">
        <v>219600.02349868001</v>
      </c>
      <c r="C11" s="13">
        <v>16158120</v>
      </c>
      <c r="D11" s="28">
        <v>1.3590691460310977E-2</v>
      </c>
      <c r="E11" s="7">
        <f t="shared" si="12"/>
        <v>3.0630000000000001E-2</v>
      </c>
      <c r="F11" s="7">
        <f t="shared" si="13"/>
        <v>0.48613000000000001</v>
      </c>
      <c r="G11" s="2">
        <v>4505.18</v>
      </c>
      <c r="H11" s="7">
        <f t="shared" si="14"/>
        <v>1.6879999999999999E-2</v>
      </c>
      <c r="I11" s="7">
        <f t="shared" si="15"/>
        <v>0.26793</v>
      </c>
    </row>
    <row r="12" spans="1:9" x14ac:dyDescent="0.25">
      <c r="A12" s="1">
        <v>46052</v>
      </c>
      <c r="B12" s="6">
        <v>218806.3443077</v>
      </c>
      <c r="C12" s="13">
        <v>16158120</v>
      </c>
      <c r="D12" s="28">
        <v>1.3541571934587687E-2</v>
      </c>
      <c r="E12" s="7">
        <f t="shared" si="12"/>
        <v>2.691E-2</v>
      </c>
      <c r="F12" s="7">
        <f t="shared" si="13"/>
        <v>0.32738</v>
      </c>
      <c r="G12" s="2">
        <v>4527.59</v>
      </c>
      <c r="H12" s="7">
        <f t="shared" si="14"/>
        <v>2.1940000000000001E-2</v>
      </c>
      <c r="I12" s="7">
        <f t="shared" si="15"/>
        <v>0.26695999999999998</v>
      </c>
    </row>
    <row r="13" spans="1:9" x14ac:dyDescent="0.25">
      <c r="A13" s="1">
        <v>46059</v>
      </c>
      <c r="B13" s="6">
        <v>209328.26362010001</v>
      </c>
      <c r="C13" s="13">
        <v>16158120</v>
      </c>
      <c r="D13" s="28">
        <v>1.2954988799445729E-2</v>
      </c>
      <c r="E13" s="7">
        <f t="shared" ref="E13:E16" si="16">ROUND(D13/$D$7-1,5)</f>
        <v>-1.7579999999999998E-2</v>
      </c>
      <c r="F13" s="7">
        <f t="shared" ref="F13:F16" si="17">ROUND((D13/$D$7-1)/(A13-$A$7)*365,5)</f>
        <v>-0.17338000000000001</v>
      </c>
      <c r="G13" s="2">
        <v>4528.99</v>
      </c>
      <c r="H13" s="7">
        <f t="shared" ref="H13:H16" si="18">ROUND(G13/$G$7-1,5)</f>
        <v>2.2259999999999999E-2</v>
      </c>
      <c r="I13" s="7">
        <f t="shared" ref="I13:I16" si="19">ROUND((G13/$G$7-1)/(A13-$A$7)*365,5)</f>
        <v>0.21956999999999999</v>
      </c>
    </row>
    <row r="14" spans="1:9" x14ac:dyDescent="0.25">
      <c r="A14" s="1">
        <v>46066</v>
      </c>
      <c r="B14" s="6">
        <v>207644.32373241999</v>
      </c>
      <c r="C14" s="13">
        <v>16158120</v>
      </c>
      <c r="D14" s="28">
        <v>1.2850772474298989E-2</v>
      </c>
      <c r="E14" s="7">
        <f t="shared" si="16"/>
        <v>-2.5479999999999999E-2</v>
      </c>
      <c r="F14" s="7">
        <f t="shared" si="17"/>
        <v>-0.21135000000000001</v>
      </c>
      <c r="G14" s="2">
        <v>4509.6899999999996</v>
      </c>
      <c r="H14" s="7">
        <f t="shared" si="18"/>
        <v>1.7899999999999999E-2</v>
      </c>
      <c r="I14" s="7">
        <f t="shared" si="19"/>
        <v>0.14849999999999999</v>
      </c>
    </row>
    <row r="15" spans="1:9" x14ac:dyDescent="0.25">
      <c r="A15" s="1">
        <v>46073</v>
      </c>
      <c r="B15" s="6">
        <v>209401.72533011</v>
      </c>
      <c r="C15" s="13">
        <v>16158120</v>
      </c>
      <c r="D15" s="28">
        <v>1.2959535226258376E-2</v>
      </c>
      <c r="E15" s="7">
        <f t="shared" si="16"/>
        <v>-1.7229999999999999E-2</v>
      </c>
      <c r="F15" s="7">
        <f t="shared" si="17"/>
        <v>-0.12332</v>
      </c>
      <c r="G15" s="2">
        <v>4555.1099999999997</v>
      </c>
      <c r="H15" s="7">
        <f t="shared" si="18"/>
        <v>2.8150000000000001E-2</v>
      </c>
      <c r="I15" s="7">
        <f t="shared" si="19"/>
        <v>0.20149</v>
      </c>
    </row>
    <row r="16" spans="1:9" x14ac:dyDescent="0.25">
      <c r="A16" s="1">
        <v>46080</v>
      </c>
      <c r="B16" s="6">
        <v>199244.80148073001</v>
      </c>
      <c r="C16" s="13">
        <v>16158120</v>
      </c>
      <c r="D16" s="28">
        <v>1.2330939582125272E-2</v>
      </c>
      <c r="E16" s="7">
        <f t="shared" si="16"/>
        <v>-6.4899999999999999E-2</v>
      </c>
      <c r="F16" s="7">
        <f t="shared" si="17"/>
        <v>-0.40842000000000001</v>
      </c>
      <c r="G16" s="2">
        <v>4556.79</v>
      </c>
      <c r="H16" s="7">
        <f t="shared" si="18"/>
        <v>2.853E-2</v>
      </c>
      <c r="I16" s="7">
        <f t="shared" si="19"/>
        <v>0.17956</v>
      </c>
    </row>
    <row r="17" spans="1:9" x14ac:dyDescent="0.25">
      <c r="A17" s="1"/>
      <c r="B17" s="6"/>
      <c r="C17" s="13"/>
      <c r="D17" s="28"/>
      <c r="E17" s="7"/>
      <c r="F17" s="7"/>
      <c r="G17" s="2"/>
      <c r="H17" s="7"/>
      <c r="I17" s="7"/>
    </row>
    <row r="18" spans="1:9" x14ac:dyDescent="0.25">
      <c r="A18" s="1"/>
      <c r="B18" s="6"/>
      <c r="C18" s="13"/>
      <c r="D18" s="28"/>
      <c r="E18" s="7"/>
      <c r="F18" s="7"/>
      <c r="G18" s="2"/>
      <c r="H18" s="7"/>
      <c r="I18" s="7"/>
    </row>
    <row r="19" spans="1:9" x14ac:dyDescent="0.25">
      <c r="A19" s="1"/>
      <c r="B19" s="6"/>
      <c r="C19" s="13"/>
      <c r="D19" s="28"/>
      <c r="E19" s="7"/>
      <c r="F19" s="7"/>
      <c r="G19" s="2"/>
      <c r="H19" s="7"/>
      <c r="I19" s="7"/>
    </row>
    <row r="20" spans="1:9" x14ac:dyDescent="0.25">
      <c r="A20" s="1"/>
      <c r="B20" s="6"/>
      <c r="C20" s="13"/>
      <c r="D20" s="28"/>
      <c r="E20" s="7"/>
      <c r="F20" s="7"/>
      <c r="G20" s="2"/>
      <c r="H20" s="7"/>
      <c r="I20" s="7"/>
    </row>
    <row r="21" spans="1:9" x14ac:dyDescent="0.25">
      <c r="A21" s="1"/>
      <c r="B21" s="6"/>
      <c r="C21" s="13"/>
      <c r="D21" s="28"/>
      <c r="G21" s="2"/>
    </row>
    <row r="22" spans="1:9" ht="15.75" thickBot="1" x14ac:dyDescent="0.3">
      <c r="A22" s="1"/>
      <c r="B22" s="6"/>
      <c r="C22" s="13"/>
      <c r="D22" s="28"/>
      <c r="G22" s="2"/>
    </row>
    <row r="23" spans="1:9" ht="15.75" x14ac:dyDescent="0.25">
      <c r="B23" s="8" t="s">
        <v>3</v>
      </c>
      <c r="C23" s="9"/>
      <c r="D23" s="9"/>
      <c r="E23" s="24"/>
    </row>
    <row r="24" spans="1:9" ht="15.75" x14ac:dyDescent="0.25">
      <c r="B24" s="12" t="s">
        <v>7</v>
      </c>
      <c r="C24" s="33"/>
      <c r="D24" s="33"/>
      <c r="E24" s="25"/>
    </row>
    <row r="25" spans="1:9" ht="15.75" x14ac:dyDescent="0.25">
      <c r="B25" s="14" t="s">
        <v>10</v>
      </c>
      <c r="C25" s="34"/>
      <c r="D25" s="35" t="s">
        <v>11</v>
      </c>
      <c r="E25" s="26"/>
    </row>
    <row r="26" spans="1:9" ht="16.5" thickBot="1" x14ac:dyDescent="0.3">
      <c r="B26" s="10" t="s">
        <v>19</v>
      </c>
      <c r="C26" s="11"/>
      <c r="D26" s="11"/>
      <c r="E26" s="27"/>
    </row>
    <row r="27" spans="1:9" x14ac:dyDescent="0.25">
      <c r="I27" s="31"/>
    </row>
    <row r="40" spans="7:12" x14ac:dyDescent="0.25">
      <c r="H40" t="s">
        <v>14</v>
      </c>
      <c r="I40" t="s">
        <v>15</v>
      </c>
      <c r="J40" t="s">
        <v>16</v>
      </c>
      <c r="K40" t="s">
        <v>17</v>
      </c>
      <c r="L40" t="s">
        <v>18</v>
      </c>
    </row>
    <row r="41" spans="7:12" x14ac:dyDescent="0.25">
      <c r="G41" t="s">
        <v>12</v>
      </c>
      <c r="H41" s="32">
        <v>2.3980000000000001E-2</v>
      </c>
      <c r="I41" s="32">
        <v>6.8049999999999999E-2</v>
      </c>
      <c r="J41" s="32">
        <v>-8.455E-2</v>
      </c>
      <c r="K41" s="32">
        <v>0.31709999999999999</v>
      </c>
      <c r="L41" s="32">
        <v>-6.4899999999999999E-2</v>
      </c>
    </row>
    <row r="42" spans="7:12" x14ac:dyDescent="0.25">
      <c r="G42" t="s">
        <v>13</v>
      </c>
      <c r="H42" s="32">
        <v>-1.2699999999999999E-2</v>
      </c>
      <c r="I42" s="32">
        <v>0.21765999999999999</v>
      </c>
      <c r="J42" s="32">
        <v>0.16997000000000001</v>
      </c>
      <c r="K42" s="32">
        <v>0.19486999999999999</v>
      </c>
      <c r="L42" s="32">
        <v>2.853E-2</v>
      </c>
    </row>
  </sheetData>
  <pageMargins left="0.7" right="0.7" top="1.135" bottom="0.75" header="0.3" footer="0.3"/>
  <pageSetup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2026-02-09T08:59:01Z</cp:lastPrinted>
  <dcterms:created xsi:type="dcterms:W3CDTF">2015-06-05T18:17:20Z</dcterms:created>
  <dcterms:modified xsi:type="dcterms:W3CDTF">2026-03-10T09:23:42Z</dcterms:modified>
</cp:coreProperties>
</file>