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box24\OneDrive\Desktop\"/>
    </mc:Choice>
  </mc:AlternateContent>
  <xr:revisionPtr revIDLastSave="0" documentId="13_ncr:1_{A7E7EA5B-E15B-446A-B18F-32211664077D}" xr6:coauthVersionLast="47" xr6:coauthVersionMax="47" xr10:uidLastSave="{00000000-0000-0000-0000-000000000000}"/>
  <bookViews>
    <workbookView xWindow="2661" yWindow="2661" windowWidth="16589" windowHeight="8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 l="1"/>
  <c r="F33" i="1"/>
  <c r="F22" i="1"/>
  <c r="F34" i="1" s="1"/>
  <c r="D22" i="1"/>
  <c r="D34" i="1" s="1"/>
  <c r="D46" i="1" l="1"/>
  <c r="D47" i="1" s="1"/>
  <c r="I45" i="1" s="1"/>
  <c r="J45" i="1" s="1"/>
  <c r="F46" i="1"/>
  <c r="F47" i="1" s="1"/>
  <c r="I18" i="1"/>
  <c r="J18" i="1" s="1"/>
  <c r="I15" i="1"/>
  <c r="J15" i="1" s="1"/>
  <c r="I16" i="1"/>
  <c r="J16" i="1" s="1"/>
  <c r="I17" i="1"/>
  <c r="J17" i="1" s="1"/>
  <c r="I19" i="1"/>
  <c r="J19" i="1" s="1"/>
  <c r="I44" i="1" l="1"/>
  <c r="J44" i="1" s="1"/>
  <c r="I46" i="1"/>
  <c r="E22" i="1"/>
  <c r="E46" i="1" l="1"/>
  <c r="J46" i="1" s="1"/>
  <c r="E47" i="1" s="1"/>
  <c r="E34" i="1"/>
</calcChain>
</file>

<file path=xl/sharedStrings.xml><?xml version="1.0" encoding="utf-8"?>
<sst xmlns="http://schemas.openxmlformats.org/spreadsheetml/2006/main" count="47" uniqueCount="34">
  <si>
    <t>% of total</t>
  </si>
  <si>
    <t xml:space="preserve"> </t>
  </si>
  <si>
    <t>Interest Rate</t>
  </si>
  <si>
    <t>Minimum pmt</t>
  </si>
  <si>
    <t>Credit Card 1</t>
  </si>
  <si>
    <t>Credit Card 2</t>
  </si>
  <si>
    <t>Credit Card 3</t>
  </si>
  <si>
    <t>Credit Card 4</t>
  </si>
  <si>
    <t>Credit Card 5</t>
  </si>
  <si>
    <t>Blended Rate</t>
  </si>
  <si>
    <t>Total pmt</t>
  </si>
  <si>
    <t>Credit Card Debt</t>
  </si>
  <si>
    <t>Loan amt/balance</t>
  </si>
  <si>
    <t>Monthly pmt</t>
  </si>
  <si>
    <t>DAN SPITZ</t>
  </si>
  <si>
    <t>dan@teamdanlending.com</t>
  </si>
  <si>
    <t>310.622.3773</t>
  </si>
  <si>
    <t>NMLS # 448553</t>
  </si>
  <si>
    <t>Blended Total Money</t>
  </si>
  <si>
    <t>Input figures in colored cells, all other cells are formulas</t>
  </si>
  <si>
    <t>This worksheet will help you calculate your current blended cost of money, and compare it to refinance options. If your blended rate is higher than market rate for either a first or second mortgage, consider refinancing debt.</t>
  </si>
  <si>
    <t>Your total CC debt</t>
  </si>
  <si>
    <t>New HELOC/2nd</t>
  </si>
  <si>
    <t>Compare what you are already paying in credit card debt, to getting a HELOC or a fixed rate 2nd mortgage. Leave your first mortgage untouched. Alternative and low documentation options are available. Call me and I can help you fill in today's rate.</t>
  </si>
  <si>
    <t>BOX 1 : Current Credit Card Debt &amp; Cost of Money Analysis</t>
  </si>
  <si>
    <t>Enter balance, interest rate and minimum monthly paymentfor each credit card to get your blended cost of money/interest rate.</t>
  </si>
  <si>
    <t>BOX 2 : Consider a  HELOC/2nd mortgage</t>
  </si>
  <si>
    <t>BOX 3 : Consider refinancing existing 1st mortgage</t>
  </si>
  <si>
    <t>Should I refinance credit card debt into mortgage debt?</t>
  </si>
  <si>
    <t>Current 1st mortgage</t>
  </si>
  <si>
    <t>Current 2st mortgage</t>
  </si>
  <si>
    <t>New Cash Out Mortgage</t>
  </si>
  <si>
    <t>Even if your mortgage rate is below the market, your blended cost of money including credit card debt may not be. Use chart below to calculate blended rate and compare that to today's rate. Call me for today's rate on a cash out refinance.</t>
  </si>
  <si>
    <t>CREATIVE FINANCING OPTIONS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</si>
</sst>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00%"/>
  </numFmts>
  <fonts count="8" x14ac:knownFonts="1">
    <font>
      <sz val="11"/>
      <color theme="1"/>
      <name val="Calibri"/>
      <family val="2"/>
      <scheme val="minor"/>
    </font>
    <font>
      <sz val="11"/>
      <color theme="1"/>
      <name val="Calibri"/>
      <family val="2"/>
      <scheme val="minor"/>
    </font>
    <font>
      <sz val="11"/>
      <color theme="0"/>
      <name val="Aptos"/>
      <family val="2"/>
    </font>
    <font>
      <sz val="11"/>
      <name val="Aptos"/>
      <family val="2"/>
    </font>
    <font>
      <u/>
      <sz val="11"/>
      <color theme="10"/>
      <name val="Calibri"/>
      <family val="2"/>
      <scheme val="minor"/>
    </font>
    <font>
      <b/>
      <sz val="11"/>
      <name val="Aptos"/>
      <family val="2"/>
    </font>
    <font>
      <b/>
      <sz val="11"/>
      <name val="Calibri"/>
      <family val="2"/>
      <scheme val="minor"/>
    </font>
    <font>
      <sz val="1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54">
    <xf numFmtId="0" fontId="0" fillId="0" borderId="0" xfId="0"/>
    <xf numFmtId="0" fontId="2" fillId="3" borderId="0" xfId="0" applyFont="1" applyFill="1" applyProtection="1">
      <protection hidden="1"/>
    </xf>
    <xf numFmtId="0" fontId="3" fillId="0" borderId="0" xfId="0" applyFont="1" applyProtection="1">
      <protection hidden="1"/>
    </xf>
    <xf numFmtId="9" fontId="2" fillId="3" borderId="0" xfId="2" applyFont="1" applyFill="1" applyProtection="1">
      <protection hidden="1"/>
    </xf>
    <xf numFmtId="165" fontId="2" fillId="3" borderId="0" xfId="0" applyNumberFormat="1" applyFont="1" applyFill="1" applyProtection="1">
      <protection hidden="1"/>
    </xf>
    <xf numFmtId="164" fontId="3" fillId="5" borderId="1" xfId="1" applyNumberFormat="1" applyFont="1" applyFill="1" applyBorder="1" applyAlignment="1" applyProtection="1">
      <alignment horizontal="right"/>
      <protection locked="0"/>
    </xf>
    <xf numFmtId="165" fontId="3" fillId="5" borderId="1" xfId="2" applyNumberFormat="1" applyFont="1" applyFill="1" applyBorder="1" applyAlignment="1" applyProtection="1">
      <alignment horizontal="right"/>
      <protection locked="0"/>
    </xf>
    <xf numFmtId="164" fontId="3" fillId="3" borderId="1" xfId="1" applyNumberFormat="1" applyFont="1" applyFill="1" applyBorder="1" applyAlignment="1" applyProtection="1">
      <alignment horizontal="center"/>
      <protection hidden="1"/>
    </xf>
    <xf numFmtId="165" fontId="3" fillId="3" borderId="1" xfId="2" applyNumberFormat="1" applyFont="1" applyFill="1" applyBorder="1" applyAlignment="1" applyProtection="1">
      <alignment horizontal="center"/>
      <protection hidden="1"/>
    </xf>
    <xf numFmtId="0" fontId="3" fillId="0" borderId="3" xfId="0" applyFont="1" applyBorder="1" applyProtection="1">
      <protection hidden="1"/>
    </xf>
    <xf numFmtId="0" fontId="3" fillId="0" borderId="4" xfId="0" applyFont="1" applyBorder="1" applyProtection="1">
      <protection hidden="1"/>
    </xf>
    <xf numFmtId="0" fontId="3" fillId="0" borderId="0" xfId="0" applyFont="1" applyAlignment="1" applyProtection="1">
      <alignment horizontal="center" vertical="center" wrapText="1"/>
      <protection hidden="1"/>
    </xf>
    <xf numFmtId="0" fontId="2" fillId="3" borderId="0" xfId="0" applyFont="1" applyFill="1" applyAlignment="1" applyProtection="1">
      <alignment horizontal="center" vertical="center" wrapText="1"/>
      <protection hidden="1"/>
    </xf>
    <xf numFmtId="0" fontId="3" fillId="3" borderId="0" xfId="0" applyFont="1" applyFill="1" applyProtection="1">
      <protection hidden="1"/>
    </xf>
    <xf numFmtId="0" fontId="3" fillId="0" borderId="0" xfId="0" applyFont="1" applyAlignment="1" applyProtection="1">
      <alignment horizontal="left" vertical="top" wrapText="1"/>
      <protection hidden="1"/>
    </xf>
    <xf numFmtId="0" fontId="3" fillId="3" borderId="0" xfId="0" applyFont="1" applyFill="1" applyAlignment="1" applyProtection="1">
      <alignment horizontal="center" vertical="center" wrapText="1"/>
      <protection hidden="1"/>
    </xf>
    <xf numFmtId="0" fontId="3" fillId="2" borderId="1" xfId="0" applyFont="1" applyFill="1" applyBorder="1" applyAlignment="1" applyProtection="1">
      <alignment horizontal="center"/>
      <protection hidden="1"/>
    </xf>
    <xf numFmtId="0" fontId="3" fillId="0" borderId="5" xfId="0" applyFont="1" applyBorder="1" applyProtection="1">
      <protection hidden="1"/>
    </xf>
    <xf numFmtId="0" fontId="3" fillId="0" borderId="2" xfId="0" applyFont="1" applyBorder="1" applyProtection="1">
      <protection hidden="1"/>
    </xf>
    <xf numFmtId="0" fontId="3" fillId="0" borderId="6" xfId="0" applyFont="1" applyBorder="1" applyProtection="1">
      <protection hidden="1"/>
    </xf>
    <xf numFmtId="0" fontId="3" fillId="2" borderId="13" xfId="0" applyFont="1" applyFill="1" applyBorder="1" applyAlignment="1" applyProtection="1">
      <alignment horizontal="center"/>
      <protection hidden="1"/>
    </xf>
    <xf numFmtId="164" fontId="3" fillId="5" borderId="1" xfId="1" applyNumberFormat="1" applyFont="1" applyFill="1" applyBorder="1" applyProtection="1">
      <protection locked="0"/>
    </xf>
    <xf numFmtId="165" fontId="3" fillId="5" borderId="1" xfId="2" applyNumberFormat="1" applyFont="1" applyFill="1" applyBorder="1" applyProtection="1">
      <protection locked="0"/>
    </xf>
    <xf numFmtId="164" fontId="3" fillId="3" borderId="1" xfId="1" applyNumberFormat="1" applyFont="1" applyFill="1" applyBorder="1" applyProtection="1">
      <protection hidden="1"/>
    </xf>
    <xf numFmtId="0" fontId="5"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164" fontId="3" fillId="0" borderId="1" xfId="0" applyNumberFormat="1" applyFont="1" applyBorder="1" applyProtection="1">
      <protection hidden="1"/>
    </xf>
    <xf numFmtId="165" fontId="3" fillId="0" borderId="1" xfId="0" applyNumberFormat="1" applyFont="1" applyBorder="1" applyProtection="1">
      <protection hidden="1"/>
    </xf>
    <xf numFmtId="0" fontId="6" fillId="4" borderId="10" xfId="0" applyFont="1" applyFill="1" applyBorder="1" applyProtection="1">
      <protection hidden="1"/>
    </xf>
    <xf numFmtId="0" fontId="6" fillId="4" borderId="11" xfId="0" applyFont="1" applyFill="1" applyBorder="1" applyProtection="1">
      <protection hidden="1"/>
    </xf>
    <xf numFmtId="0" fontId="6" fillId="4" borderId="12" xfId="0" applyFont="1" applyFill="1" applyBorder="1" applyProtection="1">
      <protection hidden="1"/>
    </xf>
    <xf numFmtId="0" fontId="6" fillId="4" borderId="3" xfId="0" applyFont="1" applyFill="1" applyBorder="1" applyProtection="1">
      <protection hidden="1"/>
    </xf>
    <xf numFmtId="0" fontId="6" fillId="4" borderId="0" xfId="0" applyFont="1" applyFill="1" applyProtection="1">
      <protection hidden="1"/>
    </xf>
    <xf numFmtId="0" fontId="6" fillId="4" borderId="4" xfId="0" applyFont="1" applyFill="1" applyBorder="1" applyProtection="1">
      <protection hidden="1"/>
    </xf>
    <xf numFmtId="0" fontId="6" fillId="4" borderId="0" xfId="3" applyFont="1" applyFill="1" applyBorder="1" applyAlignment="1" applyProtection="1">
      <protection hidden="1"/>
    </xf>
    <xf numFmtId="0" fontId="6" fillId="4" borderId="5" xfId="0" applyFont="1" applyFill="1" applyBorder="1" applyProtection="1">
      <protection hidden="1"/>
    </xf>
    <xf numFmtId="0" fontId="6" fillId="4" borderId="2" xfId="0" applyFont="1" applyFill="1" applyBorder="1" applyProtection="1">
      <protection hidden="1"/>
    </xf>
    <xf numFmtId="0" fontId="6" fillId="4" borderId="6" xfId="0" applyFont="1" applyFill="1" applyBorder="1" applyProtection="1">
      <protection hidden="1"/>
    </xf>
    <xf numFmtId="0" fontId="7" fillId="0" borderId="0" xfId="0" applyFont="1" applyProtection="1">
      <protection hidden="1"/>
    </xf>
    <xf numFmtId="0" fontId="2" fillId="0" borderId="0" xfId="0" applyFont="1" applyAlignment="1" applyProtection="1">
      <alignment horizontal="center" vertical="center" wrapText="1"/>
      <protection hidden="1"/>
    </xf>
    <xf numFmtId="0" fontId="2" fillId="0" borderId="0" xfId="0" applyFont="1" applyProtection="1">
      <protection hidden="1"/>
    </xf>
    <xf numFmtId="9" fontId="2" fillId="0" borderId="0" xfId="2" applyFont="1" applyFill="1" applyProtection="1">
      <protection hidden="1"/>
    </xf>
    <xf numFmtId="165" fontId="2" fillId="0" borderId="0" xfId="0" applyNumberFormat="1" applyFont="1" applyProtection="1">
      <protection hidden="1"/>
    </xf>
    <xf numFmtId="0" fontId="3" fillId="0" borderId="11"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6" fillId="0" borderId="7" xfId="0" applyFont="1" applyBorder="1" applyAlignment="1" applyProtection="1">
      <alignment horizontal="center"/>
      <protection hidden="1"/>
    </xf>
    <xf numFmtId="0" fontId="6" fillId="0" borderId="8"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5" fillId="2" borderId="1"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protection hidden="1"/>
    </xf>
    <xf numFmtId="0" fontId="5" fillId="5"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center"/>
      <protection hidden="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161825</xdr:colOff>
      <xdr:row>54</xdr:row>
      <xdr:rowOff>57667</xdr:rowOff>
    </xdr:from>
    <xdr:to>
      <xdr:col>6</xdr:col>
      <xdr:colOff>595907</xdr:colOff>
      <xdr:row>60</xdr:row>
      <xdr:rowOff>150442</xdr:rowOff>
    </xdr:to>
    <xdr:pic>
      <xdr:nvPicPr>
        <xdr:cNvPr id="6" name="Picture 5">
          <a:extLst>
            <a:ext uri="{FF2B5EF4-FFF2-40B4-BE49-F238E27FC236}">
              <a16:creationId xmlns:a16="http://schemas.microsoft.com/office/drawing/2014/main" id="{108AA945-E634-485C-BD4C-598EC133E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0596" y="10196534"/>
          <a:ext cx="1341167" cy="1190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dan@teamdanlend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5"/>
  <sheetViews>
    <sheetView showGridLines="0" tabSelected="1" workbookViewId="0">
      <selection activeCell="B2" sqref="B2:G2"/>
    </sheetView>
  </sheetViews>
  <sheetFormatPr defaultRowHeight="14.4" x14ac:dyDescent="0.3"/>
  <cols>
    <col min="1" max="1" width="8.796875" style="2"/>
    <col min="2" max="2" width="8.8984375" style="2" customWidth="1"/>
    <col min="3" max="3" width="21" style="2" customWidth="1"/>
    <col min="4" max="4" width="15.19921875" style="2" customWidth="1"/>
    <col min="5" max="5" width="11.69921875" style="2" customWidth="1"/>
    <col min="6" max="6" width="12.3984375" style="2" bestFit="1" customWidth="1"/>
    <col min="7" max="7" width="8.8984375" style="2" customWidth="1"/>
    <col min="8" max="8" width="8.796875" style="2"/>
    <col min="9" max="10" width="8.796875" style="13"/>
    <col min="11" max="16384" width="8.796875" style="2"/>
  </cols>
  <sheetData>
    <row r="2" spans="1:11" x14ac:dyDescent="0.3">
      <c r="B2" s="51" t="s">
        <v>28</v>
      </c>
      <c r="C2" s="51"/>
      <c r="D2" s="51"/>
      <c r="E2" s="51"/>
      <c r="F2" s="51"/>
      <c r="G2" s="51"/>
    </row>
    <row r="4" spans="1:11" ht="14.4" customHeight="1" x14ac:dyDescent="0.3">
      <c r="A4" s="2" t="s">
        <v>1</v>
      </c>
      <c r="B4" s="44" t="s">
        <v>20</v>
      </c>
      <c r="C4" s="44"/>
      <c r="D4" s="44"/>
      <c r="E4" s="44"/>
      <c r="F4" s="44"/>
      <c r="G4" s="44"/>
    </row>
    <row r="5" spans="1:11" x14ac:dyDescent="0.3">
      <c r="B5" s="44"/>
      <c r="C5" s="44"/>
      <c r="D5" s="44"/>
      <c r="E5" s="44"/>
      <c r="F5" s="44"/>
      <c r="G5" s="44"/>
    </row>
    <row r="6" spans="1:11" x14ac:dyDescent="0.3">
      <c r="B6" s="44"/>
      <c r="C6" s="44"/>
      <c r="D6" s="44"/>
      <c r="E6" s="44"/>
      <c r="F6" s="44"/>
      <c r="G6" s="44"/>
    </row>
    <row r="7" spans="1:11" x14ac:dyDescent="0.3">
      <c r="B7" s="14"/>
      <c r="C7" s="14"/>
      <c r="D7" s="14"/>
      <c r="E7" s="14"/>
      <c r="F7" s="14"/>
      <c r="G7" s="14"/>
    </row>
    <row r="8" spans="1:11" ht="14.4" customHeight="1" x14ac:dyDescent="0.3">
      <c r="C8" s="52" t="s">
        <v>19</v>
      </c>
      <c r="D8" s="52"/>
      <c r="E8" s="52"/>
      <c r="F8" s="52"/>
    </row>
    <row r="10" spans="1:11" s="11" customFormat="1" ht="19.600000000000001" customHeight="1" x14ac:dyDescent="0.3">
      <c r="B10" s="48" t="s">
        <v>24</v>
      </c>
      <c r="C10" s="48"/>
      <c r="D10" s="48"/>
      <c r="E10" s="48"/>
      <c r="F10" s="48"/>
      <c r="G10" s="48"/>
      <c r="I10" s="12"/>
      <c r="J10" s="12"/>
      <c r="K10" s="39"/>
    </row>
    <row r="11" spans="1:11" ht="14.4" customHeight="1" x14ac:dyDescent="0.3">
      <c r="B11" s="9"/>
      <c r="C11" s="43" t="s">
        <v>25</v>
      </c>
      <c r="D11" s="43"/>
      <c r="E11" s="43"/>
      <c r="F11" s="43"/>
      <c r="G11" s="10"/>
      <c r="I11" s="1"/>
      <c r="J11" s="1"/>
      <c r="K11" s="40"/>
    </row>
    <row r="12" spans="1:11" x14ac:dyDescent="0.3">
      <c r="B12" s="9"/>
      <c r="C12" s="44"/>
      <c r="D12" s="44"/>
      <c r="E12" s="44"/>
      <c r="F12" s="44"/>
      <c r="G12" s="10"/>
      <c r="I12" s="1"/>
      <c r="J12" s="1"/>
      <c r="K12" s="40"/>
    </row>
    <row r="13" spans="1:11" x14ac:dyDescent="0.3">
      <c r="B13" s="9"/>
      <c r="C13" s="14"/>
      <c r="D13" s="14"/>
      <c r="E13" s="14"/>
      <c r="F13" s="14"/>
      <c r="G13" s="10"/>
      <c r="I13" s="1"/>
      <c r="J13" s="1"/>
      <c r="K13" s="40"/>
    </row>
    <row r="14" spans="1:11" x14ac:dyDescent="0.3">
      <c r="B14" s="9"/>
      <c r="D14" s="16" t="s">
        <v>12</v>
      </c>
      <c r="E14" s="16" t="s">
        <v>2</v>
      </c>
      <c r="F14" s="16" t="s">
        <v>3</v>
      </c>
      <c r="G14" s="10"/>
      <c r="I14" s="1" t="s">
        <v>0</v>
      </c>
      <c r="J14" s="1"/>
      <c r="K14" s="40"/>
    </row>
    <row r="15" spans="1:11" x14ac:dyDescent="0.3">
      <c r="B15" s="9"/>
      <c r="C15" s="2" t="s">
        <v>4</v>
      </c>
      <c r="D15" s="5">
        <v>15000</v>
      </c>
      <c r="E15" s="6">
        <v>0.22</v>
      </c>
      <c r="F15" s="5">
        <v>250</v>
      </c>
      <c r="G15" s="10"/>
      <c r="I15" s="3">
        <f>D15/$D$22</f>
        <v>1</v>
      </c>
      <c r="J15" s="4">
        <f>E15*I15</f>
        <v>0.22</v>
      </c>
      <c r="K15" s="40"/>
    </row>
    <row r="16" spans="1:11" x14ac:dyDescent="0.3">
      <c r="B16" s="9"/>
      <c r="C16" s="2" t="s">
        <v>5</v>
      </c>
      <c r="D16" s="5">
        <v>0</v>
      </c>
      <c r="E16" s="6">
        <v>0</v>
      </c>
      <c r="F16" s="5">
        <v>0</v>
      </c>
      <c r="G16" s="10"/>
      <c r="I16" s="3">
        <f>D16/$D$22</f>
        <v>0</v>
      </c>
      <c r="J16" s="4">
        <f>E16*I16</f>
        <v>0</v>
      </c>
      <c r="K16" s="40"/>
    </row>
    <row r="17" spans="2:11" x14ac:dyDescent="0.3">
      <c r="B17" s="9"/>
      <c r="C17" s="2" t="s">
        <v>6</v>
      </c>
      <c r="D17" s="5">
        <v>0</v>
      </c>
      <c r="E17" s="6">
        <v>0</v>
      </c>
      <c r="F17" s="5">
        <v>0</v>
      </c>
      <c r="G17" s="10"/>
      <c r="I17" s="3">
        <f>D17/$D$22</f>
        <v>0</v>
      </c>
      <c r="J17" s="4">
        <f>E17*I17</f>
        <v>0</v>
      </c>
      <c r="K17" s="40"/>
    </row>
    <row r="18" spans="2:11" x14ac:dyDescent="0.3">
      <c r="B18" s="9"/>
      <c r="C18" s="2" t="s">
        <v>7</v>
      </c>
      <c r="D18" s="5">
        <v>0</v>
      </c>
      <c r="E18" s="6">
        <v>0</v>
      </c>
      <c r="F18" s="5">
        <v>0</v>
      </c>
      <c r="G18" s="10"/>
      <c r="I18" s="3">
        <f>D18/$D$22</f>
        <v>0</v>
      </c>
      <c r="J18" s="4">
        <f>E18*I18</f>
        <v>0</v>
      </c>
      <c r="K18" s="40"/>
    </row>
    <row r="19" spans="2:11" x14ac:dyDescent="0.3">
      <c r="B19" s="9"/>
      <c r="C19" s="2" t="s">
        <v>8</v>
      </c>
      <c r="D19" s="5">
        <v>0</v>
      </c>
      <c r="E19" s="6">
        <v>0</v>
      </c>
      <c r="F19" s="5">
        <v>0</v>
      </c>
      <c r="G19" s="10"/>
      <c r="I19" s="3">
        <f>D19/$D$22</f>
        <v>0</v>
      </c>
      <c r="J19" s="4">
        <f>E19*I19</f>
        <v>0</v>
      </c>
      <c r="K19" s="40"/>
    </row>
    <row r="20" spans="2:11" x14ac:dyDescent="0.3">
      <c r="B20" s="9"/>
      <c r="G20" s="10"/>
      <c r="I20" s="1"/>
      <c r="J20" s="1"/>
      <c r="K20" s="40"/>
    </row>
    <row r="21" spans="2:11" x14ac:dyDescent="0.3">
      <c r="B21" s="9"/>
      <c r="D21" s="16" t="s">
        <v>12</v>
      </c>
      <c r="E21" s="16" t="s">
        <v>9</v>
      </c>
      <c r="F21" s="16" t="s">
        <v>10</v>
      </c>
      <c r="G21" s="10"/>
      <c r="I21" s="1"/>
      <c r="J21" s="1"/>
      <c r="K21" s="40"/>
    </row>
    <row r="22" spans="2:11" x14ac:dyDescent="0.3">
      <c r="B22" s="9"/>
      <c r="C22" s="2" t="s">
        <v>21</v>
      </c>
      <c r="D22" s="7">
        <f>SUM(D15:D19)</f>
        <v>15000</v>
      </c>
      <c r="E22" s="8">
        <f>SUM(J15:J19)</f>
        <v>0.22</v>
      </c>
      <c r="F22" s="7">
        <f>SUM(F15:F19)</f>
        <v>250</v>
      </c>
      <c r="G22" s="10"/>
    </row>
    <row r="23" spans="2:11" x14ac:dyDescent="0.3">
      <c r="B23" s="17"/>
      <c r="C23" s="18"/>
      <c r="D23" s="18"/>
      <c r="E23" s="18"/>
      <c r="F23" s="18"/>
      <c r="G23" s="19"/>
    </row>
    <row r="25" spans="2:11" ht="12.7" customHeight="1" x14ac:dyDescent="0.3"/>
    <row r="26" spans="2:11" s="11" customFormat="1" ht="19.600000000000001" customHeight="1" x14ac:dyDescent="0.3">
      <c r="B26" s="48" t="s">
        <v>26</v>
      </c>
      <c r="C26" s="48"/>
      <c r="D26" s="48"/>
      <c r="E26" s="48"/>
      <c r="F26" s="48"/>
      <c r="G26" s="48"/>
      <c r="I26" s="15"/>
      <c r="J26" s="15"/>
    </row>
    <row r="27" spans="2:11" ht="14.4" customHeight="1" x14ac:dyDescent="0.3">
      <c r="B27" s="9"/>
      <c r="C27" s="43" t="s">
        <v>23</v>
      </c>
      <c r="D27" s="43"/>
      <c r="E27" s="43"/>
      <c r="F27" s="43"/>
      <c r="G27" s="10"/>
    </row>
    <row r="28" spans="2:11" x14ac:dyDescent="0.3">
      <c r="B28" s="9"/>
      <c r="C28" s="44"/>
      <c r="D28" s="44"/>
      <c r="E28" s="44"/>
      <c r="F28" s="44"/>
      <c r="G28" s="10"/>
    </row>
    <row r="29" spans="2:11" x14ac:dyDescent="0.3">
      <c r="B29" s="9"/>
      <c r="C29" s="44"/>
      <c r="D29" s="44"/>
      <c r="E29" s="44"/>
      <c r="F29" s="44"/>
      <c r="G29" s="10"/>
    </row>
    <row r="30" spans="2:11" x14ac:dyDescent="0.3">
      <c r="B30" s="9"/>
      <c r="C30" s="44"/>
      <c r="D30" s="44"/>
      <c r="E30" s="44"/>
      <c r="F30" s="44"/>
      <c r="G30" s="10"/>
    </row>
    <row r="31" spans="2:11" x14ac:dyDescent="0.3">
      <c r="B31" s="9"/>
      <c r="D31" s="53"/>
      <c r="E31" s="53"/>
      <c r="F31" s="53"/>
      <c r="G31" s="10"/>
    </row>
    <row r="32" spans="2:11" x14ac:dyDescent="0.3">
      <c r="B32" s="9"/>
      <c r="D32" s="20" t="s">
        <v>12</v>
      </c>
      <c r="E32" s="20" t="s">
        <v>2</v>
      </c>
      <c r="F32" s="20" t="s">
        <v>3</v>
      </c>
      <c r="G32" s="10"/>
    </row>
    <row r="33" spans="2:10" x14ac:dyDescent="0.3">
      <c r="B33" s="9"/>
      <c r="C33" s="2" t="s">
        <v>22</v>
      </c>
      <c r="D33" s="21">
        <v>15000</v>
      </c>
      <c r="E33" s="22">
        <v>8.7499999999999994E-2</v>
      </c>
      <c r="F33" s="23">
        <f>(D33*E33)/12</f>
        <v>109.375</v>
      </c>
      <c r="G33" s="10"/>
    </row>
    <row r="34" spans="2:10" x14ac:dyDescent="0.3">
      <c r="B34" s="9"/>
      <c r="C34" s="2" t="s">
        <v>21</v>
      </c>
      <c r="D34" s="7">
        <f>D22</f>
        <v>15000</v>
      </c>
      <c r="E34" s="8">
        <f>E22</f>
        <v>0.22</v>
      </c>
      <c r="F34" s="7">
        <f>F22</f>
        <v>250</v>
      </c>
      <c r="G34" s="10"/>
    </row>
    <row r="35" spans="2:10" x14ac:dyDescent="0.3">
      <c r="B35" s="17"/>
      <c r="C35" s="18"/>
      <c r="D35" s="18"/>
      <c r="E35" s="18"/>
      <c r="F35" s="18"/>
      <c r="G35" s="19"/>
    </row>
    <row r="37" spans="2:10" ht="12.7" customHeight="1" x14ac:dyDescent="0.3">
      <c r="B37" s="2" t="s">
        <v>1</v>
      </c>
    </row>
    <row r="38" spans="2:10" s="11" customFormat="1" ht="19.600000000000001" customHeight="1" x14ac:dyDescent="0.3">
      <c r="B38" s="48" t="s">
        <v>27</v>
      </c>
      <c r="C38" s="49"/>
      <c r="D38" s="49"/>
      <c r="E38" s="49"/>
      <c r="F38" s="49"/>
      <c r="G38" s="50"/>
      <c r="I38" s="15"/>
      <c r="J38" s="15"/>
    </row>
    <row r="39" spans="2:10" s="11" customFormat="1" ht="19.600000000000001" customHeight="1" x14ac:dyDescent="0.3">
      <c r="B39" s="24"/>
      <c r="C39" s="43" t="s">
        <v>32</v>
      </c>
      <c r="D39" s="43"/>
      <c r="E39" s="43"/>
      <c r="F39" s="43"/>
      <c r="G39" s="25"/>
      <c r="I39" s="15"/>
      <c r="J39" s="15"/>
    </row>
    <row r="40" spans="2:10" s="11" customFormat="1" ht="19.600000000000001" customHeight="1" x14ac:dyDescent="0.3">
      <c r="B40" s="24"/>
      <c r="C40" s="44"/>
      <c r="D40" s="44"/>
      <c r="E40" s="44"/>
      <c r="F40" s="44"/>
      <c r="G40" s="25"/>
      <c r="I40" s="39"/>
      <c r="J40" s="39"/>
    </row>
    <row r="41" spans="2:10" s="11" customFormat="1" ht="19.600000000000001" customHeight="1" x14ac:dyDescent="0.3">
      <c r="B41" s="24"/>
      <c r="C41" s="44"/>
      <c r="D41" s="44"/>
      <c r="E41" s="44"/>
      <c r="F41" s="44"/>
      <c r="G41" s="25"/>
      <c r="I41" s="39"/>
      <c r="J41" s="39"/>
    </row>
    <row r="42" spans="2:10" x14ac:dyDescent="0.3">
      <c r="B42" s="9"/>
      <c r="C42" s="44"/>
      <c r="D42" s="44"/>
      <c r="E42" s="44"/>
      <c r="F42" s="44"/>
      <c r="G42" s="10"/>
      <c r="I42" s="40"/>
      <c r="J42" s="40"/>
    </row>
    <row r="43" spans="2:10" x14ac:dyDescent="0.3">
      <c r="B43" s="9" t="s">
        <v>1</v>
      </c>
      <c r="D43" s="16" t="s">
        <v>12</v>
      </c>
      <c r="E43" s="16" t="s">
        <v>2</v>
      </c>
      <c r="F43" s="16" t="s">
        <v>13</v>
      </c>
      <c r="G43" s="10"/>
      <c r="I43" s="40"/>
      <c r="J43" s="40"/>
    </row>
    <row r="44" spans="2:10" x14ac:dyDescent="0.3">
      <c r="B44" s="9"/>
      <c r="C44" s="2" t="s">
        <v>29</v>
      </c>
      <c r="D44" s="21">
        <v>0</v>
      </c>
      <c r="E44" s="22">
        <v>0</v>
      </c>
      <c r="F44" s="21">
        <v>0</v>
      </c>
      <c r="G44" s="10"/>
      <c r="I44" s="41">
        <f>D44/D47</f>
        <v>0</v>
      </c>
      <c r="J44" s="42">
        <f>E44*I44</f>
        <v>0</v>
      </c>
    </row>
    <row r="45" spans="2:10" x14ac:dyDescent="0.3">
      <c r="B45" s="9"/>
      <c r="C45" s="2" t="s">
        <v>30</v>
      </c>
      <c r="D45" s="21">
        <v>0</v>
      </c>
      <c r="E45" s="22">
        <v>0</v>
      </c>
      <c r="F45" s="21">
        <v>0</v>
      </c>
      <c r="G45" s="10"/>
      <c r="I45" s="41">
        <f>D45/D47</f>
        <v>0</v>
      </c>
      <c r="J45" s="42">
        <f>E45*I45</f>
        <v>0</v>
      </c>
    </row>
    <row r="46" spans="2:10" x14ac:dyDescent="0.3">
      <c r="B46" s="9"/>
      <c r="C46" s="2" t="s">
        <v>11</v>
      </c>
      <c r="D46" s="26">
        <f>D22</f>
        <v>15000</v>
      </c>
      <c r="E46" s="27">
        <f>E22</f>
        <v>0.22</v>
      </c>
      <c r="F46" s="26">
        <f>F22</f>
        <v>250</v>
      </c>
      <c r="G46" s="10"/>
      <c r="I46" s="41">
        <f>D46/D47</f>
        <v>1</v>
      </c>
      <c r="J46" s="42">
        <f>E46*I46</f>
        <v>0.22</v>
      </c>
    </row>
    <row r="47" spans="2:10" x14ac:dyDescent="0.3">
      <c r="B47" s="9"/>
      <c r="C47" s="2" t="s">
        <v>18</v>
      </c>
      <c r="D47" s="26">
        <f>D46+D44+D45</f>
        <v>15000</v>
      </c>
      <c r="E47" s="27">
        <f>SUM(J44:J46)</f>
        <v>0.22</v>
      </c>
      <c r="F47" s="26">
        <f>F46+F44+F45</f>
        <v>250</v>
      </c>
      <c r="G47" s="10"/>
      <c r="I47" s="40"/>
      <c r="J47" s="40"/>
    </row>
    <row r="48" spans="2:10" x14ac:dyDescent="0.3">
      <c r="B48" s="9"/>
      <c r="G48" s="10"/>
      <c r="I48" s="40"/>
      <c r="J48" s="40"/>
    </row>
    <row r="49" spans="2:10" x14ac:dyDescent="0.3">
      <c r="B49" s="9"/>
      <c r="G49" s="10"/>
    </row>
    <row r="50" spans="2:10" x14ac:dyDescent="0.3">
      <c r="B50" s="9"/>
      <c r="D50" s="16" t="s">
        <v>12</v>
      </c>
      <c r="E50" s="16" t="s">
        <v>2</v>
      </c>
      <c r="F50" s="16" t="s">
        <v>3</v>
      </c>
      <c r="G50" s="10"/>
    </row>
    <row r="51" spans="2:10" x14ac:dyDescent="0.3">
      <c r="B51" s="9"/>
      <c r="C51" s="2" t="s">
        <v>31</v>
      </c>
      <c r="D51" s="21">
        <v>0</v>
      </c>
      <c r="E51" s="22">
        <v>0</v>
      </c>
      <c r="F51" s="23">
        <f>-PMT(E51/12,360,D51)</f>
        <v>0</v>
      </c>
      <c r="G51" s="10"/>
    </row>
    <row r="52" spans="2:10" x14ac:dyDescent="0.3">
      <c r="B52" s="9"/>
      <c r="G52" s="10"/>
    </row>
    <row r="53" spans="2:10" x14ac:dyDescent="0.3">
      <c r="B53" s="17"/>
      <c r="C53" s="18"/>
      <c r="D53" s="18"/>
      <c r="E53" s="18"/>
      <c r="F53" s="18"/>
      <c r="G53" s="19"/>
    </row>
    <row r="54" spans="2:10" ht="7.5" customHeight="1" x14ac:dyDescent="0.3">
      <c r="I54" s="2"/>
      <c r="J54" s="2"/>
    </row>
    <row r="55" spans="2:10" ht="14.4" customHeight="1" x14ac:dyDescent="0.3">
      <c r="B55" s="28"/>
      <c r="C55" s="29"/>
      <c r="D55" s="29"/>
      <c r="E55" s="29"/>
      <c r="F55" s="29"/>
      <c r="G55" s="30" t="s">
        <v>1</v>
      </c>
      <c r="I55" s="2"/>
      <c r="J55" s="2"/>
    </row>
    <row r="56" spans="2:10" ht="14.4" customHeight="1" x14ac:dyDescent="0.3">
      <c r="B56" s="45" t="s">
        <v>33</v>
      </c>
      <c r="C56" s="46"/>
      <c r="D56" s="46"/>
      <c r="E56" s="46"/>
      <c r="F56" s="46"/>
      <c r="G56" s="47"/>
      <c r="I56" s="2"/>
      <c r="J56" s="2"/>
    </row>
    <row r="57" spans="2:10" ht="14.4" customHeight="1" x14ac:dyDescent="0.3">
      <c r="B57" s="31"/>
      <c r="C57" s="32" t="s">
        <v>14</v>
      </c>
      <c r="D57" s="32"/>
      <c r="E57" s="32"/>
      <c r="F57" s="32"/>
      <c r="G57" s="33"/>
      <c r="I57" s="2"/>
      <c r="J57" s="2"/>
    </row>
    <row r="58" spans="2:10" ht="14.4" customHeight="1" x14ac:dyDescent="0.3">
      <c r="B58" s="31"/>
      <c r="C58" s="34" t="s">
        <v>15</v>
      </c>
      <c r="D58" s="32"/>
      <c r="E58" s="32"/>
      <c r="F58" s="32"/>
      <c r="G58" s="33"/>
      <c r="I58" s="2"/>
      <c r="J58" s="2"/>
    </row>
    <row r="59" spans="2:10" ht="14.4" customHeight="1" x14ac:dyDescent="0.3">
      <c r="B59" s="31"/>
      <c r="C59" s="32" t="s">
        <v>16</v>
      </c>
      <c r="D59" s="32"/>
      <c r="E59" s="32"/>
      <c r="F59" s="32"/>
      <c r="G59" s="33"/>
      <c r="I59" s="2"/>
      <c r="J59" s="2"/>
    </row>
    <row r="60" spans="2:10" ht="14.4" customHeight="1" x14ac:dyDescent="0.3">
      <c r="B60" s="31"/>
      <c r="C60" s="32" t="s">
        <v>17</v>
      </c>
      <c r="D60" s="32"/>
      <c r="E60" s="32"/>
      <c r="F60" s="32"/>
      <c r="G60" s="33"/>
      <c r="I60" s="2"/>
      <c r="J60" s="2"/>
    </row>
    <row r="61" spans="2:10" ht="14.4" customHeight="1" x14ac:dyDescent="0.3">
      <c r="B61" s="35"/>
      <c r="C61" s="36"/>
      <c r="D61" s="36"/>
      <c r="E61" s="36"/>
      <c r="F61" s="36"/>
      <c r="G61" s="37"/>
      <c r="I61" s="2"/>
      <c r="J61" s="2"/>
    </row>
    <row r="62" spans="2:10" x14ac:dyDescent="0.3">
      <c r="B62" s="38"/>
      <c r="C62" s="38"/>
      <c r="D62" s="38"/>
      <c r="E62" s="38"/>
      <c r="F62" s="38"/>
      <c r="G62" s="38"/>
      <c r="H62" s="38"/>
      <c r="I62" s="38"/>
      <c r="J62" s="38"/>
    </row>
    <row r="63" spans="2:10" x14ac:dyDescent="0.3">
      <c r="B63" s="38"/>
      <c r="C63" s="38"/>
      <c r="D63" s="38"/>
      <c r="E63" s="38"/>
      <c r="F63" s="38"/>
      <c r="G63" s="38"/>
      <c r="H63" s="38"/>
      <c r="I63" s="38"/>
      <c r="J63" s="38"/>
    </row>
    <row r="64" spans="2:10" x14ac:dyDescent="0.3">
      <c r="B64" s="38"/>
      <c r="C64" s="38"/>
      <c r="D64" s="38"/>
      <c r="E64" s="38"/>
      <c r="F64" s="38"/>
      <c r="G64" s="38"/>
      <c r="H64" s="38"/>
      <c r="I64" s="38"/>
      <c r="J64" s="38"/>
    </row>
    <row r="65" s="2" customFormat="1" x14ac:dyDescent="0.3"/>
  </sheetData>
  <sheetProtection algorithmName="SHA-512" hashValue="Uy2beHxMk8z4hva+V0b6i1jzqozeibihOQqBZYmGWxgpBW+Cr89r/3TI4KmgKT1c7bB4e2DLjIi3rtE7Kls0+w==" saltValue="c8xkEpuitKhpXbCfivt9OQ==" spinCount="100000" sheet="1" objects="1" scenarios="1"/>
  <mergeCells count="11">
    <mergeCell ref="B2:G2"/>
    <mergeCell ref="B4:G6"/>
    <mergeCell ref="C11:F12"/>
    <mergeCell ref="C8:F8"/>
    <mergeCell ref="D31:F31"/>
    <mergeCell ref="C27:F30"/>
    <mergeCell ref="C39:F42"/>
    <mergeCell ref="B56:G56"/>
    <mergeCell ref="B10:G10"/>
    <mergeCell ref="B26:G26"/>
    <mergeCell ref="B38:G38"/>
  </mergeCells>
  <hyperlinks>
    <hyperlink ref="C58" r:id="rId1" xr:uid="{6145230F-60CA-4D72-A401-E1A414780C2E}"/>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Box Twenty four</dc:creator>
  <cp:lastModifiedBy>Box Twenty four</cp:lastModifiedBy>
  <dcterms:created xsi:type="dcterms:W3CDTF">2015-06-05T18:17:20Z</dcterms:created>
  <dcterms:modified xsi:type="dcterms:W3CDTF">2025-03-19T22:40:32Z</dcterms:modified>
</cp:coreProperties>
</file>