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aitl\Documents\NSS\PYTHON\Capstone\"/>
    </mc:Choice>
  </mc:AlternateContent>
  <xr:revisionPtr revIDLastSave="0" documentId="13_ncr:1_{CCADA6B7-8C00-4FAE-820F-4E0754524D23}" xr6:coauthVersionLast="47" xr6:coauthVersionMax="47" xr10:uidLastSave="{00000000-0000-0000-0000-000000000000}"/>
  <bookViews>
    <workbookView xWindow="14400" yWindow="0" windowWidth="14400" windowHeight="15600" activeTab="3" xr2:uid="{DC42EA9F-EF4D-40B5-8BBF-208D81AB4D26}"/>
  </bookViews>
  <sheets>
    <sheet name="employee" sheetId="1" r:id="rId1"/>
    <sheet name="housing" sheetId="4" r:id="rId2"/>
    <sheet name="info_sheet" sheetId="2" r:id="rId3"/>
    <sheet name="calculator" sheetId="3" r:id="rId4"/>
  </sheets>
  <definedNames>
    <definedName name="house_price">info_sheet!$A$15:$B$48</definedName>
    <definedName name="salary">info_sheet!$A$2:$B$12</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G15" i="3"/>
  <c r="G14" i="3"/>
  <c r="G13" i="3"/>
  <c r="G12" i="3"/>
  <c r="G11" i="3"/>
  <c r="G10" i="3"/>
  <c r="G9" i="3"/>
  <c r="G7" i="3"/>
  <c r="G6" i="3"/>
  <c r="G5" i="3"/>
  <c r="B48" i="2"/>
  <c r="B15" i="3" s="1"/>
  <c r="G8" i="3"/>
  <c r="B11" i="2"/>
  <c r="B5" i="3" s="1"/>
  <c r="L18" i="3" s="1" a="1"/>
  <c r="L18" i="3" s="1"/>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52" i="2"/>
  <c r="G4" i="3" l="1"/>
  <c r="M5" i="3"/>
  <c r="E52" i="2" s="1"/>
  <c r="C52" i="2" l="1"/>
  <c r="D52" i="2" s="1"/>
  <c r="M6" i="3"/>
  <c r="K8" i="3" s="1"/>
  <c r="E53" i="2"/>
  <c r="C53" i="2" s="1"/>
  <c r="E54" i="2" l="1"/>
  <c r="C54" i="2" s="1"/>
  <c r="D53" i="2"/>
  <c r="E55" i="2" l="1"/>
  <c r="C55" i="2" s="1"/>
  <c r="D54" i="2"/>
  <c r="D55" i="2" l="1"/>
  <c r="E56" i="2"/>
  <c r="C56" i="2" s="1"/>
  <c r="E57" i="2" l="1"/>
  <c r="C57" i="2" s="1"/>
  <c r="D56" i="2"/>
  <c r="E58" i="2" l="1"/>
  <c r="C58" i="2" s="1"/>
  <c r="D57" i="2"/>
  <c r="E59" i="2" l="1"/>
  <c r="C59" i="2" s="1"/>
  <c r="D58" i="2"/>
  <c r="D59" i="2" l="1"/>
  <c r="E60" i="2"/>
  <c r="C60" i="2" s="1"/>
  <c r="E61" i="2" l="1"/>
  <c r="C61" i="2" s="1"/>
  <c r="D60" i="2"/>
  <c r="E62" i="2" l="1"/>
  <c r="C62" i="2" s="1"/>
  <c r="D61" i="2"/>
  <c r="E63" i="2" l="1"/>
  <c r="C63" i="2" s="1"/>
  <c r="D62" i="2"/>
  <c r="E64" i="2" l="1"/>
  <c r="C64" i="2" s="1"/>
  <c r="D63" i="2"/>
  <c r="E65" i="2" l="1"/>
  <c r="C65" i="2" s="1"/>
  <c r="D64" i="2"/>
  <c r="E66" i="2" l="1"/>
  <c r="C66" i="2" s="1"/>
  <c r="D65" i="2"/>
  <c r="D66" i="2" l="1"/>
  <c r="E67" i="2"/>
  <c r="C67" i="2" s="1"/>
  <c r="E68" i="2" l="1"/>
  <c r="C68" i="2" s="1"/>
  <c r="D67" i="2"/>
  <c r="D68" i="2" l="1"/>
  <c r="E69" i="2"/>
  <c r="C69" i="2" s="1"/>
  <c r="D69" i="2" l="1"/>
  <c r="E70" i="2"/>
  <c r="C70" i="2" s="1"/>
  <c r="D70" i="2" l="1"/>
  <c r="E71" i="2"/>
  <c r="C71" i="2" s="1"/>
  <c r="D71" i="2" l="1"/>
  <c r="E72" i="2"/>
  <c r="C72" i="2" s="1"/>
  <c r="D72" i="2" l="1"/>
  <c r="E73" i="2"/>
  <c r="C73" i="2" s="1"/>
  <c r="D73" i="2" l="1"/>
  <c r="E74" i="2"/>
  <c r="C74" i="2" s="1"/>
  <c r="D74" i="2" l="1"/>
  <c r="E75" i="2"/>
  <c r="C75" i="2" s="1"/>
  <c r="D75" i="2" l="1"/>
  <c r="E76" i="2"/>
  <c r="C76" i="2" s="1"/>
  <c r="D76" i="2" l="1"/>
  <c r="E77" i="2"/>
  <c r="C77" i="2" s="1"/>
  <c r="D77" i="2" l="1"/>
  <c r="E78" i="2"/>
  <c r="C78" i="2" s="1"/>
  <c r="D78" i="2" l="1"/>
  <c r="E79" i="2"/>
  <c r="C79" i="2" s="1"/>
  <c r="D79" i="2" l="1"/>
  <c r="E80" i="2"/>
  <c r="C80" i="2" s="1"/>
  <c r="D80" i="2" l="1"/>
  <c r="E81" i="2"/>
  <c r="C81" i="2" s="1"/>
  <c r="D81" i="2" l="1"/>
  <c r="E82" i="2"/>
  <c r="C82" i="2" s="1"/>
  <c r="D82" i="2" l="1"/>
  <c r="E83" i="2"/>
  <c r="C83" i="2" s="1"/>
  <c r="D83" i="2" l="1"/>
  <c r="E84" i="2"/>
  <c r="C84" i="2" s="1"/>
  <c r="D84" i="2" l="1"/>
  <c r="E85" i="2"/>
  <c r="C85" i="2" s="1"/>
  <c r="D85" i="2" l="1"/>
  <c r="E86" i="2"/>
  <c r="C86" i="2" s="1"/>
  <c r="D86" i="2" l="1"/>
  <c r="E87" i="2"/>
  <c r="C87" i="2" s="1"/>
  <c r="D87" i="2" l="1"/>
  <c r="E88" i="2"/>
  <c r="C88" i="2" s="1"/>
  <c r="D88" i="2" l="1"/>
  <c r="E89" i="2"/>
  <c r="C89" i="2" s="1"/>
  <c r="D89" i="2" l="1"/>
  <c r="E90" i="2"/>
  <c r="C90" i="2" s="1"/>
  <c r="D90" i="2" l="1"/>
  <c r="E91" i="2"/>
  <c r="C91" i="2" s="1"/>
  <c r="D91" i="2" l="1"/>
  <c r="E92" i="2"/>
  <c r="C92" i="2" s="1"/>
  <c r="D92" i="2" l="1"/>
  <c r="E93" i="2"/>
  <c r="C93" i="2" s="1"/>
  <c r="D93" i="2" l="1"/>
  <c r="E94" i="2"/>
  <c r="C94" i="2" s="1"/>
  <c r="D94" i="2" l="1"/>
  <c r="E95" i="2"/>
  <c r="C95" i="2" s="1"/>
  <c r="D95" i="2" l="1"/>
  <c r="E96" i="2"/>
  <c r="C96" i="2" s="1"/>
  <c r="D96" i="2" l="1"/>
  <c r="E97" i="2"/>
  <c r="C97" i="2" s="1"/>
  <c r="D97" i="2" l="1"/>
  <c r="E98" i="2"/>
  <c r="C98" i="2" s="1"/>
  <c r="D98" i="2" l="1"/>
  <c r="E99" i="2"/>
  <c r="C99" i="2" s="1"/>
  <c r="D99" i="2" l="1"/>
  <c r="E100" i="2"/>
  <c r="C100" i="2" s="1"/>
  <c r="D100" i="2" l="1"/>
  <c r="E101" i="2"/>
  <c r="C101" i="2" s="1"/>
  <c r="D101" i="2" l="1"/>
  <c r="E102" i="2"/>
  <c r="C102" i="2" s="1"/>
  <c r="D102" i="2" l="1"/>
  <c r="E103" i="2"/>
  <c r="C103" i="2" s="1"/>
  <c r="D103" i="2" l="1"/>
  <c r="E104" i="2"/>
  <c r="C104" i="2" s="1"/>
  <c r="D104" i="2" l="1"/>
  <c r="E105" i="2"/>
  <c r="C105" i="2" s="1"/>
  <c r="D105" i="2" l="1"/>
  <c r="E106" i="2"/>
  <c r="C106" i="2" s="1"/>
  <c r="D106" i="2" l="1"/>
  <c r="E107" i="2"/>
  <c r="C107" i="2" s="1"/>
  <c r="D107" i="2" l="1"/>
  <c r="E108" i="2"/>
  <c r="C108" i="2" s="1"/>
  <c r="D108" i="2" l="1"/>
  <c r="E109" i="2"/>
  <c r="C109" i="2" s="1"/>
  <c r="D109" i="2" l="1"/>
  <c r="E110" i="2"/>
  <c r="C110" i="2" s="1"/>
  <c r="E111" i="2" l="1"/>
  <c r="C111" i="2" s="1"/>
  <c r="D110" i="2"/>
  <c r="E112" i="2" l="1"/>
  <c r="C112" i="2" s="1"/>
  <c r="D111" i="2"/>
  <c r="E113" i="2" l="1"/>
  <c r="C113" i="2" s="1"/>
  <c r="D112" i="2"/>
  <c r="E114" i="2" l="1"/>
  <c r="C114" i="2" s="1"/>
  <c r="D113" i="2"/>
  <c r="E115" i="2" l="1"/>
  <c r="C115" i="2" s="1"/>
  <c r="D114" i="2"/>
  <c r="E116" i="2" l="1"/>
  <c r="C116" i="2" s="1"/>
  <c r="D115" i="2"/>
  <c r="E117" i="2" l="1"/>
  <c r="C117" i="2" s="1"/>
  <c r="D116" i="2"/>
  <c r="D117" i="2" l="1"/>
  <c r="E118" i="2"/>
  <c r="C118" i="2" s="1"/>
  <c r="D118" i="2" l="1"/>
  <c r="E119" i="2"/>
  <c r="C119" i="2" s="1"/>
  <c r="E120" i="2" l="1"/>
  <c r="C120" i="2" s="1"/>
  <c r="D119" i="2"/>
  <c r="E121" i="2" l="1"/>
  <c r="C121" i="2" s="1"/>
  <c r="D120" i="2"/>
  <c r="E122" i="2" l="1"/>
  <c r="C122" i="2" s="1"/>
  <c r="D121" i="2"/>
  <c r="E123" i="2" l="1"/>
  <c r="C123" i="2" s="1"/>
  <c r="D122" i="2"/>
  <c r="E124" i="2" l="1"/>
  <c r="C124" i="2" s="1"/>
  <c r="D123" i="2"/>
  <c r="D124" i="2" l="1"/>
  <c r="E125" i="2"/>
  <c r="C125" i="2" s="1"/>
  <c r="D125" i="2" l="1"/>
  <c r="E126" i="2"/>
  <c r="C126" i="2" s="1"/>
  <c r="D126" i="2" l="1"/>
  <c r="E127" i="2"/>
  <c r="C127" i="2" s="1"/>
  <c r="E128" i="2" l="1"/>
  <c r="C128" i="2" s="1"/>
  <c r="D127" i="2"/>
  <c r="D128" i="2" l="1"/>
  <c r="E129" i="2"/>
  <c r="C129" i="2" s="1"/>
  <c r="E130" i="2" l="1"/>
  <c r="C130" i="2" s="1"/>
  <c r="D129" i="2"/>
  <c r="D130" i="2" l="1"/>
  <c r="E131" i="2"/>
  <c r="C131" i="2" s="1"/>
  <c r="D131" i="2" l="1"/>
  <c r="E132" i="2"/>
  <c r="C132" i="2" s="1"/>
  <c r="E133" i="2" l="1"/>
  <c r="C133" i="2" s="1"/>
  <c r="D132" i="2"/>
  <c r="D133" i="2" l="1"/>
  <c r="E134" i="2"/>
  <c r="C134" i="2" s="1"/>
  <c r="E135" i="2" l="1"/>
  <c r="C135" i="2" s="1"/>
  <c r="D134" i="2"/>
  <c r="E136" i="2" l="1"/>
  <c r="C136" i="2" s="1"/>
  <c r="D135" i="2"/>
  <c r="E137" i="2" l="1"/>
  <c r="C137" i="2" s="1"/>
  <c r="D136" i="2"/>
  <c r="D137" i="2" l="1"/>
  <c r="E138" i="2"/>
  <c r="C138" i="2" s="1"/>
  <c r="D138" i="2" l="1"/>
  <c r="E139" i="2"/>
  <c r="C139" i="2" s="1"/>
  <c r="E140" i="2" l="1"/>
  <c r="C140" i="2" s="1"/>
  <c r="D139" i="2"/>
  <c r="E141" i="2" l="1"/>
  <c r="C141" i="2" s="1"/>
  <c r="D140" i="2"/>
  <c r="D141" i="2" l="1"/>
  <c r="E142" i="2"/>
  <c r="C142" i="2" s="1"/>
  <c r="E143" i="2" l="1"/>
  <c r="C143" i="2" s="1"/>
  <c r="D142" i="2"/>
  <c r="E144" i="2" l="1"/>
  <c r="C144" i="2" s="1"/>
  <c r="D143" i="2"/>
  <c r="D144" i="2" l="1"/>
  <c r="E145" i="2"/>
  <c r="C145" i="2" s="1"/>
  <c r="D145" i="2" l="1"/>
  <c r="E146" i="2"/>
  <c r="C146" i="2" s="1"/>
  <c r="E147" i="2" l="1"/>
  <c r="C147" i="2" s="1"/>
  <c r="D146" i="2"/>
  <c r="D147" i="2" l="1"/>
  <c r="E148" i="2"/>
  <c r="C148" i="2" s="1"/>
  <c r="E149" i="2" l="1"/>
  <c r="C149" i="2" s="1"/>
  <c r="D148" i="2"/>
  <c r="E150" i="2" l="1"/>
  <c r="C150" i="2" s="1"/>
  <c r="D149" i="2"/>
  <c r="D150" i="2" l="1"/>
  <c r="E151" i="2"/>
  <c r="C151" i="2" s="1"/>
  <c r="D151" i="2" l="1"/>
  <c r="E152" i="2"/>
  <c r="C152" i="2" s="1"/>
  <c r="E153" i="2" l="1"/>
  <c r="C153" i="2" s="1"/>
  <c r="D152" i="2"/>
  <c r="D153" i="2" l="1"/>
  <c r="E154" i="2"/>
  <c r="C154" i="2" s="1"/>
  <c r="D154" i="2" l="1"/>
  <c r="E155" i="2"/>
  <c r="C155" i="2" s="1"/>
  <c r="D155" i="2" l="1"/>
  <c r="E156" i="2"/>
  <c r="C156" i="2" s="1"/>
  <c r="D156" i="2" l="1"/>
  <c r="E157" i="2"/>
  <c r="C157" i="2" s="1"/>
  <c r="E158" i="2" l="1"/>
  <c r="C158" i="2" s="1"/>
  <c r="D157" i="2"/>
  <c r="D158" i="2" l="1"/>
  <c r="E159" i="2"/>
  <c r="C159" i="2" s="1"/>
  <c r="D159" i="2" l="1"/>
  <c r="E160" i="2"/>
  <c r="C160" i="2" s="1"/>
  <c r="E161" i="2" l="1"/>
  <c r="C161" i="2" s="1"/>
  <c r="D160" i="2"/>
  <c r="D161" i="2" l="1"/>
  <c r="E162" i="2"/>
  <c r="C162" i="2" s="1"/>
  <c r="D162" i="2" l="1"/>
  <c r="E163" i="2"/>
  <c r="C163" i="2" s="1"/>
  <c r="E164" i="2" l="1"/>
  <c r="C164" i="2" s="1"/>
  <c r="D163" i="2"/>
  <c r="E165" i="2" l="1"/>
  <c r="C165" i="2" s="1"/>
  <c r="D164" i="2"/>
  <c r="D165" i="2" l="1"/>
  <c r="E166" i="2"/>
  <c r="C166" i="2" s="1"/>
  <c r="E167" i="2" l="1"/>
  <c r="C167" i="2" s="1"/>
  <c r="D166" i="2"/>
  <c r="D167" i="2" l="1"/>
  <c r="E168" i="2"/>
  <c r="C168" i="2" s="1"/>
  <c r="D168" i="2" l="1"/>
  <c r="E169" i="2"/>
  <c r="C169" i="2" s="1"/>
  <c r="E170" i="2" l="1"/>
  <c r="C170" i="2" s="1"/>
  <c r="D169" i="2"/>
  <c r="D170" i="2" l="1"/>
  <c r="E171" i="2"/>
  <c r="C171" i="2" s="1"/>
  <c r="E172" i="2" l="1"/>
  <c r="C172" i="2" s="1"/>
  <c r="D171" i="2"/>
  <c r="E173" i="2" l="1"/>
  <c r="C173" i="2" s="1"/>
  <c r="D172" i="2"/>
  <c r="E174" i="2" l="1"/>
  <c r="C174" i="2" s="1"/>
  <c r="D173" i="2"/>
  <c r="E175" i="2" l="1"/>
  <c r="C175" i="2" s="1"/>
  <c r="D174" i="2"/>
  <c r="E176" i="2" l="1"/>
  <c r="C176" i="2" s="1"/>
  <c r="D175" i="2"/>
  <c r="E177" i="2" l="1"/>
  <c r="C177" i="2" s="1"/>
  <c r="D176" i="2"/>
  <c r="E178" i="2" l="1"/>
  <c r="C178" i="2" s="1"/>
  <c r="D177" i="2"/>
  <c r="E179" i="2" l="1"/>
  <c r="C179" i="2" s="1"/>
  <c r="D178" i="2"/>
  <c r="E180" i="2" l="1"/>
  <c r="C180" i="2" s="1"/>
  <c r="D179" i="2"/>
  <c r="E181" i="2" l="1"/>
  <c r="C181" i="2" s="1"/>
  <c r="D180" i="2"/>
  <c r="E182" i="2" l="1"/>
  <c r="C182" i="2" s="1"/>
  <c r="D181" i="2"/>
  <c r="E183" i="2" l="1"/>
  <c r="C183" i="2" s="1"/>
  <c r="D182" i="2"/>
  <c r="E184" i="2" l="1"/>
  <c r="C184" i="2" s="1"/>
  <c r="D183" i="2"/>
  <c r="E185" i="2" l="1"/>
  <c r="C185" i="2" s="1"/>
  <c r="D184" i="2"/>
  <c r="E186" i="2" l="1"/>
  <c r="C186" i="2" s="1"/>
  <c r="D185" i="2"/>
  <c r="E187" i="2" l="1"/>
  <c r="C187" i="2" s="1"/>
  <c r="D186" i="2"/>
  <c r="E188" i="2" l="1"/>
  <c r="C188" i="2" s="1"/>
  <c r="D187" i="2"/>
  <c r="E189" i="2" l="1"/>
  <c r="C189" i="2" s="1"/>
  <c r="D188" i="2"/>
  <c r="E190" i="2" l="1"/>
  <c r="C190" i="2" s="1"/>
  <c r="D189" i="2"/>
  <c r="E191" i="2" l="1"/>
  <c r="C191" i="2" s="1"/>
  <c r="D190" i="2"/>
  <c r="E192" i="2" l="1"/>
  <c r="C192" i="2" s="1"/>
  <c r="D191" i="2"/>
  <c r="E193" i="2" l="1"/>
  <c r="C193" i="2" s="1"/>
  <c r="D192" i="2"/>
  <c r="E194" i="2" l="1"/>
  <c r="C194" i="2" s="1"/>
  <c r="D193" i="2"/>
  <c r="D194" i="2" l="1"/>
  <c r="E195" i="2"/>
  <c r="C195" i="2" s="1"/>
  <c r="E196" i="2" l="1"/>
  <c r="C196" i="2" s="1"/>
  <c r="D195" i="2"/>
  <c r="E197" i="2" l="1"/>
  <c r="C197" i="2" s="1"/>
  <c r="D196" i="2"/>
  <c r="D197" i="2" l="1"/>
  <c r="E198" i="2"/>
  <c r="C198" i="2" s="1"/>
  <c r="E199" i="2" l="1"/>
  <c r="C199" i="2" s="1"/>
  <c r="D198" i="2"/>
  <c r="D199" i="2" l="1"/>
  <c r="E200" i="2"/>
  <c r="C200" i="2" s="1"/>
  <c r="D200" i="2" l="1"/>
  <c r="E201" i="2"/>
  <c r="C201" i="2" s="1"/>
  <c r="D201" i="2" l="1"/>
  <c r="E202" i="2"/>
  <c r="C202" i="2" s="1"/>
  <c r="D202" i="2" l="1"/>
  <c r="E203" i="2"/>
  <c r="C203" i="2" s="1"/>
  <c r="D203" i="2" l="1"/>
  <c r="E204" i="2"/>
  <c r="C204" i="2" s="1"/>
  <c r="D204" i="2" l="1"/>
  <c r="E205" i="2"/>
  <c r="C205" i="2" s="1"/>
  <c r="D205" i="2" l="1"/>
  <c r="E206" i="2"/>
  <c r="C206" i="2" s="1"/>
  <c r="D206" i="2" l="1"/>
  <c r="E207" i="2"/>
  <c r="C207" i="2" s="1"/>
  <c r="D207" i="2" l="1"/>
  <c r="E208" i="2"/>
  <c r="C208" i="2" s="1"/>
  <c r="D208" i="2" l="1"/>
  <c r="E209" i="2"/>
  <c r="C209" i="2" s="1"/>
  <c r="E210" i="2" l="1"/>
  <c r="C210" i="2" s="1"/>
  <c r="D209" i="2"/>
  <c r="D210" i="2" l="1"/>
  <c r="E211" i="2"/>
  <c r="C211" i="2" s="1"/>
  <c r="D211" i="2" l="1"/>
  <c r="E212" i="2"/>
  <c r="C212" i="2" s="1"/>
  <c r="E213" i="2" l="1"/>
  <c r="C213" i="2" s="1"/>
  <c r="D212" i="2"/>
  <c r="D213" i="2" l="1"/>
  <c r="E214" i="2"/>
  <c r="C214" i="2" s="1"/>
  <c r="D214" i="2" l="1"/>
  <c r="E215" i="2"/>
  <c r="C215" i="2" s="1"/>
  <c r="E216" i="2" l="1"/>
  <c r="C216" i="2" s="1"/>
  <c r="D215" i="2"/>
  <c r="E217" i="2" l="1"/>
  <c r="C217" i="2" s="1"/>
  <c r="D216" i="2"/>
  <c r="E218" i="2" l="1"/>
  <c r="C218" i="2" s="1"/>
  <c r="D217" i="2"/>
  <c r="D218" i="2" l="1"/>
  <c r="E219" i="2"/>
  <c r="C219" i="2" s="1"/>
  <c r="D219" i="2" l="1"/>
  <c r="E220" i="2"/>
  <c r="C220" i="2" s="1"/>
  <c r="E221" i="2" l="1"/>
  <c r="C221" i="2" s="1"/>
  <c r="D220" i="2"/>
  <c r="D221" i="2" l="1"/>
  <c r="E222" i="2"/>
  <c r="C222" i="2" s="1"/>
  <c r="E223" i="2" l="1"/>
  <c r="C223" i="2" s="1"/>
  <c r="D222" i="2"/>
  <c r="E224" i="2" l="1"/>
  <c r="C224" i="2" s="1"/>
  <c r="D223" i="2"/>
  <c r="E225" i="2" l="1"/>
  <c r="C225" i="2" s="1"/>
  <c r="D224" i="2"/>
  <c r="E226" i="2" l="1"/>
  <c r="C226" i="2" s="1"/>
  <c r="D225" i="2"/>
  <c r="E227" i="2" l="1"/>
  <c r="C227" i="2" s="1"/>
  <c r="D226" i="2"/>
  <c r="E228" i="2" l="1"/>
  <c r="C228" i="2" s="1"/>
  <c r="D227" i="2"/>
  <c r="E229" i="2" l="1"/>
  <c r="C229" i="2" s="1"/>
  <c r="D228" i="2"/>
  <c r="D229" i="2" l="1"/>
  <c r="E230" i="2"/>
  <c r="C230" i="2" s="1"/>
  <c r="E231" i="2" l="1"/>
  <c r="C231" i="2" s="1"/>
  <c r="D230" i="2"/>
  <c r="D231" i="2" l="1"/>
  <c r="E232" i="2"/>
  <c r="C232" i="2" s="1"/>
  <c r="E233" i="2" l="1"/>
  <c r="C233" i="2" s="1"/>
  <c r="D232" i="2"/>
  <c r="E234" i="2" l="1"/>
  <c r="C234" i="2" s="1"/>
  <c r="D233" i="2"/>
  <c r="E235" i="2" l="1"/>
  <c r="C235" i="2" s="1"/>
  <c r="D234" i="2"/>
  <c r="E236" i="2" l="1"/>
  <c r="C236" i="2" s="1"/>
  <c r="D235" i="2"/>
  <c r="E237" i="2" l="1"/>
  <c r="C237" i="2" s="1"/>
  <c r="D236" i="2"/>
  <c r="E238" i="2" l="1"/>
  <c r="C238" i="2" s="1"/>
  <c r="D237" i="2"/>
  <c r="E239" i="2" l="1"/>
  <c r="C239" i="2" s="1"/>
  <c r="D238" i="2"/>
  <c r="E240" i="2" l="1"/>
  <c r="C240" i="2" s="1"/>
  <c r="D239" i="2"/>
  <c r="E241" i="2" l="1"/>
  <c r="C241" i="2" s="1"/>
  <c r="D240" i="2"/>
  <c r="E242" i="2" l="1"/>
  <c r="C242" i="2" s="1"/>
  <c r="D241" i="2"/>
  <c r="E243" i="2" l="1"/>
  <c r="C243" i="2" s="1"/>
  <c r="D242" i="2"/>
  <c r="E244" i="2" l="1"/>
  <c r="C244" i="2" s="1"/>
  <c r="D243" i="2"/>
  <c r="E245" i="2" l="1"/>
  <c r="C245" i="2" s="1"/>
  <c r="D244" i="2"/>
  <c r="E246" i="2" l="1"/>
  <c r="C246" i="2" s="1"/>
  <c r="D245" i="2"/>
  <c r="E247" i="2" l="1"/>
  <c r="C247" i="2" s="1"/>
  <c r="D246" i="2"/>
  <c r="E248" i="2" l="1"/>
  <c r="C248" i="2" s="1"/>
  <c r="D247" i="2"/>
  <c r="E249" i="2" l="1"/>
  <c r="C249" i="2" s="1"/>
  <c r="D248" i="2"/>
  <c r="D249" i="2" l="1"/>
  <c r="E250" i="2"/>
  <c r="C250" i="2" s="1"/>
  <c r="E251" i="2" l="1"/>
  <c r="C251" i="2" s="1"/>
  <c r="D250" i="2"/>
  <c r="E252" i="2" l="1"/>
  <c r="C252" i="2" s="1"/>
  <c r="D251" i="2"/>
  <c r="E253" i="2" l="1"/>
  <c r="C253" i="2" s="1"/>
  <c r="D252" i="2"/>
  <c r="E254" i="2" l="1"/>
  <c r="C254" i="2" s="1"/>
  <c r="D253" i="2"/>
  <c r="D254" i="2" l="1"/>
  <c r="E255" i="2"/>
  <c r="C255" i="2" s="1"/>
  <c r="E256" i="2" l="1"/>
  <c r="C256" i="2" s="1"/>
  <c r="D255" i="2"/>
  <c r="E257" i="2" l="1"/>
  <c r="C257" i="2" s="1"/>
  <c r="D256" i="2"/>
  <c r="E258" i="2" l="1"/>
  <c r="C258" i="2" s="1"/>
  <c r="D257" i="2"/>
  <c r="D258" i="2" l="1"/>
  <c r="E259" i="2"/>
  <c r="C259" i="2" s="1"/>
  <c r="D259" i="2" l="1"/>
  <c r="E260" i="2"/>
  <c r="C260" i="2" s="1"/>
  <c r="E261" i="2" l="1"/>
  <c r="C261" i="2" s="1"/>
  <c r="D260" i="2"/>
  <c r="E262" i="2" l="1"/>
  <c r="C262" i="2" s="1"/>
  <c r="D261" i="2"/>
  <c r="E263" i="2" l="1"/>
  <c r="C263" i="2" s="1"/>
  <c r="D262" i="2"/>
  <c r="E264" i="2" l="1"/>
  <c r="C264" i="2" s="1"/>
  <c r="D263" i="2"/>
  <c r="D264" i="2" l="1"/>
  <c r="E265" i="2"/>
  <c r="C265" i="2" s="1"/>
  <c r="D265" i="2" l="1"/>
  <c r="E266" i="2"/>
  <c r="C266" i="2" s="1"/>
  <c r="E267" i="2" l="1"/>
  <c r="C267" i="2" s="1"/>
  <c r="D266" i="2"/>
  <c r="E268" i="2" l="1"/>
  <c r="C268" i="2" s="1"/>
  <c r="D267" i="2"/>
  <c r="E269" i="2" l="1"/>
  <c r="C269" i="2" s="1"/>
  <c r="D268" i="2"/>
  <c r="D269" i="2" l="1"/>
  <c r="E270" i="2"/>
  <c r="C270" i="2" s="1"/>
  <c r="E271" i="2" l="1"/>
  <c r="C271" i="2" s="1"/>
  <c r="D270" i="2"/>
  <c r="E272" i="2" l="1"/>
  <c r="C272" i="2" s="1"/>
  <c r="D271" i="2"/>
  <c r="E273" i="2" l="1"/>
  <c r="C273" i="2" s="1"/>
  <c r="D272" i="2"/>
  <c r="D273" i="2" l="1"/>
  <c r="E274" i="2"/>
  <c r="C274" i="2" s="1"/>
  <c r="E275" i="2" l="1"/>
  <c r="C275" i="2" s="1"/>
  <c r="D274" i="2"/>
  <c r="E276" i="2" l="1"/>
  <c r="C276" i="2" s="1"/>
  <c r="D275" i="2"/>
  <c r="D276" i="2" l="1"/>
  <c r="E277" i="2"/>
  <c r="C277" i="2" s="1"/>
  <c r="E278" i="2" l="1"/>
  <c r="C278" i="2" s="1"/>
  <c r="D277" i="2"/>
  <c r="E279" i="2" l="1"/>
  <c r="C279" i="2" s="1"/>
  <c r="D278" i="2"/>
  <c r="D279" i="2" l="1"/>
  <c r="E280" i="2"/>
  <c r="C280" i="2" s="1"/>
  <c r="E281" i="2" l="1"/>
  <c r="C281" i="2" s="1"/>
  <c r="D280" i="2"/>
  <c r="E282" i="2" l="1"/>
  <c r="C282" i="2" s="1"/>
  <c r="D281" i="2"/>
  <c r="E283" i="2" l="1"/>
  <c r="C283" i="2" s="1"/>
  <c r="D282" i="2"/>
  <c r="E284" i="2" l="1"/>
  <c r="C284" i="2" s="1"/>
  <c r="D283" i="2"/>
  <c r="E285" i="2" l="1"/>
  <c r="C285" i="2" s="1"/>
  <c r="D284" i="2"/>
  <c r="E286" i="2" l="1"/>
  <c r="C286" i="2" s="1"/>
  <c r="D285" i="2"/>
  <c r="D286" i="2" l="1"/>
  <c r="E287" i="2"/>
  <c r="C287" i="2" s="1"/>
  <c r="E288" i="2" l="1"/>
  <c r="C288" i="2" s="1"/>
  <c r="D287" i="2"/>
  <c r="D288" i="2" l="1"/>
  <c r="E289" i="2"/>
  <c r="C289" i="2" s="1"/>
  <c r="D289" i="2" l="1"/>
  <c r="E290" i="2"/>
  <c r="C290" i="2" s="1"/>
  <c r="E291" i="2" l="1"/>
  <c r="C291" i="2" s="1"/>
  <c r="D290" i="2"/>
  <c r="E292" i="2" l="1"/>
  <c r="C292" i="2" s="1"/>
  <c r="D291" i="2"/>
  <c r="E293" i="2" l="1"/>
  <c r="C293" i="2" s="1"/>
  <c r="D292" i="2"/>
  <c r="E294" i="2" l="1"/>
  <c r="C294" i="2" s="1"/>
  <c r="D293" i="2"/>
  <c r="D294" i="2" l="1"/>
  <c r="E295" i="2"/>
  <c r="C295" i="2" s="1"/>
  <c r="E296" i="2" l="1"/>
  <c r="C296" i="2" s="1"/>
  <c r="D295" i="2"/>
  <c r="E297" i="2" l="1"/>
  <c r="C297" i="2" s="1"/>
  <c r="D296" i="2"/>
  <c r="E298" i="2" l="1"/>
  <c r="C298" i="2" s="1"/>
  <c r="D297" i="2"/>
  <c r="E299" i="2" l="1"/>
  <c r="C299" i="2" s="1"/>
  <c r="D298" i="2"/>
  <c r="E300" i="2" l="1"/>
  <c r="C300" i="2" s="1"/>
  <c r="D299" i="2"/>
  <c r="D300" i="2" l="1"/>
  <c r="E301" i="2"/>
  <c r="C301" i="2" s="1"/>
  <c r="D301" i="2" l="1"/>
  <c r="E302" i="2"/>
  <c r="C302" i="2" s="1"/>
  <c r="E303" i="2" l="1"/>
  <c r="C303" i="2" s="1"/>
  <c r="D302" i="2"/>
  <c r="E304" i="2" l="1"/>
  <c r="C304" i="2" s="1"/>
  <c r="D303" i="2"/>
  <c r="E305" i="2" l="1"/>
  <c r="C305" i="2" s="1"/>
  <c r="D304" i="2"/>
  <c r="E306" i="2" l="1"/>
  <c r="C306" i="2" s="1"/>
  <c r="D305" i="2"/>
  <c r="E307" i="2" l="1"/>
  <c r="C307" i="2" s="1"/>
  <c r="D306" i="2"/>
  <c r="D307" i="2" l="1"/>
  <c r="E308" i="2"/>
  <c r="C308" i="2" s="1"/>
  <c r="D308" i="2" l="1"/>
  <c r="E309" i="2"/>
  <c r="C309" i="2" s="1"/>
  <c r="E310" i="2" l="1"/>
  <c r="C310" i="2" s="1"/>
  <c r="D309" i="2"/>
  <c r="E311" i="2" l="1"/>
  <c r="C311" i="2" s="1"/>
  <c r="D310" i="2"/>
  <c r="E312" i="2" l="1"/>
  <c r="C312" i="2" s="1"/>
  <c r="D311" i="2"/>
  <c r="E313" i="2" l="1"/>
  <c r="C313" i="2" s="1"/>
  <c r="D312" i="2"/>
  <c r="D313" i="2" l="1"/>
  <c r="E314" i="2"/>
  <c r="C314" i="2" s="1"/>
  <c r="D314" i="2" l="1"/>
  <c r="E315" i="2"/>
  <c r="C315" i="2" s="1"/>
  <c r="E316" i="2" l="1"/>
  <c r="C316" i="2" s="1"/>
  <c r="D315" i="2"/>
  <c r="E317" i="2" l="1"/>
  <c r="C317" i="2" s="1"/>
  <c r="D316" i="2"/>
  <c r="E318" i="2" l="1"/>
  <c r="C318" i="2" s="1"/>
  <c r="D317" i="2"/>
  <c r="D318" i="2" l="1"/>
  <c r="E319" i="2"/>
  <c r="C319" i="2" s="1"/>
  <c r="E320" i="2" l="1"/>
  <c r="C320" i="2" s="1"/>
  <c r="D319" i="2"/>
  <c r="E321" i="2" l="1"/>
  <c r="C321" i="2" s="1"/>
  <c r="D320" i="2"/>
  <c r="D321" i="2" l="1"/>
  <c r="E322" i="2"/>
  <c r="C322" i="2" s="1"/>
  <c r="D322" i="2" l="1"/>
  <c r="E323" i="2"/>
  <c r="C323" i="2" s="1"/>
  <c r="E324" i="2" l="1"/>
  <c r="C324" i="2" s="1"/>
  <c r="D323" i="2"/>
  <c r="E325" i="2" l="1"/>
  <c r="C325" i="2" s="1"/>
  <c r="D324" i="2"/>
  <c r="E326" i="2" l="1"/>
  <c r="C326" i="2" s="1"/>
  <c r="D325" i="2"/>
  <c r="E327" i="2" l="1"/>
  <c r="C327" i="2" s="1"/>
  <c r="D326" i="2"/>
  <c r="E328" i="2" l="1"/>
  <c r="C328" i="2" s="1"/>
  <c r="D327" i="2"/>
  <c r="E329" i="2" l="1"/>
  <c r="C329" i="2" s="1"/>
  <c r="D328" i="2"/>
  <c r="E330" i="2" l="1"/>
  <c r="C330" i="2" s="1"/>
  <c r="D329" i="2"/>
  <c r="E331" i="2" l="1"/>
  <c r="C331" i="2" s="1"/>
  <c r="D330" i="2"/>
  <c r="E332" i="2" l="1"/>
  <c r="C332" i="2" s="1"/>
  <c r="D331" i="2"/>
  <c r="E333" i="2" l="1"/>
  <c r="C333" i="2" s="1"/>
  <c r="D332" i="2"/>
  <c r="E334" i="2" l="1"/>
  <c r="C334" i="2" s="1"/>
  <c r="D333" i="2"/>
  <c r="E335" i="2" l="1"/>
  <c r="C335" i="2" s="1"/>
  <c r="D334" i="2"/>
  <c r="E336" i="2" l="1"/>
  <c r="C336" i="2" s="1"/>
  <c r="D335" i="2"/>
  <c r="E337" i="2" l="1"/>
  <c r="C337" i="2" s="1"/>
  <c r="D336" i="2"/>
  <c r="E338" i="2" l="1"/>
  <c r="C338" i="2" s="1"/>
  <c r="D337" i="2"/>
  <c r="D338" i="2" l="1"/>
  <c r="E339" i="2"/>
  <c r="C339" i="2" s="1"/>
  <c r="D339" i="2" l="1"/>
  <c r="E340" i="2"/>
  <c r="C340" i="2" s="1"/>
  <c r="E341" i="2" l="1"/>
  <c r="C341" i="2" s="1"/>
  <c r="D340" i="2"/>
  <c r="E342" i="2" l="1"/>
  <c r="C342" i="2" s="1"/>
  <c r="D341" i="2"/>
  <c r="E343" i="2" l="1"/>
  <c r="C343" i="2" s="1"/>
  <c r="D342" i="2"/>
  <c r="E344" i="2" l="1"/>
  <c r="C344" i="2" s="1"/>
  <c r="D343" i="2"/>
  <c r="E345" i="2" l="1"/>
  <c r="C345" i="2" s="1"/>
  <c r="D344" i="2"/>
  <c r="E346" i="2" l="1"/>
  <c r="C346" i="2" s="1"/>
  <c r="D345" i="2"/>
  <c r="E347" i="2" l="1"/>
  <c r="C347" i="2" s="1"/>
  <c r="D346" i="2"/>
  <c r="E348" i="2" l="1"/>
  <c r="C348" i="2" s="1"/>
  <c r="D347" i="2"/>
  <c r="E349" i="2" l="1"/>
  <c r="C349" i="2" s="1"/>
  <c r="D348" i="2"/>
  <c r="E350" i="2" l="1"/>
  <c r="C350" i="2" s="1"/>
  <c r="D349" i="2"/>
  <c r="E351" i="2" l="1"/>
  <c r="C351" i="2" s="1"/>
  <c r="D350" i="2"/>
  <c r="E352" i="2" l="1"/>
  <c r="C352" i="2" s="1"/>
  <c r="D351" i="2"/>
  <c r="D352" i="2" l="1"/>
  <c r="E353" i="2"/>
  <c r="C353" i="2" s="1"/>
  <c r="E354" i="2" l="1"/>
  <c r="C354" i="2" s="1"/>
  <c r="D353" i="2"/>
  <c r="E355" i="2" l="1"/>
  <c r="C355" i="2" s="1"/>
  <c r="D354" i="2"/>
  <c r="D355" i="2" l="1"/>
  <c r="E356" i="2"/>
  <c r="C356" i="2" s="1"/>
  <c r="D356" i="2" l="1"/>
  <c r="E357" i="2"/>
  <c r="C357" i="2" s="1"/>
  <c r="E358" i="2" l="1"/>
  <c r="C358" i="2" s="1"/>
  <c r="D357" i="2"/>
  <c r="E359" i="2" l="1"/>
  <c r="C359" i="2" s="1"/>
  <c r="D358" i="2"/>
  <c r="E360" i="2" l="1"/>
  <c r="C360" i="2" s="1"/>
  <c r="D359" i="2"/>
  <c r="D360" i="2" l="1"/>
  <c r="E361" i="2"/>
  <c r="C361" i="2" s="1"/>
  <c r="D361" i="2" l="1"/>
  <c r="E362" i="2"/>
  <c r="C362" i="2" s="1"/>
  <c r="E363" i="2" l="1"/>
  <c r="C363" i="2" s="1"/>
  <c r="D362" i="2"/>
  <c r="E364" i="2" l="1"/>
  <c r="C364" i="2" s="1"/>
  <c r="D363" i="2"/>
  <c r="D364" i="2" l="1"/>
  <c r="E365" i="2"/>
  <c r="C365" i="2" s="1"/>
  <c r="E366" i="2" l="1"/>
  <c r="C366" i="2" s="1"/>
  <c r="D365" i="2"/>
  <c r="E367" i="2" l="1"/>
  <c r="C367" i="2" s="1"/>
  <c r="D366" i="2"/>
  <c r="D367" i="2" l="1"/>
  <c r="E368" i="2"/>
  <c r="C368" i="2" s="1"/>
  <c r="E369" i="2" l="1"/>
  <c r="C369" i="2" s="1"/>
  <c r="D368" i="2"/>
  <c r="E370" i="2" l="1"/>
  <c r="C370" i="2" s="1"/>
  <c r="D369" i="2"/>
  <c r="D370" i="2" l="1"/>
  <c r="E371" i="2"/>
  <c r="C371" i="2" s="1"/>
  <c r="E372" i="2" l="1"/>
  <c r="C372" i="2" s="1"/>
  <c r="D371" i="2"/>
  <c r="E373" i="2" l="1"/>
  <c r="C373" i="2" s="1"/>
  <c r="D372" i="2"/>
  <c r="E374" i="2" l="1"/>
  <c r="C374" i="2" s="1"/>
  <c r="D373" i="2"/>
  <c r="D374" i="2" l="1"/>
  <c r="E375" i="2"/>
  <c r="C375" i="2" s="1"/>
  <c r="D375" i="2" l="1"/>
  <c r="E376" i="2"/>
  <c r="C376" i="2" s="1"/>
  <c r="D376" i="2" l="1"/>
  <c r="E377" i="2"/>
  <c r="C377" i="2" s="1"/>
  <c r="E378" i="2" l="1"/>
  <c r="C378" i="2" s="1"/>
  <c r="D377" i="2"/>
  <c r="E379" i="2" l="1"/>
  <c r="C379" i="2" s="1"/>
  <c r="D378" i="2"/>
  <c r="D379" i="2" l="1"/>
  <c r="E380" i="2"/>
  <c r="C380" i="2" s="1"/>
  <c r="E381" i="2" l="1"/>
  <c r="C381" i="2" s="1"/>
  <c r="D380" i="2"/>
  <c r="E382" i="2" l="1"/>
  <c r="C382" i="2" s="1"/>
  <c r="D381" i="2"/>
  <c r="D382" i="2" l="1"/>
  <c r="E383" i="2"/>
  <c r="C383" i="2" s="1"/>
  <c r="E384" i="2" l="1"/>
  <c r="C384" i="2" s="1"/>
  <c r="D383" i="2"/>
  <c r="E385" i="2" l="1"/>
  <c r="C385" i="2" s="1"/>
  <c r="D384" i="2"/>
  <c r="E386" i="2" l="1"/>
  <c r="C386" i="2" s="1"/>
  <c r="D385" i="2"/>
  <c r="E387" i="2" l="1"/>
  <c r="C387" i="2" s="1"/>
  <c r="D386" i="2"/>
  <c r="E388" i="2" l="1"/>
  <c r="C388" i="2" s="1"/>
  <c r="D387" i="2"/>
  <c r="E389" i="2" l="1"/>
  <c r="C389" i="2" s="1"/>
  <c r="D388" i="2"/>
  <c r="D389" i="2" l="1"/>
  <c r="E390" i="2"/>
  <c r="C390" i="2" s="1"/>
  <c r="E391" i="2" l="1"/>
  <c r="C391" i="2" s="1"/>
  <c r="D390" i="2"/>
  <c r="E392" i="2" l="1"/>
  <c r="C392" i="2" s="1"/>
  <c r="D391" i="2"/>
  <c r="E393" i="2" l="1"/>
  <c r="C393" i="2" s="1"/>
  <c r="D392" i="2"/>
  <c r="E394" i="2" l="1"/>
  <c r="C394" i="2" s="1"/>
  <c r="D393" i="2"/>
  <c r="D394" i="2" l="1"/>
  <c r="E395" i="2"/>
  <c r="C395" i="2" s="1"/>
  <c r="E396" i="2" l="1"/>
  <c r="C396" i="2" s="1"/>
  <c r="D395" i="2"/>
  <c r="D396" i="2" l="1"/>
  <c r="E397" i="2"/>
  <c r="C397" i="2" s="1"/>
  <c r="E398" i="2" l="1"/>
  <c r="C398" i="2" s="1"/>
  <c r="D397" i="2"/>
  <c r="D398" i="2" l="1"/>
  <c r="E399" i="2"/>
  <c r="C399" i="2" s="1"/>
  <c r="D399" i="2" l="1"/>
  <c r="E400" i="2"/>
  <c r="C400" i="2" s="1"/>
  <c r="E401" i="2" l="1"/>
  <c r="C401" i="2" s="1"/>
  <c r="D400" i="2"/>
  <c r="D401" i="2" l="1"/>
  <c r="E402" i="2"/>
  <c r="C402" i="2" s="1"/>
  <c r="E403" i="2" l="1"/>
  <c r="C403" i="2" s="1"/>
  <c r="D402" i="2"/>
  <c r="D403" i="2" l="1"/>
  <c r="E404" i="2"/>
  <c r="C404" i="2" s="1"/>
  <c r="E405" i="2" l="1"/>
  <c r="C405" i="2" s="1"/>
  <c r="D404" i="2"/>
  <c r="D405" i="2" l="1"/>
  <c r="E406" i="2"/>
  <c r="C406" i="2" s="1"/>
  <c r="E407" i="2" l="1"/>
  <c r="C407" i="2" s="1"/>
  <c r="D406" i="2"/>
  <c r="D407" i="2" l="1"/>
  <c r="E408" i="2"/>
  <c r="C408" i="2" s="1"/>
  <c r="E409" i="2" l="1"/>
  <c r="C409" i="2" s="1"/>
  <c r="D408" i="2"/>
  <c r="D409" i="2" l="1"/>
  <c r="E410" i="2"/>
  <c r="C410" i="2" s="1"/>
  <c r="D410" i="2" l="1"/>
  <c r="E411" i="2"/>
  <c r="C411" i="2" s="1"/>
  <c r="E412" i="2" l="1"/>
  <c r="D411" i="2"/>
  <c r="C412" i="2" l="1"/>
  <c r="D412" i="2" s="1"/>
  <c r="G18" i="3"/>
  <c r="G17" i="3" l="1"/>
  <c r="K9" i="3" s="1"/>
  <c r="B6" i="3"/>
  <c r="K2" i="3" l="1"/>
  <c r="K3" i="3" s="1"/>
  <c r="A52" i="2" l="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Maitland</author>
  </authors>
  <commentList>
    <comment ref="F1" authorId="0" shapeId="0" xr:uid="{D437E569-0B43-4794-9476-7E94C35B32B9}">
      <text>
        <r>
          <rPr>
            <sz val="9"/>
            <color indexed="81"/>
            <rFont val="Tahoma"/>
            <family val="2"/>
          </rPr>
          <t>This is a quick calculation assuming you and your spouse make an equivalent amount.  If you make different salaries, you can choose manual entry and input your combined yearly income in cell B9.  Then you will want to ensure you factor in your combined line items when filling in the Budget.
Selecting YES for Significant Other causes the following changes:
-Salary is doubled
-Car payment, car insurance, health insurance, gas, cell phone, upkeep, and  entertainment double
-Grocery prices are 50% more</t>
        </r>
      </text>
    </comment>
    <comment ref="E15" authorId="0" shapeId="0" xr:uid="{3BA4BE30-55D7-4EC2-BCF9-B9F8503A0DCE}">
      <text>
        <r>
          <rPr>
            <sz val="9"/>
            <color indexed="81"/>
            <rFont val="Tahoma"/>
            <family val="2"/>
          </rPr>
          <t>Clothes, car, home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<sst xmlns="http://schemas.openxmlformats.org/spreadsheetml/2006/main" count="40419" uniqueCount="877">
  <si>
    <t>Annual Salary</t>
  </si>
  <si>
    <t>Title</t>
  </si>
  <si>
    <t>Current Department</t>
  </si>
  <si>
    <t>Employment Status</t>
  </si>
  <si>
    <t>EEO Job Category Description</t>
  </si>
  <si>
    <t>Gender</t>
  </si>
  <si>
    <t>Ethnic Code Description</t>
  </si>
  <si>
    <t>Year of Birth</t>
  </si>
  <si>
    <t>Date Started</t>
  </si>
  <si>
    <t>County</t>
  </si>
  <si>
    <t>Admin Svcs Mgr</t>
  </si>
  <si>
    <t>030 Sheriff</t>
  </si>
  <si>
    <t>Fulltime-Regular</t>
  </si>
  <si>
    <t>Officials and administrators</t>
  </si>
  <si>
    <t>M</t>
  </si>
  <si>
    <t>Black or African American</t>
  </si>
  <si>
    <t>Davidson</t>
  </si>
  <si>
    <t>School Crossing Guard</t>
  </si>
  <si>
    <t>031 Police</t>
  </si>
  <si>
    <t>Parttime-Regular</t>
  </si>
  <si>
    <t>Protective service workers</t>
  </si>
  <si>
    <t>F</t>
  </si>
  <si>
    <t>Library Associate</t>
  </si>
  <si>
    <t>039 Public Library</t>
  </si>
  <si>
    <t>Paraprofessionals</t>
  </si>
  <si>
    <t>White</t>
  </si>
  <si>
    <t>Council Member</t>
  </si>
  <si>
    <t>002 Metropolitan Council</t>
  </si>
  <si>
    <t>Elected</t>
  </si>
  <si>
    <t>Fire Captain</t>
  </si>
  <si>
    <t>032 Fire</t>
  </si>
  <si>
    <t>Professionals</t>
  </si>
  <si>
    <t>Social Worker Senior</t>
  </si>
  <si>
    <t>021 Public Defender</t>
  </si>
  <si>
    <t>Correctional Officer 1</t>
  </si>
  <si>
    <t>Special Projects Mgr</t>
  </si>
  <si>
    <t>026 Juvenile Court</t>
  </si>
  <si>
    <t>Admin Svcs Officer 4</t>
  </si>
  <si>
    <t>033 Codes Administration</t>
  </si>
  <si>
    <t>Seasonal/Part-time/Temporary</t>
  </si>
  <si>
    <t>062 State Fair Board</t>
  </si>
  <si>
    <t>Service/Maintenance</t>
  </si>
  <si>
    <t>Library Mgr 3</t>
  </si>
  <si>
    <t>Signal Tech 2</t>
  </si>
  <si>
    <t>042 NDOT</t>
  </si>
  <si>
    <t>Technicians</t>
  </si>
  <si>
    <t>Hispanic or Latino of any race</t>
  </si>
  <si>
    <t>Office Support Rep Sr</t>
  </si>
  <si>
    <t>038 Health</t>
  </si>
  <si>
    <t>Administrative support (including clerical and sales)</t>
  </si>
  <si>
    <t>Two or More Races</t>
  </si>
  <si>
    <t>Utility Envir Comp Officer 1</t>
  </si>
  <si>
    <t>065 Water Services</t>
  </si>
  <si>
    <t>Asian</t>
  </si>
  <si>
    <t>Crime Lab Forensic Scientist 4</t>
  </si>
  <si>
    <t>Police Officer 1</t>
  </si>
  <si>
    <t>Fire Engineer</t>
  </si>
  <si>
    <t>Historic Preservationist 1</t>
  </si>
  <si>
    <t>011 Historical Commission</t>
  </si>
  <si>
    <t>Bus Driver</t>
  </si>
  <si>
    <t>075 Metro Action Commission</t>
  </si>
  <si>
    <t>Headstart Teacher 2</t>
  </si>
  <si>
    <t>Fire Inspector 2</t>
  </si>
  <si>
    <t>Police Officer 2</t>
  </si>
  <si>
    <t>Police Sergeant</t>
  </si>
  <si>
    <t>Info Systems App Analyst 3</t>
  </si>
  <si>
    <t>Emer Telecommunications Off 3</t>
  </si>
  <si>
    <t>091 Emergency Communications</t>
  </si>
  <si>
    <t>Electrical Inspector 1</t>
  </si>
  <si>
    <t>Admin Svcs Officer 2</t>
  </si>
  <si>
    <t>022 Juvenile Court Clerk</t>
  </si>
  <si>
    <t>Seasonal Worker 2</t>
  </si>
  <si>
    <t>040 Parks</t>
  </si>
  <si>
    <t>Seasonal</t>
  </si>
  <si>
    <t>Utility Customer Care Agent 2</t>
  </si>
  <si>
    <t>017 Trustee</t>
  </si>
  <si>
    <t>Treatment Plant Tech 1</t>
  </si>
  <si>
    <t>Skilled craft workers</t>
  </si>
  <si>
    <t>Correctional Officer Trainee</t>
  </si>
  <si>
    <t>Human Resources Analyst</t>
  </si>
  <si>
    <t>008 Human Resources</t>
  </si>
  <si>
    <t>DCSO Facility Officer</t>
  </si>
  <si>
    <t>Sheriff Warrant Officer 1</t>
  </si>
  <si>
    <t>Utility Maintenance Tech Sr</t>
  </si>
  <si>
    <t>Office Support Spec 2</t>
  </si>
  <si>
    <t>Judicial Asst 2</t>
  </si>
  <si>
    <t>027 General Sessions Court</t>
  </si>
  <si>
    <t>PF&amp; Comm Engagement Adv II-MAC</t>
  </si>
  <si>
    <t>Info Sys Comm Tech 2</t>
  </si>
  <si>
    <t>Fire Fighter 2</t>
  </si>
  <si>
    <t>Paramedic</t>
  </si>
  <si>
    <t>Treasury Analyst</t>
  </si>
  <si>
    <t>015 Finance</t>
  </si>
  <si>
    <t>Animal Care &amp; Control Off Asst</t>
  </si>
  <si>
    <t>Circulation Assistant</t>
  </si>
  <si>
    <t>Office Support Spec 1</t>
  </si>
  <si>
    <t>016 Assessor of Property</t>
  </si>
  <si>
    <t>Enviromental Health Specialist</t>
  </si>
  <si>
    <t>Technical Specialist 2</t>
  </si>
  <si>
    <t>Equipment Operator Senior</t>
  </si>
  <si>
    <t>072 Waste Services</t>
  </si>
  <si>
    <t>Sr Director-Sustainability &amp; Resilience-MO</t>
  </si>
  <si>
    <t>004 Mayor's Office</t>
  </si>
  <si>
    <t>Admin Asst</t>
  </si>
  <si>
    <t>010 General Services</t>
  </si>
  <si>
    <t>Deputy Criminal Ct Clerk 4</t>
  </si>
  <si>
    <t>024 Criminal Court Clerk</t>
  </si>
  <si>
    <t>Maintenance &amp; Repair Worker</t>
  </si>
  <si>
    <t>Program Spec 2</t>
  </si>
  <si>
    <t>Correctional Officer 2</t>
  </si>
  <si>
    <t>Recreation Leader - Senior</t>
  </si>
  <si>
    <t>Equipment &amp; Supply Clk Sr</t>
  </si>
  <si>
    <t>Recreation Leader</t>
  </si>
  <si>
    <t>Social Work Tech</t>
  </si>
  <si>
    <t>028 State Trial Courts</t>
  </si>
  <si>
    <t>Attorney 1</t>
  </si>
  <si>
    <t>Emer Telecommunications Off 2</t>
  </si>
  <si>
    <t>Judicial Asst 1</t>
  </si>
  <si>
    <t>Advanced Emergency Med Tech</t>
  </si>
  <si>
    <t>Dir of Economic &amp; Comm Dev</t>
  </si>
  <si>
    <t>Security Officer Coord</t>
  </si>
  <si>
    <t>Satellite position</t>
  </si>
  <si>
    <t>909 Register of Deeds</t>
  </si>
  <si>
    <t>Info Sys Comm Analyst 2</t>
  </si>
  <si>
    <t>014 Information Technology Services</t>
  </si>
  <si>
    <t>Specialized Skills Instr</t>
  </si>
  <si>
    <t>Seasonal Worker 7</t>
  </si>
  <si>
    <t>Custodian</t>
  </si>
  <si>
    <t>034 Beer Board</t>
  </si>
  <si>
    <t>Mental Hlth Behavioral Intervention Spec Coord-MAC</t>
  </si>
  <si>
    <t>Teacher Asst</t>
  </si>
  <si>
    <t>Water Services Maint Supv 1</t>
  </si>
  <si>
    <t>Automotive Mechanic</t>
  </si>
  <si>
    <t>Program Coord</t>
  </si>
  <si>
    <t>Librarian 2</t>
  </si>
  <si>
    <t>Equipment Operator</t>
  </si>
  <si>
    <t>Crime Lab Evid Recv Tech</t>
  </si>
  <si>
    <t>EHS Teacher-MAC</t>
  </si>
  <si>
    <t>Service Rep 2</t>
  </si>
  <si>
    <t>Public Health Administrator 2</t>
  </si>
  <si>
    <t>Program Mgr 2</t>
  </si>
  <si>
    <t>Admin Svcs Officer 3</t>
  </si>
  <si>
    <t>Museum Mgr</t>
  </si>
  <si>
    <t>Asst District Attorney</t>
  </si>
  <si>
    <t>019 District Attorney</t>
  </si>
  <si>
    <t>Crime Lab Forensic Technician</t>
  </si>
  <si>
    <t>Signal Tech 3</t>
  </si>
  <si>
    <t>Animal Care &amp; Cont Officer 2</t>
  </si>
  <si>
    <t>Information Sys Media Analys 1</t>
  </si>
  <si>
    <t>Program Mgr 1</t>
  </si>
  <si>
    <t>Bldg Maint Leader</t>
  </si>
  <si>
    <t>Concessions Clerk</t>
  </si>
  <si>
    <t>Police Commander</t>
  </si>
  <si>
    <t>Public Health Nurse 1</t>
  </si>
  <si>
    <t>Police Support Technician</t>
  </si>
  <si>
    <t>Inmate Prop Clerk-DCSO</t>
  </si>
  <si>
    <t>Fire Inspector 2- FTO</t>
  </si>
  <si>
    <t>018 County Clerk</t>
  </si>
  <si>
    <t>Youth Case Manager 2</t>
  </si>
  <si>
    <t>Election Commissioner</t>
  </si>
  <si>
    <t>005 Election Commission</t>
  </si>
  <si>
    <t>Office Support Rep</t>
  </si>
  <si>
    <t>Finance Spec</t>
  </si>
  <si>
    <t>Enviromental Health Specialist Sr</t>
  </si>
  <si>
    <t>Sports Official</t>
  </si>
  <si>
    <t>Pool</t>
  </si>
  <si>
    <t>Treatment Plant Tech 2</t>
  </si>
  <si>
    <t>Correctional Officer Sergeant</t>
  </si>
  <si>
    <t>Application Tech 1</t>
  </si>
  <si>
    <t>Maintenance &amp; Repair Worker Se</t>
  </si>
  <si>
    <t>Assoc Metropolitan Attorney</t>
  </si>
  <si>
    <t>006 Law</t>
  </si>
  <si>
    <t>Signal Tech 1</t>
  </si>
  <si>
    <t>Special Asst To The Dir</t>
  </si>
  <si>
    <t>Program Spec 3</t>
  </si>
  <si>
    <t>Utility Maintenance Spec 1</t>
  </si>
  <si>
    <t>Information Sys Media Tech 1</t>
  </si>
  <si>
    <t>Human Resources Analyst Senior</t>
  </si>
  <si>
    <t>Human Resources Mgr</t>
  </si>
  <si>
    <t>Juvenile Court Magistrate</t>
  </si>
  <si>
    <t>Program Supv</t>
  </si>
  <si>
    <t>Police Crisis Counselor</t>
  </si>
  <si>
    <t>Service and Security Officer 1</t>
  </si>
  <si>
    <t>Info Systems App Analyst 2</t>
  </si>
  <si>
    <t>Judge-Juvenile Ct</t>
  </si>
  <si>
    <t>Admin Spec</t>
  </si>
  <si>
    <t>037 Social Services</t>
  </si>
  <si>
    <t>Security Officer 1</t>
  </si>
  <si>
    <t>Property Stan Insp 1</t>
  </si>
  <si>
    <t>Epidemiologist 2</t>
  </si>
  <si>
    <t>Assistant Metropolitan Atty 4</t>
  </si>
  <si>
    <t>Call Center Operator-DCSO</t>
  </si>
  <si>
    <t>Sheriff Prisoner Processor 1</t>
  </si>
  <si>
    <t>Facilities Mgr</t>
  </si>
  <si>
    <t>Utility Field Tech 1</t>
  </si>
  <si>
    <t>Application Tech 3</t>
  </si>
  <si>
    <t>Customer Service Field Specialist</t>
  </si>
  <si>
    <t>Executive Assistant</t>
  </si>
  <si>
    <t>053 Office of Homeless Services</t>
  </si>
  <si>
    <t>Deputy Criminal Ct Clerk 5</t>
  </si>
  <si>
    <t>Deputy Clerk 6</t>
  </si>
  <si>
    <t>023 Circuit Court Clerk</t>
  </si>
  <si>
    <t>Data Compliance Technician</t>
  </si>
  <si>
    <t>Assistant Public Defender 3</t>
  </si>
  <si>
    <t>Library Performing Artist</t>
  </si>
  <si>
    <t>Criminal Investigator</t>
  </si>
  <si>
    <t>Police Officer 2-Fld Trng Ofcr</t>
  </si>
  <si>
    <t>Deputy Criminal Ct Clerk 3</t>
  </si>
  <si>
    <t>Pub Info Coord</t>
  </si>
  <si>
    <t>060 Farmer's Market</t>
  </si>
  <si>
    <t>Appraiser 2</t>
  </si>
  <si>
    <t>Security Officer 2</t>
  </si>
  <si>
    <t>Staff Assistant-MO</t>
  </si>
  <si>
    <t>Victim Advocate 1</t>
  </si>
  <si>
    <t>Utility Maintenance Tech</t>
  </si>
  <si>
    <t>Public Health Nurse 2</t>
  </si>
  <si>
    <t>Community Outreach Dir-MAC</t>
  </si>
  <si>
    <t>Maintenance &amp; Repair Leader</t>
  </si>
  <si>
    <t>Accountant Senior</t>
  </si>
  <si>
    <t>Claims Rep 1</t>
  </si>
  <si>
    <t>DCSO Releasing Officer</t>
  </si>
  <si>
    <t>Housing Assignment Spec-DCSO</t>
  </si>
  <si>
    <t>Librarian 1</t>
  </si>
  <si>
    <t>Specialized Skills Supv</t>
  </si>
  <si>
    <t>Facility Coord</t>
  </si>
  <si>
    <t>Bldg Inspector 1</t>
  </si>
  <si>
    <t>923 Circuit Court Satellite</t>
  </si>
  <si>
    <t>Sheriff Case Worker 2</t>
  </si>
  <si>
    <t>Health Manager 3</t>
  </si>
  <si>
    <t>Exec Dir</t>
  </si>
  <si>
    <t>Finance Officer Senior</t>
  </si>
  <si>
    <t>Youth Case Manager 3</t>
  </si>
  <si>
    <t>Deputy Metropolitan Attorney</t>
  </si>
  <si>
    <t>Appraiser Analyst 3</t>
  </si>
  <si>
    <t>Finance Dir</t>
  </si>
  <si>
    <t>Finance Officer</t>
  </si>
  <si>
    <t>Sheriff Booking Supervisor</t>
  </si>
  <si>
    <t>Payroll Analyst 2</t>
  </si>
  <si>
    <t>Nutrition Educator</t>
  </si>
  <si>
    <t>Internal Auditor 1</t>
  </si>
  <si>
    <t>048 Internal Audit</t>
  </si>
  <si>
    <t>Application Support Tech II</t>
  </si>
  <si>
    <t>Police Lieutenant</t>
  </si>
  <si>
    <t>Appraiser Analyst 2</t>
  </si>
  <si>
    <t>Attorney 4-STC</t>
  </si>
  <si>
    <t>Sanitation Worker</t>
  </si>
  <si>
    <t>Planner 2</t>
  </si>
  <si>
    <t>Judicial Commissioner</t>
  </si>
  <si>
    <t>Transformation and Inovation Director-MAC</t>
  </si>
  <si>
    <t>Family Safety Advocate</t>
  </si>
  <si>
    <t>051 Office of Family Safety</t>
  </si>
  <si>
    <t>Utility Compliance Insp 1</t>
  </si>
  <si>
    <t>Utility Envir Comp Officer 3</t>
  </si>
  <si>
    <t>American Indian or Alaskan Native</t>
  </si>
  <si>
    <t>Headstart Teacher 1</t>
  </si>
  <si>
    <t>Intern / Student</t>
  </si>
  <si>
    <t>Director/Special Counsel</t>
  </si>
  <si>
    <t>Utility Maintenance Spec 2</t>
  </si>
  <si>
    <t>Public Information Manager</t>
  </si>
  <si>
    <t>Finance Admin</t>
  </si>
  <si>
    <t>Accounts Payable Specialist 2</t>
  </si>
  <si>
    <t>Dentist</t>
  </si>
  <si>
    <t>Fire Recruit</t>
  </si>
  <si>
    <t>Admin Svcs &amp; Operations Dir</t>
  </si>
  <si>
    <t>Animal Care &amp; Con Ken Asst 2</t>
  </si>
  <si>
    <t>Professional Spec</t>
  </si>
  <si>
    <t>Info Systems App Tech 2</t>
  </si>
  <si>
    <t>Public Hlth Nurse Practitioner</t>
  </si>
  <si>
    <t>Police Captain</t>
  </si>
  <si>
    <t>WO Data Entry Specialist-DCSO</t>
  </si>
  <si>
    <t>Library Page</t>
  </si>
  <si>
    <t>Human Resources Admin</t>
  </si>
  <si>
    <t>Circulation Supv</t>
  </si>
  <si>
    <t>Utility Engineer Technician</t>
  </si>
  <si>
    <t>Indust Tech Master</t>
  </si>
  <si>
    <t>041 Arts Commission</t>
  </si>
  <si>
    <t>Div Mgr-Sheriff</t>
  </si>
  <si>
    <t>Park Police 2</t>
  </si>
  <si>
    <t>Naturalist 2</t>
  </si>
  <si>
    <t>054 Community Review Board</t>
  </si>
  <si>
    <t>Compliance Inspector 2</t>
  </si>
  <si>
    <t>Info Systems Div Mgr</t>
  </si>
  <si>
    <t>Planner 3</t>
  </si>
  <si>
    <t>Finance Asst Dir</t>
  </si>
  <si>
    <t>Extension Agent 1</t>
  </si>
  <si>
    <t>035 Agricultural Extension</t>
  </si>
  <si>
    <t>007 Planning Commission</t>
  </si>
  <si>
    <t>Police Operations Coord 2</t>
  </si>
  <si>
    <t>Utility Compliance Inp 2</t>
  </si>
  <si>
    <t>Emer Telecommunications Off 4</t>
  </si>
  <si>
    <t>EMS Captain-Paramedic</t>
  </si>
  <si>
    <t>Engineer In Training</t>
  </si>
  <si>
    <t>Health Manager 2</t>
  </si>
  <si>
    <t>Assistant Public Defender 2</t>
  </si>
  <si>
    <t>Virtual Support Specialist</t>
  </si>
  <si>
    <t>Customer Service Field Rep Sen</t>
  </si>
  <si>
    <t>064 Sports Authority</t>
  </si>
  <si>
    <t>Information Sys Oper Analyst 3</t>
  </si>
  <si>
    <t>Asst Dir of Workforce Dev-MAC</t>
  </si>
  <si>
    <t>Equipment &amp; Supply Clerk</t>
  </si>
  <si>
    <t>Courier</t>
  </si>
  <si>
    <t>Deputy Chief-DCSO</t>
  </si>
  <si>
    <t>Police Officer Trainee</t>
  </si>
  <si>
    <t>Utility Technical Specialist</t>
  </si>
  <si>
    <t>Golf Course Asst Mgr</t>
  </si>
  <si>
    <t>Animal Care &amp; Control Shel Vet</t>
  </si>
  <si>
    <t>Deputy Criminal Ct Clerk 2</t>
  </si>
  <si>
    <t>Museum Asst Mgr</t>
  </si>
  <si>
    <t>Emer Telecommunications Superv</t>
  </si>
  <si>
    <t>General Session Judge</t>
  </si>
  <si>
    <t>Utility Water Qual Analyst 1</t>
  </si>
  <si>
    <t>Procurement Officer</t>
  </si>
  <si>
    <t>Early Childhood Ctr Mgr-MAC</t>
  </si>
  <si>
    <t>Crime Lab Evid Recv Supv</t>
  </si>
  <si>
    <t>Utility Customer Care Agent 1</t>
  </si>
  <si>
    <t>Legal Secretary 2</t>
  </si>
  <si>
    <t>Utility Maintenance Spec 3</t>
  </si>
  <si>
    <t>Info Sys Comm Analyst 3</t>
  </si>
  <si>
    <t>Accountant</t>
  </si>
  <si>
    <t>Contract Admin</t>
  </si>
  <si>
    <t>Plans Examiner 2</t>
  </si>
  <si>
    <t>Case Officer 1</t>
  </si>
  <si>
    <t>Assistant Public Defender 1</t>
  </si>
  <si>
    <t>Deputy Clerk &amp; Master I</t>
  </si>
  <si>
    <t>025 Clerk and Master</t>
  </si>
  <si>
    <t>Police Security Guard 1</t>
  </si>
  <si>
    <t>Property Standards Insp Chief</t>
  </si>
  <si>
    <t>Dpty Dir Health</t>
  </si>
  <si>
    <t>Sheriff Chaplain</t>
  </si>
  <si>
    <t>Chief Diversity Equity and Inclusion Officer</t>
  </si>
  <si>
    <t>Commun Disease Investigator</t>
  </si>
  <si>
    <t>Chief Executive Officer- MTA</t>
  </si>
  <si>
    <t>078 MTA</t>
  </si>
  <si>
    <t>Payroll Analyst 1</t>
  </si>
  <si>
    <t>Social Worker</t>
  </si>
  <si>
    <t>Technical Specialist 1</t>
  </si>
  <si>
    <t>Satellite (Quasi)</t>
  </si>
  <si>
    <t>Stores Mgr</t>
  </si>
  <si>
    <t>Utility Engineer Tech Sr</t>
  </si>
  <si>
    <t>Correctional Officer Lieut</t>
  </si>
  <si>
    <t>Custodian-Health</t>
  </si>
  <si>
    <t>Fire Marshal-Asst</t>
  </si>
  <si>
    <t>Shift Supv-DCSO</t>
  </si>
  <si>
    <t>Application Tech 2</t>
  </si>
  <si>
    <t>Criminal Warrant Processor</t>
  </si>
  <si>
    <t>Information Systems Advisor 1</t>
  </si>
  <si>
    <t>Probation Officer 1</t>
  </si>
  <si>
    <t>Metropolitan Treasurer</t>
  </si>
  <si>
    <t>Part Time Worker 1</t>
  </si>
  <si>
    <t>Utility Equip Operator Sr</t>
  </si>
  <si>
    <t>Sheriff-Teacher</t>
  </si>
  <si>
    <t>Records Management Analyst</t>
  </si>
  <si>
    <t>Assistant Metropolitan Atty 1</t>
  </si>
  <si>
    <t>Engineer 3</t>
  </si>
  <si>
    <t>Police Operations Supv</t>
  </si>
  <si>
    <t>Indust Electrician 2</t>
  </si>
  <si>
    <t>Shuttle Bus Driver-MAC</t>
  </si>
  <si>
    <t>Outreach Worker</t>
  </si>
  <si>
    <t>311 Call Center Specialist Sr</t>
  </si>
  <si>
    <t>Police Dpty Chief</t>
  </si>
  <si>
    <t>044 Human Relations Commission</t>
  </si>
  <si>
    <t>Animal Care SupervisorÂ </t>
  </si>
  <si>
    <t>Naturalist 3</t>
  </si>
  <si>
    <t>Customer Navigator-MAC</t>
  </si>
  <si>
    <t>Shuttle Bus Driver/PT-MAC</t>
  </si>
  <si>
    <t>Museum Gift Shop Mgr</t>
  </si>
  <si>
    <t>Information Systems Advisor 3</t>
  </si>
  <si>
    <t>029 Justice Integration Services</t>
  </si>
  <si>
    <t>Chief Dpty Clerk-Gen Sess Ct</t>
  </si>
  <si>
    <t>Maint &amp; Repair Supv</t>
  </si>
  <si>
    <t>Qual Assur and Comp Coord-MAC</t>
  </si>
  <si>
    <t>Sheriff Behavioral Care Tech</t>
  </si>
  <si>
    <t>Nature Center Mgr</t>
  </si>
  <si>
    <t>Admin Svcs Division Manager</t>
  </si>
  <si>
    <t>Criminal Intelligence Analyst 1</t>
  </si>
  <si>
    <t>Family &amp; Community Srvs Director-MAC</t>
  </si>
  <si>
    <t>Sheriff Mobile Bkg Supv</t>
  </si>
  <si>
    <t>Criminal Subpoena Coordinator</t>
  </si>
  <si>
    <t>Case Officer 3</t>
  </si>
  <si>
    <t>Naturalist 1</t>
  </si>
  <si>
    <t>Assoc Admin-Police &amp; Fire</t>
  </si>
  <si>
    <t>Engineer 2</t>
  </si>
  <si>
    <t>Service and Security Officer 2</t>
  </si>
  <si>
    <t>Deputy Criminal Ct Clerk 1</t>
  </si>
  <si>
    <t>Treatment Counselor</t>
  </si>
  <si>
    <t>Water Services Superintendent</t>
  </si>
  <si>
    <t>Info Systems Asst Dir</t>
  </si>
  <si>
    <t>Appraiser 3</t>
  </si>
  <si>
    <t>Custodial Svcs Supv</t>
  </si>
  <si>
    <t>Planning Mgr 2</t>
  </si>
  <si>
    <t>Sheriff SOAR Case Mgr</t>
  </si>
  <si>
    <t>Masonry Worker</t>
  </si>
  <si>
    <t>Crime Lab Forensic Scientist 2</t>
  </si>
  <si>
    <t>Fire Maintenance Worker</t>
  </si>
  <si>
    <t>Fire Commander</t>
  </si>
  <si>
    <t>DCSO Instructor</t>
  </si>
  <si>
    <t>Program Assistant/ CSBG-LIHEAP</t>
  </si>
  <si>
    <t>Crime Lab Forensic Scientist 1</t>
  </si>
  <si>
    <t>Sheriff Pretrial Screener</t>
  </si>
  <si>
    <t>Animal Care &amp; Con Officer 1</t>
  </si>
  <si>
    <t>Treatment Plant Shift Supv</t>
  </si>
  <si>
    <t>Arts Commission Exec Dir</t>
  </si>
  <si>
    <t>Safety Coord</t>
  </si>
  <si>
    <t>Family Safety Advocate Senior</t>
  </si>
  <si>
    <t>Logistics Supervisor</t>
  </si>
  <si>
    <t>Security Guard - Health</t>
  </si>
  <si>
    <t>Police Operations Coord 1</t>
  </si>
  <si>
    <t>Customer Service Field Rep</t>
  </si>
  <si>
    <t>Information Sys Oper Analyst 1</t>
  </si>
  <si>
    <t>Utility Envir Comp Officer 2</t>
  </si>
  <si>
    <t>Information Systems Advisor 2</t>
  </si>
  <si>
    <t>Fire Logistics &amp; Inventory Clerk</t>
  </si>
  <si>
    <t>Paralegal</t>
  </si>
  <si>
    <t>Information Sys Oper Tech 2</t>
  </si>
  <si>
    <t>Probation Officer 3</t>
  </si>
  <si>
    <t>Facility Admin-DCSO</t>
  </si>
  <si>
    <t>Finance Mgr</t>
  </si>
  <si>
    <t>Info Systems App Analyst 1</t>
  </si>
  <si>
    <t>Bldg Maint Mechanic</t>
  </si>
  <si>
    <t>061 Municipal Auditorium</t>
  </si>
  <si>
    <t>Zoning Examiner 2</t>
  </si>
  <si>
    <t>Interpreter 2</t>
  </si>
  <si>
    <t>Nutritionist 2</t>
  </si>
  <si>
    <t>Bldg Maint Worker</t>
  </si>
  <si>
    <t>Animal Care &amp; Con Prog Coord</t>
  </si>
  <si>
    <t>Animal Care and Control Shelter Veterinary Assistant</t>
  </si>
  <si>
    <t>Sheriff Warrant Officer 2</t>
  </si>
  <si>
    <t>Security Officer 4-DCSO</t>
  </si>
  <si>
    <t>Manager- Entrepreneurship &amp; Econ Dev-MO</t>
  </si>
  <si>
    <t>Parks &amp; Recreation Supt</t>
  </si>
  <si>
    <t>General Svcs Div Mgr</t>
  </si>
  <si>
    <t>Transportation Director</t>
  </si>
  <si>
    <t>Dental Asst 2</t>
  </si>
  <si>
    <t>Fire District Chief</t>
  </si>
  <si>
    <t>Emer Telecommunications Traine</t>
  </si>
  <si>
    <t>Public Health Administrator 1</t>
  </si>
  <si>
    <t>Emer Telecommunications Off 1</t>
  </si>
  <si>
    <t>311 Call Center Specialist</t>
  </si>
  <si>
    <t>Info Systems Mgr</t>
  </si>
  <si>
    <t>Indust Maint Supv 2</t>
  </si>
  <si>
    <t>Deputy Director Comm/Press Secretary-MO</t>
  </si>
  <si>
    <t>Fire Fighter 1</t>
  </si>
  <si>
    <t>Library Mgr 2</t>
  </si>
  <si>
    <t>Engineer 1</t>
  </si>
  <si>
    <t>Assistant Metropolitan Atty 3</t>
  </si>
  <si>
    <t>Complliance Officer-DCSO</t>
  </si>
  <si>
    <t>Steering Clear Citations Spec</t>
  </si>
  <si>
    <t>Public Health Nurse 3</t>
  </si>
  <si>
    <t>Transportation Assistant Director</t>
  </si>
  <si>
    <t>Dental Hygienist 1</t>
  </si>
  <si>
    <t>Epidemiologist 1</t>
  </si>
  <si>
    <t>Metropolitan Attorney</t>
  </si>
  <si>
    <t>Water Services Asst Manager</t>
  </si>
  <si>
    <t>Sheriff Education Coord</t>
  </si>
  <si>
    <t>Nutritionist 4</t>
  </si>
  <si>
    <t>Accounts Payable Specialist 3</t>
  </si>
  <si>
    <t>Water Svcs Asst Dir</t>
  </si>
  <si>
    <t>Development Director â€“ City Architect Planning</t>
  </si>
  <si>
    <t>Utility Water Qual Analyst 2</t>
  </si>
  <si>
    <t>Procurement Officer Senior</t>
  </si>
  <si>
    <t>Utility Equipment Operator</t>
  </si>
  <si>
    <t>Information Sys Media Analys 3</t>
  </si>
  <si>
    <t>Director of Inmate Services-DCSO</t>
  </si>
  <si>
    <t>Cust Svc Supv</t>
  </si>
  <si>
    <t>Planner 1</t>
  </si>
  <si>
    <t>Food Svc Worker 2</t>
  </si>
  <si>
    <t>Park Police Sergeant</t>
  </si>
  <si>
    <t>Customer Engagement Specialist-MAC</t>
  </si>
  <si>
    <t>Nutrition Site Coord</t>
  </si>
  <si>
    <t>Crime Lab Forensic Supv</t>
  </si>
  <si>
    <t>Library Mgr 1</t>
  </si>
  <si>
    <t>Plumbing Inspector 1</t>
  </si>
  <si>
    <t>Parent Engagement Specialist-MAC</t>
  </si>
  <si>
    <t>Information Sys Oper Anal 2</t>
  </si>
  <si>
    <t>Sports Authority Exec Director</t>
  </si>
  <si>
    <t>Short Term Rental Inspector</t>
  </si>
  <si>
    <t>Research Analyst 1</t>
  </si>
  <si>
    <t>Criminal Ct Clerk</t>
  </si>
  <si>
    <t>DCSO Property Claims Coordinator</t>
  </si>
  <si>
    <t>Utility Water Qual Analyst 3</t>
  </si>
  <si>
    <t>Assistant Public Defender 4</t>
  </si>
  <si>
    <t>Transportation Superintendent</t>
  </si>
  <si>
    <t>Fire Operations Chief</t>
  </si>
  <si>
    <t>Trustee</t>
  </si>
  <si>
    <t>Director of New Americans</t>
  </si>
  <si>
    <t>Utility Field Tech 3</t>
  </si>
  <si>
    <t>Attorney 3</t>
  </si>
  <si>
    <t>Assistant Metropolitan Atty 2</t>
  </si>
  <si>
    <t>Deputy Clerk 3</t>
  </si>
  <si>
    <t>Administrative Asst - Health</t>
  </si>
  <si>
    <t>Treatment Plant Supt</t>
  </si>
  <si>
    <t>Fire Arson Investigator</t>
  </si>
  <si>
    <t>OEM Field Ops Coord</t>
  </si>
  <si>
    <t>049 Office of Emergency Mgmt</t>
  </si>
  <si>
    <t>Videographer-MO</t>
  </si>
  <si>
    <t>Animal Care &amp; Con Ken Asst 1</t>
  </si>
  <si>
    <t>Police Crisis Counseling Supv</t>
  </si>
  <si>
    <t>Facilities Maint Specialist</t>
  </si>
  <si>
    <t>Planning Tech</t>
  </si>
  <si>
    <t>Food Svc Worker 1</t>
  </si>
  <si>
    <t>Fire Fighter/Paramedic</t>
  </si>
  <si>
    <t>School Crossing Guard Supv</t>
  </si>
  <si>
    <t>Plumbing Inspection Chief</t>
  </si>
  <si>
    <t>Human Resources Asst Dir</t>
  </si>
  <si>
    <t>Sheriff</t>
  </si>
  <si>
    <t>Human Resources Dir</t>
  </si>
  <si>
    <t>Security Officer 2-Gen Sess Ct</t>
  </si>
  <si>
    <t>Archivist</t>
  </si>
  <si>
    <t>Interpreter 1</t>
  </si>
  <si>
    <t>Bureau Director</t>
  </si>
  <si>
    <t>Museum Spec 2</t>
  </si>
  <si>
    <t>Early Child Asst Ctr Mgr-MAC</t>
  </si>
  <si>
    <t>Bldg Maint Supv</t>
  </si>
  <si>
    <t>Community Review Board Exec Director</t>
  </si>
  <si>
    <t>Health Manager 1</t>
  </si>
  <si>
    <t>Special Programs Coord</t>
  </si>
  <si>
    <t>Family and Community Services Manager-MAC</t>
  </si>
  <si>
    <t>Boards and Comm Liaison/Spec Proj-MO</t>
  </si>
  <si>
    <t>Accounts Payable Specialist 1</t>
  </si>
  <si>
    <t>Parks &amp; Recreation Asst Dir</t>
  </si>
  <si>
    <t>Finance Officer 1</t>
  </si>
  <si>
    <t>Behavioral Health Services Coord</t>
  </si>
  <si>
    <t>Treatment Plant Tech 3</t>
  </si>
  <si>
    <t>Deputy Clerk 2</t>
  </si>
  <si>
    <t>Urban Forester</t>
  </si>
  <si>
    <t>Utility Field Tech 2</t>
  </si>
  <si>
    <t>CAD/GIS Analyst 2</t>
  </si>
  <si>
    <t>Animal Care &amp; Con Lic Vet Tech</t>
  </si>
  <si>
    <t>Mech/Gas Inspector 1</t>
  </si>
  <si>
    <t>Assistant Budget Officer</t>
  </si>
  <si>
    <t>Management &amp; Budget Analyst Sr</t>
  </si>
  <si>
    <t>Plan Asst Exec Dir-Prj Mgmt</t>
  </si>
  <si>
    <t>Info Sys Comm Analyst 1</t>
  </si>
  <si>
    <t>Engineer Technician Senior</t>
  </si>
  <si>
    <t>Sheriff Warrant Officer 3</t>
  </si>
  <si>
    <t>Deputy Director</t>
  </si>
  <si>
    <t>Sanitation Supv</t>
  </si>
  <si>
    <t>Machine Tech</t>
  </si>
  <si>
    <t>Indust Maint Supv 1</t>
  </si>
  <si>
    <t>Indust Mechanic 2</t>
  </si>
  <si>
    <t>Chief Deputy</t>
  </si>
  <si>
    <t>Facilities Maintenance Tech</t>
  </si>
  <si>
    <t>Nutritionist 1</t>
  </si>
  <si>
    <t>Information Sys Oper Tech 1</t>
  </si>
  <si>
    <t>District Attorney General</t>
  </si>
  <si>
    <t>Security Guard</t>
  </si>
  <si>
    <t>Research Analyst 2</t>
  </si>
  <si>
    <t>Painter</t>
  </si>
  <si>
    <t>Apprentice</t>
  </si>
  <si>
    <t>Multimedia Communications Assoc-MO</t>
  </si>
  <si>
    <t>Community Outreach Director-DCSO</t>
  </si>
  <si>
    <t>Aquatics Coord</t>
  </si>
  <si>
    <t>General Services Assistant Dir</t>
  </si>
  <si>
    <t>Bldg &amp; Grnds Electrician</t>
  </si>
  <si>
    <t>Utiltiy Compliance Inspector 3</t>
  </si>
  <si>
    <t>Indust Mechanic 1</t>
  </si>
  <si>
    <t>Sheriff Case Worker 1</t>
  </si>
  <si>
    <t>Crime Scene Investigator 3</t>
  </si>
  <si>
    <t>Customer Svc Rep-MAC</t>
  </si>
  <si>
    <t>Equip Mechanic</t>
  </si>
  <si>
    <t>PT Case Officers</t>
  </si>
  <si>
    <t>Sr Director-Civic &amp; Comm Engagement-MO</t>
  </si>
  <si>
    <t>OEM Communications Supv</t>
  </si>
  <si>
    <t>Youth Specialist-MAC</t>
  </si>
  <si>
    <t>Deputy Chief of Staff-MO</t>
  </si>
  <si>
    <t>Planning Mgr 1</t>
  </si>
  <si>
    <t>Information Sys Media Tech 2</t>
  </si>
  <si>
    <t>Metropolitan Zoning Admin</t>
  </si>
  <si>
    <t>Service Writer</t>
  </si>
  <si>
    <t>Animal Care &amp; Control Manager</t>
  </si>
  <si>
    <t>Sheriff Maint Mechanic 2</t>
  </si>
  <si>
    <t>Quality Improvements Analyst-MAC</t>
  </si>
  <si>
    <t>Seasonal Worker 9</t>
  </si>
  <si>
    <t>Equip Inventory Asst 1</t>
  </si>
  <si>
    <t>Safety Specialist</t>
  </si>
  <si>
    <t>Finance Officer 2</t>
  </si>
  <si>
    <t>Sheriff Facility Captain</t>
  </si>
  <si>
    <t>Records Scanner-DCSO</t>
  </si>
  <si>
    <t>Vice Mayor</t>
  </si>
  <si>
    <t>Van Driver</t>
  </si>
  <si>
    <t>Internal Auditor - Senior</t>
  </si>
  <si>
    <t>Deputy Public Defender</t>
  </si>
  <si>
    <t>Early Child Mentor Coach-MAC</t>
  </si>
  <si>
    <t>Deputy Clerk 5</t>
  </si>
  <si>
    <t>EHS P, F &amp; Com Engag Ad II-MAC</t>
  </si>
  <si>
    <t>Health &amp; Disabilitie Asst-MAC</t>
  </si>
  <si>
    <t>Signal Tech Supv</t>
  </si>
  <si>
    <t>Water Quality Supervisor</t>
  </si>
  <si>
    <t>DCSO Distribution Center Coordinator</t>
  </si>
  <si>
    <t>Manager-State &amp; Fed Legislative Affairs-MO</t>
  </si>
  <si>
    <t>Water Services Security Mgr</t>
  </si>
  <si>
    <t>Youth Case Manager 1</t>
  </si>
  <si>
    <t>Engineer Technician</t>
  </si>
  <si>
    <t>Public Defender</t>
  </si>
  <si>
    <t>Disabilities Coord</t>
  </si>
  <si>
    <t>Deputy Clerk 4</t>
  </si>
  <si>
    <t>Officer</t>
  </si>
  <si>
    <t>001 Administrative</t>
  </si>
  <si>
    <t>Terminated</t>
  </si>
  <si>
    <t>Family Centered Coach-MAC</t>
  </si>
  <si>
    <t>Utility Equip Oper Spec</t>
  </si>
  <si>
    <t>Behavior Interv Spec-MAC</t>
  </si>
  <si>
    <t>Chief of Corrections</t>
  </si>
  <si>
    <t>Crime Scene Investigator 2</t>
  </si>
  <si>
    <t>Planning Exec Dir</t>
  </si>
  <si>
    <t>Treatment Plant Shift Operator</t>
  </si>
  <si>
    <t>Indust Electrician 1</t>
  </si>
  <si>
    <t>Crime Scene Investigator 1</t>
  </si>
  <si>
    <t>Bldg Maint Supt</t>
  </si>
  <si>
    <t>Director of Development-MO</t>
  </si>
  <si>
    <t>Probation Officer 2</t>
  </si>
  <si>
    <t>Metropolitan Clerk</t>
  </si>
  <si>
    <t>003 Metropolitan Clerk</t>
  </si>
  <si>
    <t>Dir Of Farm Mkt</t>
  </si>
  <si>
    <t>Finance Deputy Dir</t>
  </si>
  <si>
    <t>Extension Director</t>
  </si>
  <si>
    <t>Statistical Research Analyst 3</t>
  </si>
  <si>
    <t>047 Criminal Justice Planning Unit</t>
  </si>
  <si>
    <t>Hrng Off-Tax Assess Reassessmt</t>
  </si>
  <si>
    <t>Director of Children and Youth-MO</t>
  </si>
  <si>
    <t>Public Health Administrator 3</t>
  </si>
  <si>
    <t>Case Officer 2</t>
  </si>
  <si>
    <t>Stores Supv</t>
  </si>
  <si>
    <t>Enviromental Compliance Supervisor</t>
  </si>
  <si>
    <t>Exe Administrator Police/Fire</t>
  </si>
  <si>
    <t>Director of Development/Spec Projects</t>
  </si>
  <si>
    <t>Legal Secretary 1</t>
  </si>
  <si>
    <t>Early Education Manager-MAC</t>
  </si>
  <si>
    <t>Archives Associate</t>
  </si>
  <si>
    <t>Sheriff Behavorial Care Supv</t>
  </si>
  <si>
    <t>Customer Engagement Coach-MAC</t>
  </si>
  <si>
    <t>Appraiser 4</t>
  </si>
  <si>
    <t>HOPE Program Processor-MAC</t>
  </si>
  <si>
    <t>Mayor</t>
  </si>
  <si>
    <t>Parks &amp; Recreation Dir</t>
  </si>
  <si>
    <t>Environmental Lab Supt</t>
  </si>
  <si>
    <t>Sheriff SORT Commander</t>
  </si>
  <si>
    <t>Payroll Specialist 2</t>
  </si>
  <si>
    <t>Operations Manager</t>
  </si>
  <si>
    <t>Interpreter 3-Health</t>
  </si>
  <si>
    <t>DCSO Finance Director</t>
  </si>
  <si>
    <t>HR Business Partner-MAC</t>
  </si>
  <si>
    <t>Equip Mechanic-Certified</t>
  </si>
  <si>
    <t>OEM Planning/Training Coord</t>
  </si>
  <si>
    <t>Crime Laboratory Director</t>
  </si>
  <si>
    <t>Juvenile Ct Clerk</t>
  </si>
  <si>
    <t>Short Term Rental Inspection Chief</t>
  </si>
  <si>
    <t>Speech and Language Srvs Coord-MAC</t>
  </si>
  <si>
    <t>Native Hawaiian or Other Pacific</t>
  </si>
  <si>
    <t>Temporary</t>
  </si>
  <si>
    <t>Community Counselor/Therapist-MAC</t>
  </si>
  <si>
    <t>DCSO SAAFE Coordinator</t>
  </si>
  <si>
    <t>Order of Protection Coordinator</t>
  </si>
  <si>
    <t>Exec Secretary</t>
  </si>
  <si>
    <t>Chief Development Officer-MO</t>
  </si>
  <si>
    <t>Historic Preservationist 2</t>
  </si>
  <si>
    <t>Youth Employment Coach-MAC</t>
  </si>
  <si>
    <t>Food Service Wkr 1 - Seasonal</t>
  </si>
  <si>
    <t>Brand and Internal Comm Manager-MAC</t>
  </si>
  <si>
    <t>Public Info Rep</t>
  </si>
  <si>
    <t>Custodial Svcs Asst Supv</t>
  </si>
  <si>
    <t>Director of Performance Mgmt-MO</t>
  </si>
  <si>
    <t>Codes Admin Asst Dir</t>
  </si>
  <si>
    <t>Sheriff Supply Officer</t>
  </si>
  <si>
    <t>Plumber</t>
  </si>
  <si>
    <t>Museum Coord</t>
  </si>
  <si>
    <t>Hlth Coord</t>
  </si>
  <si>
    <t>Ct Admin</t>
  </si>
  <si>
    <t>Deputy Administrator of Elections</t>
  </si>
  <si>
    <t>General Maint Worker</t>
  </si>
  <si>
    <t>Early HS Ed Coord-MAC</t>
  </si>
  <si>
    <t>Appraiser Analyst 4</t>
  </si>
  <si>
    <t>Chief of Staff-Mayor's Office</t>
  </si>
  <si>
    <t>Skilled Craft Worker</t>
  </si>
  <si>
    <t>Water Svcs Dir</t>
  </si>
  <si>
    <t>Treatment Plant Mgr</t>
  </si>
  <si>
    <t>Social Svcs Dir</t>
  </si>
  <si>
    <t>Envir Asst</t>
  </si>
  <si>
    <t>Engineer in Training-Health</t>
  </si>
  <si>
    <t>Animal Care and Control Office Support Spec</t>
  </si>
  <si>
    <t>Collections Specialist 1</t>
  </si>
  <si>
    <t>Chief of Operations-DCSO</t>
  </si>
  <si>
    <t>Equipment Operator Spec</t>
  </si>
  <si>
    <t>Human Resources Manager - MAC</t>
  </si>
  <si>
    <t>Public Health Nurse 4</t>
  </si>
  <si>
    <t>General Svcs Dir</t>
  </si>
  <si>
    <t>Communications Director</t>
  </si>
  <si>
    <t>Dental Srvs Manager</t>
  </si>
  <si>
    <t>Speechwriter/Comm Advisor-MO</t>
  </si>
  <si>
    <t>Office of Family Safety-Dir</t>
  </si>
  <si>
    <t>Workforce Services Coordinator-MAC</t>
  </si>
  <si>
    <t>Scheduler</t>
  </si>
  <si>
    <t>Facilities Services Mgr-Health</t>
  </si>
  <si>
    <t>Nutrition Services Mgr-MAC</t>
  </si>
  <si>
    <t>Fire Chief</t>
  </si>
  <si>
    <t>CAD/GIS Analyst 1</t>
  </si>
  <si>
    <t>Victim Advocate 2</t>
  </si>
  <si>
    <t>Carpenter</t>
  </si>
  <si>
    <t>Court Referral Counselor</t>
  </si>
  <si>
    <t>Clerk &amp; Master</t>
  </si>
  <si>
    <t>Engineer 1-Health</t>
  </si>
  <si>
    <t>Dental Hygienist 2</t>
  </si>
  <si>
    <t>Civil Process Manager</t>
  </si>
  <si>
    <t>OEM Communications Officer</t>
  </si>
  <si>
    <t>Planning Tech Sr</t>
  </si>
  <si>
    <t>Library Svcs Asst Dir</t>
  </si>
  <si>
    <t>311 Call Center Supervisor</t>
  </si>
  <si>
    <t>Early Education Coordinator-MAC</t>
  </si>
  <si>
    <t>Social Work Assoc</t>
  </si>
  <si>
    <t>Indust Electronics Tech 1</t>
  </si>
  <si>
    <t>Computer Data Spec</t>
  </si>
  <si>
    <t>Admin Of Elections</t>
  </si>
  <si>
    <t>Manager-Council Legislative Affairs-MO</t>
  </si>
  <si>
    <t>Fire Services Deputy Director</t>
  </si>
  <si>
    <t>Medical Svcs Dir</t>
  </si>
  <si>
    <t>Human Resources Mgr-Health</t>
  </si>
  <si>
    <t>Office of Family Safety Asst Director</t>
  </si>
  <si>
    <t>Assistant Director - OEM</t>
  </si>
  <si>
    <t>Adult Ed Instructor-MAC</t>
  </si>
  <si>
    <t>Account Clerk 2</t>
  </si>
  <si>
    <t>Human Relations Dir</t>
  </si>
  <si>
    <t>Planning Deputy Ex Director</t>
  </si>
  <si>
    <t>Medical Doctor</t>
  </si>
  <si>
    <t>OEM Grants Coordinator</t>
  </si>
  <si>
    <t>Director of Legislative Affairs-MO</t>
  </si>
  <si>
    <t>Constituent Services Representative-MO</t>
  </si>
  <si>
    <t>Event Set Up Leader</t>
  </si>
  <si>
    <t>Custodian Leader</t>
  </si>
  <si>
    <t>Director of Early Education-MAC</t>
  </si>
  <si>
    <t>Plans Examiner Chief</t>
  </si>
  <si>
    <t>Combination Codes Inspector</t>
  </si>
  <si>
    <t>Technical Services Administrat</t>
  </si>
  <si>
    <t>Electrical Inspector 2</t>
  </si>
  <si>
    <t>Equip Shop Supv</t>
  </si>
  <si>
    <t>Water Services Manager</t>
  </si>
  <si>
    <t>Assistant Chief Accountant</t>
  </si>
  <si>
    <t>Historical Commission Exec Dir</t>
  </si>
  <si>
    <t>Communications Assistant-MO</t>
  </si>
  <si>
    <t>Envir Laboratory Mgr</t>
  </si>
  <si>
    <t>Public Property Officer</t>
  </si>
  <si>
    <t>Chief of Staff-Sheriff</t>
  </si>
  <si>
    <t>Assessor of Property</t>
  </si>
  <si>
    <t>Special Projects Asst-Operations-MO</t>
  </si>
  <si>
    <t>Family Dev Specialist 1-MAC</t>
  </si>
  <si>
    <t>Bldg Maint Lead Mechanic</t>
  </si>
  <si>
    <t>Industrial Control Systems Specialist</t>
  </si>
  <si>
    <t>Chief of Operations-MO</t>
  </si>
  <si>
    <t>Info Systems App Tech 1</t>
  </si>
  <si>
    <t>Order of Protection Supervisor</t>
  </si>
  <si>
    <t>Fair Director</t>
  </si>
  <si>
    <t>Dental Asst 1</t>
  </si>
  <si>
    <t>Chief Medical Dir</t>
  </si>
  <si>
    <t>County Ct Clerk</t>
  </si>
  <si>
    <t>Row Labels</t>
  </si>
  <si>
    <t>Grand Total</t>
  </si>
  <si>
    <t>Average of Annual Salary</t>
  </si>
  <si>
    <t>ZIP Code</t>
  </si>
  <si>
    <t>Quality of Life</t>
  </si>
  <si>
    <t>Feeling of Safety</t>
  </si>
  <si>
    <t>Neighborhood Safety</t>
  </si>
  <si>
    <t>Crime Prevention</t>
  </si>
  <si>
    <t>Neighborhood Appearance</t>
  </si>
  <si>
    <t>Police</t>
  </si>
  <si>
    <t>Public Education</t>
  </si>
  <si>
    <t>Public Libraries</t>
  </si>
  <si>
    <t>Arts and Culture</t>
  </si>
  <si>
    <t>Affordable Housing</t>
  </si>
  <si>
    <t>average_price</t>
  </si>
  <si>
    <t>highest_price</t>
  </si>
  <si>
    <t>lowest_price</t>
  </si>
  <si>
    <t>square_footage</t>
  </si>
  <si>
    <t>area</t>
  </si>
  <si>
    <t>Crime Count</t>
  </si>
  <si>
    <t>zip_code</t>
  </si>
  <si>
    <t>Overall Niche Grade</t>
  </si>
  <si>
    <t>Public School</t>
  </si>
  <si>
    <t>Population</t>
  </si>
  <si>
    <t>public_school</t>
  </si>
  <si>
    <t>Antioch / Cane Ridge</t>
  </si>
  <si>
    <t>B</t>
  </si>
  <si>
    <t>C</t>
  </si>
  <si>
    <t>Ashland City</t>
  </si>
  <si>
    <t>C+</t>
  </si>
  <si>
    <t>Brentwood</t>
  </si>
  <si>
    <t>A+</t>
  </si>
  <si>
    <t>Goodlettsville</t>
  </si>
  <si>
    <t>Hermitage</t>
  </si>
  <si>
    <t>B+</t>
  </si>
  <si>
    <t>Madison</t>
  </si>
  <si>
    <t>B-</t>
  </si>
  <si>
    <t>Nolensville</t>
  </si>
  <si>
    <t>Old Hickory</t>
  </si>
  <si>
    <t>Smyrna</t>
  </si>
  <si>
    <t>A-</t>
  </si>
  <si>
    <t>Downtown Nashville</t>
  </si>
  <si>
    <t>Edgehill / Music Row / The Gulch / West End Circle / Wedgewood</t>
  </si>
  <si>
    <t>A</t>
  </si>
  <si>
    <t>12 South / Belmont / Lipscomb / Green Hills / Oak Hill / Edgehill</t>
  </si>
  <si>
    <t>Belle Meade / West End / West Meade</t>
  </si>
  <si>
    <t>East Nashville / Lockeland Springs</t>
  </si>
  <si>
    <t>North Nashville / Dickerson Pike</t>
  </si>
  <si>
    <t>Germantown</t>
  </si>
  <si>
    <t>Charlotte Park / Sylvan Heights / Sylvan Park / The Nations</t>
  </si>
  <si>
    <t>Briley Parkway / South Nashville / Spence Lane / Sterling Heights / Woodbine</t>
  </si>
  <si>
    <t>Bradford Hills / Brentioch / Cane Ridge / Crieve Hall</t>
  </si>
  <si>
    <t>Belmont / Hillsboro Village / Music Row / Vanderbilt</t>
  </si>
  <si>
    <t>Airport / Donelson</t>
  </si>
  <si>
    <t>Belle Meade / Forest Hills / Green Hills</t>
  </si>
  <si>
    <t>Inglewood</t>
  </si>
  <si>
    <t>Briley Parkway / Edge-o-Lake / Priest Lake</t>
  </si>
  <si>
    <t>Bordeaux</t>
  </si>
  <si>
    <t>Central Business District / Downtown</t>
  </si>
  <si>
    <t>Crieve Hall / North Brentwood / Oak Hill</t>
  </si>
  <si>
    <t>Bellevue</t>
  </si>
  <si>
    <t>Profession Dropdown</t>
  </si>
  <si>
    <t>Average_Price</t>
  </si>
  <si>
    <t>ZIP Code Dropdown</t>
  </si>
  <si>
    <t>SALARY LOOKUP</t>
  </si>
  <si>
    <t>ZIP CODE LOOKUP</t>
  </si>
  <si>
    <t>SALARY</t>
  </si>
  <si>
    <t>HOUSE PRICE</t>
  </si>
  <si>
    <t>Down Payment</t>
  </si>
  <si>
    <t>Closing Cost</t>
  </si>
  <si>
    <t xml:space="preserve">Loan Term </t>
  </si>
  <si>
    <t xml:space="preserve"> of Loan</t>
  </si>
  <si>
    <t>Interest Rate</t>
  </si>
  <si>
    <t>Administrative support</t>
  </si>
  <si>
    <t>Property Taxes</t>
  </si>
  <si>
    <t xml:space="preserve"> of Total</t>
  </si>
  <si>
    <t xml:space="preserve"> Year-Fixed</t>
  </si>
  <si>
    <t xml:space="preserve"> Yearly</t>
  </si>
  <si>
    <t xml:space="preserve"> Paid Monthly</t>
  </si>
  <si>
    <t>Homeowners Ins</t>
  </si>
  <si>
    <t>Final Payment</t>
  </si>
  <si>
    <t>Payment Date</t>
  </si>
  <si>
    <t>Principal</t>
  </si>
  <si>
    <t>Interest</t>
  </si>
  <si>
    <t>Monthly Total</t>
  </si>
  <si>
    <t>Principal Balance</t>
  </si>
  <si>
    <t>Principal Payment</t>
  </si>
  <si>
    <t xml:space="preserve"> Monthly</t>
  </si>
  <si>
    <t>BUDGET</t>
  </si>
  <si>
    <t>Utilities</t>
  </si>
  <si>
    <t>Car Insurance</t>
  </si>
  <si>
    <t>Renter's Insurance</t>
  </si>
  <si>
    <t>Health Insurance</t>
  </si>
  <si>
    <t>Groceries</t>
  </si>
  <si>
    <t>Gas</t>
  </si>
  <si>
    <t>Internet</t>
  </si>
  <si>
    <t>Cell Phone</t>
  </si>
  <si>
    <t>Savings</t>
  </si>
  <si>
    <t>Car Payment</t>
  </si>
  <si>
    <t>Entertainment</t>
  </si>
  <si>
    <t>Overbudget</t>
  </si>
  <si>
    <t>Roommates</t>
  </si>
  <si>
    <t>Total Upfront Cost</t>
  </si>
  <si>
    <t>Significant Other</t>
  </si>
  <si>
    <t>AMORTIZATION SCHEDULE</t>
  </si>
  <si>
    <t>SPOUSE</t>
  </si>
  <si>
    <t>YES</t>
  </si>
  <si>
    <t>NO</t>
  </si>
  <si>
    <t>Savings Achieved</t>
  </si>
  <si>
    <t>Yearly</t>
  </si>
  <si>
    <t>Hourly</t>
  </si>
  <si>
    <t xml:space="preserve">Upkeep </t>
  </si>
  <si>
    <t>Minimum Wage</t>
  </si>
  <si>
    <t>Manual Entry</t>
  </si>
  <si>
    <t>OR</t>
  </si>
  <si>
    <t>EMPLOYEE PIVOT TABLE</t>
  </si>
  <si>
    <t>Date of Purchase</t>
  </si>
  <si>
    <t>Rent/Mortgage</t>
  </si>
  <si>
    <t>Interest Payment</t>
  </si>
  <si>
    <t>Total Payment</t>
  </si>
  <si>
    <t>Price by Area</t>
  </si>
  <si>
    <t>Assumed Income</t>
  </si>
  <si>
    <t>Tax Rate</t>
  </si>
  <si>
    <r>
      <t xml:space="preserve">Salary </t>
    </r>
    <r>
      <rPr>
        <i/>
        <sz val="11"/>
        <color theme="1"/>
        <rFont val="Aptos Narrow"/>
        <family val="2"/>
        <scheme val="minor"/>
      </rPr>
      <t>(after taxes)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</si>
</sst>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
    <numFmt numFmtId="166" formatCode="0.0%"/>
    <numFmt numFmtId="167" formatCode="&quot;$&quot;#,##0"/>
  </numFmts>
  <fonts count="25"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u/>
      <sz val="11"/>
      <color theme="1"/>
      <name val="Aptos Narrow"/>
      <family val="2"/>
      <scheme val="minor"/>
    </font>
    <font>
      <sz val="12"/>
      <color theme="1"/>
      <name val="Aptos Narrow"/>
      <family val="2"/>
      <scheme val="minor"/>
    </font>
    <font>
      <i/>
      <sz val="11"/>
      <color theme="1"/>
      <name val="Aptos Narrow"/>
      <family val="2"/>
      <scheme val="minor"/>
    </font>
    <font>
      <sz val="9"/>
      <color indexed="81"/>
      <name val="Tahoma"/>
      <family val="2"/>
    </font>
    <font>
      <i/>
      <sz val="12"/>
      <color theme="1"/>
      <name val="Aptos Narrow"/>
      <family val="2"/>
      <scheme val="minor"/>
    </font>
    <font>
      <i/>
      <sz val="8"/>
      <color theme="1"/>
      <name val="Aptos Narrow"/>
      <family val="2"/>
      <scheme val="minor"/>
    </font>
    <font>
      <b/>
      <i/>
      <sz val="8"/>
      <color theme="1"/>
      <name val="Aptos Narrow"/>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89999084444715716"/>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D6D"/>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6">
    <xf numFmtId="0" fontId="0" fillId="0" borderId="0" xfId="0"/>
    <xf numFmtId="22" fontId="0" fillId="0" borderId="0" xfId="0" applyNumberFormat="1"/>
    <xf numFmtId="0" fontId="0" fillId="0" borderId="0" xfId="0" pivotButton="1"/>
    <xf numFmtId="0" fontId="0" fillId="0" borderId="0" xfId="0" applyAlignment="1">
      <alignment horizontal="left"/>
    </xf>
    <xf numFmtId="164" fontId="0" fillId="0" borderId="0" xfId="0" applyNumberFormat="1"/>
    <xf numFmtId="0" fontId="18" fillId="0" borderId="0" xfId="0" applyFont="1"/>
    <xf numFmtId="2" fontId="0" fillId="0" borderId="0" xfId="0" applyNumberFormat="1"/>
    <xf numFmtId="3" fontId="0" fillId="0" borderId="0" xfId="0" applyNumberFormat="1"/>
    <xf numFmtId="165" fontId="0" fillId="0" borderId="0" xfId="0" quotePrefix="1" applyNumberFormat="1"/>
    <xf numFmtId="165" fontId="0" fillId="0" borderId="0" xfId="0" applyNumberFormat="1"/>
    <xf numFmtId="44" fontId="0" fillId="0" borderId="0" xfId="1" applyFont="1"/>
    <xf numFmtId="0" fontId="16" fillId="0" borderId="0" xfId="0" applyFont="1" applyAlignment="1">
      <alignment horizontal="center"/>
    </xf>
    <xf numFmtId="44" fontId="0" fillId="0" borderId="0" xfId="0" applyNumberFormat="1"/>
    <xf numFmtId="0" fontId="0" fillId="34" borderId="25" xfId="0" applyFill="1" applyBorder="1"/>
    <xf numFmtId="0" fontId="0" fillId="36" borderId="23" xfId="0" applyFill="1" applyBorder="1"/>
    <xf numFmtId="14" fontId="0" fillId="0" borderId="0" xfId="0" applyNumberFormat="1"/>
    <xf numFmtId="0" fontId="0" fillId="33" borderId="16" xfId="0" applyFill="1" applyBorder="1"/>
    <xf numFmtId="0" fontId="19" fillId="33" borderId="21" xfId="0" applyFont="1" applyFill="1" applyBorder="1"/>
    <xf numFmtId="0" fontId="19" fillId="33" borderId="23" xfId="0" applyFont="1" applyFill="1" applyBorder="1"/>
    <xf numFmtId="9" fontId="0" fillId="33" borderId="31" xfId="0" applyNumberFormat="1" applyFill="1" applyBorder="1"/>
    <xf numFmtId="0" fontId="0" fillId="33" borderId="31" xfId="0" applyFill="1" applyBorder="1"/>
    <xf numFmtId="166" fontId="0" fillId="33" borderId="28" xfId="0" applyNumberFormat="1" applyFill="1" applyBorder="1"/>
    <xf numFmtId="0" fontId="0" fillId="33" borderId="28" xfId="0" applyFill="1" applyBorder="1"/>
    <xf numFmtId="0" fontId="22" fillId="33" borderId="21" xfId="0" applyFont="1" applyFill="1" applyBorder="1"/>
    <xf numFmtId="0" fontId="22" fillId="33" borderId="23" xfId="0" applyFont="1" applyFill="1" applyBorder="1"/>
    <xf numFmtId="167" fontId="0" fillId="33" borderId="22" xfId="1" applyNumberFormat="1" applyFont="1" applyFill="1" applyBorder="1"/>
    <xf numFmtId="167" fontId="0" fillId="33" borderId="24" xfId="1" applyNumberFormat="1" applyFont="1" applyFill="1" applyBorder="1"/>
    <xf numFmtId="166" fontId="20" fillId="33" borderId="0" xfId="0" applyNumberFormat="1" applyFont="1" applyFill="1"/>
    <xf numFmtId="10" fontId="20" fillId="33" borderId="0" xfId="0" applyNumberFormat="1" applyFont="1" applyFill="1"/>
    <xf numFmtId="0" fontId="20" fillId="33" borderId="21" xfId="0" applyFont="1" applyFill="1" applyBorder="1"/>
    <xf numFmtId="0" fontId="20" fillId="33" borderId="31" xfId="0" applyFont="1" applyFill="1" applyBorder="1"/>
    <xf numFmtId="0" fontId="20" fillId="33" borderId="32" xfId="0" applyFont="1" applyFill="1" applyBorder="1"/>
    <xf numFmtId="0" fontId="20" fillId="33" borderId="33" xfId="0" applyFont="1" applyFill="1" applyBorder="1"/>
    <xf numFmtId="0" fontId="20" fillId="33" borderId="23" xfId="0" applyFont="1" applyFill="1" applyBorder="1"/>
    <xf numFmtId="164" fontId="20" fillId="33" borderId="28" xfId="1" applyNumberFormat="1" applyFont="1" applyFill="1" applyBorder="1"/>
    <xf numFmtId="0" fontId="20" fillId="33" borderId="24" xfId="0" applyFont="1" applyFill="1" applyBorder="1"/>
    <xf numFmtId="0" fontId="0" fillId="39" borderId="21" xfId="0" applyFill="1" applyBorder="1"/>
    <xf numFmtId="0" fontId="0" fillId="39" borderId="31" xfId="0" applyFill="1" applyBorder="1"/>
    <xf numFmtId="0" fontId="0" fillId="39" borderId="22" xfId="0" applyFill="1" applyBorder="1"/>
    <xf numFmtId="0" fontId="0" fillId="39" borderId="32" xfId="0" applyFill="1" applyBorder="1"/>
    <xf numFmtId="0" fontId="0" fillId="39" borderId="0" xfId="0" applyFill="1"/>
    <xf numFmtId="0" fontId="0" fillId="39" borderId="33" xfId="0" applyFill="1" applyBorder="1"/>
    <xf numFmtId="0" fontId="19" fillId="39" borderId="0" xfId="0" applyFont="1" applyFill="1"/>
    <xf numFmtId="17" fontId="19" fillId="39" borderId="0" xfId="0" applyNumberFormat="1" applyFont="1" applyFill="1"/>
    <xf numFmtId="44" fontId="0" fillId="39" borderId="33" xfId="1" applyFont="1" applyFill="1" applyBorder="1"/>
    <xf numFmtId="0" fontId="20" fillId="39" borderId="0" xfId="0" applyFont="1" applyFill="1"/>
    <xf numFmtId="0" fontId="20" fillId="39" borderId="0" xfId="0" applyFont="1" applyFill="1" applyAlignment="1">
      <alignment wrapText="1"/>
    </xf>
    <xf numFmtId="0" fontId="0" fillId="39" borderId="23" xfId="0" applyFill="1" applyBorder="1"/>
    <xf numFmtId="0" fontId="0" fillId="39" borderId="28" xfId="0" applyFill="1" applyBorder="1"/>
    <xf numFmtId="0" fontId="0" fillId="39" borderId="24" xfId="0" applyFill="1" applyBorder="1"/>
    <xf numFmtId="0" fontId="20" fillId="33" borderId="22" xfId="0" applyFont="1" applyFill="1" applyBorder="1"/>
    <xf numFmtId="0" fontId="0" fillId="34" borderId="35" xfId="0" applyFill="1" applyBorder="1"/>
    <xf numFmtId="0" fontId="0" fillId="36" borderId="28" xfId="0" applyFill="1" applyBorder="1"/>
    <xf numFmtId="0" fontId="0" fillId="37" borderId="12" xfId="0" applyFill="1" applyBorder="1" applyAlignment="1">
      <alignment horizontal="right"/>
    </xf>
    <xf numFmtId="167" fontId="0" fillId="37" borderId="12" xfId="1" applyNumberFormat="1" applyFont="1" applyFill="1" applyBorder="1"/>
    <xf numFmtId="0" fontId="20" fillId="37" borderId="27" xfId="0" applyFont="1" applyFill="1" applyBorder="1"/>
    <xf numFmtId="10" fontId="20" fillId="37" borderId="12" xfId="0" applyNumberFormat="1" applyFont="1" applyFill="1" applyBorder="1"/>
    <xf numFmtId="0" fontId="20" fillId="37" borderId="37" xfId="0" applyFont="1" applyFill="1" applyBorder="1"/>
    <xf numFmtId="0" fontId="20" fillId="37" borderId="12" xfId="0" applyFont="1" applyFill="1" applyBorder="1"/>
    <xf numFmtId="10" fontId="20" fillId="37" borderId="30" xfId="0" applyNumberFormat="1" applyFont="1" applyFill="1" applyBorder="1"/>
    <xf numFmtId="164" fontId="20" fillId="33" borderId="0" xfId="1" applyNumberFormat="1" applyFont="1" applyFill="1" applyBorder="1"/>
    <xf numFmtId="164" fontId="0" fillId="37" borderId="12" xfId="1" applyNumberFormat="1" applyFont="1" applyFill="1" applyBorder="1"/>
    <xf numFmtId="0" fontId="0" fillId="38" borderId="38" xfId="0" applyFill="1" applyBorder="1"/>
    <xf numFmtId="0" fontId="0" fillId="0" borderId="39" xfId="0" applyBorder="1" applyAlignment="1">
      <alignment horizontal="center"/>
    </xf>
    <xf numFmtId="0" fontId="0" fillId="35" borderId="21" xfId="0" applyFill="1" applyBorder="1"/>
    <xf numFmtId="0" fontId="0" fillId="35" borderId="31" xfId="0" applyFill="1" applyBorder="1" applyAlignment="1">
      <alignment horizontal="right"/>
    </xf>
    <xf numFmtId="0" fontId="0" fillId="38" borderId="32" xfId="0" applyFill="1" applyBorder="1"/>
    <xf numFmtId="0" fontId="0" fillId="35" borderId="32" xfId="0" applyFill="1" applyBorder="1"/>
    <xf numFmtId="0" fontId="0" fillId="38" borderId="32" xfId="0" applyFill="1" applyBorder="1" applyAlignment="1">
      <alignment wrapText="1"/>
    </xf>
    <xf numFmtId="0" fontId="0" fillId="33" borderId="36" xfId="0" applyFill="1" applyBorder="1"/>
    <xf numFmtId="167" fontId="0" fillId="33" borderId="15" xfId="1" applyNumberFormat="1" applyFont="1" applyFill="1" applyBorder="1" applyAlignment="1">
      <alignment horizontal="right"/>
    </xf>
    <xf numFmtId="164" fontId="0" fillId="33" borderId="15" xfId="1" applyNumberFormat="1" applyFont="1" applyFill="1" applyBorder="1" applyAlignment="1">
      <alignment horizontal="right"/>
    </xf>
    <xf numFmtId="0" fontId="0" fillId="35" borderId="40" xfId="0" applyFill="1" applyBorder="1"/>
    <xf numFmtId="44" fontId="0" fillId="37" borderId="20" xfId="0" applyNumberFormat="1" applyFill="1" applyBorder="1" applyAlignment="1">
      <alignment horizontal="center"/>
    </xf>
    <xf numFmtId="0" fontId="16" fillId="0" borderId="0" xfId="0" applyFont="1" applyAlignment="1">
      <alignment horizontal="center"/>
    </xf>
    <xf numFmtId="167" fontId="0" fillId="33" borderId="31" xfId="0" applyNumberFormat="1" applyFill="1" applyBorder="1" applyAlignment="1">
      <alignment horizontal="center"/>
    </xf>
    <xf numFmtId="167" fontId="0" fillId="33" borderId="22" xfId="0" applyNumberFormat="1" applyFill="1" applyBorder="1" applyAlignment="1">
      <alignment horizontal="center"/>
    </xf>
    <xf numFmtId="14" fontId="0" fillId="33" borderId="28" xfId="0" applyNumberFormat="1" applyFill="1" applyBorder="1" applyAlignment="1">
      <alignment horizontal="center"/>
    </xf>
    <xf numFmtId="14" fontId="0" fillId="33" borderId="24" xfId="0" applyNumberFormat="1" applyFill="1" applyBorder="1" applyAlignment="1">
      <alignment horizontal="center"/>
    </xf>
    <xf numFmtId="14" fontId="19" fillId="33" borderId="31" xfId="0" applyNumberFormat="1" applyFont="1" applyFill="1" applyBorder="1" applyAlignment="1">
      <alignment horizontal="center"/>
    </xf>
    <xf numFmtId="14" fontId="19" fillId="33" borderId="22" xfId="0" applyNumberFormat="1" applyFont="1" applyFill="1" applyBorder="1" applyAlignment="1">
      <alignment horizontal="center"/>
    </xf>
    <xf numFmtId="14" fontId="19" fillId="33" borderId="28" xfId="0" applyNumberFormat="1" applyFont="1" applyFill="1" applyBorder="1" applyAlignment="1">
      <alignment horizontal="center"/>
    </xf>
    <xf numFmtId="14" fontId="19" fillId="33" borderId="24" xfId="0" applyNumberFormat="1" applyFont="1"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7" borderId="17" xfId="0" applyFill="1" applyBorder="1" applyAlignment="1">
      <alignment horizontal="center"/>
    </xf>
    <xf numFmtId="0" fontId="0" fillId="37" borderId="18" xfId="0" applyFill="1" applyBorder="1" applyAlignment="1">
      <alignment horizontal="center"/>
    </xf>
    <xf numFmtId="167" fontId="23" fillId="33" borderId="15" xfId="1" applyNumberFormat="1" applyFont="1" applyFill="1" applyBorder="1" applyAlignment="1">
      <alignment horizontal="center"/>
    </xf>
    <xf numFmtId="167" fontId="23" fillId="33" borderId="16" xfId="1" applyNumberFormat="1" applyFont="1" applyFill="1" applyBorder="1" applyAlignment="1">
      <alignment horizontal="center"/>
    </xf>
    <xf numFmtId="0" fontId="0" fillId="33" borderId="19" xfId="0" applyFill="1" applyBorder="1" applyAlignment="1">
      <alignment horizontal="center"/>
    </xf>
    <xf numFmtId="0" fontId="0" fillId="33" borderId="20" xfId="0" applyFill="1" applyBorder="1" applyAlignment="1">
      <alignment horizontal="center"/>
    </xf>
    <xf numFmtId="164" fontId="0" fillId="38" borderId="15" xfId="1" applyNumberFormat="1" applyFont="1" applyFill="1" applyBorder="1" applyAlignment="1">
      <alignment horizontal="right"/>
    </xf>
    <xf numFmtId="164" fontId="0" fillId="38" borderId="33" xfId="1" applyNumberFormat="1" applyFont="1" applyFill="1" applyBorder="1" applyAlignment="1">
      <alignment horizontal="right"/>
    </xf>
    <xf numFmtId="164" fontId="0" fillId="35" borderId="15" xfId="1" applyNumberFormat="1" applyFont="1" applyFill="1" applyBorder="1" applyAlignment="1">
      <alignment horizontal="right"/>
    </xf>
    <xf numFmtId="164" fontId="0" fillId="35" borderId="33" xfId="1" applyNumberFormat="1" applyFont="1" applyFill="1" applyBorder="1" applyAlignment="1">
      <alignment horizontal="right"/>
    </xf>
    <xf numFmtId="164" fontId="0" fillId="38" borderId="15" xfId="1" applyNumberFormat="1" applyFont="1" applyFill="1" applyBorder="1" applyAlignment="1">
      <alignment horizontal="right" vertical="center"/>
    </xf>
    <xf numFmtId="164" fontId="0" fillId="38" borderId="33" xfId="1" applyNumberFormat="1" applyFont="1" applyFill="1" applyBorder="1" applyAlignment="1">
      <alignment horizontal="right" vertical="center"/>
    </xf>
    <xf numFmtId="0" fontId="0" fillId="34" borderId="19" xfId="0" applyFill="1" applyBorder="1" applyAlignment="1">
      <alignment horizontal="center"/>
    </xf>
    <xf numFmtId="0" fontId="0" fillId="34" borderId="34" xfId="0" applyFill="1" applyBorder="1" applyAlignment="1">
      <alignment horizontal="center"/>
    </xf>
    <xf numFmtId="0" fontId="0" fillId="34" borderId="20" xfId="0" applyFill="1" applyBorder="1" applyAlignment="1">
      <alignment horizontal="center"/>
    </xf>
    <xf numFmtId="167" fontId="24" fillId="33" borderId="15" xfId="1" applyNumberFormat="1" applyFont="1" applyFill="1" applyBorder="1" applyAlignment="1">
      <alignment horizontal="center"/>
    </xf>
    <xf numFmtId="167" fontId="24" fillId="33" borderId="16" xfId="1" applyNumberFormat="1" applyFont="1" applyFill="1" applyBorder="1" applyAlignment="1">
      <alignment horizontal="center"/>
    </xf>
    <xf numFmtId="167" fontId="0" fillId="33" borderId="15" xfId="1" applyNumberFormat="1" applyFont="1" applyFill="1" applyBorder="1" applyAlignment="1">
      <alignment horizontal="center"/>
    </xf>
    <xf numFmtId="167" fontId="0" fillId="33" borderId="16" xfId="1" applyNumberFormat="1" applyFont="1" applyFill="1" applyBorder="1" applyAlignment="1">
      <alignment horizontal="center"/>
    </xf>
    <xf numFmtId="164" fontId="0" fillId="35" borderId="31" xfId="0" applyNumberFormat="1" applyFill="1" applyBorder="1" applyAlignment="1">
      <alignment horizontal="right"/>
    </xf>
    <xf numFmtId="164" fontId="0" fillId="35" borderId="22" xfId="0" applyNumberFormat="1" applyFill="1" applyBorder="1" applyAlignment="1">
      <alignment horizontal="right"/>
    </xf>
    <xf numFmtId="164" fontId="0" fillId="35" borderId="29" xfId="1" applyNumberFormat="1" applyFont="1" applyFill="1" applyBorder="1" applyAlignment="1">
      <alignment horizontal="right"/>
    </xf>
    <xf numFmtId="164" fontId="0" fillId="35" borderId="24" xfId="1" applyNumberFormat="1" applyFont="1" applyFill="1" applyBorder="1" applyAlignment="1">
      <alignment horizontal="right"/>
    </xf>
    <xf numFmtId="164" fontId="0" fillId="34" borderId="35" xfId="1" applyNumberFormat="1" applyFont="1" applyFill="1" applyBorder="1" applyAlignment="1">
      <alignment horizontal="right"/>
    </xf>
    <xf numFmtId="164" fontId="0" fillId="34" borderId="26" xfId="1" applyNumberFormat="1" applyFont="1" applyFill="1" applyBorder="1" applyAlignment="1">
      <alignment horizontal="right"/>
    </xf>
    <xf numFmtId="164" fontId="0" fillId="36" borderId="41" xfId="0" applyNumberFormat="1" applyFill="1" applyBorder="1" applyAlignment="1">
      <alignment horizontal="right"/>
    </xf>
    <xf numFmtId="164" fontId="0" fillId="36" borderId="39" xfId="0" applyNumberFormat="1" applyFill="1" applyBorder="1" applyAlignment="1">
      <alignment horizontal="right"/>
    </xf>
    <xf numFmtId="167" fontId="23" fillId="33" borderId="17" xfId="1" applyNumberFormat="1" applyFont="1" applyFill="1" applyBorder="1" applyAlignment="1">
      <alignment horizontal="center"/>
    </xf>
    <xf numFmtId="167" fontId="23" fillId="33" borderId="18" xfId="1" applyNumberFormat="1" applyFont="1" applyFill="1" applyBorder="1" applyAlignment="1">
      <alignment horizontal="center"/>
    </xf>
    <xf numFmtId="167" fontId="0" fillId="37" borderId="10" xfId="1" applyNumberFormat="1" applyFont="1" applyFill="1" applyBorder="1" applyAlignment="1">
      <alignment horizontal="center"/>
    </xf>
    <xf numFmtId="167" fontId="0" fillId="37" borderId="11" xfId="1" applyNumberFormat="1" applyFont="1" applyFill="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0E0E0"/>
      <color rgb="FFE6E6E6"/>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hew Maitland" refreshedDate="45643.589698842596" createdVersion="8" refreshedVersion="8" minRefreshableVersion="3" recordCount="5743" xr:uid="{6006D4CE-726C-401E-B026-24598B9FE82C}">
  <cacheSource type="worksheet">
    <worksheetSource ref="A1:J5744" sheet="employee"/>
  </cacheSource>
  <cacheFields count="10">
    <cacheField name="Annual Salary" numFmtId="0">
      <sharedItems containsString="0" containsBlank="1" containsNumber="1" minValue="0" maxValue="317824.2"/>
    </cacheField>
    <cacheField name="Title" numFmtId="0">
      <sharedItems/>
    </cacheField>
    <cacheField name="Current Department" numFmtId="0">
      <sharedItems/>
    </cacheField>
    <cacheField name="Employment Status" numFmtId="0">
      <sharedItems/>
    </cacheField>
    <cacheField name="EEO Job Category Description" numFmtId="0">
      <sharedItems count="8">
        <s v="Officials and administrators"/>
        <s v="Protective service workers"/>
        <s v="Paraprofessionals"/>
        <s v="Professionals"/>
        <s v="Service/Maintenance"/>
        <s v="Technicians"/>
        <s v="Administrative support (including clerical and sales)"/>
        <s v="Skilled craft workers"/>
      </sharedItems>
    </cacheField>
    <cacheField name="Gender" numFmtId="0">
      <sharedItems/>
    </cacheField>
    <cacheField name="Ethnic Code Description" numFmtId="0">
      <sharedItems/>
    </cacheField>
    <cacheField name="Year of Birth" numFmtId="0">
      <sharedItems containsSemiMixedTypes="0" containsString="0" containsNumber="1" containsInteger="1" minValue="1935" maxValue="2010"/>
    </cacheField>
    <cacheField name="Date Started" numFmtId="22">
      <sharedItems containsSemiMixedTypes="0" containsNonDate="0" containsDate="1" containsString="0" minDate="1972-07-16T00:00:00" maxDate="2024-10-02T00:00:00"/>
    </cacheField>
    <cacheField name="Count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43">
  <r>
    <n v="84042.78"/>
    <s v="Admin Svcs Mgr"/>
    <s v="030 Sheriff"/>
    <s v="Fulltime-Regular"/>
    <x v="0"/>
    <s v="M"/>
    <s v="Black or African American"/>
    <n v="1989"/>
    <d v="2010-11-01T00:00:00"/>
    <s v="Davidson"/>
  </r>
  <r>
    <n v="17075.759999999998"/>
    <s v="School Crossing Guard"/>
    <s v="031 Police"/>
    <s v="Parttime-Regular"/>
    <x v="1"/>
    <s v="F"/>
    <s v="Black or African American"/>
    <n v="1949"/>
    <d v="2015-10-28T00:00:00"/>
    <s v="Davidson"/>
  </r>
  <r>
    <n v="53209.72"/>
    <s v="Library Associate"/>
    <s v="039 Public Library"/>
    <s v="Fulltime-Regular"/>
    <x v="2"/>
    <s v="F"/>
    <s v="White"/>
    <n v="1974"/>
    <d v="2021-08-09T00:00:00"/>
    <s v="Davidson"/>
  </r>
  <r>
    <n v="25615"/>
    <s v="Council Member"/>
    <s v="002 Metropolitan Council"/>
    <s v="Elected"/>
    <x v="0"/>
    <s v="M"/>
    <s v="White"/>
    <n v="1985"/>
    <d v="2019-09-28T00:00:00"/>
    <s v="Davidson"/>
  </r>
  <r>
    <n v="111976.89"/>
    <s v="Fire Captain"/>
    <s v="032 Fire"/>
    <s v="Fulltime-Regular"/>
    <x v="3"/>
    <s v="M"/>
    <s v="White"/>
    <n v="1970"/>
    <d v="1998-02-01T00:00:00"/>
    <s v="Davidson"/>
  </r>
  <r>
    <n v="70888.13"/>
    <s v="Social Worker Senior"/>
    <s v="021 Public Defender"/>
    <s v="Fulltime-Regular"/>
    <x v="3"/>
    <s v="M"/>
    <s v="Black or African American"/>
    <n v="1985"/>
    <d v="2017-02-27T00:00:00"/>
    <s v="Davidson"/>
  </r>
  <r>
    <n v="52471.07"/>
    <s v="Correctional Officer 1"/>
    <s v="030 Sheriff"/>
    <s v="Fulltime-Regular"/>
    <x v="1"/>
    <s v="M"/>
    <s v="Black or African American"/>
    <n v="1987"/>
    <d v="2024-03-01T00:00:00"/>
    <s v="Davidson"/>
  </r>
  <r>
    <n v="167203.89000000001"/>
    <s v="Special Projects Mgr"/>
    <s v="026 Juvenile Court"/>
    <s v="Fulltime-Regular"/>
    <x v="0"/>
    <s v="M"/>
    <s v="White"/>
    <n v="1963"/>
    <d v="2006-03-16T00:00:00"/>
    <s v="Davidson"/>
  </r>
  <r>
    <n v="75836.36"/>
    <s v="Admin Svcs Officer 4"/>
    <s v="033 Codes Administration"/>
    <s v="Fulltime-Regular"/>
    <x v="3"/>
    <s v="F"/>
    <s v="Black or African American"/>
    <n v="1982"/>
    <d v="2015-07-28T00:00:00"/>
    <s v="Davidson"/>
  </r>
  <r>
    <n v="1456"/>
    <s v="Seasonal/Part-time/Temporary"/>
    <s v="062 State Fair Board"/>
    <s v="Parttime-Regular"/>
    <x v="4"/>
    <s v="F"/>
    <s v="White"/>
    <n v="1984"/>
    <d v="2024-09-06T00:00:00"/>
    <s v="Davidson"/>
  </r>
  <r>
    <n v="80642.429999999993"/>
    <s v="Admin Svcs Officer 4"/>
    <s v="031 Police"/>
    <s v="Fulltime-Regular"/>
    <x v="3"/>
    <s v="F"/>
    <s v="Black or African American"/>
    <n v="1956"/>
    <d v="1986-06-01T00:00:00"/>
    <s v="Davidson"/>
  </r>
  <r>
    <n v="92727.43"/>
    <s v="Library Mgr 3"/>
    <s v="039 Public Library"/>
    <s v="Fulltime-Regular"/>
    <x v="3"/>
    <s v="F"/>
    <s v="White"/>
    <n v="1966"/>
    <d v="2022-05-30T00:00:00"/>
    <s v="Davidson"/>
  </r>
  <r>
    <n v="61458.58"/>
    <s v="Signal Tech 2"/>
    <s v="042 NDOT"/>
    <s v="Fulltime-Regular"/>
    <x v="5"/>
    <s v="M"/>
    <s v="Hispanic or Latino of any race"/>
    <n v="1966"/>
    <d v="2021-08-09T00:00:00"/>
    <s v="Davidson"/>
  </r>
  <r>
    <n v="53356.54"/>
    <s v="Office Support Rep Sr"/>
    <s v="038 Health"/>
    <s v="Fulltime-Regular"/>
    <x v="6"/>
    <s v="F"/>
    <s v="Two or More Races"/>
    <n v="1971"/>
    <d v="2004-12-13T00:00:00"/>
    <s v="Davidson"/>
  </r>
  <r>
    <n v="56993.18"/>
    <s v="Utility Envir Comp Officer 1"/>
    <s v="065 Water Services"/>
    <s v="Fulltime-Regular"/>
    <x v="3"/>
    <s v="F"/>
    <s v="Asian"/>
    <n v="1994"/>
    <d v="2023-03-18T00:00:00"/>
    <s v="Davidson"/>
  </r>
  <r>
    <n v="104055.59"/>
    <s v="Crime Lab Forensic Scientist 4"/>
    <s v="031 Police"/>
    <s v="Fulltime-Regular"/>
    <x v="3"/>
    <s v="F"/>
    <s v="White"/>
    <n v="1978"/>
    <d v="2022-11-01T00:00:00"/>
    <s v="Davidson"/>
  </r>
  <r>
    <n v="68426.559999999998"/>
    <s v="Police Officer 1"/>
    <s v="031 Police"/>
    <s v="Fulltime-Regular"/>
    <x v="1"/>
    <s v="M"/>
    <s v="White"/>
    <n v="2000"/>
    <d v="2023-10-16T00:00:00"/>
    <s v="Davidson"/>
  </r>
  <r>
    <n v="93617.32"/>
    <s v="Fire Engineer"/>
    <s v="032 Fire"/>
    <s v="Fulltime-Regular"/>
    <x v="5"/>
    <s v="M"/>
    <s v="White"/>
    <n v="1976"/>
    <d v="2011-05-16T00:00:00"/>
    <s v="Davidson"/>
  </r>
  <r>
    <n v="72226.19"/>
    <s v="Historic Preservationist 1"/>
    <s v="011 Historical Commission"/>
    <s v="Fulltime-Regular"/>
    <x v="3"/>
    <s v="F"/>
    <s v="White"/>
    <n v="1999"/>
    <d v="2023-06-12T00:00:00"/>
    <s v="Davidson"/>
  </r>
  <r>
    <n v="60403.199999999997"/>
    <s v="Bus Driver"/>
    <s v="075 Metro Action Commission"/>
    <s v="Fulltime-Regular"/>
    <x v="4"/>
    <s v="F"/>
    <s v="Black or African American"/>
    <n v="1970"/>
    <d v="2004-05-03T00:00:00"/>
    <s v="Davidson"/>
  </r>
  <r>
    <n v="53222"/>
    <s v="Headstart Teacher 2"/>
    <s v="075 Metro Action Commission"/>
    <s v="Fulltime-Regular"/>
    <x v="3"/>
    <s v="F"/>
    <s v="Black or African American"/>
    <n v="1991"/>
    <d v="2024-08-26T00:00:00"/>
    <s v="Davidson"/>
  </r>
  <r>
    <n v="83177.78"/>
    <s v="Fire Inspector 2"/>
    <s v="032 Fire"/>
    <s v="Fulltime-Regular"/>
    <x v="0"/>
    <s v="M"/>
    <s v="White"/>
    <n v="1968"/>
    <d v="2019-01-16T00:00:00"/>
    <s v="Davidson"/>
  </r>
  <r>
    <n v="77471.73"/>
    <s v="Police Officer 2"/>
    <s v="031 Police"/>
    <s v="Fulltime-Regular"/>
    <x v="1"/>
    <s v="M"/>
    <s v="White"/>
    <n v="1994"/>
    <d v="2019-03-16T00:00:00"/>
    <s v="Davidson"/>
  </r>
  <r>
    <n v="92991.53"/>
    <s v="Police Sergeant"/>
    <s v="031 Police"/>
    <s v="Fulltime-Regular"/>
    <x v="5"/>
    <s v="M"/>
    <s v="White"/>
    <n v="1973"/>
    <d v="2016-07-01T00:00:00"/>
    <s v="Davidson"/>
  </r>
  <r>
    <n v="93182.66"/>
    <s v="Info Systems App Analyst 3"/>
    <s v="065 Water Services"/>
    <s v="Fulltime-Regular"/>
    <x v="3"/>
    <s v="F"/>
    <s v="Black or African American"/>
    <n v="1978"/>
    <d v="2002-09-16T00:00:00"/>
    <s v="Davidson"/>
  </r>
  <r>
    <n v="55969.06"/>
    <s v="Emer Telecommunications Off 3"/>
    <s v="091 Emergency Communications"/>
    <s v="Fulltime-Regular"/>
    <x v="6"/>
    <s v="F"/>
    <s v="White"/>
    <n v="1992"/>
    <d v="2022-08-15T00:00:00"/>
    <s v="Davidson"/>
  </r>
  <r>
    <n v="57958.26"/>
    <s v="Electrical Inspector 1"/>
    <s v="033 Codes Administration"/>
    <s v="Fulltime-Regular"/>
    <x v="0"/>
    <s v="M"/>
    <s v="White"/>
    <n v="1985"/>
    <d v="2024-05-13T00:00:00"/>
    <s v="Davidson"/>
  </r>
  <r>
    <n v="55615.38"/>
    <s v="Admin Svcs Officer 2"/>
    <s v="022 Juvenile Court Clerk"/>
    <s v="Fulltime-Regular"/>
    <x v="3"/>
    <s v="M"/>
    <s v="White"/>
    <n v="1970"/>
    <d v="2002-12-16T00:00:00"/>
    <s v="Davidson"/>
  </r>
  <r>
    <n v="95199.62"/>
    <s v="Police Officer 2"/>
    <s v="031 Police"/>
    <s v="Fulltime-Regular"/>
    <x v="1"/>
    <s v="M"/>
    <s v="White"/>
    <n v="1974"/>
    <d v="1994-01-01T00:00:00"/>
    <s v="Davidson"/>
  </r>
  <r>
    <n v="83315.64"/>
    <s v="Admin Svcs Officer 4"/>
    <s v="065 Water Services"/>
    <s v="Fulltime-Regular"/>
    <x v="3"/>
    <s v="M"/>
    <s v="White"/>
    <n v="1955"/>
    <d v="2003-09-01T00:00:00"/>
    <s v="Davidson"/>
  </r>
  <r>
    <n v="8424"/>
    <s v="Seasonal Worker 2"/>
    <s v="040 Parks"/>
    <s v="Seasonal"/>
    <x v="4"/>
    <s v="M"/>
    <s v="Black or African American"/>
    <n v="2008"/>
    <d v="2023-07-28T00:00:00"/>
    <s v="Davidson"/>
  </r>
  <r>
    <n v="52927.46"/>
    <s v="Utility Customer Care Agent 2"/>
    <s v="065 Water Services"/>
    <s v="Fulltime-Regular"/>
    <x v="5"/>
    <s v="F"/>
    <s v="White"/>
    <n v="1961"/>
    <d v="2021-06-12T00:00:00"/>
    <s v="Davidson"/>
  </r>
  <r>
    <n v="50620.39"/>
    <s v="Office Support Rep Sr"/>
    <s v="017 Trustee"/>
    <s v="Fulltime-Regular"/>
    <x v="6"/>
    <s v="F"/>
    <s v="White"/>
    <n v="1959"/>
    <d v="2019-10-07T00:00:00"/>
    <s v="Davidson"/>
  </r>
  <r>
    <n v="95199.62"/>
    <s v="Police Officer 2"/>
    <s v="031 Police"/>
    <s v="Fulltime-Regular"/>
    <x v="1"/>
    <s v="M"/>
    <s v="White"/>
    <n v="1985"/>
    <d v="2009-02-16T00:00:00"/>
    <s v="Davidson"/>
  </r>
  <r>
    <n v="57261.62"/>
    <s v="Treatment Plant Tech 1"/>
    <s v="065 Water Services"/>
    <s v="Fulltime-Regular"/>
    <x v="7"/>
    <s v="M"/>
    <s v="Black or African American"/>
    <n v="1972"/>
    <d v="2019-04-20T00:00:00"/>
    <s v="Davidson"/>
  </r>
  <r>
    <n v="48115.96"/>
    <s v="Correctional Officer Trainee"/>
    <s v="030 Sheriff"/>
    <s v="Fulltime-Regular"/>
    <x v="1"/>
    <s v="M"/>
    <s v="White"/>
    <n v="1997"/>
    <d v="2024-08-30T00:00:00"/>
    <s v="Davidson"/>
  </r>
  <r>
    <n v="66057.149999999994"/>
    <s v="Human Resources Analyst"/>
    <s v="008 Human Resources"/>
    <s v="Fulltime-Regular"/>
    <x v="3"/>
    <s v="M"/>
    <s v="White"/>
    <n v="1995"/>
    <d v="2023-10-09T00:00:00"/>
    <s v="Davidson"/>
  </r>
  <r>
    <n v="35672"/>
    <s v="DCSO Facility Officer"/>
    <s v="030 Sheriff"/>
    <s v="Parttime-Regular"/>
    <x v="3"/>
    <s v="F"/>
    <s v="Black or African American"/>
    <n v="1990"/>
    <d v="2024-04-19T00:00:00"/>
    <s v="Davidson"/>
  </r>
  <r>
    <n v="69547.95"/>
    <s v="Sheriff Warrant Officer 1"/>
    <s v="030 Sheriff"/>
    <s v="Fulltime-Regular"/>
    <x v="1"/>
    <s v="M"/>
    <s v="Black or African American"/>
    <n v="1987"/>
    <d v="2014-10-01T00:00:00"/>
    <s v="Davidson"/>
  </r>
  <r>
    <n v="47920.53"/>
    <s v="Utility Maintenance Tech Sr"/>
    <s v="065 Water Services"/>
    <s v="Fulltime-Regular"/>
    <x v="5"/>
    <s v="M"/>
    <s v="Black or African American"/>
    <n v="1988"/>
    <d v="2021-01-09T00:00:00"/>
    <s v="Davidson"/>
  </r>
  <r>
    <n v="35672"/>
    <s v="DCSO Facility Officer"/>
    <s v="030 Sheriff"/>
    <s v="Parttime-Regular"/>
    <x v="3"/>
    <s v="M"/>
    <s v="Black or African American"/>
    <n v="1979"/>
    <d v="2024-04-19T00:00:00"/>
    <s v="Davidson"/>
  </r>
  <r>
    <n v="51323.625599999999"/>
    <s v="Office Support Spec 2"/>
    <s v="065 Water Services"/>
    <s v="Fulltime-Regular"/>
    <x v="6"/>
    <s v="F"/>
    <s v="Black or African American"/>
    <n v="1974"/>
    <d v="2021-10-30T00:00:00"/>
    <s v="Davidson"/>
  </r>
  <r>
    <n v="82639.06"/>
    <s v="Judicial Asst 2"/>
    <s v="027 General Sessions Court"/>
    <s v="Fulltime-Regular"/>
    <x v="1"/>
    <s v="F"/>
    <s v="Black or African American"/>
    <n v="1966"/>
    <d v="2003-10-01T00:00:00"/>
    <s v="Davidson"/>
  </r>
  <r>
    <n v="89810.96"/>
    <s v="Police Officer 2"/>
    <s v="031 Police"/>
    <s v="Fulltime-Regular"/>
    <x v="1"/>
    <s v="M"/>
    <s v="Black or African American"/>
    <n v="1967"/>
    <d v="2002-02-16T00:00:00"/>
    <s v="Davidson"/>
  </r>
  <r>
    <n v="69695"/>
    <s v="PF&amp; Comm Engagement Adv II-MAC"/>
    <s v="075 Metro Action Commission"/>
    <s v="Fulltime-Regular"/>
    <x v="2"/>
    <s v="F"/>
    <s v="Black or African American"/>
    <n v="1963"/>
    <d v="1997-08-25T00:00:00"/>
    <s v="Davidson"/>
  </r>
  <r>
    <n v="75185.53"/>
    <s v="Info Sys Comm Tech 2"/>
    <s v="031 Police"/>
    <s v="Fulltime-Regular"/>
    <x v="5"/>
    <s v="M"/>
    <s v="Black or African American"/>
    <n v="1954"/>
    <d v="1999-06-16T00:00:00"/>
    <s v="Davidson"/>
  </r>
  <r>
    <n v="75215.28"/>
    <s v="Police Officer 2"/>
    <s v="031 Police"/>
    <s v="Fulltime-Regular"/>
    <x v="1"/>
    <s v="M"/>
    <s v="White"/>
    <n v="1987"/>
    <d v="2018-05-01T00:00:00"/>
    <s v="Davidson"/>
  </r>
  <r>
    <n v="66057.149999999994"/>
    <s v="Human Resources Analyst"/>
    <s v="008 Human Resources"/>
    <s v="Fulltime-Regular"/>
    <x v="3"/>
    <s v="F"/>
    <s v="Black or African American"/>
    <n v="2000"/>
    <d v="2023-08-28T00:00:00"/>
    <s v="Davidson"/>
  </r>
  <r>
    <n v="84030.87"/>
    <s v="Fire Fighter 2"/>
    <s v="032 Fire"/>
    <s v="Fulltime-Regular"/>
    <x v="1"/>
    <s v="M"/>
    <s v="White"/>
    <n v="1977"/>
    <d v="2013-10-01T00:00:00"/>
    <s v="Davidson"/>
  </r>
  <r>
    <n v="50646.98"/>
    <s v="Library Associate"/>
    <s v="039 Public Library"/>
    <s v="Fulltime-Regular"/>
    <x v="2"/>
    <s v="M"/>
    <s v="Black or African American"/>
    <n v="1995"/>
    <d v="2024-03-18T00:00:00"/>
    <s v="Davidson"/>
  </r>
  <r>
    <n v="76119.45"/>
    <s v="Paramedic"/>
    <s v="032 Fire"/>
    <s v="Fulltime-Regular"/>
    <x v="5"/>
    <s v="M"/>
    <s v="White"/>
    <n v="1997"/>
    <d v="2024-04-16T00:00:00"/>
    <s v="Davidson"/>
  </r>
  <r>
    <n v="65738.03"/>
    <s v="Treasury Analyst"/>
    <s v="015 Finance"/>
    <s v="Fulltime-Regular"/>
    <x v="3"/>
    <s v="F"/>
    <s v="Black or African American"/>
    <n v="2000"/>
    <d v="2023-09-18T00:00:00"/>
    <s v="Davidson"/>
  </r>
  <r>
    <n v="42411.83"/>
    <s v="Animal Care &amp; Control Off Asst"/>
    <s v="038 Health"/>
    <s v="Fulltime-Regular"/>
    <x v="6"/>
    <s v="F"/>
    <s v="Black or African American"/>
    <n v="1996"/>
    <d v="2024-07-20T00:00:00"/>
    <s v="Davidson"/>
  </r>
  <r>
    <n v="46862.28"/>
    <s v="Circulation Assistant"/>
    <s v="039 Public Library"/>
    <s v="Fulltime-Regular"/>
    <x v="2"/>
    <s v="F"/>
    <s v="Black or African American"/>
    <n v="1950"/>
    <d v="2011-09-05T00:00:00"/>
    <s v="Davidson"/>
  </r>
  <r>
    <n v="57358.7"/>
    <s v="Office Support Spec 1"/>
    <s v="016 Assessor of Property"/>
    <s v="Fulltime-Regular"/>
    <x v="6"/>
    <s v="F"/>
    <s v="Black or African American"/>
    <n v="1991"/>
    <d v="2017-01-23T00:00:00"/>
    <s v="Davidson"/>
  </r>
  <r>
    <n v="9734.4"/>
    <s v="Seasonal Worker 2"/>
    <s v="040 Parks"/>
    <s v="Seasonal"/>
    <x v="4"/>
    <s v="M"/>
    <s v="White"/>
    <n v="1983"/>
    <d v="2024-06-08T00:00:00"/>
    <s v="Davidson"/>
  </r>
  <r>
    <n v="61487.92"/>
    <s v="Enviromental Health Specialist"/>
    <s v="038 Health"/>
    <s v="Fulltime-Regular"/>
    <x v="3"/>
    <s v="F"/>
    <s v="Asian"/>
    <n v="1986"/>
    <d v="2022-06-11T00:00:00"/>
    <s v="Davidson"/>
  </r>
  <r>
    <n v="46485.504000000001"/>
    <s v="Technical Specialist 2"/>
    <s v="031 Police"/>
    <s v="Parttime-Regular"/>
    <x v="3"/>
    <s v="M"/>
    <s v="White"/>
    <n v="1962"/>
    <d v="2023-06-16T00:00:00"/>
    <s v="Davidson"/>
  </r>
  <r>
    <n v="56282.8"/>
    <s v="Equipment Operator Senior"/>
    <s v="072 Waste Services"/>
    <s v="Fulltime-Regular"/>
    <x v="4"/>
    <s v="M"/>
    <s v="Black or African American"/>
    <n v="1971"/>
    <d v="2019-10-07T00:00:00"/>
    <s v="Davidson"/>
  </r>
  <r>
    <n v="202381.08"/>
    <s v="Sr Director-Sustainability &amp; Resilience-MO"/>
    <s v="004 Mayor's Office"/>
    <s v="Fulltime-Regular"/>
    <x v="0"/>
    <s v="F"/>
    <s v="White"/>
    <n v="1985"/>
    <d v="2021-10-13T00:00:00"/>
    <s v="Davidson"/>
  </r>
  <r>
    <n v="87727.85"/>
    <s v="Police Sergeant"/>
    <s v="031 Police"/>
    <s v="Fulltime-Regular"/>
    <x v="5"/>
    <s v="M"/>
    <s v="White"/>
    <n v="1983"/>
    <d v="2013-07-01T00:00:00"/>
    <s v="Davidson"/>
  </r>
  <r>
    <n v="52471.07"/>
    <s v="Admin Asst"/>
    <s v="010 General Services"/>
    <s v="Fulltime-Regular"/>
    <x v="6"/>
    <s v="F"/>
    <s v="Black or African American"/>
    <n v="1963"/>
    <d v="2021-09-07T00:00:00"/>
    <s v="Davidson"/>
  </r>
  <r>
    <n v="57738.92"/>
    <s v="Office Support Spec 2"/>
    <s v="008 Human Resources"/>
    <s v="Fulltime-Regular"/>
    <x v="6"/>
    <s v="F"/>
    <s v="Two or More Races"/>
    <n v="1963"/>
    <d v="2003-10-01T00:00:00"/>
    <s v="Davidson"/>
  </r>
  <r>
    <n v="66580.399999999994"/>
    <s v="Deputy Criminal Ct Clerk 4"/>
    <s v="024 Criminal Court Clerk"/>
    <s v="Fulltime-Regular"/>
    <x v="6"/>
    <s v="F"/>
    <s v="Black or African American"/>
    <n v="1963"/>
    <d v="2002-07-01T00:00:00"/>
    <s v="Davidson"/>
  </r>
  <r>
    <n v="47164.52"/>
    <s v="Maintenance &amp; Repair Worker"/>
    <s v="042 NDOT"/>
    <s v="Fulltime-Regular"/>
    <x v="4"/>
    <s v="M"/>
    <s v="Black or African American"/>
    <n v="1986"/>
    <d v="2004-10-16T00:00:00"/>
    <s v="Davidson"/>
  </r>
  <r>
    <n v="66489.960000000006"/>
    <s v="Police Officer 1"/>
    <s v="031 Police"/>
    <s v="Fulltime-Regular"/>
    <x v="1"/>
    <s v="M"/>
    <s v="White"/>
    <n v="1999"/>
    <d v="2024-02-01T00:00:00"/>
    <s v="Davidson"/>
  </r>
  <r>
    <n v="75151.460000000006"/>
    <s v="Police Officer 2"/>
    <s v="031 Police"/>
    <s v="Fulltime-Regular"/>
    <x v="1"/>
    <s v="M"/>
    <s v="White"/>
    <n v="1997"/>
    <d v="2022-02-16T00:00:00"/>
    <s v="Davidson"/>
  </r>
  <r>
    <n v="77406"/>
    <s v="Police Officer 2"/>
    <s v="031 Police"/>
    <s v="Fulltime-Regular"/>
    <x v="1"/>
    <s v="M"/>
    <s v="Black or African American"/>
    <n v="1991"/>
    <d v="2022-11-16T00:00:00"/>
    <s v="Davidson"/>
  </r>
  <r>
    <n v="81652.649999999994"/>
    <s v="Fire Fighter 2"/>
    <s v="032 Fire"/>
    <s v="Fulltime-Regular"/>
    <x v="1"/>
    <s v="M"/>
    <s v="Black or African American"/>
    <n v="1988"/>
    <d v="2012-10-01T00:00:00"/>
    <s v="Davidson"/>
  </r>
  <r>
    <n v="57475.17"/>
    <s v="Program Spec 2"/>
    <s v="038 Health"/>
    <s v="Fulltime-Regular"/>
    <x v="3"/>
    <s v="F"/>
    <s v="Black or African American"/>
    <n v="1973"/>
    <d v="1996-06-16T00:00:00"/>
    <s v="Davidson"/>
  </r>
  <r>
    <n v="61821.5"/>
    <s v="Correctional Officer 2"/>
    <s v="030 Sheriff"/>
    <s v="Fulltime-Regular"/>
    <x v="1"/>
    <s v="M"/>
    <s v="White"/>
    <n v="1997"/>
    <d v="2020-07-01T00:00:00"/>
    <s v="Davidson"/>
  </r>
  <r>
    <n v="56135.09"/>
    <s v="Recreation Leader - Senior"/>
    <s v="040 Parks"/>
    <s v="Fulltime-Regular"/>
    <x v="2"/>
    <s v="F"/>
    <s v="Black or African American"/>
    <n v="1981"/>
    <d v="2011-06-03T00:00:00"/>
    <s v="Davidson"/>
  </r>
  <r>
    <n v="45593.05"/>
    <s v="Equipment &amp; Supply Clk Sr"/>
    <s v="038 Health"/>
    <s v="Fulltime-Regular"/>
    <x v="6"/>
    <s v="M"/>
    <s v="White"/>
    <n v="1989"/>
    <d v="2023-04-10T00:00:00"/>
    <s v="Davidson"/>
  </r>
  <r>
    <n v="34194.787474626697"/>
    <s v="Recreation Leader"/>
    <s v="040 Parks"/>
    <s v="Parttime-Regular"/>
    <x v="2"/>
    <s v="F"/>
    <s v="Black or African American"/>
    <n v="2001"/>
    <d v="2022-06-10T00:00:00"/>
    <s v="Davidson"/>
  </r>
  <r>
    <n v="56201.34"/>
    <s v="Admin Svcs Officer 2"/>
    <s v="032 Fire"/>
    <s v="Fulltime-Regular"/>
    <x v="3"/>
    <s v="F"/>
    <s v="Black or African American"/>
    <n v="1981"/>
    <d v="2015-09-28T00:00:00"/>
    <s v="Davidson"/>
  </r>
  <r>
    <n v="96425.84"/>
    <s v="Fire Engineer"/>
    <s v="032 Fire"/>
    <s v="Fulltime-Regular"/>
    <x v="5"/>
    <s v="M"/>
    <s v="Black or African American"/>
    <n v="1974"/>
    <d v="2000-10-01T00:00:00"/>
    <s v="Davidson"/>
  </r>
  <r>
    <n v="51475.86"/>
    <s v="Office Support Spec 1"/>
    <s v="038 Health"/>
    <s v="Fulltime-Regular"/>
    <x v="6"/>
    <s v="F"/>
    <s v="Black or African American"/>
    <n v="1974"/>
    <d v="2012-10-13T00:00:00"/>
    <s v="Davidson"/>
  </r>
  <r>
    <n v="1198.08"/>
    <s v="Seasonal/Part-time/Temporary"/>
    <s v="062 State Fair Board"/>
    <s v="Seasonal"/>
    <x v="4"/>
    <s v="F"/>
    <s v="White"/>
    <n v="1949"/>
    <d v="2016-09-23T00:00:00"/>
    <s v="Davidson"/>
  </r>
  <r>
    <n v="34617"/>
    <s v="Social Work Tech"/>
    <s v="028 State Trial Courts"/>
    <s v="Fulltime-Regular"/>
    <x v="2"/>
    <s v="F"/>
    <s v="Black or African American"/>
    <n v="1949"/>
    <d v="2017-03-20T00:00:00"/>
    <s v="Davidson"/>
  </r>
  <r>
    <n v="52364.041599999997"/>
    <s v="Utility Maintenance Tech Sr"/>
    <s v="065 Water Services"/>
    <s v="Fulltime-Regular"/>
    <x v="5"/>
    <s v="M"/>
    <s v="Black or African American"/>
    <n v="1974"/>
    <d v="2006-09-23T00:00:00"/>
    <s v="Davidson"/>
  </r>
  <r>
    <n v="85688"/>
    <s v="Attorney 1"/>
    <s v="028 State Trial Courts"/>
    <s v="Fulltime-Regular"/>
    <x v="3"/>
    <s v="M"/>
    <s v="Black or African American"/>
    <n v="1999"/>
    <d v="2024-08-01T00:00:00"/>
    <s v="Davidson"/>
  </r>
  <r>
    <n v="9623.1919999999991"/>
    <s v="Recreation Leader - Senior"/>
    <s v="040 Parks"/>
    <s v="Seasonal"/>
    <x v="2"/>
    <s v="F"/>
    <s v="White"/>
    <n v="2006"/>
    <d v="2024-05-26T00:00:00"/>
    <s v="Davidson"/>
  </r>
  <r>
    <n v="49545.15"/>
    <s v="Emer Telecommunications Off 2"/>
    <s v="091 Emergency Communications"/>
    <s v="Fulltime-Regular"/>
    <x v="6"/>
    <s v="M"/>
    <s v="White"/>
    <n v="2004"/>
    <d v="2023-08-21T00:00:00"/>
    <s v="Davidson"/>
  </r>
  <r>
    <n v="89810.957599999994"/>
    <s v="Police Officer 2"/>
    <s v="031 Police"/>
    <s v="Fulltime-Regular"/>
    <x v="1"/>
    <s v="M"/>
    <s v="White"/>
    <n v="1976"/>
    <d v="2001-05-16T00:00:00"/>
    <s v="Davidson"/>
  </r>
  <r>
    <n v="73223.44"/>
    <s v="Judicial Asst 1"/>
    <s v="027 General Sessions Court"/>
    <s v="Fulltime-Regular"/>
    <x v="1"/>
    <s v="M"/>
    <s v="Black or African American"/>
    <n v="1957"/>
    <d v="2017-08-14T00:00:00"/>
    <s v="Davidson"/>
  </r>
  <r>
    <n v="74723.740000000005"/>
    <s v="Advanced Emergency Med Tech"/>
    <s v="032 Fire"/>
    <s v="Fulltime-Regular"/>
    <x v="5"/>
    <s v="F"/>
    <s v="White"/>
    <n v="1979"/>
    <d v="2016-05-01T00:00:00"/>
    <s v="Davidson"/>
  </r>
  <r>
    <n v="178464"/>
    <s v="Dir of Economic &amp; Comm Dev"/>
    <s v="004 Mayor's Office"/>
    <s v="Fulltime-Regular"/>
    <x v="0"/>
    <s v="M"/>
    <s v="Black or African American"/>
    <n v="1985"/>
    <d v="2023-11-20T00:00:00"/>
    <s v="Davidson"/>
  </r>
  <r>
    <n v="57718.03"/>
    <s v="Security Officer Coord"/>
    <s v="065 Water Services"/>
    <s v="Fulltime-Regular"/>
    <x v="1"/>
    <s v="F"/>
    <s v="Black or African American"/>
    <n v="1989"/>
    <d v="2021-01-09T00:00:00"/>
    <s v="Davidson"/>
  </r>
  <r>
    <n v="138432.76999999999"/>
    <s v="Satellite position"/>
    <s v="909 Register of Deeds"/>
    <s v="Fulltime-Regular"/>
    <x v="3"/>
    <s v="M"/>
    <s v="White"/>
    <n v="1966"/>
    <d v="2020-02-21T00:00:00"/>
    <s v="Davidson"/>
  </r>
  <r>
    <n v="73411.179999999993"/>
    <s v="Correctional Officer 2"/>
    <s v="030 Sheriff"/>
    <s v="Fulltime-Regular"/>
    <x v="1"/>
    <s v="M"/>
    <s v="White"/>
    <n v="1963"/>
    <d v="2003-10-16T00:00:00"/>
    <s v="Davidson"/>
  </r>
  <r>
    <n v="21884.6639837611"/>
    <s v="Recreation Leader"/>
    <s v="040 Parks"/>
    <s v="Parttime-Regular"/>
    <x v="2"/>
    <s v="M"/>
    <s v="Black or African American"/>
    <n v="1972"/>
    <d v="2023-04-07T00:00:00"/>
    <s v="Davidson"/>
  </r>
  <r>
    <n v="87013.18"/>
    <s v="Info Sys Comm Analyst 2"/>
    <s v="014 Information Technology Services"/>
    <s v="Fulltime-Regular"/>
    <x v="3"/>
    <s v="M"/>
    <s v="Black or African American"/>
    <n v="1971"/>
    <d v="2022-11-26T00:00:00"/>
    <s v="Davidson"/>
  </r>
  <r>
    <n v="62550.37"/>
    <s v="Specialized Skills Instr"/>
    <s v="040 Parks"/>
    <s v="Fulltime-Regular"/>
    <x v="3"/>
    <s v="M"/>
    <s v="White"/>
    <n v="1965"/>
    <d v="1992-06-05T00:00:00"/>
    <s v="Davidson"/>
  </r>
  <r>
    <n v="49719.81"/>
    <s v="Office Support Spec 2"/>
    <s v="031 Police"/>
    <s v="Fulltime-Regular"/>
    <x v="6"/>
    <s v="F"/>
    <s v="Black or African American"/>
    <n v="1980"/>
    <d v="2022-12-01T00:00:00"/>
    <s v="Davidson"/>
  </r>
  <r>
    <n v="6448"/>
    <s v="Seasonal Worker 7"/>
    <s v="040 Parks"/>
    <s v="Seasonal"/>
    <x v="4"/>
    <s v="F"/>
    <s v="White"/>
    <n v="1971"/>
    <d v="2022-06-10T00:00:00"/>
    <s v="Davidson"/>
  </r>
  <r>
    <n v="41905.06"/>
    <s v="Custodian"/>
    <s v="040 Parks"/>
    <s v="Fulltime-Regular"/>
    <x v="4"/>
    <s v="M"/>
    <s v="Black or African American"/>
    <n v="1973"/>
    <d v="2024-06-24T00:00:00"/>
    <s v="Davidson"/>
  </r>
  <r>
    <n v="82965.3"/>
    <s v="Admin Svcs Officer 4"/>
    <s v="031 Police"/>
    <s v="Fulltime-Regular"/>
    <x v="3"/>
    <s v="F"/>
    <s v="White"/>
    <n v="1962"/>
    <d v="2016-05-01T00:00:00"/>
    <s v="Davidson"/>
  </r>
  <r>
    <n v="52471.07"/>
    <s v="Correctional Officer 1"/>
    <s v="030 Sheriff"/>
    <s v="Fulltime-Regular"/>
    <x v="1"/>
    <s v="F"/>
    <s v="Two or More Races"/>
    <n v="2002"/>
    <d v="2024-07-19T00:00:00"/>
    <s v="Davidson"/>
  </r>
  <r>
    <n v="47280.688000000002"/>
    <s v="Seasonal/Part-time/Temporary"/>
    <s v="034 Beer Board"/>
    <s v="Parttime-Regular"/>
    <x v="4"/>
    <s v="M"/>
    <s v="White"/>
    <n v="1956"/>
    <d v="2019-07-01T00:00:00"/>
    <s v="Davidson"/>
  </r>
  <r>
    <n v="111131.02"/>
    <s v="Police Sergeant"/>
    <s v="031 Police"/>
    <s v="Fulltime-Regular"/>
    <x v="5"/>
    <s v="M"/>
    <s v="White"/>
    <n v="1974"/>
    <d v="1996-11-16T00:00:00"/>
    <s v="Davidson"/>
  </r>
  <r>
    <n v="47164.52"/>
    <s v="Custodian"/>
    <s v="040 Parks"/>
    <s v="Fulltime-Regular"/>
    <x v="4"/>
    <s v="M"/>
    <s v="White"/>
    <n v="1959"/>
    <d v="2012-09-28T00:00:00"/>
    <s v="Davidson"/>
  </r>
  <r>
    <n v="88727.92"/>
    <s v="Mental Hlth Behavioral Intervention Spec Coord-MAC"/>
    <s v="075 Metro Action Commission"/>
    <s v="Fulltime-Regular"/>
    <x v="3"/>
    <s v="F"/>
    <s v="Black or African American"/>
    <n v="1973"/>
    <d v="2019-12-09T00:00:00"/>
    <s v="Davidson"/>
  </r>
  <r>
    <n v="99490.01"/>
    <s v="Fire Captain"/>
    <s v="032 Fire"/>
    <s v="Fulltime-Regular"/>
    <x v="3"/>
    <s v="M"/>
    <s v="Black or African American"/>
    <n v="1965"/>
    <d v="2008-02-16T00:00:00"/>
    <s v="Davidson"/>
  </r>
  <r>
    <n v="46077.93"/>
    <s v="Teacher Asst"/>
    <s v="075 Metro Action Commission"/>
    <s v="Fulltime-Regular"/>
    <x v="6"/>
    <s v="F"/>
    <s v="Black or African American"/>
    <n v="1982"/>
    <d v="2006-11-27T00:00:00"/>
    <s v="Davidson"/>
  </r>
  <r>
    <n v="64457.35"/>
    <s v="Advanced Emergency Med Tech"/>
    <s v="032 Fire"/>
    <s v="Fulltime-Regular"/>
    <x v="5"/>
    <s v="M"/>
    <s v="White"/>
    <n v="1994"/>
    <d v="2022-10-16T00:00:00"/>
    <s v="Davidson"/>
  </r>
  <r>
    <n v="41905.06"/>
    <s v="Maintenance &amp; Repair Worker"/>
    <s v="042 NDOT"/>
    <s v="Fulltime-Regular"/>
    <x v="4"/>
    <s v="F"/>
    <s v="Black or African American"/>
    <n v="2003"/>
    <d v="2024-09-16T00:00:00"/>
    <s v="Davidson"/>
  </r>
  <r>
    <n v="69728.38"/>
    <s v="Water Services Maint Supv 1"/>
    <s v="065 Water Services"/>
    <s v="Fulltime-Regular"/>
    <x v="5"/>
    <s v="M"/>
    <s v="Black or African American"/>
    <n v="1960"/>
    <d v="2014-08-02T00:00:00"/>
    <s v="Davidson"/>
  </r>
  <r>
    <n v="57358.7"/>
    <s v="Office Support Spec 1"/>
    <s v="038 Health"/>
    <s v="Fulltime-Regular"/>
    <x v="6"/>
    <s v="F"/>
    <s v="Two or More Races"/>
    <n v="1964"/>
    <d v="1991-05-01T00:00:00"/>
    <s v="Davidson"/>
  </r>
  <r>
    <n v="61821.5"/>
    <s v="Correctional Officer 2"/>
    <s v="030 Sheriff"/>
    <s v="Fulltime-Regular"/>
    <x v="1"/>
    <s v="M"/>
    <s v="White"/>
    <n v="1971"/>
    <d v="2020-09-01T00:00:00"/>
    <s v="Davidson"/>
  </r>
  <r>
    <n v="56792.4"/>
    <s v="Automotive Mechanic"/>
    <s v="010 General Services"/>
    <s v="Fulltime-Regular"/>
    <x v="7"/>
    <s v="M"/>
    <s v="White"/>
    <n v="1972"/>
    <d v="2023-07-24T00:00:00"/>
    <s v="Davidson"/>
  </r>
  <r>
    <n v="70714.716799999995"/>
    <s v="Program Coord"/>
    <s v="040 Parks"/>
    <s v="Fulltime-Regular"/>
    <x v="3"/>
    <s v="F"/>
    <s v="White"/>
    <n v="1963"/>
    <d v="1997-04-11T00:00:00"/>
    <s v="Davidson"/>
  </r>
  <r>
    <n v="90890.62"/>
    <s v="Paramedic"/>
    <s v="032 Fire"/>
    <s v="Fulltime-Regular"/>
    <x v="5"/>
    <s v="F"/>
    <s v="White"/>
    <n v="1979"/>
    <d v="2024-01-16T00:00:00"/>
    <s v="Davidson"/>
  </r>
  <r>
    <n v="96425.86"/>
    <s v="Fire Engineer"/>
    <s v="032 Fire"/>
    <s v="Fulltime-Regular"/>
    <x v="5"/>
    <s v="M"/>
    <s v="White"/>
    <n v="1984"/>
    <d v="2011-05-16T00:00:00"/>
    <s v="Davidson"/>
  </r>
  <r>
    <n v="79728.19"/>
    <s v="Police Officer 2"/>
    <s v="031 Police"/>
    <s v="Fulltime-Regular"/>
    <x v="1"/>
    <s v="M"/>
    <s v="White"/>
    <n v="1995"/>
    <d v="2019-08-16T00:00:00"/>
    <s v="Davidson"/>
  </r>
  <r>
    <n v="93537.91"/>
    <s v="Fire Engineer"/>
    <s v="032 Fire"/>
    <s v="Fulltime-Regular"/>
    <x v="5"/>
    <s v="M"/>
    <s v="White"/>
    <n v="1982"/>
    <d v="2010-08-01T00:00:00"/>
    <s v="Davidson"/>
  </r>
  <r>
    <n v="121332.84"/>
    <s v="Police Sergeant"/>
    <s v="031 Police"/>
    <s v="Fulltime-Regular"/>
    <x v="5"/>
    <s v="M"/>
    <s v="White"/>
    <n v="1974"/>
    <d v="2001-02-16T00:00:00"/>
    <s v="Davidson"/>
  </r>
  <r>
    <n v="77603.08"/>
    <s v="Librarian 2"/>
    <s v="039 Public Library"/>
    <s v="Fulltime-Regular"/>
    <x v="3"/>
    <s v="F"/>
    <s v="Black or African American"/>
    <n v="1975"/>
    <d v="2002-08-16T00:00:00"/>
    <s v="Davidson"/>
  </r>
  <r>
    <n v="57358.7"/>
    <s v="Recreation Leader"/>
    <s v="040 Parks"/>
    <s v="Fulltime-Regular"/>
    <x v="2"/>
    <s v="F"/>
    <s v="Black or African American"/>
    <n v="1960"/>
    <d v="1997-08-08T00:00:00"/>
    <s v="Davidson"/>
  </r>
  <r>
    <n v="48581.26"/>
    <s v="Equipment Operator"/>
    <s v="042 NDOT"/>
    <s v="Fulltime-Regular"/>
    <x v="4"/>
    <s v="M"/>
    <s v="Black or African American"/>
    <n v="1973"/>
    <d v="2024-07-22T00:00:00"/>
    <s v="Davidson"/>
  </r>
  <r>
    <n v="54515.28"/>
    <s v="Library Associate"/>
    <s v="039 Public Library"/>
    <s v="Fulltime-Regular"/>
    <x v="2"/>
    <s v="F"/>
    <s v="Black or African American"/>
    <n v="1982"/>
    <d v="2016-02-01T00:00:00"/>
    <s v="Davidson"/>
  </r>
  <r>
    <n v="69644.83"/>
    <s v="Librarian 2"/>
    <s v="039 Public Library"/>
    <s v="Fulltime-Regular"/>
    <x v="3"/>
    <s v="F"/>
    <s v="White"/>
    <n v="1987"/>
    <d v="2021-07-12T00:00:00"/>
    <s v="Davidson"/>
  </r>
  <r>
    <n v="61216.02"/>
    <s v="Crime Lab Evid Recv Tech"/>
    <s v="031 Police"/>
    <s v="Fulltime-Regular"/>
    <x v="5"/>
    <s v="M"/>
    <s v="Black or African American"/>
    <n v="1968"/>
    <d v="2000-10-01T00:00:00"/>
    <s v="Davidson"/>
  </r>
  <r>
    <n v="44430.46"/>
    <s v="Teacher Asst"/>
    <s v="075 Metro Action Commission"/>
    <s v="Fulltime-Regular"/>
    <x v="6"/>
    <s v="F"/>
    <s v="Black or African American"/>
    <n v="1992"/>
    <d v="2023-04-03T00:00:00"/>
    <s v="Davidson"/>
  </r>
  <r>
    <n v="48150"/>
    <s v="EHS Teacher-MAC"/>
    <s v="075 Metro Action Commission"/>
    <s v="Fulltime-Regular"/>
    <x v="3"/>
    <s v="F"/>
    <s v="Black or African American"/>
    <n v="1994"/>
    <d v="2023-04-03T00:00:00"/>
    <s v="Davidson"/>
  </r>
  <r>
    <n v="35672"/>
    <s v="DCSO Facility Officer"/>
    <s v="030 Sheriff"/>
    <s v="Parttime-Regular"/>
    <x v="3"/>
    <s v="F"/>
    <s v="Black or African American"/>
    <n v="1975"/>
    <d v="2022-05-23T00:00:00"/>
    <s v="Davidson"/>
  </r>
  <r>
    <n v="45593.05"/>
    <s v="Service Rep 2"/>
    <s v="065 Water Services"/>
    <s v="Fulltime-Regular"/>
    <x v="6"/>
    <s v="F"/>
    <s v="White"/>
    <n v="1975"/>
    <d v="2023-04-29T00:00:00"/>
    <s v="Davidson"/>
  </r>
  <r>
    <n v="73623.929999999993"/>
    <s v="Librarian 2"/>
    <s v="039 Public Library"/>
    <s v="Fulltime-Regular"/>
    <x v="3"/>
    <s v="F"/>
    <s v="White"/>
    <n v="1979"/>
    <d v="2010-09-20T00:00:00"/>
    <s v="Davidson"/>
  </r>
  <r>
    <n v="118006.9"/>
    <s v="Public Health Administrator 2"/>
    <s v="038 Health"/>
    <s v="Fulltime-Regular"/>
    <x v="3"/>
    <s v="F"/>
    <s v="White"/>
    <n v="1969"/>
    <d v="2001-11-01T00:00:00"/>
    <s v="Davidson"/>
  </r>
  <r>
    <n v="21178.719744000002"/>
    <s v="Recreation Leader"/>
    <s v="040 Parks"/>
    <s v="Parttime-Regular"/>
    <x v="2"/>
    <s v="F"/>
    <s v="Black or African American"/>
    <n v="1999"/>
    <d v="2024-07-29T00:00:00"/>
    <s v="Davidson"/>
  </r>
  <r>
    <n v="90054.27"/>
    <s v="Program Mgr 2"/>
    <s v="021 Public Defender"/>
    <s v="Fulltime-Regular"/>
    <x v="0"/>
    <s v="F"/>
    <s v="White"/>
    <n v="1990"/>
    <d v="2014-03-27T00:00:00"/>
    <s v="Davidson"/>
  </r>
  <r>
    <n v="85673.11"/>
    <s v="Paramedic"/>
    <s v="032 Fire"/>
    <s v="Fulltime-Regular"/>
    <x v="5"/>
    <s v="M"/>
    <s v="Black or African American"/>
    <n v="1976"/>
    <d v="2015-04-16T00:00:00"/>
    <s v="Davidson"/>
  </r>
  <r>
    <n v="64457.35"/>
    <s v="Fire Fighter 2"/>
    <s v="032 Fire"/>
    <s v="Fulltime-Regular"/>
    <x v="1"/>
    <s v="M"/>
    <s v="White"/>
    <n v="1986"/>
    <d v="2022-07-01T00:00:00"/>
    <s v="Davidson"/>
  </r>
  <r>
    <n v="41796.21"/>
    <s v="Circulation Assistant"/>
    <s v="039 Public Library"/>
    <s v="Fulltime-Regular"/>
    <x v="2"/>
    <s v="F"/>
    <s v="White"/>
    <n v="2001"/>
    <d v="2024-01-22T00:00:00"/>
    <s v="Davidson"/>
  </r>
  <r>
    <n v="57958.26"/>
    <s v="Admin Svcs Officer 3"/>
    <s v="033 Codes Administration"/>
    <s v="Fulltime-Regular"/>
    <x v="3"/>
    <s v="F"/>
    <s v="Black or African American"/>
    <n v="1978"/>
    <d v="2020-12-14T00:00:00"/>
    <s v="Davidson"/>
  </r>
  <r>
    <n v="83263.55"/>
    <s v="Museum Mgr"/>
    <s v="040 Parks"/>
    <s v="Fulltime-Regular"/>
    <x v="3"/>
    <s v="F"/>
    <s v="White"/>
    <n v="1960"/>
    <d v="2005-07-22T00:00:00"/>
    <s v="Davidson"/>
  </r>
  <r>
    <n v="200960"/>
    <s v="Asst District Attorney"/>
    <s v="019 District Attorney"/>
    <s v="Fulltime-Regular"/>
    <x v="3"/>
    <s v="M"/>
    <s v="Black or African American"/>
    <n v="1969"/>
    <d v="1996-08-19T00:00:00"/>
    <s v="Davidson"/>
  </r>
  <r>
    <n v="59889.88"/>
    <s v="Crime Lab Forensic Technician"/>
    <s v="031 Police"/>
    <s v="Fulltime-Regular"/>
    <x v="3"/>
    <s v="F"/>
    <s v="Black or African American"/>
    <n v="1993"/>
    <d v="2023-03-01T00:00:00"/>
    <s v="Davidson"/>
  </r>
  <r>
    <n v="65612.12"/>
    <s v="Program Coord"/>
    <s v="039 Public Library"/>
    <s v="Fulltime-Regular"/>
    <x v="3"/>
    <s v="F"/>
    <s v="Black or African American"/>
    <n v="1991"/>
    <d v="2018-05-21T00:00:00"/>
    <s v="Davidson"/>
  </r>
  <r>
    <n v="72155.81"/>
    <s v="Signal Tech 3"/>
    <s v="042 NDOT"/>
    <s v="Fulltime-Regular"/>
    <x v="5"/>
    <s v="M"/>
    <s v="White"/>
    <n v="1982"/>
    <d v="2016-06-20T00:00:00"/>
    <s v="Davidson"/>
  </r>
  <r>
    <n v="57958.26"/>
    <s v="Correctional Officer 2"/>
    <s v="030 Sheriff"/>
    <s v="Fulltime-Regular"/>
    <x v="1"/>
    <s v="M"/>
    <s v="White"/>
    <n v="1996"/>
    <d v="2023-09-29T00:00:00"/>
    <s v="Davidson"/>
  </r>
  <r>
    <n v="48115.96"/>
    <s v="Animal Care &amp; Cont Officer 2"/>
    <s v="038 Health"/>
    <s v="Fulltime-Regular"/>
    <x v="4"/>
    <s v="F"/>
    <s v="White"/>
    <n v="1999"/>
    <d v="2024-01-24T00:00:00"/>
    <s v="Davidson"/>
  </r>
  <r>
    <n v="55887.99"/>
    <s v="Office Support Spec 1"/>
    <s v="016 Assessor of Property"/>
    <s v="Fulltime-Regular"/>
    <x v="6"/>
    <s v="F"/>
    <s v="Black or African American"/>
    <n v="1968"/>
    <d v="2022-11-28T00:00:00"/>
    <s v="Davidson"/>
  </r>
  <r>
    <n v="49358.14"/>
    <s v="Utility Maintenance Tech Sr"/>
    <s v="065 Water Services"/>
    <s v="Fulltime-Regular"/>
    <x v="5"/>
    <s v="M"/>
    <s v="Black or African American"/>
    <n v="1989"/>
    <d v="2018-07-28T00:00:00"/>
    <s v="Davidson"/>
  </r>
  <r>
    <n v="62579.95"/>
    <s v="Advanced Emergency Med Tech"/>
    <s v="032 Fire"/>
    <s v="Fulltime-Regular"/>
    <x v="5"/>
    <s v="M"/>
    <s v="Two or More Races"/>
    <n v="1976"/>
    <d v="2023-09-01T00:00:00"/>
    <s v="Davidson"/>
  </r>
  <r>
    <n v="80998.899999999994"/>
    <s v="Information Sys Media Analys 1"/>
    <s v="014 Information Technology Services"/>
    <s v="Fulltime-Regular"/>
    <x v="3"/>
    <s v="M"/>
    <s v="White"/>
    <n v="1977"/>
    <d v="2016-04-11T00:00:00"/>
    <s v="Davidson"/>
  </r>
  <r>
    <n v="50876.21"/>
    <s v="Treatment Plant Tech 1"/>
    <s v="065 Water Services"/>
    <s v="Fulltime-Regular"/>
    <x v="7"/>
    <s v="M"/>
    <s v="Black or African American"/>
    <n v="1979"/>
    <d v="2023-02-18T00:00:00"/>
    <s v="Davidson"/>
  </r>
  <r>
    <n v="52166.39"/>
    <s v="Admin Svcs Officer 2"/>
    <s v="032 Fire"/>
    <s v="Fulltime-Regular"/>
    <x v="3"/>
    <s v="F"/>
    <s v="White"/>
    <n v="1993"/>
    <d v="2022-12-16T00:00:00"/>
    <s v="Davidson"/>
  </r>
  <r>
    <n v="44400"/>
    <s v="Teacher Asst"/>
    <s v="075 Metro Action Commission"/>
    <s v="Fulltime-Regular"/>
    <x v="6"/>
    <s v="F"/>
    <s v="Black or African American"/>
    <n v="2001"/>
    <d v="2024-02-20T00:00:00"/>
    <s v="Davidson"/>
  </r>
  <r>
    <n v="82134"/>
    <s v="Program Mgr 1"/>
    <s v="028 State Trial Courts"/>
    <s v="Fulltime-Regular"/>
    <x v="3"/>
    <s v="F"/>
    <s v="White"/>
    <n v="1967"/>
    <d v="1992-10-01T00:00:00"/>
    <s v="Davidson"/>
  </r>
  <r>
    <n v="111976.87"/>
    <s v="Fire Captain"/>
    <s v="032 Fire"/>
    <s v="Fulltime-Regular"/>
    <x v="3"/>
    <s v="M"/>
    <s v="White"/>
    <n v="1964"/>
    <d v="1991-02-01T00:00:00"/>
    <s v="Davidson"/>
  </r>
  <r>
    <n v="68324.789999999994"/>
    <s v="Fire Fighter 2"/>
    <s v="032 Fire"/>
    <s v="Fulltime-Regular"/>
    <x v="1"/>
    <s v="M"/>
    <s v="Black or African American"/>
    <n v="1991"/>
    <d v="2022-01-16T00:00:00"/>
    <s v="Davidson"/>
  </r>
  <r>
    <n v="43162.22"/>
    <s v="Maintenance &amp; Repair Worker"/>
    <s v="042 NDOT"/>
    <s v="Fulltime-Regular"/>
    <x v="4"/>
    <s v="M"/>
    <s v="White"/>
    <n v="1973"/>
    <d v="2023-09-04T00:00:00"/>
    <s v="Davidson"/>
  </r>
  <r>
    <n v="63753.11"/>
    <s v="Correctional Officer 2"/>
    <s v="030 Sheriff"/>
    <s v="Fulltime-Regular"/>
    <x v="1"/>
    <s v="F"/>
    <s v="Black or African American"/>
    <n v="1986"/>
    <d v="2016-09-26T00:00:00"/>
    <s v="Davidson"/>
  </r>
  <r>
    <n v="51170.82"/>
    <s v="Bldg Maint Leader"/>
    <s v="065 Water Services"/>
    <s v="Fulltime-Regular"/>
    <x v="7"/>
    <s v="M"/>
    <s v="White"/>
    <n v="1966"/>
    <d v="1988-06-20T00:00:00"/>
    <s v="Davidson"/>
  </r>
  <r>
    <n v="46485.504000000001"/>
    <s v="Technical Specialist 2"/>
    <s v="031 Police"/>
    <s v="Parttime-Regular"/>
    <x v="3"/>
    <s v="M"/>
    <s v="White"/>
    <n v="1963"/>
    <d v="2022-06-30T00:00:00"/>
    <s v="Davidson"/>
  </r>
  <r>
    <n v="45595.75"/>
    <s v="Concessions Clerk"/>
    <s v="040 Parks"/>
    <s v="Fulltime-Regular"/>
    <x v="6"/>
    <s v="F"/>
    <s v="White"/>
    <n v="1955"/>
    <d v="2016-05-06T00:00:00"/>
    <s v="Davidson"/>
  </r>
  <r>
    <n v="185283.04"/>
    <s v="Police Commander"/>
    <s v="031 Police"/>
    <s v="Fulltime-Regular"/>
    <x v="0"/>
    <s v="M"/>
    <s v="White"/>
    <n v="1976"/>
    <d v="1998-02-16T00:00:00"/>
    <s v="Davidson"/>
  </r>
  <r>
    <n v="51475.86"/>
    <s v="Office Support Spec 1"/>
    <s v="017 Trustee"/>
    <s v="Fulltime-Regular"/>
    <x v="6"/>
    <s v="M"/>
    <s v="White"/>
    <n v="1961"/>
    <d v="2019-04-15T00:00:00"/>
    <s v="Davidson"/>
  </r>
  <r>
    <n v="55988.15"/>
    <s v="Public Health Nurse 1"/>
    <s v="038 Health"/>
    <s v="Parttime-Regular"/>
    <x v="3"/>
    <s v="F"/>
    <s v="White"/>
    <n v="1984"/>
    <d v="2022-04-30T00:00:00"/>
    <s v="Davidson"/>
  </r>
  <r>
    <n v="79728.19"/>
    <s v="Police Officer 2"/>
    <s v="031 Police"/>
    <s v="Fulltime-Regular"/>
    <x v="1"/>
    <s v="M"/>
    <s v="Black or African American"/>
    <n v="1965"/>
    <d v="2018-05-01T00:00:00"/>
    <s v="Davidson"/>
  </r>
  <r>
    <n v="45595.75"/>
    <s v="Circulation Assistant"/>
    <s v="039 Public Library"/>
    <s v="Fulltime-Regular"/>
    <x v="2"/>
    <s v="F"/>
    <s v="White"/>
    <n v="1965"/>
    <d v="2021-08-09T00:00:00"/>
    <s v="Davidson"/>
  </r>
  <r>
    <n v="102211.41"/>
    <s v="Fire Inspector 2"/>
    <s v="032 Fire"/>
    <s v="Fulltime-Regular"/>
    <x v="0"/>
    <s v="F"/>
    <s v="Black or African American"/>
    <n v="1971"/>
    <d v="1994-03-01T00:00:00"/>
    <s v="Davidson"/>
  </r>
  <r>
    <n v="46516.12"/>
    <s v="Police Support Technician"/>
    <s v="031 Police"/>
    <s v="Fulltime-Regular"/>
    <x v="6"/>
    <s v="F"/>
    <s v="Black or African American"/>
    <n v="1965"/>
    <d v="2019-10-01T00:00:00"/>
    <s v="Davidson"/>
  </r>
  <r>
    <n v="17075.759999999998"/>
    <s v="School Crossing Guard"/>
    <s v="031 Police"/>
    <s v="Parttime-Regular"/>
    <x v="1"/>
    <s v="F"/>
    <s v="Black or African American"/>
    <n v="1948"/>
    <d v="2023-03-16T00:00:00"/>
    <s v="Davidson"/>
  </r>
  <r>
    <n v="47920.53"/>
    <s v="Utility Maintenance Tech Sr"/>
    <s v="065 Water Services"/>
    <s v="Fulltime-Regular"/>
    <x v="5"/>
    <s v="M"/>
    <s v="Black or African American"/>
    <n v="1997"/>
    <d v="2019-10-05T00:00:00"/>
    <s v="Davidson"/>
  </r>
  <r>
    <n v="42411.83"/>
    <s v="Inmate Prop Clerk-DCSO"/>
    <s v="030 Sheriff"/>
    <s v="Fulltime-Regular"/>
    <x v="6"/>
    <s v="F"/>
    <s v="Black or African American"/>
    <n v="1979"/>
    <d v="2023-10-27T00:00:00"/>
    <s v="Davidson"/>
  </r>
  <r>
    <n v="79728.19"/>
    <s v="Police Officer 2"/>
    <s v="031 Police"/>
    <s v="Fulltime-Regular"/>
    <x v="1"/>
    <s v="M"/>
    <s v="White"/>
    <n v="1984"/>
    <d v="2018-10-16T00:00:00"/>
    <s v="Davidson"/>
  </r>
  <r>
    <n v="93401.3"/>
    <s v="Fire Inspector 2- FTO"/>
    <s v="032 Fire"/>
    <s v="Fulltime-Regular"/>
    <x v="0"/>
    <s v="M"/>
    <s v="White"/>
    <n v="1990"/>
    <d v="2019-11-16T00:00:00"/>
    <s v="Davidson"/>
  </r>
  <r>
    <n v="55381.04"/>
    <s v="Admin Svcs Officer 2"/>
    <s v="026 Juvenile Court"/>
    <s v="Fulltime-Regular"/>
    <x v="3"/>
    <s v="F"/>
    <s v="White"/>
    <n v="1968"/>
    <d v="2006-11-13T00:00:00"/>
    <s v="Davidson"/>
  </r>
  <r>
    <n v="57990.79"/>
    <s v="Admin Svcs Officer 3"/>
    <s v="018 County Clerk"/>
    <s v="Fulltime-Regular"/>
    <x v="3"/>
    <s v="F"/>
    <s v="White"/>
    <n v="1998"/>
    <d v="2020-07-13T00:00:00"/>
    <s v="Davidson"/>
  </r>
  <r>
    <n v="71175.05"/>
    <s v="Youth Case Manager 2"/>
    <s v="026 Juvenile Court"/>
    <s v="Fulltime-Regular"/>
    <x v="3"/>
    <s v="F"/>
    <s v="White"/>
    <n v="1978"/>
    <d v="2007-01-02T00:00:00"/>
    <s v="Davidson"/>
  </r>
  <r>
    <n v="98654.71"/>
    <s v="Police Sergeant"/>
    <s v="031 Police"/>
    <s v="Fulltime-Regular"/>
    <x v="5"/>
    <s v="M"/>
    <s v="White"/>
    <n v="1973"/>
    <d v="1996-11-16T00:00:00"/>
    <s v="Davidson"/>
  </r>
  <r>
    <n v="3354.6239999999998"/>
    <s v="Seasonal/Part-time/Temporary"/>
    <s v="062 State Fair Board"/>
    <s v="Seasonal"/>
    <x v="4"/>
    <s v="M"/>
    <s v="White"/>
    <n v="1940"/>
    <d v="2005-09-12T00:00:00"/>
    <s v="Davidson"/>
  </r>
  <r>
    <m/>
    <s v="Election Commissioner"/>
    <s v="005 Election Commission"/>
    <s v="Parttime-Regular"/>
    <x v="7"/>
    <s v="M"/>
    <s v="White"/>
    <n v="1954"/>
    <d v="2023-04-10T00:00:00"/>
    <s v="Davidson"/>
  </r>
  <r>
    <n v="45595.75"/>
    <s v="Office Support Rep"/>
    <s v="039 Public Library"/>
    <s v="Fulltime-Regular"/>
    <x v="6"/>
    <s v="F"/>
    <s v="Black or African American"/>
    <n v="1978"/>
    <d v="2023-05-01T00:00:00"/>
    <s v="Davidson"/>
  </r>
  <r>
    <n v="58422.09"/>
    <s v="Program Spec 2"/>
    <s v="062 State Fair Board"/>
    <s v="Fulltime-Regular"/>
    <x v="3"/>
    <s v="M"/>
    <s v="White"/>
    <n v="1966"/>
    <d v="2003-05-23T00:00:00"/>
    <s v="Davidson"/>
  </r>
  <r>
    <n v="74481.19"/>
    <s v="Finance Spec"/>
    <s v="038 Health"/>
    <s v="Fulltime-Regular"/>
    <x v="3"/>
    <s v="F"/>
    <s v="Black or African American"/>
    <n v="1983"/>
    <d v="2021-08-30T00:00:00"/>
    <s v="Davidson"/>
  </r>
  <r>
    <n v="75296.28"/>
    <s v="Enviromental Health Specialist Sr"/>
    <s v="038 Health"/>
    <s v="Fulltime-Regular"/>
    <x v="3"/>
    <s v="F"/>
    <s v="Black or African American"/>
    <n v="1987"/>
    <d v="2012-03-31T00:00:00"/>
    <s v="Davidson"/>
  </r>
  <r>
    <m/>
    <s v="Sports Official"/>
    <s v="040 Parks"/>
    <s v="Pool"/>
    <x v="4"/>
    <s v="M"/>
    <s v="Black or African American"/>
    <n v="1963"/>
    <d v="2008-02-27T00:00:00"/>
    <s v="Davidson"/>
  </r>
  <r>
    <n v="68832.63"/>
    <s v="Police Officer 2"/>
    <s v="031 Police"/>
    <s v="Fulltime-Regular"/>
    <x v="1"/>
    <s v="M"/>
    <s v="Black or African American"/>
    <n v="1997"/>
    <d v="2022-10-01T00:00:00"/>
    <s v="Davidson"/>
  </r>
  <r>
    <n v="59094.79"/>
    <s v="Treatment Plant Tech 2"/>
    <s v="065 Water Services"/>
    <s v="Fulltime-Regular"/>
    <x v="7"/>
    <s v="F"/>
    <s v="White"/>
    <n v="1985"/>
    <d v="2021-01-09T00:00:00"/>
    <s v="Davidson"/>
  </r>
  <r>
    <n v="68077.11"/>
    <s v="Correctional Officer Sergeant"/>
    <s v="030 Sheriff"/>
    <s v="Fulltime-Regular"/>
    <x v="1"/>
    <s v="M"/>
    <s v="Black or African American"/>
    <n v="1986"/>
    <d v="2017-02-27T00:00:00"/>
    <s v="Davidson"/>
  </r>
  <r>
    <n v="45593.05"/>
    <s v="Application Tech 1"/>
    <s v="010 General Services"/>
    <s v="Fulltime-Regular"/>
    <x v="2"/>
    <s v="M"/>
    <s v="White"/>
    <n v="1981"/>
    <d v="2023-09-04T00:00:00"/>
    <s v="Davidson"/>
  </r>
  <r>
    <n v="0"/>
    <s v="Seasonal/Part-time/Temporary"/>
    <s v="040 Parks"/>
    <s v="Pool"/>
    <x v="4"/>
    <s v="M"/>
    <s v="Black or African American"/>
    <n v="1994"/>
    <d v="2023-10-27T00:00:00"/>
    <s v="Davidson"/>
  </r>
  <r>
    <n v="58093.15"/>
    <s v="Admin Svcs Officer 2"/>
    <s v="026 Juvenile Court"/>
    <s v="Fulltime-Regular"/>
    <x v="3"/>
    <s v="F"/>
    <s v="White"/>
    <n v="1956"/>
    <d v="2003-01-27T00:00:00"/>
    <s v="Davidson"/>
  </r>
  <r>
    <n v="49358.14"/>
    <s v="Maintenance &amp; Repair Worker Se"/>
    <s v="040 Parks"/>
    <s v="Fulltime-Regular"/>
    <x v="4"/>
    <s v="M"/>
    <s v="Black or African American"/>
    <n v="1979"/>
    <d v="2016-05-27T00:00:00"/>
    <s v="Davidson"/>
  </r>
  <r>
    <n v="79728.19"/>
    <s v="Police Officer 2"/>
    <s v="031 Police"/>
    <s v="Fulltime-Regular"/>
    <x v="1"/>
    <s v="M"/>
    <s v="White"/>
    <n v="1989"/>
    <d v="2016-07-01T00:00:00"/>
    <s v="Davidson"/>
  </r>
  <r>
    <n v="210231.86"/>
    <s v="Assoc Metropolitan Attorney"/>
    <s v="006 Law"/>
    <s v="Fulltime-Regular"/>
    <x v="0"/>
    <s v="F"/>
    <s v="White"/>
    <n v="1979"/>
    <d v="2018-12-01T00:00:00"/>
    <s v="Davidson"/>
  </r>
  <r>
    <n v="58496.17"/>
    <s v="Signal Tech 1"/>
    <s v="042 NDOT"/>
    <s v="Fulltime-Regular"/>
    <x v="5"/>
    <s v="M"/>
    <s v="White"/>
    <n v="1980"/>
    <d v="2020-03-09T00:00:00"/>
    <s v="Davidson"/>
  </r>
  <r>
    <n v="74005"/>
    <s v="Admin Svcs Officer 4"/>
    <s v="018 County Clerk"/>
    <s v="Fulltime-Regular"/>
    <x v="3"/>
    <s v="M"/>
    <s v="Black or African American"/>
    <n v="1996"/>
    <d v="2013-12-18T00:00:00"/>
    <s v="Davidson"/>
  </r>
  <r>
    <n v="77406"/>
    <s v="Police Officer 2"/>
    <s v="031 Police"/>
    <s v="Fulltime-Regular"/>
    <x v="1"/>
    <s v="M"/>
    <s v="White"/>
    <n v="1997"/>
    <d v="2021-02-01T00:00:00"/>
    <s v="Davidson"/>
  </r>
  <r>
    <n v="99208.8"/>
    <s v="Special Asst To The Dir"/>
    <s v="015 Finance"/>
    <s v="Fulltime-Regular"/>
    <x v="0"/>
    <s v="F"/>
    <s v="White"/>
    <n v="1972"/>
    <d v="2019-12-01T00:00:00"/>
    <s v="Davidson"/>
  </r>
  <r>
    <n v="92859.01"/>
    <s v="Library Mgr 3"/>
    <s v="039 Public Library"/>
    <s v="Fulltime-Regular"/>
    <x v="3"/>
    <s v="F"/>
    <s v="Black or African American"/>
    <n v="1980"/>
    <d v="2016-03-27T00:00:00"/>
    <s v="Davidson"/>
  </r>
  <r>
    <n v="34617"/>
    <s v="Social Work Tech"/>
    <s v="028 State Trial Courts"/>
    <s v="Fulltime-Regular"/>
    <x v="2"/>
    <s v="M"/>
    <s v="Black or African American"/>
    <n v="1960"/>
    <d v="2022-02-07T00:00:00"/>
    <s v="Davidson"/>
  </r>
  <r>
    <n v="52471.07"/>
    <s v="Correctional Officer 1"/>
    <s v="030 Sheriff"/>
    <s v="Fulltime-Regular"/>
    <x v="1"/>
    <s v="M"/>
    <s v="Black or African American"/>
    <n v="1975"/>
    <d v="2022-05-23T00:00:00"/>
    <s v="Davidson"/>
  </r>
  <r>
    <n v="75342.8"/>
    <s v="Program Spec 3"/>
    <s v="038 Health"/>
    <s v="Fulltime-Regular"/>
    <x v="3"/>
    <s v="F"/>
    <s v="Black or African American"/>
    <n v="1951"/>
    <d v="1988-11-01T00:00:00"/>
    <s v="Davidson"/>
  </r>
  <r>
    <n v="93537.91"/>
    <s v="Fire Engineer"/>
    <s v="032 Fire"/>
    <s v="Fulltime-Regular"/>
    <x v="5"/>
    <s v="M"/>
    <s v="White"/>
    <n v="1982"/>
    <d v="2011-05-16T00:00:00"/>
    <s v="Davidson"/>
  </r>
  <r>
    <n v="68803.56"/>
    <s v="Program Coord"/>
    <s v="040 Parks"/>
    <s v="Fulltime-Regular"/>
    <x v="3"/>
    <s v="F"/>
    <s v="White"/>
    <n v="1981"/>
    <d v="2001-05-29T00:00:00"/>
    <s v="Davidson"/>
  </r>
  <r>
    <n v="69507.28"/>
    <s v="Satellite position"/>
    <s v="909 Register of Deeds"/>
    <s v="Fulltime-Regular"/>
    <x v="3"/>
    <s v="F"/>
    <s v="Hispanic or Latino of any race"/>
    <n v="1973"/>
    <d v="2019-06-03T00:00:00"/>
    <s v="Davidson"/>
  </r>
  <r>
    <n v="51114.64"/>
    <s v="Utility Maintenance Spec 1"/>
    <s v="065 Water Services"/>
    <s v="Fulltime-Regular"/>
    <x v="5"/>
    <s v="M"/>
    <s v="Black or African American"/>
    <n v="1981"/>
    <d v="2019-09-07T00:00:00"/>
    <s v="Davidson"/>
  </r>
  <r>
    <n v="55802.44"/>
    <s v="Information Sys Media Tech 1"/>
    <s v="039 Public Library"/>
    <s v="Fulltime-Regular"/>
    <x v="5"/>
    <s v="M"/>
    <s v="White"/>
    <n v="1991"/>
    <d v="2024-01-22T00:00:00"/>
    <s v="Davidson"/>
  </r>
  <r>
    <n v="88319.13"/>
    <s v="Human Resources Analyst Senior"/>
    <s v="039 Public Library"/>
    <s v="Fulltime-Regular"/>
    <x v="3"/>
    <s v="F"/>
    <s v="White"/>
    <n v="1972"/>
    <d v="2014-05-12T00:00:00"/>
    <s v="Davidson"/>
  </r>
  <r>
    <n v="78042.080000000002"/>
    <s v="Admin Svcs Officer 4"/>
    <s v="042 NDOT"/>
    <s v="Fulltime-Regular"/>
    <x v="3"/>
    <s v="F"/>
    <s v="White"/>
    <n v="1968"/>
    <d v="2009-10-27T00:00:00"/>
    <s v="Davidson"/>
  </r>
  <r>
    <n v="147654.6"/>
    <s v="Human Resources Mgr"/>
    <s v="008 Human Resources"/>
    <s v="Fulltime-Regular"/>
    <x v="0"/>
    <s v="M"/>
    <s v="White"/>
    <n v="1971"/>
    <d v="1997-08-16T00:00:00"/>
    <s v="Davidson"/>
  </r>
  <r>
    <n v="121291.12"/>
    <s v="Juvenile Court Magistrate"/>
    <s v="026 Juvenile Court"/>
    <s v="Fulltime-Regular"/>
    <x v="0"/>
    <s v="F"/>
    <s v="Black or African American"/>
    <n v="1965"/>
    <d v="2022-10-10T00:00:00"/>
    <s v="Davidson"/>
  </r>
  <r>
    <n v="60890.95"/>
    <s v="Program Supv"/>
    <s v="039 Public Library"/>
    <s v="Fulltime-Regular"/>
    <x v="3"/>
    <s v="F"/>
    <s v="Hispanic or Latino of any race"/>
    <n v="1979"/>
    <d v="2023-01-09T00:00:00"/>
    <s v="Davidson"/>
  </r>
  <r>
    <n v="62579.95"/>
    <s v="Fire Fighter 2"/>
    <s v="032 Fire"/>
    <s v="Fulltime-Regular"/>
    <x v="1"/>
    <s v="M"/>
    <s v="White"/>
    <n v="1999"/>
    <d v="2023-02-16T00:00:00"/>
    <s v="Davidson"/>
  </r>
  <r>
    <n v="67014.5"/>
    <s v="Police Crisis Counselor"/>
    <s v="031 Police"/>
    <s v="Fulltime-Regular"/>
    <x v="3"/>
    <s v="F"/>
    <s v="Hispanic or Latino of any race"/>
    <n v="1998"/>
    <d v="2024-05-16T00:00:00"/>
    <s v="Davidson"/>
  </r>
  <r>
    <n v="63823.33"/>
    <s v="Correctional Officer Sergeant"/>
    <s v="030 Sheriff"/>
    <s v="Fulltime-Regular"/>
    <x v="1"/>
    <s v="M"/>
    <s v="Black or African American"/>
    <n v="1992"/>
    <d v="2019-09-30T00:00:00"/>
    <s v="Davidson"/>
  </r>
  <r>
    <n v="49719.81"/>
    <s v="Service and Security Officer 1"/>
    <s v="026 Juvenile Court"/>
    <s v="Fulltime-Regular"/>
    <x v="1"/>
    <s v="M"/>
    <s v="Black or African American"/>
    <n v="1993"/>
    <d v="2022-05-23T00:00:00"/>
    <s v="Davidson"/>
  </r>
  <r>
    <n v="171772.46"/>
    <s v="Juvenile Court Magistrate"/>
    <s v="026 Juvenile Court"/>
    <s v="Fulltime-Regular"/>
    <x v="0"/>
    <s v="M"/>
    <s v="White"/>
    <n v="1967"/>
    <d v="1994-08-22T00:00:00"/>
    <s v="Davidson"/>
  </r>
  <r>
    <n v="74006.87"/>
    <s v="Info Systems App Analyst 2"/>
    <s v="091 Emergency Communications"/>
    <s v="Fulltime-Regular"/>
    <x v="3"/>
    <s v="M"/>
    <s v="White"/>
    <n v="1987"/>
    <d v="2014-01-27T00:00:00"/>
    <s v="Davidson"/>
  </r>
  <r>
    <n v="212940"/>
    <s v="Judge-Juvenile Ct"/>
    <s v="026 Juvenile Court"/>
    <s v="Elected"/>
    <x v="0"/>
    <s v="F"/>
    <s v="Black or African American"/>
    <n v="1969"/>
    <d v="2014-09-01T00:00:00"/>
    <s v="Davidson"/>
  </r>
  <r>
    <n v="81652.649999999994"/>
    <s v="Fire Fighter 2"/>
    <s v="032 Fire"/>
    <s v="Fulltime-Regular"/>
    <x v="1"/>
    <s v="M"/>
    <s v="White"/>
    <n v="1982"/>
    <d v="2008-02-16T00:00:00"/>
    <s v="Davidson"/>
  </r>
  <r>
    <n v="85673.11"/>
    <s v="Fire Engineer"/>
    <s v="032 Fire"/>
    <s v="Fulltime-Regular"/>
    <x v="5"/>
    <s v="M"/>
    <s v="White"/>
    <n v="1985"/>
    <d v="2012-10-01T00:00:00"/>
    <s v="Davidson"/>
  </r>
  <r>
    <n v="44329.23"/>
    <s v="Office Support Rep"/>
    <s v="019 District Attorney"/>
    <s v="Fulltime-Regular"/>
    <x v="6"/>
    <s v="F"/>
    <s v="Black or African American"/>
    <n v="1979"/>
    <d v="2024-09-16T00:00:00"/>
    <s v="Davidson"/>
  </r>
  <r>
    <n v="77406"/>
    <s v="Police Officer 2"/>
    <s v="031 Police"/>
    <s v="Fulltime-Regular"/>
    <x v="1"/>
    <s v="M"/>
    <s v="Black or African American"/>
    <n v="1993"/>
    <d v="2021-08-16T00:00:00"/>
    <s v="Davidson"/>
  </r>
  <r>
    <n v="74457.75"/>
    <s v="Admin Spec"/>
    <s v="037 Social Services"/>
    <s v="Fulltime-Regular"/>
    <x v="6"/>
    <s v="F"/>
    <s v="Black or African American"/>
    <n v="1961"/>
    <d v="2003-01-06T00:00:00"/>
    <s v="Davidson"/>
  </r>
  <r>
    <n v="77471.73"/>
    <s v="Police Officer 2"/>
    <s v="031 Police"/>
    <s v="Fulltime-Regular"/>
    <x v="1"/>
    <s v="M"/>
    <s v="White"/>
    <n v="1984"/>
    <d v="2014-11-18T00:00:00"/>
    <s v="Davidson"/>
  </r>
  <r>
    <n v="98654.71"/>
    <s v="Police Sergeant"/>
    <s v="031 Police"/>
    <s v="Fulltime-Regular"/>
    <x v="5"/>
    <s v="F"/>
    <s v="White"/>
    <n v="1993"/>
    <d v="2016-01-01T00:00:00"/>
    <s v="Davidson"/>
  </r>
  <r>
    <n v="21617.232"/>
    <s v="Security Officer 1"/>
    <s v="030 Sheriff"/>
    <s v="Parttime-Regular"/>
    <x v="1"/>
    <s v="M"/>
    <s v="Black or African American"/>
    <n v="1961"/>
    <d v="2024-09-14T00:00:00"/>
    <s v="Davidson"/>
  </r>
  <r>
    <n v="41905.06"/>
    <s v="Maintenance &amp; Repair Worker"/>
    <s v="042 NDOT"/>
    <s v="Fulltime-Regular"/>
    <x v="4"/>
    <s v="M"/>
    <s v="White"/>
    <n v="2002"/>
    <d v="2024-07-22T00:00:00"/>
    <s v="Davidson"/>
  </r>
  <r>
    <n v="46485.504000000001"/>
    <s v="Technical Specialist 2"/>
    <s v="031 Police"/>
    <s v="Parttime-Regular"/>
    <x v="3"/>
    <s v="M"/>
    <s v="White"/>
    <n v="1967"/>
    <d v="2023-01-01T00:00:00"/>
    <s v="Davidson"/>
  </r>
  <r>
    <n v="57958.26"/>
    <s v="Property Stan Insp 1"/>
    <s v="033 Codes Administration"/>
    <s v="Fulltime-Regular"/>
    <x v="0"/>
    <s v="M"/>
    <s v="Black or African American"/>
    <n v="1970"/>
    <d v="2010-01-11T00:00:00"/>
    <s v="Davidson"/>
  </r>
  <r>
    <n v="1677.52"/>
    <s v="Seasonal/Part-time/Temporary"/>
    <s v="062 State Fair Board"/>
    <s v="Seasonal"/>
    <x v="4"/>
    <s v="F"/>
    <s v="Black or African American"/>
    <n v="1968"/>
    <d v="2018-11-09T00:00:00"/>
    <s v="Davidson"/>
  </r>
  <r>
    <n v="21325.824000000001"/>
    <s v="Teacher Asst"/>
    <s v="075 Metro Action Commission"/>
    <s v="Parttime-Regular"/>
    <x v="6"/>
    <s v="F"/>
    <s v="Black or African American"/>
    <n v="1956"/>
    <d v="2022-09-19T00:00:00"/>
    <s v="Davidson"/>
  </r>
  <r>
    <n v="98800"/>
    <s v="Epidemiologist 2"/>
    <s v="038 Health"/>
    <s v="Fulltime-Regular"/>
    <x v="3"/>
    <s v="M"/>
    <s v="Black or African American"/>
    <n v="1963"/>
    <d v="2023-10-23T00:00:00"/>
    <s v="Davidson"/>
  </r>
  <r>
    <n v="54724.61"/>
    <s v="Inmate Prop Clerk-DCSO"/>
    <s v="030 Sheriff"/>
    <s v="Fulltime-Regular"/>
    <x v="6"/>
    <s v="F"/>
    <s v="Black or African American"/>
    <n v="1982"/>
    <d v="2020-09-01T00:00:00"/>
    <s v="Davidson"/>
  </r>
  <r>
    <n v="149189.22"/>
    <s v="Assistant Metropolitan Atty 4"/>
    <s v="006 Law"/>
    <s v="Fulltime-Regular"/>
    <x v="3"/>
    <s v="M"/>
    <s v="White"/>
    <n v="1971"/>
    <d v="2007-02-05T00:00:00"/>
    <s v="Davidson"/>
  </r>
  <r>
    <n v="46516.12"/>
    <s v="Call Center Operator-DCSO"/>
    <s v="030 Sheriff"/>
    <s v="Fulltime-Regular"/>
    <x v="6"/>
    <s v="F"/>
    <s v="Black or African American"/>
    <n v="1963"/>
    <d v="2019-03-01T00:00:00"/>
    <s v="Davidson"/>
  </r>
  <r>
    <n v="44122.33"/>
    <s v="Sheriff Prisoner Processor 1"/>
    <s v="030 Sheriff"/>
    <s v="Fulltime-Regular"/>
    <x v="6"/>
    <s v="F"/>
    <s v="Black or African American"/>
    <n v="1994"/>
    <d v="2023-07-07T00:00:00"/>
    <s v="Davidson"/>
  </r>
  <r>
    <n v="1198.08"/>
    <s v="Seasonal/Part-time/Temporary"/>
    <s v="062 State Fair Board"/>
    <s v="Seasonal"/>
    <x v="4"/>
    <s v="F"/>
    <s v="Black or African American"/>
    <n v="1995"/>
    <d v="2019-01-25T00:00:00"/>
    <s v="Davidson"/>
  </r>
  <r>
    <n v="77082.64"/>
    <s v="Facilities Mgr"/>
    <s v="040 Parks"/>
    <s v="Fulltime-Regular"/>
    <x v="3"/>
    <s v="M"/>
    <s v="White"/>
    <n v="1994"/>
    <d v="2021-10-04T00:00:00"/>
    <s v="Davidson"/>
  </r>
  <r>
    <n v="72962.58"/>
    <s v="Police Officer 2"/>
    <s v="031 Police"/>
    <s v="Fulltime-Regular"/>
    <x v="1"/>
    <s v="M"/>
    <s v="Two or More Races"/>
    <n v="1996"/>
    <d v="2023-02-16T00:00:00"/>
    <s v="Davidson"/>
  </r>
  <r>
    <n v="57971.284800000001"/>
    <s v="Equipment Operator Senior"/>
    <s v="065 Water Services"/>
    <s v="Fulltime-Regular"/>
    <x v="4"/>
    <s v="M"/>
    <s v="White"/>
    <n v="1966"/>
    <d v="2007-10-20T00:00:00"/>
    <s v="Davidson"/>
  </r>
  <r>
    <n v="47920.53"/>
    <s v="Utility Field Tech 1"/>
    <s v="065 Water Services"/>
    <s v="Fulltime-Regular"/>
    <x v="5"/>
    <s v="M"/>
    <s v="White"/>
    <n v="1993"/>
    <d v="2022-01-22T00:00:00"/>
    <s v="Davidson"/>
  </r>
  <r>
    <n v="54220.06"/>
    <s v="Application Tech 3"/>
    <s v="065 Water Services"/>
    <s v="Fulltime-Regular"/>
    <x v="6"/>
    <s v="F"/>
    <s v="White"/>
    <n v="1973"/>
    <d v="2021-10-30T00:00:00"/>
    <s v="Davidson"/>
  </r>
  <r>
    <n v="67616.33"/>
    <s v="Customer Service Field Specialist"/>
    <s v="065 Water Services"/>
    <s v="Fulltime-Regular"/>
    <x v="5"/>
    <s v="M"/>
    <s v="White"/>
    <n v="1970"/>
    <d v="2014-02-01T00:00:00"/>
    <s v="Davidson"/>
  </r>
  <r>
    <n v="83553.600000000006"/>
    <s v="Executive Assistant"/>
    <s v="004 Mayor's Office"/>
    <s v="Fulltime-Regular"/>
    <x v="6"/>
    <s v="F"/>
    <s v="White"/>
    <n v="1999"/>
    <d v="2024-02-02T00:00:00"/>
    <s v="Davidson"/>
  </r>
  <r>
    <n v="104000"/>
    <s v="Admin Svcs Mgr"/>
    <s v="030 Sheriff"/>
    <s v="Fulltime-Regular"/>
    <x v="0"/>
    <s v="F"/>
    <s v="Black or African American"/>
    <n v="1981"/>
    <d v="2005-01-18T00:00:00"/>
    <s v="Davidson"/>
  </r>
  <r>
    <n v="108715.43"/>
    <s v="Fire Captain"/>
    <s v="032 Fire"/>
    <s v="Fulltime-Regular"/>
    <x v="3"/>
    <s v="F"/>
    <s v="Black or African American"/>
    <n v="1972"/>
    <d v="1997-07-16T00:00:00"/>
    <s v="Davidson"/>
  </r>
  <r>
    <n v="59697.01"/>
    <s v="Program Spec 3"/>
    <s v="053 Office of Homeless Services"/>
    <s v="Fulltime-Regular"/>
    <x v="3"/>
    <s v="F"/>
    <s v="Black or African American"/>
    <n v="1996"/>
    <d v="2023-08-28T00:00:00"/>
    <s v="Davidson"/>
  </r>
  <r>
    <n v="55644.98"/>
    <s v="Deputy Criminal Ct Clerk 5"/>
    <s v="024 Criminal Court Clerk"/>
    <s v="Fulltime-Regular"/>
    <x v="6"/>
    <s v="F"/>
    <s v="Black or African American"/>
    <n v="1960"/>
    <d v="2015-04-13T00:00:00"/>
    <s v="Davidson"/>
  </r>
  <r>
    <n v="46000"/>
    <s v="Deputy Clerk 6"/>
    <s v="023 Circuit Court Clerk"/>
    <s v="Fulltime-Regular"/>
    <x v="3"/>
    <s v="F"/>
    <s v="Black or African American"/>
    <n v="1972"/>
    <d v="2023-11-27T00:00:00"/>
    <s v="Davidson"/>
  </r>
  <r>
    <n v="95199.62"/>
    <s v="Police Officer 2"/>
    <s v="031 Police"/>
    <s v="Fulltime-Regular"/>
    <x v="1"/>
    <s v="M"/>
    <s v="White"/>
    <n v="1975"/>
    <d v="2001-05-16T00:00:00"/>
    <s v="Davidson"/>
  </r>
  <r>
    <n v="57958.26"/>
    <s v="Correctional Officer 2"/>
    <s v="030 Sheriff"/>
    <s v="Fulltime-Regular"/>
    <x v="1"/>
    <s v="M"/>
    <s v="Black or African American"/>
    <n v="1999"/>
    <d v="2023-05-26T00:00:00"/>
    <s v="Davidson"/>
  </r>
  <r>
    <n v="35672"/>
    <s v="DCSO Facility Officer"/>
    <s v="030 Sheriff"/>
    <s v="Parttime-Regular"/>
    <x v="3"/>
    <s v="F"/>
    <s v="Black or African American"/>
    <n v="1961"/>
    <d v="2022-03-14T00:00:00"/>
    <s v="Davidson"/>
  </r>
  <r>
    <n v="119303.32"/>
    <s v="Special Projects Mgr"/>
    <s v="053 Office of Homeless Services"/>
    <s v="Fulltime-Regular"/>
    <x v="0"/>
    <s v="F"/>
    <s v="White"/>
    <n v="1988"/>
    <d v="2018-10-29T00:00:00"/>
    <s v="Davidson"/>
  </r>
  <r>
    <n v="53051.94"/>
    <s v="Equipment Operator Senior"/>
    <s v="072 Waste Services"/>
    <s v="Fulltime-Regular"/>
    <x v="4"/>
    <s v="M"/>
    <s v="White"/>
    <n v="1960"/>
    <d v="2023-10-16T00:00:00"/>
    <s v="Davidson"/>
  </r>
  <r>
    <n v="65168.78"/>
    <s v="Data Compliance Technician"/>
    <s v="008 Human Resources"/>
    <s v="Fulltime-Regular"/>
    <x v="3"/>
    <s v="F"/>
    <s v="White"/>
    <n v="1957"/>
    <d v="2012-11-19T00:00:00"/>
    <s v="Davidson"/>
  </r>
  <r>
    <n v="131812"/>
    <s v="Assistant Public Defender 3"/>
    <s v="021 Public Defender"/>
    <s v="Fulltime-Regular"/>
    <x v="3"/>
    <s v="F"/>
    <s v="White"/>
    <n v="1981"/>
    <d v="2020-01-01T00:00:00"/>
    <s v="Davidson"/>
  </r>
  <r>
    <n v="25615"/>
    <s v="Council Member"/>
    <s v="002 Metropolitan Council"/>
    <s v="Elected"/>
    <x v="0"/>
    <s v="M"/>
    <s v="White"/>
    <n v="1983"/>
    <d v="2023-09-01T00:00:00"/>
    <s v="Davidson"/>
  </r>
  <r>
    <n v="57738.92"/>
    <s v="Library Performing Artist"/>
    <s v="039 Public Library"/>
    <s v="Fulltime-Regular"/>
    <x v="0"/>
    <s v="M"/>
    <s v="White"/>
    <n v="1969"/>
    <d v="2000-04-01T00:00:00"/>
    <s v="Davidson"/>
  </r>
  <r>
    <n v="65684.73"/>
    <s v="Criminal Investigator"/>
    <s v="021 Public Defender"/>
    <s v="Fulltime-Regular"/>
    <x v="1"/>
    <s v="F"/>
    <s v="Hispanic or Latino of any race"/>
    <n v="1992"/>
    <d v="2018-07-16T00:00:00"/>
    <s v="Davidson"/>
  </r>
  <r>
    <n v="52688.05"/>
    <s v="Library Associate"/>
    <s v="039 Public Library"/>
    <s v="Fulltime-Regular"/>
    <x v="2"/>
    <s v="M"/>
    <s v="Hispanic or Latino of any race"/>
    <n v="1990"/>
    <d v="2023-06-12T00:00:00"/>
    <s v="Davidson"/>
  </r>
  <r>
    <n v="59697.01"/>
    <s v="Admin Svcs Officer 3"/>
    <s v="033 Codes Administration"/>
    <s v="Fulltime-Regular"/>
    <x v="3"/>
    <s v="M"/>
    <s v="Hispanic or Latino of any race"/>
    <n v="1971"/>
    <d v="2023-11-27T00:00:00"/>
    <s v="Davidson"/>
  </r>
  <r>
    <n v="22943.236991999998"/>
    <s v="Seasonal/Part-time/Temporary"/>
    <s v="038 Health"/>
    <s v="Parttime-Regular"/>
    <x v="4"/>
    <s v="F"/>
    <s v="White"/>
    <n v="1946"/>
    <d v="2013-04-01T00:00:00"/>
    <s v="Davidson"/>
  </r>
  <r>
    <n v="45148.04"/>
    <s v="Inmate Prop Clerk-DCSO"/>
    <s v="030 Sheriff"/>
    <s v="Fulltime-Regular"/>
    <x v="6"/>
    <s v="M"/>
    <s v="White"/>
    <n v="1947"/>
    <d v="2021-10-25T00:00:00"/>
    <s v="Davidson"/>
  </r>
  <r>
    <n v="55988.15"/>
    <s v="Public Health Nurse 1"/>
    <s v="038 Health"/>
    <s v="Parttime-Regular"/>
    <x v="3"/>
    <s v="F"/>
    <s v="Black or African American"/>
    <n v="1979"/>
    <d v="2021-07-31T00:00:00"/>
    <s v="Davidson"/>
  </r>
  <r>
    <n v="70897.61"/>
    <s v="Police Officer 2"/>
    <s v="031 Police"/>
    <s v="Fulltime-Regular"/>
    <x v="1"/>
    <s v="M"/>
    <s v="White"/>
    <n v="1994"/>
    <d v="2022-01-01T00:00:00"/>
    <s v="Davidson"/>
  </r>
  <r>
    <n v="1456"/>
    <s v="Seasonal/Part-time/Temporary"/>
    <s v="062 State Fair Board"/>
    <s v="Parttime-Regular"/>
    <x v="4"/>
    <s v="F"/>
    <s v="White"/>
    <n v="1992"/>
    <d v="2024-09-06T00:00:00"/>
    <s v="Davidson"/>
  </r>
  <r>
    <n v="92505.29"/>
    <s v="Police Officer 2"/>
    <s v="031 Police"/>
    <s v="Fulltime-Regular"/>
    <x v="1"/>
    <s v="M"/>
    <s v="White"/>
    <n v="1970"/>
    <d v="2007-12-16T00:00:00"/>
    <s v="Davidson"/>
  </r>
  <r>
    <n v="84583.64"/>
    <s v="Police Officer 2"/>
    <s v="031 Police"/>
    <s v="Fulltime-Regular"/>
    <x v="1"/>
    <s v="F"/>
    <s v="White"/>
    <n v="1972"/>
    <d v="2014-01-01T00:00:00"/>
    <s v="Davidson"/>
  </r>
  <r>
    <n v="86564.06"/>
    <s v="Admin Svcs Mgr"/>
    <s v="053 Office of Homeless Services"/>
    <s v="Fulltime-Regular"/>
    <x v="0"/>
    <s v="F"/>
    <s v="White"/>
    <n v="1992"/>
    <d v="2019-04-01T00:00:00"/>
    <s v="Davidson"/>
  </r>
  <r>
    <n v="25615"/>
    <s v="Council Member"/>
    <s v="002 Metropolitan Council"/>
    <s v="Elected"/>
    <x v="0"/>
    <s v="M"/>
    <s v="White"/>
    <n v="1981"/>
    <d v="2023-09-29T00:00:00"/>
    <s v="Davidson"/>
  </r>
  <r>
    <n v="82758.070000000007"/>
    <s v="Police Officer 2-Fld Trng Ofcr"/>
    <s v="031 Police"/>
    <s v="Fulltime-Regular"/>
    <x v="1"/>
    <s v="M"/>
    <s v="White"/>
    <n v="1992"/>
    <d v="2022-10-16T00:00:00"/>
    <s v="Davidson"/>
  </r>
  <r>
    <n v="60950"/>
    <s v="Deputy Criminal Ct Clerk 3"/>
    <s v="024 Criminal Court Clerk"/>
    <s v="Fulltime-Regular"/>
    <x v="6"/>
    <s v="F"/>
    <s v="White"/>
    <n v="1986"/>
    <d v="2007-01-08T00:00:00"/>
    <s v="Davidson"/>
  </r>
  <r>
    <n v="83464.91"/>
    <s v="Pub Info Coord"/>
    <s v="060 Farmer's Market"/>
    <s v="Fulltime-Regular"/>
    <x v="3"/>
    <s v="F"/>
    <s v="White"/>
    <n v="1982"/>
    <d v="2023-01-23T00:00:00"/>
    <s v="Davidson"/>
  </r>
  <r>
    <n v="59393.43"/>
    <s v="Appraiser 2"/>
    <s v="016 Assessor of Property"/>
    <s v="Fulltime-Regular"/>
    <x v="0"/>
    <s v="F"/>
    <s v="Black or African American"/>
    <n v="1996"/>
    <d v="2021-10-25T00:00:00"/>
    <s v="Davidson"/>
  </r>
  <r>
    <n v="33358.415999999997"/>
    <s v="Security Officer 2"/>
    <s v="030 Sheriff"/>
    <s v="Parttime-Regular"/>
    <x v="6"/>
    <s v="F"/>
    <s v="Black or African American"/>
    <n v="1965"/>
    <d v="2024-02-07T00:00:00"/>
    <s v="Davidson"/>
  </r>
  <r>
    <n v="55026.400000000001"/>
    <s v="Staff Assistant-MO"/>
    <s v="004 Mayor's Office"/>
    <s v="Fulltime-Regular"/>
    <x v="3"/>
    <s v="F"/>
    <s v="White"/>
    <n v="2001"/>
    <d v="2024-06-03T00:00:00"/>
    <s v="Davidson"/>
  </r>
  <r>
    <n v="59889.88"/>
    <s v="Correctional Officer 2"/>
    <s v="030 Sheriff"/>
    <s v="Fulltime-Regular"/>
    <x v="1"/>
    <s v="M"/>
    <s v="Black or African American"/>
    <n v="1993"/>
    <d v="2022-09-26T00:00:00"/>
    <s v="Davidson"/>
  </r>
  <r>
    <n v="1456"/>
    <s v="Seasonal/Part-time/Temporary"/>
    <s v="062 State Fair Board"/>
    <s v="Parttime-Regular"/>
    <x v="4"/>
    <s v="F"/>
    <s v="White"/>
    <n v="1975"/>
    <d v="2024-09-06T00:00:00"/>
    <s v="Davidson"/>
  </r>
  <r>
    <n v="90658.42"/>
    <s v="Program Mgr 2"/>
    <s v="030 Sheriff"/>
    <s v="Fulltime-Regular"/>
    <x v="0"/>
    <s v="F"/>
    <s v="Black or African American"/>
    <n v="1971"/>
    <d v="1995-02-16T00:00:00"/>
    <s v="Davidson"/>
  </r>
  <r>
    <n v="55615.38"/>
    <s v="Admin Svcs Officer 2"/>
    <s v="022 Juvenile Court Clerk"/>
    <s v="Fulltime-Regular"/>
    <x v="3"/>
    <s v="F"/>
    <s v="Two or More Races"/>
    <n v="1965"/>
    <d v="2007-12-17T00:00:00"/>
    <s v="Davidson"/>
  </r>
  <r>
    <n v="75151.460000000006"/>
    <s v="Police Officer 2"/>
    <s v="031 Police"/>
    <s v="Fulltime-Regular"/>
    <x v="1"/>
    <s v="F"/>
    <s v="White"/>
    <n v="2000"/>
    <d v="2022-07-16T00:00:00"/>
    <s v="Davidson"/>
  </r>
  <r>
    <n v="57958.26"/>
    <s v="Correctional Officer 2"/>
    <s v="030 Sheriff"/>
    <s v="Fulltime-Regular"/>
    <x v="1"/>
    <s v="M"/>
    <s v="Black or African American"/>
    <n v="1978"/>
    <d v="2022-12-12T00:00:00"/>
    <s v="Davidson"/>
  </r>
  <r>
    <n v="52471.07"/>
    <s v="Victim Advocate 1"/>
    <s v="019 District Attorney"/>
    <s v="Fulltime-Regular"/>
    <x v="3"/>
    <s v="F"/>
    <s v="Black or African American"/>
    <n v="1980"/>
    <d v="2024-08-19T00:00:00"/>
    <s v="Davidson"/>
  </r>
  <r>
    <n v="44457.08"/>
    <s v="Utility Maintenance Tech"/>
    <s v="065 Water Services"/>
    <s v="Fulltime-Regular"/>
    <x v="5"/>
    <s v="M"/>
    <s v="Black or African American"/>
    <n v="1970"/>
    <d v="2021-08-23T00:00:00"/>
    <s v="Davidson"/>
  </r>
  <r>
    <n v="79728.19"/>
    <s v="Police Officer 2"/>
    <s v="031 Police"/>
    <s v="Fulltime-Regular"/>
    <x v="1"/>
    <s v="M"/>
    <s v="White"/>
    <n v="1995"/>
    <d v="2019-08-16T00:00:00"/>
    <s v="Davidson"/>
  </r>
  <r>
    <n v="35672"/>
    <s v="DCSO Facility Officer"/>
    <s v="030 Sheriff"/>
    <s v="Parttime-Regular"/>
    <x v="3"/>
    <s v="F"/>
    <s v="Two or More Races"/>
    <n v="2002"/>
    <d v="2023-07-21T00:00:00"/>
    <s v="Davidson"/>
  </r>
  <r>
    <n v="108715.41"/>
    <s v="Fire Captain"/>
    <s v="032 Fire"/>
    <s v="Fulltime-Regular"/>
    <x v="3"/>
    <s v="M"/>
    <s v="White"/>
    <n v="1969"/>
    <d v="1995-09-01T00:00:00"/>
    <s v="Davidson"/>
  </r>
  <r>
    <n v="99723.89"/>
    <s v="Public Health Nurse 2"/>
    <s v="038 Health"/>
    <s v="Fulltime-Regular"/>
    <x v="3"/>
    <s v="F"/>
    <s v="Two or More Races"/>
    <n v="1967"/>
    <d v="2002-09-30T00:00:00"/>
    <s v="Davidson"/>
  </r>
  <r>
    <n v="129233.18"/>
    <s v="Community Outreach Dir-MAC"/>
    <s v="075 Metro Action Commission"/>
    <s v="Fulltime-Regular"/>
    <x v="3"/>
    <s v="M"/>
    <s v="Black or African American"/>
    <n v="1963"/>
    <d v="2004-08-23T00:00:00"/>
    <s v="Davidson"/>
  </r>
  <r>
    <n v="95199.62"/>
    <s v="Police Officer 2"/>
    <s v="031 Police"/>
    <s v="Fulltime-Regular"/>
    <x v="1"/>
    <s v="M"/>
    <s v="Black or African American"/>
    <n v="1965"/>
    <d v="2002-07-16T00:00:00"/>
    <s v="Davidson"/>
  </r>
  <r>
    <n v="84583.64"/>
    <s v="Police Officer 2"/>
    <s v="031 Police"/>
    <s v="Fulltime-Regular"/>
    <x v="1"/>
    <s v="M"/>
    <s v="White"/>
    <n v="1988"/>
    <d v="2014-01-01T00:00:00"/>
    <s v="Davidson"/>
  </r>
  <r>
    <n v="56282.8"/>
    <s v="Equipment Operator Senior"/>
    <s v="042 NDOT"/>
    <s v="Fulltime-Regular"/>
    <x v="4"/>
    <s v="M"/>
    <s v="White"/>
    <n v="1990"/>
    <d v="2021-04-05T00:00:00"/>
    <s v="Davidson"/>
  </r>
  <r>
    <n v="51323.62"/>
    <s v="Office Support Spec 2"/>
    <s v="038 Health"/>
    <s v="Fulltime-Regular"/>
    <x v="6"/>
    <s v="M"/>
    <s v="White"/>
    <n v="1992"/>
    <d v="2020-04-04T00:00:00"/>
    <s v="Davidson"/>
  </r>
  <r>
    <n v="59094.79"/>
    <s v="Treatment Plant Tech 2"/>
    <s v="065 Water Services"/>
    <s v="Fulltime-Regular"/>
    <x v="7"/>
    <s v="M"/>
    <s v="White"/>
    <n v="1995"/>
    <d v="2021-01-23T00:00:00"/>
    <s v="Davidson"/>
  </r>
  <r>
    <n v="52402.5"/>
    <s v="Treatment Plant Tech 1"/>
    <s v="065 Water Services"/>
    <s v="Fulltime-Regular"/>
    <x v="7"/>
    <s v="M"/>
    <s v="White"/>
    <n v="1988"/>
    <d v="2023-03-18T00:00:00"/>
    <s v="Davidson"/>
  </r>
  <r>
    <n v="69741.490000000005"/>
    <s v="Information Sys Media Analys 1"/>
    <s v="019 District Attorney"/>
    <s v="Fulltime-Regular"/>
    <x v="3"/>
    <s v="M"/>
    <s v="White"/>
    <n v="1998"/>
    <d v="2021-08-30T00:00:00"/>
    <s v="Davidson"/>
  </r>
  <r>
    <n v="48115.96"/>
    <s v="Office Support Spec 2"/>
    <s v="065 Water Services"/>
    <s v="Fulltime-Regular"/>
    <x v="6"/>
    <s v="F"/>
    <s v="Black or African American"/>
    <n v="1987"/>
    <d v="2024-09-16T00:00:00"/>
    <s v="Davidson"/>
  </r>
  <r>
    <n v="61260.67"/>
    <s v="Maintenance &amp; Repair Leader"/>
    <s v="042 NDOT"/>
    <s v="Fulltime-Regular"/>
    <x v="4"/>
    <s v="M"/>
    <s v="White"/>
    <n v="1990"/>
    <d v="2016-04-26T00:00:00"/>
    <s v="Davidson"/>
  </r>
  <r>
    <n v="66200.960000000006"/>
    <s v="Deputy Criminal Ct Clerk 4"/>
    <s v="024 Criminal Court Clerk"/>
    <s v="Fulltime-Regular"/>
    <x v="6"/>
    <s v="M"/>
    <s v="White"/>
    <n v="1963"/>
    <d v="2014-01-27T00:00:00"/>
    <s v="Davidson"/>
  </r>
  <r>
    <n v="82570.92"/>
    <s v="Accountant Senior"/>
    <s v="015 Finance"/>
    <s v="Fulltime-Regular"/>
    <x v="3"/>
    <s v="M"/>
    <s v="White"/>
    <n v="1994"/>
    <d v="2021-09-06T00:00:00"/>
    <s v="Davidson"/>
  </r>
  <r>
    <n v="48115.96"/>
    <s v="Claims Rep 1"/>
    <s v="006 Law"/>
    <s v="Fulltime-Regular"/>
    <x v="3"/>
    <s v="F"/>
    <s v="White"/>
    <n v="1994"/>
    <d v="2023-09-18T00:00:00"/>
    <s v="Davidson"/>
  </r>
  <r>
    <n v="76119.45"/>
    <s v="Fire Inspector 2"/>
    <s v="032 Fire"/>
    <s v="Fulltime-Regular"/>
    <x v="0"/>
    <s v="M"/>
    <s v="Black or African American"/>
    <n v="1978"/>
    <d v="2020-10-16T00:00:00"/>
    <s v="Davidson"/>
  </r>
  <r>
    <n v="83901.59"/>
    <s v="Admin Svcs Officer 4"/>
    <s v="026 Juvenile Court"/>
    <s v="Fulltime-Regular"/>
    <x v="3"/>
    <s v="M"/>
    <s v="Black or African American"/>
    <n v="1981"/>
    <d v="2004-08-11T00:00:00"/>
    <s v="Davidson"/>
  </r>
  <r>
    <n v="61707.12"/>
    <s v="Admin Svcs Officer 2"/>
    <s v="018 County Clerk"/>
    <s v="Fulltime-Regular"/>
    <x v="3"/>
    <s v="F"/>
    <s v="White"/>
    <n v="1975"/>
    <d v="1995-07-27T00:00:00"/>
    <s v="Davidson"/>
  </r>
  <r>
    <n v="68211.98"/>
    <s v="DCSO Releasing Officer"/>
    <s v="030 Sheriff"/>
    <s v="Fulltime-Regular"/>
    <x v="6"/>
    <s v="F"/>
    <s v="Black or African American"/>
    <n v="1981"/>
    <d v="2006-02-06T00:00:00"/>
    <s v="Davidson"/>
  </r>
  <r>
    <n v="75342.8"/>
    <s v="Housing Assignment Spec-DCSO"/>
    <s v="030 Sheriff"/>
    <s v="Fulltime-Regular"/>
    <x v="3"/>
    <s v="M"/>
    <s v="Black or African American"/>
    <n v="1957"/>
    <d v="1982-02-01T00:00:00"/>
    <s v="Davidson"/>
  </r>
  <r>
    <n v="58537.84"/>
    <s v="Librarian 1"/>
    <s v="039 Public Library"/>
    <s v="Fulltime-Regular"/>
    <x v="3"/>
    <s v="F"/>
    <s v="White"/>
    <n v="1994"/>
    <d v="2023-07-24T00:00:00"/>
    <s v="Davidson"/>
  </r>
  <r>
    <n v="68382.81"/>
    <s v="Fire Fighter 2"/>
    <s v="032 Fire"/>
    <s v="Fulltime-Regular"/>
    <x v="1"/>
    <s v="M"/>
    <s v="Black or African American"/>
    <n v="1973"/>
    <d v="2019-08-16T00:00:00"/>
    <s v="Davidson"/>
  </r>
  <r>
    <n v="53051.94"/>
    <s v="Equipment Operator Senior"/>
    <s v="072 Waste Services"/>
    <s v="Fulltime-Regular"/>
    <x v="4"/>
    <s v="M"/>
    <s v="Black or African American"/>
    <n v="1972"/>
    <d v="2024-07-22T00:00:00"/>
    <s v="Davidson"/>
  </r>
  <r>
    <n v="56135.1"/>
    <s v="Program Spec 2"/>
    <s v="038 Health"/>
    <s v="Fulltime-Regular"/>
    <x v="3"/>
    <s v="F"/>
    <s v="Black or African American"/>
    <n v="1985"/>
    <d v="2017-01-09T00:00:00"/>
    <s v="Davidson"/>
  </r>
  <r>
    <n v="68832.63"/>
    <s v="Police Officer 2"/>
    <s v="031 Police"/>
    <s v="Fulltime-Regular"/>
    <x v="1"/>
    <s v="M"/>
    <s v="White"/>
    <n v="1999"/>
    <d v="2023-04-01T00:00:00"/>
    <s v="Davidson"/>
  </r>
  <r>
    <n v="46524.77"/>
    <s v="Maintenance &amp; Repair Worker Se"/>
    <s v="040 Parks"/>
    <s v="Fulltime-Regular"/>
    <x v="4"/>
    <s v="M"/>
    <s v="Black or African American"/>
    <n v="1982"/>
    <d v="2024-08-05T00:00:00"/>
    <s v="Davidson"/>
  </r>
  <r>
    <n v="1192.8800000000001"/>
    <s v="Seasonal/Part-time/Temporary"/>
    <s v="027 General Sessions Court"/>
    <s v="Parttime-Regular"/>
    <x v="4"/>
    <s v="F"/>
    <s v="Black or African American"/>
    <n v="1980"/>
    <d v="2023-09-12T00:00:00"/>
    <s v="Davidson"/>
  </r>
  <r>
    <n v="59889.88"/>
    <s v="Specialized Skills Supv"/>
    <s v="040 Parks"/>
    <s v="Fulltime-Regular"/>
    <x v="3"/>
    <s v="F"/>
    <s v="Black or African American"/>
    <n v="1988"/>
    <d v="2023-03-31T00:00:00"/>
    <s v="Davidson"/>
  </r>
  <r>
    <n v="54531.28"/>
    <s v="Recreation Leader - Senior"/>
    <s v="040 Parks"/>
    <s v="Fulltime-Regular"/>
    <x v="2"/>
    <s v="M"/>
    <s v="Black or African American"/>
    <n v="1993"/>
    <d v="2013-05-24T00:00:00"/>
    <s v="Davidson"/>
  </r>
  <r>
    <n v="10108.799999999999"/>
    <s v="Seasonal Worker 2"/>
    <s v="040 Parks"/>
    <s v="Seasonal"/>
    <x v="4"/>
    <s v="M"/>
    <s v="Black or African American"/>
    <n v="1951"/>
    <d v="2017-03-10T00:00:00"/>
    <s v="Davidson"/>
  </r>
  <r>
    <n v="74500.81"/>
    <s v="Facility Coord"/>
    <s v="040 Parks"/>
    <s v="Fulltime-Regular"/>
    <x v="3"/>
    <s v="M"/>
    <s v="Black or African American"/>
    <n v="1985"/>
    <d v="2006-05-19T00:00:00"/>
    <s v="Davidson"/>
  </r>
  <r>
    <n v="61821.5"/>
    <s v="Bldg Inspector 1"/>
    <s v="033 Codes Administration"/>
    <s v="Fulltime-Regular"/>
    <x v="0"/>
    <s v="M"/>
    <s v="Black or African American"/>
    <n v="1958"/>
    <d v="2019-04-08T00:00:00"/>
    <s v="Davidson"/>
  </r>
  <r>
    <n v="71288.44"/>
    <s v="Satellite position"/>
    <s v="923 Circuit Court Satellite"/>
    <s v="Fulltime-Regular"/>
    <x v="3"/>
    <s v="M"/>
    <s v="White"/>
    <n v="1962"/>
    <d v="2014-09-01T00:00:00"/>
    <s v="Davidson"/>
  </r>
  <r>
    <n v="79728.19"/>
    <s v="Police Officer 2"/>
    <s v="031 Police"/>
    <s v="Fulltime-Regular"/>
    <x v="1"/>
    <s v="M"/>
    <s v="White"/>
    <n v="1990"/>
    <d v="2018-10-16T00:00:00"/>
    <s v="Davidson"/>
  </r>
  <r>
    <n v="20009.599999999999"/>
    <s v="Seasonal/Part-time/Temporary"/>
    <s v="033 Codes Administration"/>
    <s v="Seasonal"/>
    <x v="4"/>
    <s v="F"/>
    <s v="White"/>
    <n v="1949"/>
    <d v="2017-09-19T00:00:00"/>
    <s v="Davidson"/>
  </r>
  <r>
    <n v="1604.72"/>
    <s v="Seasonal/Part-time/Temporary"/>
    <s v="062 State Fair Board"/>
    <s v="Parttime-Regular"/>
    <x v="4"/>
    <s v="F"/>
    <s v="Asian"/>
    <n v="1956"/>
    <d v="2022-09-03T00:00:00"/>
    <s v="Davidson"/>
  </r>
  <r>
    <n v="66391.070000000007"/>
    <s v="Fire Fighter 2"/>
    <s v="032 Fire"/>
    <s v="Fulltime-Regular"/>
    <x v="1"/>
    <s v="M"/>
    <s v="Black or African American"/>
    <n v="1983"/>
    <d v="2008-01-01T00:00:00"/>
    <s v="Davidson"/>
  </r>
  <r>
    <n v="54220.06"/>
    <s v="Sheriff Case Worker 2"/>
    <s v="030 Sheriff"/>
    <s v="Fulltime-Regular"/>
    <x v="3"/>
    <s v="M"/>
    <s v="Black or African American"/>
    <n v="1991"/>
    <d v="2023-01-30T00:00:00"/>
    <s v="Davidson"/>
  </r>
  <r>
    <n v="1144"/>
    <s v="Seasonal/Part-time/Temporary"/>
    <s v="062 State Fair Board"/>
    <s v="Parttime-Regular"/>
    <x v="4"/>
    <s v="F"/>
    <s v="Two or More Races"/>
    <n v="2009"/>
    <d v="2024-09-06T00:00:00"/>
    <s v="Davidson"/>
  </r>
  <r>
    <n v="111392.44"/>
    <s v="Health Manager 3"/>
    <s v="038 Health"/>
    <s v="Fulltime-Regular"/>
    <x v="0"/>
    <s v="F"/>
    <s v="White"/>
    <n v="1980"/>
    <d v="2014-07-19T00:00:00"/>
    <s v="Davidson"/>
  </r>
  <r>
    <n v="52688.05"/>
    <s v="Library Associate"/>
    <s v="039 Public Library"/>
    <s v="Fulltime-Regular"/>
    <x v="2"/>
    <s v="F"/>
    <s v="White"/>
    <n v="1996"/>
    <d v="2023-01-09T00:00:00"/>
    <s v="Davidson"/>
  </r>
  <r>
    <n v="264020.52"/>
    <s v="Exec Dir"/>
    <s v="075 Metro Action Commission"/>
    <s v="Fulltime-Regular"/>
    <x v="0"/>
    <s v="F"/>
    <s v="Black or African American"/>
    <n v="1962"/>
    <d v="2000-07-01T00:00:00"/>
    <s v="Davidson"/>
  </r>
  <r>
    <n v="79395.12"/>
    <s v="Finance Officer Senior"/>
    <s v="015 Finance"/>
    <s v="Fulltime-Regular"/>
    <x v="3"/>
    <s v="F"/>
    <s v="White"/>
    <n v="1992"/>
    <d v="2023-08-07T00:00:00"/>
    <s v="Davidson"/>
  </r>
  <r>
    <n v="79560"/>
    <s v="Youth Case Manager 3"/>
    <s v="026 Juvenile Court"/>
    <s v="Fulltime-Regular"/>
    <x v="3"/>
    <s v="M"/>
    <s v="Black or African American"/>
    <n v="1968"/>
    <d v="2003-04-01T00:00:00"/>
    <s v="Davidson"/>
  </r>
  <r>
    <n v="53051.94"/>
    <s v="Equipment Operator Senior"/>
    <s v="040 Parks"/>
    <s v="Fulltime-Regular"/>
    <x v="4"/>
    <s v="M"/>
    <s v="Two or More Races"/>
    <n v="2001"/>
    <d v="2022-07-22T00:00:00"/>
    <s v="Davidson"/>
  </r>
  <r>
    <n v="48115.96"/>
    <s v="Correctional Officer Trainee"/>
    <s v="030 Sheriff"/>
    <s v="Fulltime-Regular"/>
    <x v="1"/>
    <s v="F"/>
    <s v="Two or More Races"/>
    <n v="1983"/>
    <d v="2024-08-30T00:00:00"/>
    <s v="Davidson"/>
  </r>
  <r>
    <n v="242769.74"/>
    <s v="Deputy Metropolitan Attorney"/>
    <s v="006 Law"/>
    <s v="Fulltime-Regular"/>
    <x v="0"/>
    <s v="M"/>
    <s v="White"/>
    <n v="1963"/>
    <d v="1995-10-04T00:00:00"/>
    <s v="Davidson"/>
  </r>
  <r>
    <n v="53051.94"/>
    <s v="Equipment Operator Senior"/>
    <s v="040 Parks"/>
    <s v="Fulltime-Regular"/>
    <x v="4"/>
    <s v="M"/>
    <s v="Two or More Races"/>
    <n v="1999"/>
    <d v="2022-07-22T00:00:00"/>
    <s v="Davidson"/>
  </r>
  <r>
    <n v="71357.75"/>
    <s v="Public Health Nurse 2"/>
    <s v="038 Health"/>
    <s v="Parttime-Regular"/>
    <x v="3"/>
    <s v="F"/>
    <s v="White"/>
    <n v="1976"/>
    <d v="2016-07-30T00:00:00"/>
    <s v="Davidson"/>
  </r>
  <r>
    <n v="78358.92"/>
    <s v="Appraiser Analyst 3"/>
    <s v="016 Assessor of Property"/>
    <s v="Fulltime-Regular"/>
    <x v="3"/>
    <s v="M"/>
    <s v="White"/>
    <n v="1959"/>
    <d v="2015-03-23T00:00:00"/>
    <s v="Davidson"/>
  </r>
  <r>
    <n v="95199.62"/>
    <s v="Police Officer 2"/>
    <s v="031 Police"/>
    <s v="Fulltime-Regular"/>
    <x v="1"/>
    <s v="M"/>
    <s v="White"/>
    <n v="1978"/>
    <d v="2002-07-16T00:00:00"/>
    <s v="Davidson"/>
  </r>
  <r>
    <m/>
    <s v="Seasonal/Part-time/Temporary"/>
    <s v="040 Parks"/>
    <s v="Pool"/>
    <x v="4"/>
    <s v="M"/>
    <s v="White"/>
    <n v="1958"/>
    <d v="2001-01-16T00:00:00"/>
    <s v="Davidson"/>
  </r>
  <r>
    <n v="17075.759999999998"/>
    <s v="School Crossing Guard"/>
    <s v="031 Police"/>
    <s v="Parttime-Regular"/>
    <x v="1"/>
    <s v="F"/>
    <s v="Two or More Races"/>
    <n v="1945"/>
    <d v="2016-08-16T00:00:00"/>
    <s v="Davidson"/>
  </r>
  <r>
    <n v="43162.22"/>
    <s v="Maintenance &amp; Repair Worker"/>
    <s v="042 NDOT"/>
    <s v="Fulltime-Regular"/>
    <x v="4"/>
    <s v="M"/>
    <s v="White"/>
    <n v="1964"/>
    <d v="2023-03-06T00:00:00"/>
    <s v="Davidson"/>
  </r>
  <r>
    <n v="79728.19"/>
    <s v="Police Officer 2"/>
    <s v="031 Police"/>
    <s v="Fulltime-Regular"/>
    <x v="1"/>
    <s v="M"/>
    <s v="White"/>
    <n v="1995"/>
    <d v="2018-05-01T00:00:00"/>
    <s v="Davidson"/>
  </r>
  <r>
    <n v="265336.24"/>
    <s v="Finance Dir"/>
    <s v="015 Finance"/>
    <s v="Fulltime-Regular"/>
    <x v="0"/>
    <s v="M"/>
    <s v="White"/>
    <n v="1965"/>
    <d v="2023-10-16T00:00:00"/>
    <s v="Davidson"/>
  </r>
  <r>
    <n v="47063.76"/>
    <s v="Office Support Spec 1"/>
    <s v="018 County Clerk"/>
    <s v="Fulltime-Regular"/>
    <x v="6"/>
    <s v="M"/>
    <s v="Black or African American"/>
    <n v="1963"/>
    <d v="2023-07-05T00:00:00"/>
    <s v="Davidson"/>
  </r>
  <r>
    <n v="47164.52"/>
    <s v="Custodian"/>
    <s v="040 Parks"/>
    <s v="Fulltime-Regular"/>
    <x v="4"/>
    <s v="F"/>
    <s v="Black or African American"/>
    <n v="1964"/>
    <d v="2005-02-22T00:00:00"/>
    <s v="Davidson"/>
  </r>
  <r>
    <n v="67052.800000000003"/>
    <s v="Finance Officer"/>
    <s v="015 Finance"/>
    <s v="Fulltime-Regular"/>
    <x v="3"/>
    <s v="F"/>
    <s v="Black or African American"/>
    <n v="1984"/>
    <d v="2022-09-19T00:00:00"/>
    <s v="Davidson"/>
  </r>
  <r>
    <n v="73411.179999999993"/>
    <s v="Sheriff Booking Supervisor"/>
    <s v="030 Sheriff"/>
    <s v="Fulltime-Regular"/>
    <x v="3"/>
    <s v="M"/>
    <s v="Black or African American"/>
    <n v="1979"/>
    <d v="2004-07-01T00:00:00"/>
    <s v="Davidson"/>
  </r>
  <r>
    <n v="68211.98"/>
    <s v="Sheriff Case Worker 2"/>
    <s v="030 Sheriff"/>
    <s v="Fulltime-Regular"/>
    <x v="3"/>
    <s v="F"/>
    <s v="Black or African American"/>
    <n v="1965"/>
    <d v="2003-07-01T00:00:00"/>
    <s v="Davidson"/>
  </r>
  <r>
    <n v="43162.22"/>
    <s v="Maintenance &amp; Repair Worker"/>
    <s v="042 NDOT"/>
    <s v="Fulltime-Regular"/>
    <x v="4"/>
    <s v="M"/>
    <s v="Black or African American"/>
    <n v="1997"/>
    <d v="2023-01-09T00:00:00"/>
    <s v="Davidson"/>
  </r>
  <r>
    <n v="64574.47"/>
    <s v="Treatment Plant Tech 2"/>
    <s v="065 Water Services"/>
    <s v="Fulltime-Regular"/>
    <x v="7"/>
    <s v="M"/>
    <s v="Black or African American"/>
    <n v="1979"/>
    <d v="2012-02-27T00:00:00"/>
    <s v="Davidson"/>
  </r>
  <r>
    <n v="69741.5"/>
    <s v="Finance Officer"/>
    <s v="065 Water Services"/>
    <s v="Fulltime-Regular"/>
    <x v="3"/>
    <s v="F"/>
    <s v="Black or African American"/>
    <n v="1969"/>
    <d v="2001-09-06T00:00:00"/>
    <s v="Davidson"/>
  </r>
  <r>
    <n v="87660.61"/>
    <s v="Payroll Analyst 2"/>
    <s v="015 Finance"/>
    <s v="Fulltime-Regular"/>
    <x v="3"/>
    <s v="F"/>
    <s v="White"/>
    <n v="1979"/>
    <d v="2004-07-01T00:00:00"/>
    <s v="Davidson"/>
  </r>
  <r>
    <n v="59889.88"/>
    <s v="Correctional Officer 2"/>
    <s v="030 Sheriff"/>
    <s v="Fulltime-Regular"/>
    <x v="1"/>
    <s v="F"/>
    <s v="Black or African American"/>
    <n v="1973"/>
    <d v="2022-04-11T00:00:00"/>
    <s v="Davidson"/>
  </r>
  <r>
    <n v="50646.98"/>
    <s v="Nutrition Educator"/>
    <s v="038 Health"/>
    <s v="Fulltime-Regular"/>
    <x v="3"/>
    <s v="F"/>
    <s v="Black or African American"/>
    <n v="2000"/>
    <d v="2023-08-14T00:00:00"/>
    <s v="Davidson"/>
  </r>
  <r>
    <n v="56559.360000000001"/>
    <s v="Admin Svcs Officer 2"/>
    <s v="002 Metropolitan Council"/>
    <s v="Fulltime-Regular"/>
    <x v="3"/>
    <s v="F"/>
    <s v="Hispanic or Latino of any race"/>
    <n v="2003"/>
    <d v="2023-10-28T00:00:00"/>
    <s v="Davidson"/>
  </r>
  <r>
    <n v="85240.81"/>
    <s v="Police Officer 2-Fld Trng Ofcr"/>
    <s v="031 Police"/>
    <s v="Fulltime-Regular"/>
    <x v="1"/>
    <s v="M"/>
    <s v="White"/>
    <n v="1995"/>
    <d v="2019-03-16T00:00:00"/>
    <s v="Davidson"/>
  </r>
  <r>
    <n v="78726.559999999998"/>
    <s v="Public Health Nurse 1"/>
    <s v="038 Health"/>
    <s v="Fulltime-Regular"/>
    <x v="3"/>
    <s v="M"/>
    <s v="White"/>
    <n v="1964"/>
    <d v="2023-04-15T00:00:00"/>
    <s v="Davidson"/>
  </r>
  <r>
    <n v="92505.29"/>
    <s v="Police Officer 2"/>
    <s v="031 Police"/>
    <s v="Fulltime-Regular"/>
    <x v="1"/>
    <s v="M"/>
    <s v="White"/>
    <n v="1956"/>
    <d v="1986-03-01T00:00:00"/>
    <s v="Davidson"/>
  </r>
  <r>
    <n v="62579.95"/>
    <s v="Fire Fighter 2"/>
    <s v="032 Fire"/>
    <s v="Fulltime-Regular"/>
    <x v="1"/>
    <s v="M"/>
    <s v="White"/>
    <n v="1991"/>
    <d v="2022-11-16T00:00:00"/>
    <s v="Davidson"/>
  </r>
  <r>
    <n v="47164.52"/>
    <s v="Custodian"/>
    <s v="039 Public Library"/>
    <s v="Fulltime-Regular"/>
    <x v="4"/>
    <s v="M"/>
    <s v="White"/>
    <n v="1963"/>
    <d v="2001-06-25T00:00:00"/>
    <s v="Davidson"/>
  </r>
  <r>
    <n v="55605.82"/>
    <s v="Satellite position"/>
    <s v="909 Register of Deeds"/>
    <s v="Fulltime-Regular"/>
    <x v="3"/>
    <s v="M"/>
    <s v="White"/>
    <n v="1970"/>
    <d v="2018-03-12T00:00:00"/>
    <s v="Davidson"/>
  </r>
  <r>
    <n v="79728.19"/>
    <s v="Police Officer 2"/>
    <s v="031 Police"/>
    <s v="Fulltime-Regular"/>
    <x v="1"/>
    <s v="F"/>
    <s v="White"/>
    <n v="1998"/>
    <d v="2023-08-16T00:00:00"/>
    <s v="Davidson"/>
  </r>
  <r>
    <n v="21278.0304"/>
    <s v="Concessions Clerk"/>
    <s v="040 Parks"/>
    <s v="Parttime-Regular"/>
    <x v="6"/>
    <s v="M"/>
    <s v="White"/>
    <n v="1978"/>
    <d v="2022-07-08T00:00:00"/>
    <s v="Davidson"/>
  </r>
  <r>
    <n v="79728.19"/>
    <s v="Police Officer 2"/>
    <s v="031 Police"/>
    <s v="Fulltime-Regular"/>
    <x v="1"/>
    <s v="M"/>
    <s v="Black or African American"/>
    <n v="1992"/>
    <d v="2017-01-01T00:00:00"/>
    <s v="Davidson"/>
  </r>
  <r>
    <n v="63075.47"/>
    <s v="Internal Auditor 1"/>
    <s v="048 Internal Audit"/>
    <s v="Fulltime-Regular"/>
    <x v="3"/>
    <s v="F"/>
    <s v="Black or African American"/>
    <n v="1997"/>
    <d v="2023-06-06T00:00:00"/>
    <s v="Davidson"/>
  </r>
  <r>
    <n v="17075.759999999998"/>
    <s v="School Crossing Guard"/>
    <s v="031 Police"/>
    <s v="Parttime-Regular"/>
    <x v="1"/>
    <s v="M"/>
    <s v="Black or African American"/>
    <n v="1947"/>
    <d v="2018-09-17T00:00:00"/>
    <s v="Davidson"/>
  </r>
  <r>
    <m/>
    <s v="Seasonal/Part-time/Temporary"/>
    <s v="040 Parks"/>
    <s v="Pool"/>
    <x v="4"/>
    <s v="F"/>
    <s v="Two or More Races"/>
    <n v="1979"/>
    <d v="2016-03-05T00:00:00"/>
    <s v="Davidson"/>
  </r>
  <r>
    <n v="63823.33"/>
    <s v="Application Support Tech II"/>
    <s v="030 Sheriff"/>
    <s v="Fulltime-Regular"/>
    <x v="5"/>
    <s v="F"/>
    <s v="Black or African American"/>
    <n v="1981"/>
    <d v="2016-12-19T00:00:00"/>
    <s v="Davidson"/>
  </r>
  <r>
    <n v="111589.85"/>
    <s v="Police Lieutenant"/>
    <s v="031 Police"/>
    <s v="Fulltime-Regular"/>
    <x v="3"/>
    <s v="F"/>
    <s v="Two or More Races"/>
    <n v="1986"/>
    <d v="2013-10-01T00:00:00"/>
    <s v="Davidson"/>
  </r>
  <r>
    <n v="57755.53"/>
    <s v="Appraiser Analyst 2"/>
    <s v="016 Assessor of Property"/>
    <s v="Fulltime-Regular"/>
    <x v="3"/>
    <s v="F"/>
    <s v="White"/>
    <n v="1963"/>
    <d v="2021-05-04T00:00:00"/>
    <s v="Davidson"/>
  </r>
  <r>
    <n v="133699"/>
    <s v="Attorney 4-STC"/>
    <s v="028 State Trial Courts"/>
    <s v="Fulltime-Regular"/>
    <x v="0"/>
    <s v="F"/>
    <s v="White"/>
    <n v="1970"/>
    <d v="2018-02-20T00:00:00"/>
    <s v="Davidson"/>
  </r>
  <r>
    <m/>
    <s v="Sports Official"/>
    <s v="040 Parks"/>
    <s v="Pool"/>
    <x v="4"/>
    <s v="M"/>
    <s v="Black or African American"/>
    <n v="1959"/>
    <d v="2012-11-30T00:00:00"/>
    <s v="Davidson"/>
  </r>
  <r>
    <n v="57744.06"/>
    <s v="Maintenance &amp; Repair Leader"/>
    <s v="042 NDOT"/>
    <s v="Fulltime-Regular"/>
    <x v="4"/>
    <s v="M"/>
    <s v="Black or African American"/>
    <n v="1986"/>
    <d v="2022-12-27T00:00:00"/>
    <s v="Davidson"/>
  </r>
  <r>
    <n v="73024.539999999994"/>
    <s v="Police Officer 2"/>
    <s v="031 Police"/>
    <s v="Fulltime-Regular"/>
    <x v="1"/>
    <s v="M"/>
    <s v="White"/>
    <n v="1998"/>
    <d v="2021-01-01T00:00:00"/>
    <s v="Davidson"/>
  </r>
  <r>
    <n v="48534.468448485"/>
    <s v="Security Officer 1"/>
    <s v="030 Sheriff"/>
    <s v="Fulltime-Regular"/>
    <x v="1"/>
    <s v="M"/>
    <s v="Black or African American"/>
    <n v="1983"/>
    <d v="2024-09-14T00:00:00"/>
    <s v="Davidson"/>
  </r>
  <r>
    <n v="54531.28"/>
    <s v="Recreation Leader - Senior"/>
    <s v="040 Parks"/>
    <s v="Fulltime-Regular"/>
    <x v="2"/>
    <s v="M"/>
    <s v="Black or African American"/>
    <n v="1995"/>
    <d v="2018-05-11T00:00:00"/>
    <s v="Davidson"/>
  </r>
  <r>
    <n v="43162.22"/>
    <s v="Sanitation Worker"/>
    <s v="072 Waste Services"/>
    <s v="Fulltime-Regular"/>
    <x v="4"/>
    <s v="M"/>
    <s v="White"/>
    <n v="1976"/>
    <d v="2023-01-07T00:00:00"/>
    <s v="Davidson"/>
  </r>
  <r>
    <n v="90480"/>
    <s v="Planner 2"/>
    <s v="042 NDOT"/>
    <s v="Fulltime-Regular"/>
    <x v="3"/>
    <s v="M"/>
    <s v="White"/>
    <n v="1988"/>
    <d v="2024-06-10T00:00:00"/>
    <s v="Davidson"/>
  </r>
  <r>
    <n v="68806.399999999994"/>
    <s v="Judicial Commissioner"/>
    <s v="027 General Sessions Court"/>
    <s v="Parttime-Regular"/>
    <x v="0"/>
    <s v="M"/>
    <s v="White"/>
    <n v="1974"/>
    <d v="2017-08-29T00:00:00"/>
    <s v="Davidson"/>
  </r>
  <r>
    <n v="158360"/>
    <s v="Transformation and Inovation Director-MAC"/>
    <s v="075 Metro Action Commission"/>
    <s v="Fulltime-Regular"/>
    <x v="3"/>
    <s v="M"/>
    <s v="Black or African American"/>
    <n v="1986"/>
    <d v="2020-12-14T00:00:00"/>
    <s v="Davidson"/>
  </r>
  <r>
    <n v="68426.559999999998"/>
    <s v="Police Officer 1"/>
    <s v="031 Police"/>
    <s v="Fulltime-Regular"/>
    <x v="1"/>
    <s v="F"/>
    <s v="White"/>
    <n v="1995"/>
    <d v="2023-09-16T00:00:00"/>
    <s v="Davidson"/>
  </r>
  <r>
    <n v="55802.46"/>
    <s v="Family Safety Advocate"/>
    <s v="051 Office of Family Safety"/>
    <s v="Fulltime-Regular"/>
    <x v="3"/>
    <s v="F"/>
    <s v="White"/>
    <n v="1997"/>
    <d v="2023-05-30T00:00:00"/>
    <s v="Davidson"/>
  </r>
  <r>
    <n v="58708.81"/>
    <s v="Admin Svcs Officer 2"/>
    <s v="033 Codes Administration"/>
    <s v="Fulltime-Regular"/>
    <x v="3"/>
    <s v="F"/>
    <s v="Black or African American"/>
    <n v="1976"/>
    <d v="2015-11-09T00:00:00"/>
    <s v="Davidson"/>
  </r>
  <r>
    <n v="52471.07"/>
    <s v="Utility Compliance Insp 1"/>
    <s v="065 Water Services"/>
    <s v="Fulltime-Regular"/>
    <x v="5"/>
    <s v="M"/>
    <s v="Black or African American"/>
    <n v="1999"/>
    <d v="2019-05-04T00:00:00"/>
    <s v="Davidson"/>
  </r>
  <r>
    <n v="87924.3"/>
    <s v="Utility Envir Comp Officer 3"/>
    <s v="065 Water Services"/>
    <s v="Fulltime-Regular"/>
    <x v="3"/>
    <s v="M"/>
    <s v="American Indian or Alaskan Native"/>
    <n v="1976"/>
    <d v="2004-07-01T00:00:00"/>
    <s v="Davidson"/>
  </r>
  <r>
    <n v="52471.07"/>
    <s v="Correctional Officer 1"/>
    <s v="030 Sheriff"/>
    <s v="Fulltime-Regular"/>
    <x v="1"/>
    <s v="M"/>
    <s v="White"/>
    <n v="1989"/>
    <d v="2024-04-19T00:00:00"/>
    <s v="Davidson"/>
  </r>
  <r>
    <n v="51323.62"/>
    <s v="Office Support Spec 2"/>
    <s v="018 County Clerk"/>
    <s v="Fulltime-Regular"/>
    <x v="6"/>
    <s v="F"/>
    <s v="Black or African American"/>
    <n v="1964"/>
    <d v="2021-05-10T00:00:00"/>
    <s v="Davidson"/>
  </r>
  <r>
    <n v="114367.84"/>
    <s v="Police Sergeant"/>
    <s v="031 Police"/>
    <s v="Fulltime-Regular"/>
    <x v="5"/>
    <s v="M"/>
    <s v="Black or African American"/>
    <n v="1975"/>
    <d v="2005-01-18T00:00:00"/>
    <s v="Davidson"/>
  </r>
  <r>
    <n v="41796.21"/>
    <s v="Circulation Assistant"/>
    <s v="039 Public Library"/>
    <s v="Fulltime-Regular"/>
    <x v="2"/>
    <s v="F"/>
    <s v="Asian"/>
    <n v="2001"/>
    <d v="2024-05-13T00:00:00"/>
    <s v="Davidson"/>
  </r>
  <r>
    <n v="95199.62"/>
    <s v="Police Officer 2"/>
    <s v="031 Police"/>
    <s v="Fulltime-Regular"/>
    <x v="1"/>
    <s v="M"/>
    <s v="White"/>
    <n v="1972"/>
    <d v="2000-01-16T00:00:00"/>
    <s v="Davidson"/>
  </r>
  <r>
    <n v="46485.507820377599"/>
    <s v="Technical Specialist 2"/>
    <s v="031 Police"/>
    <s v="Parttime-Regular"/>
    <x v="3"/>
    <s v="M"/>
    <s v="White"/>
    <n v="1949"/>
    <d v="2015-11-01T00:00:00"/>
    <s v="Davidson"/>
  </r>
  <r>
    <n v="53500"/>
    <s v="Headstart Teacher 1"/>
    <s v="075 Metro Action Commission"/>
    <s v="Fulltime-Regular"/>
    <x v="3"/>
    <s v="F"/>
    <s v="White"/>
    <n v="1979"/>
    <d v="2024-02-20T00:00:00"/>
    <s v="Davidson"/>
  </r>
  <r>
    <n v="36608"/>
    <s v="Seasonal/Part-time/Temporary"/>
    <s v="017 Trustee"/>
    <s v="Intern / Student"/>
    <x v="4"/>
    <s v="F"/>
    <s v="Black or African American"/>
    <n v="2002"/>
    <d v="2024-07-22T00:00:00"/>
    <s v="Davidson"/>
  </r>
  <r>
    <n v="74392.990000000005"/>
    <s v="Finance Spec"/>
    <s v="038 Health"/>
    <s v="Fulltime-Regular"/>
    <x v="3"/>
    <s v="F"/>
    <s v="Black or African American"/>
    <n v="1961"/>
    <d v="2016-04-09T00:00:00"/>
    <s v="Davidson"/>
  </r>
  <r>
    <n v="45595.75"/>
    <s v="Circulation Assistant"/>
    <s v="039 Public Library"/>
    <s v="Fulltime-Regular"/>
    <x v="2"/>
    <s v="M"/>
    <s v="White"/>
    <n v="1994"/>
    <d v="2021-09-06T00:00:00"/>
    <s v="Davidson"/>
  </r>
  <r>
    <n v="13520"/>
    <s v="Seasonal Worker 2"/>
    <s v="040 Parks"/>
    <s v="Seasonal"/>
    <x v="4"/>
    <s v="M"/>
    <s v="White"/>
    <n v="1997"/>
    <d v="2024-07-13T00:00:00"/>
    <s v="Davidson"/>
  </r>
  <r>
    <n v="231828.57"/>
    <s v="Director/Special Counsel"/>
    <s v="002 Metropolitan Council"/>
    <s v="Fulltime-Regular"/>
    <x v="0"/>
    <s v="F"/>
    <s v="White"/>
    <n v="1972"/>
    <d v="2001-01-24T00:00:00"/>
    <s v="Davidson"/>
  </r>
  <r>
    <n v="72226.19"/>
    <s v="Public Health Nurse 1"/>
    <s v="038 Health"/>
    <s v="Fulltime-Regular"/>
    <x v="3"/>
    <s v="F"/>
    <s v="Asian"/>
    <n v="1984"/>
    <d v="2024-07-29T00:00:00"/>
    <s v="Davidson"/>
  </r>
  <r>
    <n v="87524.82"/>
    <s v="Library Mgr 3"/>
    <s v="039 Public Library"/>
    <s v="Fulltime-Regular"/>
    <x v="3"/>
    <s v="M"/>
    <s v="White"/>
    <n v="1980"/>
    <d v="2010-03-22T00:00:00"/>
    <s v="Davidson"/>
  </r>
  <r>
    <n v="59476.37"/>
    <s v="Utility Maintenance Spec 2"/>
    <s v="065 Water Services"/>
    <s v="Fulltime-Regular"/>
    <x v="5"/>
    <s v="M"/>
    <s v="Black or African American"/>
    <n v="1990"/>
    <d v="2016-12-03T00:00:00"/>
    <s v="Davidson"/>
  </r>
  <r>
    <n v="41905.06"/>
    <s v="Maintenance &amp; Repair Worker"/>
    <s v="042 NDOT"/>
    <s v="Fulltime-Regular"/>
    <x v="4"/>
    <s v="M"/>
    <s v="Black or African American"/>
    <n v="1980"/>
    <d v="2024-04-01T00:00:00"/>
    <s v="Davidson"/>
  </r>
  <r>
    <n v="68324.789999999994"/>
    <s v="Fire Fighter 2"/>
    <s v="032 Fire"/>
    <s v="Fulltime-Regular"/>
    <x v="1"/>
    <s v="M"/>
    <s v="Black or African American"/>
    <n v="1985"/>
    <d v="2020-10-16T00:00:00"/>
    <s v="Davidson"/>
  </r>
  <r>
    <m/>
    <s v="Seasonal/Part-time/Temporary"/>
    <s v="040 Parks"/>
    <s v="Pool"/>
    <x v="4"/>
    <s v="F"/>
    <s v="Black or African American"/>
    <n v="1987"/>
    <d v="2018-04-20T00:00:00"/>
    <s v="Davidson"/>
  </r>
  <r>
    <n v="44430.46"/>
    <s v="Teacher Asst"/>
    <s v="075 Metro Action Commission"/>
    <s v="Fulltime-Regular"/>
    <x v="6"/>
    <s v="F"/>
    <s v="Black or African American"/>
    <n v="1981"/>
    <d v="2022-09-12T00:00:00"/>
    <s v="Davidson"/>
  </r>
  <r>
    <n v="117901.77"/>
    <s v="Public Information Manager"/>
    <s v="031 Police"/>
    <s v="Fulltime-Regular"/>
    <x v="0"/>
    <s v="M"/>
    <s v="White"/>
    <n v="1967"/>
    <d v="2005-03-16T00:00:00"/>
    <s v="Davidson"/>
  </r>
  <r>
    <n v="52948.89"/>
    <s v="Program Spec 2"/>
    <s v="053 Office of Homeless Services"/>
    <s v="Fulltime-Regular"/>
    <x v="3"/>
    <s v="F"/>
    <s v="White"/>
    <n v="1975"/>
    <d v="2023-03-06T00:00:00"/>
    <s v="Davidson"/>
  </r>
  <r>
    <n v="104292.55"/>
    <s v="Finance Admin"/>
    <s v="031 Police"/>
    <s v="Fulltime-Regular"/>
    <x v="0"/>
    <s v="F"/>
    <s v="White"/>
    <n v="1971"/>
    <d v="2020-10-16T00:00:00"/>
    <s v="Davidson"/>
  </r>
  <r>
    <n v="0"/>
    <s v="Seasonal/Part-time/Temporary"/>
    <s v="040 Parks"/>
    <s v="Pool"/>
    <x v="4"/>
    <s v="F"/>
    <s v="White"/>
    <n v="1973"/>
    <d v="2023-02-03T00:00:00"/>
    <s v="Davidson"/>
  </r>
  <r>
    <n v="46485.504000000001"/>
    <s v="Technical Specialist 2"/>
    <s v="031 Police"/>
    <s v="Parttime-Regular"/>
    <x v="3"/>
    <s v="M"/>
    <s v="White"/>
    <n v="1959"/>
    <d v="2024-03-01T00:00:00"/>
    <s v="Davidson"/>
  </r>
  <r>
    <n v="76119.45"/>
    <s v="Paramedic"/>
    <s v="032 Fire"/>
    <s v="Fulltime-Regular"/>
    <x v="5"/>
    <s v="M"/>
    <s v="White"/>
    <n v="1992"/>
    <d v="2024-03-16T00:00:00"/>
    <s v="Davidson"/>
  </r>
  <r>
    <n v="52819.01"/>
    <s v="Public Health Nurse 1"/>
    <s v="038 Health"/>
    <s v="Parttime-Regular"/>
    <x v="3"/>
    <s v="F"/>
    <s v="White"/>
    <n v="1960"/>
    <d v="2023-08-01T00:00:00"/>
    <s v="Davidson"/>
  </r>
  <r>
    <n v="61487.92"/>
    <s v="Accounts Payable Specialist 2"/>
    <s v="015 Finance"/>
    <s v="Fulltime-Regular"/>
    <x v="5"/>
    <s v="F"/>
    <s v="Black or African American"/>
    <n v="1970"/>
    <d v="2005-09-12T00:00:00"/>
    <s v="Davidson"/>
  </r>
  <r>
    <n v="110894.78145857299"/>
    <s v="Dentist"/>
    <s v="038 Health"/>
    <s v="Parttime-Regular"/>
    <x v="0"/>
    <s v="F"/>
    <s v="Black or African American"/>
    <n v="1969"/>
    <d v="2014-03-25T00:00:00"/>
    <s v="Davidson"/>
  </r>
  <r>
    <n v="36400.851336363703"/>
    <s v="Recreation Leader"/>
    <s v="040 Parks"/>
    <s v="Parttime-Regular"/>
    <x v="2"/>
    <s v="M"/>
    <s v="Black or African American"/>
    <n v="1990"/>
    <d v="2020-11-09T00:00:00"/>
    <s v="Davidson"/>
  </r>
  <r>
    <n v="57096.93"/>
    <s v="Fire Recruit"/>
    <s v="032 Fire"/>
    <s v="Fulltime-Regular"/>
    <x v="1"/>
    <s v="M"/>
    <s v="Black or African American"/>
    <n v="1993"/>
    <d v="2024-05-16T00:00:00"/>
    <s v="Davidson"/>
  </r>
  <r>
    <n v="120609.92"/>
    <s v="Admin Svcs &amp; Operations Dir"/>
    <s v="075 Metro Action Commission"/>
    <s v="Fulltime-Regular"/>
    <x v="0"/>
    <s v="F"/>
    <s v="Black or African American"/>
    <n v="1962"/>
    <d v="2020-08-17T00:00:00"/>
    <s v="Davidson"/>
  </r>
  <r>
    <n v="57958.26"/>
    <s v="Correctional Officer 2"/>
    <s v="030 Sheriff"/>
    <s v="Fulltime-Regular"/>
    <x v="1"/>
    <s v="M"/>
    <s v="Black or African American"/>
    <n v="1991"/>
    <d v="2023-05-26T00:00:00"/>
    <s v="Davidson"/>
  </r>
  <r>
    <n v="68382.81"/>
    <s v="Fire Fighter 2"/>
    <s v="032 Fire"/>
    <s v="Fulltime-Regular"/>
    <x v="1"/>
    <s v="F"/>
    <s v="White"/>
    <n v="1977"/>
    <d v="2019-08-16T00:00:00"/>
    <s v="Davidson"/>
  </r>
  <r>
    <n v="45593.05"/>
    <s v="Animal Care &amp; Con Ken Asst 2"/>
    <s v="038 Health"/>
    <s v="Fulltime-Regular"/>
    <x v="6"/>
    <s v="F"/>
    <s v="White"/>
    <n v="1989"/>
    <d v="2023-11-18T00:00:00"/>
    <s v="Davidson"/>
  </r>
  <r>
    <n v="77864.02"/>
    <s v="Professional Spec"/>
    <s v="031 Police"/>
    <s v="Fulltime-Regular"/>
    <x v="3"/>
    <s v="F"/>
    <s v="Black or African American"/>
    <n v="1985"/>
    <d v="2011-02-16T00:00:00"/>
    <s v="Davidson"/>
  </r>
  <r>
    <m/>
    <s v="Election Commissioner"/>
    <s v="005 Election Commission"/>
    <s v="Parttime-Regular"/>
    <x v="7"/>
    <s v="M"/>
    <s v="Black or African American"/>
    <n v="1974"/>
    <d v="2021-04-22T00:00:00"/>
    <s v="Davidson"/>
  </r>
  <r>
    <n v="68650.06"/>
    <s v="Info Systems App Tech 2"/>
    <s v="031 Police"/>
    <s v="Fulltime-Regular"/>
    <x v="5"/>
    <s v="M"/>
    <s v="White"/>
    <n v="1975"/>
    <d v="2006-12-04T00:00:00"/>
    <s v="Davidson"/>
  </r>
  <r>
    <n v="97599.156695199999"/>
    <s v="Public Hlth Nurse Practitioner"/>
    <s v="038 Health"/>
    <s v="Parttime-Regular"/>
    <x v="3"/>
    <s v="F"/>
    <s v="White"/>
    <n v="1980"/>
    <d v="2014-01-21T00:00:00"/>
    <s v="Davidson"/>
  </r>
  <r>
    <n v="140227.82999999999"/>
    <s v="Police Captain"/>
    <s v="031 Police"/>
    <s v="Fulltime-Regular"/>
    <x v="3"/>
    <s v="M"/>
    <s v="White"/>
    <n v="1975"/>
    <d v="1998-02-16T00:00:00"/>
    <s v="Davidson"/>
  </r>
  <r>
    <n v="79728.19"/>
    <s v="Police Officer 2"/>
    <s v="031 Police"/>
    <s v="Fulltime-Regular"/>
    <x v="1"/>
    <s v="F"/>
    <s v="White"/>
    <n v="1994"/>
    <d v="2018-10-16T00:00:00"/>
    <s v="Davidson"/>
  </r>
  <r>
    <n v="53633.21"/>
    <s v="Library Associate"/>
    <s v="039 Public Library"/>
    <s v="Fulltime-Regular"/>
    <x v="2"/>
    <s v="F"/>
    <s v="White"/>
    <n v="1987"/>
    <d v="2018-12-17T00:00:00"/>
    <s v="Davidson"/>
  </r>
  <r>
    <n v="19968"/>
    <s v="Teacher Asst"/>
    <s v="075 Metro Action Commission"/>
    <s v="Parttime-Regular"/>
    <x v="6"/>
    <s v="F"/>
    <s v="Black or African American"/>
    <n v="1999"/>
    <d v="2024-09-23T00:00:00"/>
    <s v="Davidson"/>
  </r>
  <r>
    <n v="157693.70000000001"/>
    <s v="Human Resources Mgr"/>
    <s v="065 Water Services"/>
    <s v="Fulltime-Regular"/>
    <x v="0"/>
    <s v="M"/>
    <s v="Black or African American"/>
    <n v="1966"/>
    <d v="2007-10-20T00:00:00"/>
    <s v="Davidson"/>
  </r>
  <r>
    <n v="31768.468586399998"/>
    <s v="WO Data Entry Specialist-DCSO"/>
    <s v="030 Sheriff"/>
    <s v="Parttime-Regular"/>
    <x v="6"/>
    <s v="M"/>
    <s v="White"/>
    <n v="1937"/>
    <d v="2021-09-13T00:00:00"/>
    <s v="Davidson"/>
  </r>
  <r>
    <n v="18119.0308"/>
    <s v="Library Page"/>
    <s v="039 Public Library"/>
    <s v="Parttime-Regular"/>
    <x v="2"/>
    <s v="F"/>
    <s v="White"/>
    <n v="1943"/>
    <d v="2002-07-17T00:00:00"/>
    <s v="Davidson"/>
  </r>
  <r>
    <n v="48581.26"/>
    <s v="Equipment Operator"/>
    <s v="042 NDOT"/>
    <s v="Fulltime-Regular"/>
    <x v="4"/>
    <s v="M"/>
    <s v="White"/>
    <n v="1979"/>
    <d v="2024-02-19T00:00:00"/>
    <s v="Davidson"/>
  </r>
  <r>
    <n v="67697.460000000006"/>
    <s v="Water Services Maint Supv 1"/>
    <s v="065 Water Services"/>
    <s v="Fulltime-Regular"/>
    <x v="5"/>
    <s v="M"/>
    <s v="White"/>
    <n v="1986"/>
    <d v="2006-07-31T00:00:00"/>
    <s v="Davidson"/>
  </r>
  <r>
    <n v="124102.56"/>
    <s v="Human Resources Admin"/>
    <s v="065 Water Services"/>
    <s v="Fulltime-Regular"/>
    <x v="3"/>
    <s v="F"/>
    <s v="Black or African American"/>
    <n v="1978"/>
    <d v="2007-11-05T00:00:00"/>
    <s v="Davidson"/>
  </r>
  <r>
    <n v="57718.03"/>
    <s v="Circulation Supv"/>
    <s v="039 Public Library"/>
    <s v="Fulltime-Regular"/>
    <x v="2"/>
    <s v="F"/>
    <s v="Black or African American"/>
    <n v="1968"/>
    <d v="2004-10-16T00:00:00"/>
    <s v="Davidson"/>
  </r>
  <r>
    <n v="54220.06"/>
    <s v="Utility Engineer Technician"/>
    <s v="065 Water Services"/>
    <s v="Fulltime-Regular"/>
    <x v="5"/>
    <s v="M"/>
    <s v="Black or African American"/>
    <n v="1961"/>
    <d v="2020-12-12T00:00:00"/>
    <s v="Davidson"/>
  </r>
  <r>
    <n v="70374.53"/>
    <s v="Fire Fighter 2"/>
    <s v="032 Fire"/>
    <s v="Fulltime-Regular"/>
    <x v="1"/>
    <s v="M"/>
    <s v="Black or African American"/>
    <n v="1989"/>
    <d v="2020-04-01T00:00:00"/>
    <s v="Davidson"/>
  </r>
  <r>
    <n v="57971.28"/>
    <s v="Equipment Operator Senior"/>
    <s v="010 General Services"/>
    <s v="Fulltime-Regular"/>
    <x v="4"/>
    <s v="M"/>
    <s v="White"/>
    <n v="1963"/>
    <d v="2002-05-27T00:00:00"/>
    <s v="Davidson"/>
  </r>
  <r>
    <n v="44457.08"/>
    <s v="Utility Maintenance Tech"/>
    <s v="065 Water Services"/>
    <s v="Fulltime-Regular"/>
    <x v="5"/>
    <s v="M"/>
    <s v="Black or African American"/>
    <n v="1996"/>
    <d v="2020-08-22T00:00:00"/>
    <s v="Davidson"/>
  </r>
  <r>
    <n v="16580.928"/>
    <s v="School Crossing Guard"/>
    <s v="031 Police"/>
    <s v="Parttime-Regular"/>
    <x v="1"/>
    <s v="F"/>
    <s v="Black or African American"/>
    <n v="1963"/>
    <d v="2023-09-16T00:00:00"/>
    <s v="Davidson"/>
  </r>
  <r>
    <n v="79612.12"/>
    <s v="Indust Tech Master"/>
    <s v="065 Water Services"/>
    <s v="Fulltime-Regular"/>
    <x v="7"/>
    <s v="M"/>
    <s v="White"/>
    <n v="1967"/>
    <d v="2012-04-14T00:00:00"/>
    <s v="Davidson"/>
  </r>
  <r>
    <n v="71120.34"/>
    <s v="Program Coord"/>
    <s v="037 Social Services"/>
    <s v="Fulltime-Regular"/>
    <x v="3"/>
    <s v="F"/>
    <s v="Black or African American"/>
    <n v="1964"/>
    <d v="2001-12-16T00:00:00"/>
    <s v="Davidson"/>
  </r>
  <r>
    <n v="44122.33"/>
    <s v="Security Officer 1"/>
    <s v="030 Sheriff"/>
    <s v="Fulltime-Regular"/>
    <x v="1"/>
    <s v="F"/>
    <s v="Black or African American"/>
    <n v="1994"/>
    <d v="2024-06-28T00:00:00"/>
    <s v="Davidson"/>
  </r>
  <r>
    <n v="111976.87"/>
    <s v="Fire Captain"/>
    <s v="032 Fire"/>
    <s v="Fulltime-Regular"/>
    <x v="3"/>
    <s v="M"/>
    <s v="Two or More Races"/>
    <n v="1965"/>
    <d v="1993-02-01T00:00:00"/>
    <s v="Davidson"/>
  </r>
  <r>
    <n v="56135.09"/>
    <s v="Utility Customer Care Agent 2"/>
    <s v="065 Water Services"/>
    <s v="Fulltime-Regular"/>
    <x v="5"/>
    <s v="F"/>
    <s v="Black or African American"/>
    <n v="1967"/>
    <d v="2011-01-22T00:00:00"/>
    <s v="Davidson"/>
  </r>
  <r>
    <n v="104055.59"/>
    <s v="Admin Svcs Mgr"/>
    <s v="041 Arts Commission"/>
    <s v="Fulltime-Regular"/>
    <x v="0"/>
    <s v="F"/>
    <s v="Black or African American"/>
    <n v="1998"/>
    <d v="2023-12-04T00:00:00"/>
    <s v="Davidson"/>
  </r>
  <r>
    <n v="146464.37"/>
    <s v="Div Mgr-Sheriff"/>
    <s v="030 Sheriff"/>
    <s v="Fulltime-Regular"/>
    <x v="0"/>
    <s v="M"/>
    <s v="White"/>
    <n v="1963"/>
    <d v="2003-05-01T00:00:00"/>
    <s v="Davidson"/>
  </r>
  <r>
    <n v="24002.485291028599"/>
    <s v="Recreation Leader"/>
    <s v="040 Parks"/>
    <s v="Parttime-Regular"/>
    <x v="2"/>
    <s v="F"/>
    <s v="Black or African American"/>
    <n v="1968"/>
    <d v="2019-10-25T00:00:00"/>
    <s v="Davidson"/>
  </r>
  <r>
    <n v="107161.41"/>
    <s v="Human Resources Admin"/>
    <s v="091 Emergency Communications"/>
    <s v="Fulltime-Regular"/>
    <x v="3"/>
    <s v="F"/>
    <s v="Black or African American"/>
    <n v="1968"/>
    <d v="2000-08-01T00:00:00"/>
    <s v="Davidson"/>
  </r>
  <r>
    <n v="57958.26"/>
    <s v="Property Stan Insp 1"/>
    <s v="033 Codes Administration"/>
    <s v="Fulltime-Regular"/>
    <x v="0"/>
    <s v="F"/>
    <s v="White"/>
    <n v="1990"/>
    <d v="2024-05-13T00:00:00"/>
    <s v="Davidson"/>
  </r>
  <r>
    <n v="60592.47"/>
    <s v="Program Spec 3"/>
    <s v="053 Office of Homeless Services"/>
    <s v="Fulltime-Regular"/>
    <x v="3"/>
    <s v="F"/>
    <s v="Black or African American"/>
    <n v="1968"/>
    <d v="2023-05-01T00:00:00"/>
    <s v="Davidson"/>
  </r>
  <r>
    <n v="36400"/>
    <s v="DCSO Facility Officer"/>
    <s v="030 Sheriff"/>
    <s v="Parttime-Regular"/>
    <x v="3"/>
    <s v="F"/>
    <s v="Black or African American"/>
    <n v="1998"/>
    <d v="2023-11-27T00:00:00"/>
    <s v="Davidson"/>
  </r>
  <r>
    <n v="192538.61"/>
    <s v="Satellite position"/>
    <s v="923 Circuit Court Satellite"/>
    <s v="Fulltime-Regular"/>
    <x v="3"/>
    <s v="M"/>
    <s v="Two or More Races"/>
    <n v="1978"/>
    <d v="2008-09-22T00:00:00"/>
    <s v="Davidson"/>
  </r>
  <r>
    <n v="81776.97"/>
    <s v="Public Health Nurse 2"/>
    <s v="038 Health"/>
    <s v="Fulltime-Regular"/>
    <x v="3"/>
    <s v="F"/>
    <s v="White"/>
    <n v="1992"/>
    <d v="2021-01-09T00:00:00"/>
    <s v="Davidson"/>
  </r>
  <r>
    <n v="65738.03"/>
    <s v="Program Mgr 1"/>
    <s v="053 Office of Homeless Services"/>
    <s v="Fulltime-Regular"/>
    <x v="3"/>
    <s v="F"/>
    <s v="Two or More Races"/>
    <n v="1999"/>
    <d v="2021-09-18T00:00:00"/>
    <s v="Davidson"/>
  </r>
  <r>
    <n v="68832.63"/>
    <s v="Park Police 2"/>
    <s v="040 Parks"/>
    <s v="Fulltime-Regular"/>
    <x v="1"/>
    <s v="M"/>
    <s v="Two or More Races"/>
    <n v="1983"/>
    <d v="2023-02-10T00:00:00"/>
    <s v="Davidson"/>
  </r>
  <r>
    <n v="12510.149600000001"/>
    <s v="Naturalist 2"/>
    <s v="040 Parks"/>
    <s v="Seasonal"/>
    <x v="3"/>
    <s v="F"/>
    <s v="Two or More Races"/>
    <n v="2001"/>
    <d v="2021-06-18T00:00:00"/>
    <s v="Davidson"/>
  </r>
  <r>
    <n v="67710.179999999993"/>
    <s v="Admin Svcs Officer 3"/>
    <s v="054 Community Review Board"/>
    <s v="Fulltime-Regular"/>
    <x v="3"/>
    <s v="M"/>
    <s v="White"/>
    <n v="1998"/>
    <d v="2023-01-23T00:00:00"/>
    <s v="Davidson"/>
  </r>
  <r>
    <n v="66605.97"/>
    <s v="Admin Svcs Officer 3"/>
    <s v="018 County Clerk"/>
    <s v="Fulltime-Regular"/>
    <x v="3"/>
    <s v="F"/>
    <s v="White"/>
    <n v="1964"/>
    <d v="2011-02-07T00:00:00"/>
    <s v="Davidson"/>
  </r>
  <r>
    <n v="57958.26"/>
    <s v="Compliance Inspector 2"/>
    <s v="042 NDOT"/>
    <s v="Fulltime-Regular"/>
    <x v="0"/>
    <s v="M"/>
    <s v="Two or More Races"/>
    <n v="1993"/>
    <d v="2024-06-24T00:00:00"/>
    <s v="Davidson"/>
  </r>
  <r>
    <n v="52471.07"/>
    <s v="Correctional Officer 1"/>
    <s v="030 Sheriff"/>
    <s v="Fulltime-Regular"/>
    <x v="1"/>
    <s v="M"/>
    <s v="Black or African American"/>
    <n v="1998"/>
    <d v="2024-06-28T00:00:00"/>
    <s v="Davidson"/>
  </r>
  <r>
    <n v="172041.15"/>
    <s v="Info Systems Div Mgr"/>
    <s v="014 Information Technology Services"/>
    <s v="Fulltime-Regular"/>
    <x v="0"/>
    <s v="M"/>
    <s v="White"/>
    <n v="1969"/>
    <d v="2021-05-15T00:00:00"/>
    <s v="Davidson"/>
  </r>
  <r>
    <n v="14953.029728"/>
    <s v="Library Page"/>
    <s v="039 Public Library"/>
    <s v="Parttime-Regular"/>
    <x v="2"/>
    <s v="M"/>
    <s v="White"/>
    <n v="1975"/>
    <d v="2022-03-21T00:00:00"/>
    <s v="Davidson"/>
  </r>
  <r>
    <n v="77603.08"/>
    <s v="Librarian 2"/>
    <s v="039 Public Library"/>
    <s v="Fulltime-Regular"/>
    <x v="3"/>
    <s v="F"/>
    <s v="White"/>
    <n v="1972"/>
    <d v="2000-03-16T00:00:00"/>
    <s v="Davidson"/>
  </r>
  <r>
    <n v="82255.45"/>
    <s v="Admin Svcs Officer 4"/>
    <s v="065 Water Services"/>
    <s v="Fulltime-Regular"/>
    <x v="3"/>
    <s v="F"/>
    <s v="White"/>
    <n v="1970"/>
    <d v="2014-06-30T00:00:00"/>
    <s v="Davidson"/>
  </r>
  <r>
    <n v="107916.01"/>
    <s v="Planner 3"/>
    <s v="042 NDOT"/>
    <s v="Fulltime-Regular"/>
    <x v="3"/>
    <s v="F"/>
    <s v="White"/>
    <n v="1991"/>
    <d v="2021-11-15T00:00:00"/>
    <s v="Davidson"/>
  </r>
  <r>
    <n v="187505.91"/>
    <s v="Finance Asst Dir"/>
    <s v="015 Finance"/>
    <s v="Fulltime-Regular"/>
    <x v="0"/>
    <s v="F"/>
    <s v="White"/>
    <n v="1985"/>
    <d v="2017-03-25T00:00:00"/>
    <s v="Davidson"/>
  </r>
  <r>
    <n v="77406"/>
    <s v="Police Officer 2"/>
    <s v="031 Police"/>
    <s v="Fulltime-Regular"/>
    <x v="1"/>
    <s v="M"/>
    <s v="White"/>
    <n v="1996"/>
    <d v="2020-08-16T00:00:00"/>
    <s v="Davidson"/>
  </r>
  <r>
    <n v="88243.32"/>
    <s v="Paramedic"/>
    <s v="032 Fire"/>
    <s v="Fulltime-Regular"/>
    <x v="5"/>
    <s v="M"/>
    <s v="White"/>
    <n v="1994"/>
    <d v="2016-10-16T00:00:00"/>
    <s v="Davidson"/>
  </r>
  <r>
    <n v="28609.17"/>
    <s v="Extension Agent 1"/>
    <s v="035 Agricultural Extension"/>
    <s v="Fulltime-Regular"/>
    <x v="3"/>
    <s v="F"/>
    <s v="White"/>
    <n v="1999"/>
    <d v="2023-07-11T00:00:00"/>
    <s v="Davidson"/>
  </r>
  <r>
    <n v="72962.58"/>
    <s v="Police Officer 2"/>
    <s v="031 Police"/>
    <s v="Fulltime-Regular"/>
    <x v="1"/>
    <s v="F"/>
    <s v="White"/>
    <n v="1996"/>
    <d v="2022-11-16T00:00:00"/>
    <s v="Davidson"/>
  </r>
  <r>
    <n v="69644.820000000007"/>
    <s v="Librarian 2"/>
    <s v="039 Public Library"/>
    <s v="Fulltime-Regular"/>
    <x v="3"/>
    <s v="F"/>
    <s v="White"/>
    <n v="1974"/>
    <d v="2013-01-07T00:00:00"/>
    <s v="Davidson"/>
  </r>
  <r>
    <n v="44457.08"/>
    <s v="Maintenance &amp; Repair Worker"/>
    <s v="040 Parks"/>
    <s v="Fulltime-Regular"/>
    <x v="4"/>
    <s v="M"/>
    <s v="White"/>
    <n v="1967"/>
    <d v="2022-07-15T00:00:00"/>
    <s v="Davidson"/>
  </r>
  <r>
    <n v="53051.94"/>
    <s v="Equipment Operator Senior"/>
    <s v="040 Parks"/>
    <s v="Fulltime-Regular"/>
    <x v="4"/>
    <s v="M"/>
    <s v="White"/>
    <n v="2001"/>
    <d v="2024-08-19T00:00:00"/>
    <s v="Davidson"/>
  </r>
  <r>
    <n v="66605.97"/>
    <s v="Admin Svcs Officer 3"/>
    <s v="018 County Clerk"/>
    <s v="Fulltime-Regular"/>
    <x v="3"/>
    <s v="F"/>
    <s v="Black or African American"/>
    <n v="1981"/>
    <d v="2015-04-06T00:00:00"/>
    <s v="Davidson"/>
  </r>
  <r>
    <n v="52471.07"/>
    <s v="Correctional Officer 1"/>
    <s v="030 Sheriff"/>
    <s v="Fulltime-Regular"/>
    <x v="1"/>
    <s v="M"/>
    <s v="White"/>
    <n v="2001"/>
    <d v="2024-02-01T00:00:00"/>
    <s v="Davidson"/>
  </r>
  <r>
    <n v="84883.21"/>
    <s v="Planner 2"/>
    <s v="007 Planning Commission"/>
    <s v="Fulltime-Regular"/>
    <x v="3"/>
    <s v="M"/>
    <s v="Hispanic or Latino of any race"/>
    <n v="1993"/>
    <d v="2024-06-10T00:00:00"/>
    <s v="Davidson"/>
  </r>
  <r>
    <n v="43779.93"/>
    <s v="Office Support Rep Sr"/>
    <s v="038 Health"/>
    <s v="Fulltime-Regular"/>
    <x v="6"/>
    <s v="F"/>
    <s v="Hispanic or Latino of any race"/>
    <n v="1980"/>
    <d v="2023-08-14T00:00:00"/>
    <s v="Davidson"/>
  </r>
  <r>
    <n v="48115.96"/>
    <s v="Specialized Skills Instr"/>
    <s v="040 Parks"/>
    <s v="Fulltime-Regular"/>
    <x v="3"/>
    <s v="F"/>
    <s v="White"/>
    <n v="1994"/>
    <d v="2024-01-20T00:00:00"/>
    <s v="Davidson"/>
  </r>
  <r>
    <m/>
    <s v="Election Commissioner"/>
    <s v="005 Election Commission"/>
    <s v="Parttime-Regular"/>
    <x v="7"/>
    <s v="M"/>
    <s v="White"/>
    <n v="1953"/>
    <d v="2013-07-01T00:00:00"/>
    <s v="Davidson"/>
  </r>
  <r>
    <n v="75799.649999999994"/>
    <s v="Police Officer 2-Fld Trng Ofcr"/>
    <s v="031 Police"/>
    <s v="Fulltime-Regular"/>
    <x v="1"/>
    <s v="M"/>
    <s v="White"/>
    <n v="1994"/>
    <d v="2020-12-01T00:00:00"/>
    <s v="Davidson"/>
  </r>
  <r>
    <n v="87583.94"/>
    <s v="Admin Svcs Officer 4"/>
    <s v="065 Water Services"/>
    <s v="Fulltime-Regular"/>
    <x v="3"/>
    <s v="F"/>
    <s v="White"/>
    <n v="1978"/>
    <d v="2006-05-06T00:00:00"/>
    <s v="Davidson"/>
  </r>
  <r>
    <n v="59889.88"/>
    <s v="Correctional Officer 2"/>
    <s v="030 Sheriff"/>
    <s v="Fulltime-Regular"/>
    <x v="1"/>
    <s v="M"/>
    <s v="Black or African American"/>
    <n v="1975"/>
    <d v="2021-09-13T00:00:00"/>
    <s v="Davidson"/>
  </r>
  <r>
    <n v="117798.88"/>
    <s v="Police Sergeant"/>
    <s v="031 Police"/>
    <s v="Fulltime-Regular"/>
    <x v="5"/>
    <s v="M"/>
    <s v="White"/>
    <n v="1967"/>
    <d v="2002-02-16T00:00:00"/>
    <s v="Davidson"/>
  </r>
  <r>
    <n v="59471.1"/>
    <s v="Library Associate"/>
    <s v="039 Public Library"/>
    <s v="Fulltime-Regular"/>
    <x v="2"/>
    <s v="F"/>
    <s v="White"/>
    <n v="1979"/>
    <d v="2002-09-30T00:00:00"/>
    <s v="Davidson"/>
  </r>
  <r>
    <n v="48115.96"/>
    <s v="Police Operations Coord 2"/>
    <s v="031 Police"/>
    <s v="Fulltime-Regular"/>
    <x v="6"/>
    <s v="F"/>
    <s v="Hispanic or Latino of any race"/>
    <n v="1991"/>
    <d v="2023-12-01T00:00:00"/>
    <s v="Davidson"/>
  </r>
  <r>
    <n v="52774.21"/>
    <s v="Public Health Nurse 1"/>
    <s v="038 Health"/>
    <s v="Parttime-Regular"/>
    <x v="3"/>
    <s v="F"/>
    <s v="White"/>
    <n v="1998"/>
    <d v="2024-07-29T00:00:00"/>
    <s v="Davidson"/>
  </r>
  <r>
    <n v="51988.46"/>
    <s v="Inmate Prop Clerk-DCSO"/>
    <s v="030 Sheriff"/>
    <s v="Fulltime-Regular"/>
    <x v="6"/>
    <s v="M"/>
    <s v="White"/>
    <n v="1984"/>
    <d v="2008-05-18T00:00:00"/>
    <s v="Davidson"/>
  </r>
  <r>
    <n v="43162.22"/>
    <s v="Maintenance &amp; Repair Worker"/>
    <s v="042 NDOT"/>
    <s v="Fulltime-Regular"/>
    <x v="4"/>
    <s v="M"/>
    <s v="White"/>
    <n v="1985"/>
    <d v="2023-08-07T00:00:00"/>
    <s v="Davidson"/>
  </r>
  <r>
    <n v="53209.71"/>
    <s v="Library Associate"/>
    <s v="039 Public Library"/>
    <s v="Fulltime-Regular"/>
    <x v="2"/>
    <s v="F"/>
    <s v="White"/>
    <n v="1986"/>
    <d v="2021-08-09T00:00:00"/>
    <s v="Davidson"/>
  </r>
  <r>
    <n v="75342.8"/>
    <s v="Utility Compliance Inp 2"/>
    <s v="065 Water Services"/>
    <s v="Fulltime-Regular"/>
    <x v="5"/>
    <s v="M"/>
    <s v="White"/>
    <n v="1956"/>
    <d v="2004-02-16T00:00:00"/>
    <s v="Davidson"/>
  </r>
  <r>
    <n v="95199.62"/>
    <s v="Police Officer 2"/>
    <s v="031 Police"/>
    <s v="Fulltime-Regular"/>
    <x v="1"/>
    <s v="M"/>
    <s v="White"/>
    <n v="1986"/>
    <d v="2011-07-01T00:00:00"/>
    <s v="Davidson"/>
  </r>
  <r>
    <n v="0"/>
    <s v="Sports Official"/>
    <s v="040 Parks"/>
    <s v="Pool"/>
    <x v="4"/>
    <s v="M"/>
    <s v="Black or African American"/>
    <n v="1993"/>
    <d v="2022-03-04T00:00:00"/>
    <s v="Davidson"/>
  </r>
  <r>
    <n v="10108.799999999999"/>
    <s v="Seasonal Worker 2"/>
    <s v="040 Parks"/>
    <s v="Seasonal"/>
    <x v="4"/>
    <s v="F"/>
    <s v="White"/>
    <n v="1959"/>
    <d v="2023-05-22T00:00:00"/>
    <s v="Davidson"/>
  </r>
  <r>
    <n v="43162.22"/>
    <s v="Maintenance &amp; Repair Worker"/>
    <s v="040 Parks"/>
    <s v="Fulltime-Regular"/>
    <x v="4"/>
    <s v="M"/>
    <s v="Black or African American"/>
    <n v="1990"/>
    <d v="2023-04-14T00:00:00"/>
    <s v="Davidson"/>
  </r>
  <r>
    <n v="0"/>
    <s v="Seasonal/Part-time/Temporary"/>
    <s v="040 Parks"/>
    <s v="Pool"/>
    <x v="4"/>
    <s v="F"/>
    <s v="Black or African American"/>
    <n v="1989"/>
    <d v="2023-09-29T00:00:00"/>
    <s v="Davidson"/>
  </r>
  <r>
    <n v="52471.07"/>
    <s v="Correctional Officer 1"/>
    <s v="030 Sheriff"/>
    <s v="Fulltime-Regular"/>
    <x v="1"/>
    <s v="F"/>
    <s v="White"/>
    <n v="1994"/>
    <d v="2024-07-19T00:00:00"/>
    <s v="Davidson"/>
  </r>
  <r>
    <n v="70897.61"/>
    <s v="Police Officer 2"/>
    <s v="031 Police"/>
    <s v="Fulltime-Regular"/>
    <x v="1"/>
    <s v="M"/>
    <s v="White"/>
    <n v="1993"/>
    <d v="2022-03-16T00:00:00"/>
    <s v="Davidson"/>
  </r>
  <r>
    <n v="59889.88"/>
    <s v="Correctional Officer 2"/>
    <s v="030 Sheriff"/>
    <s v="Fulltime-Regular"/>
    <x v="1"/>
    <s v="M"/>
    <s v="Black or African American"/>
    <n v="2000"/>
    <d v="2022-08-08T00:00:00"/>
    <s v="Davidson"/>
  </r>
  <r>
    <n v="95199.62"/>
    <s v="Police Officer 2"/>
    <s v="031 Police"/>
    <s v="Fulltime-Regular"/>
    <x v="1"/>
    <s v="F"/>
    <s v="Black or African American"/>
    <n v="1968"/>
    <d v="2005-08-01T00:00:00"/>
    <s v="Davidson"/>
  </r>
  <r>
    <n v="71479.55"/>
    <s v="Emer Telecommunications Off 4"/>
    <s v="091 Emergency Communications"/>
    <s v="Fulltime-Regular"/>
    <x v="6"/>
    <s v="F"/>
    <s v="White"/>
    <n v="1981"/>
    <d v="2008-10-06T00:00:00"/>
    <s v="Davidson"/>
  </r>
  <r>
    <n v="99490.01"/>
    <s v="EMS Captain-Paramedic"/>
    <s v="032 Fire"/>
    <s v="Fulltime-Regular"/>
    <x v="1"/>
    <s v="M"/>
    <s v="White"/>
    <n v="1973"/>
    <d v="2001-06-13T00:00:00"/>
    <s v="Davidson"/>
  </r>
  <r>
    <n v="50990.170123199998"/>
    <s v="Human Resources Analyst Senior"/>
    <s v="008 Human Resources"/>
    <s v="Parttime-Regular"/>
    <x v="3"/>
    <s v="M"/>
    <s v="White"/>
    <n v="1950"/>
    <d v="2011-07-05T00:00:00"/>
    <s v="Davidson"/>
  </r>
  <r>
    <n v="89810.96"/>
    <s v="Police Officer 2"/>
    <s v="031 Police"/>
    <s v="Fulltime-Regular"/>
    <x v="1"/>
    <s v="M"/>
    <s v="White"/>
    <n v="1981"/>
    <d v="2009-06-01T00:00:00"/>
    <s v="Davidson"/>
  </r>
  <r>
    <n v="62579.95"/>
    <s v="Fire Fighter 2"/>
    <s v="032 Fire"/>
    <s v="Fulltime-Regular"/>
    <x v="1"/>
    <s v="M"/>
    <s v="White"/>
    <n v="1986"/>
    <d v="2023-02-16T00:00:00"/>
    <s v="Davidson"/>
  </r>
  <r>
    <n v="56870"/>
    <s v="Deputy Criminal Ct Clerk 3"/>
    <s v="024 Criminal Court Clerk"/>
    <s v="Fulltime-Regular"/>
    <x v="6"/>
    <s v="F"/>
    <s v="Hispanic or Latino of any race"/>
    <n v="1980"/>
    <d v="2022-02-28T00:00:00"/>
    <s v="Davidson"/>
  </r>
  <r>
    <n v="44457.08"/>
    <s v="Maintenance &amp; Repair Worker"/>
    <s v="040 Parks"/>
    <s v="Fulltime-Regular"/>
    <x v="4"/>
    <s v="M"/>
    <s v="White"/>
    <n v="1965"/>
    <d v="2022-01-03T00:00:00"/>
    <s v="Davidson"/>
  </r>
  <r>
    <n v="65684.73"/>
    <s v="Criminal Investigator"/>
    <s v="021 Public Defender"/>
    <s v="Fulltime-Regular"/>
    <x v="1"/>
    <s v="F"/>
    <s v="White"/>
    <n v="1986"/>
    <d v="2020-01-27T00:00:00"/>
    <s v="Davidson"/>
  </r>
  <r>
    <n v="66462.98"/>
    <s v="Admin Asst"/>
    <s v="065 Water Services"/>
    <s v="Fulltime-Regular"/>
    <x v="6"/>
    <s v="F"/>
    <s v="Black or African American"/>
    <n v="1960"/>
    <d v="1989-01-16T00:00:00"/>
    <s v="Davidson"/>
  </r>
  <r>
    <n v="17075.759999999998"/>
    <s v="School Crossing Guard"/>
    <s v="031 Police"/>
    <s v="Parttime-Regular"/>
    <x v="1"/>
    <s v="M"/>
    <s v="Black or African American"/>
    <n v="1959"/>
    <d v="2023-06-01T00:00:00"/>
    <s v="Davidson"/>
  </r>
  <r>
    <n v="61333.04"/>
    <s v="Admin Svcs Officer 2"/>
    <s v="027 General Sessions Court"/>
    <s v="Fulltime-Regular"/>
    <x v="3"/>
    <s v="M"/>
    <s v="White"/>
    <n v="1983"/>
    <d v="2016-01-25T00:00:00"/>
    <s v="Davidson"/>
  </r>
  <r>
    <n v="19968"/>
    <s v="Teacher Asst"/>
    <s v="075 Metro Action Commission"/>
    <s v="Parttime-Regular"/>
    <x v="6"/>
    <s v="F"/>
    <s v="Black or African American"/>
    <n v="1989"/>
    <d v="2024-08-19T00:00:00"/>
    <s v="Davidson"/>
  </r>
  <r>
    <n v="48115.96"/>
    <s v="Security Officer 2"/>
    <s v="030 Sheriff"/>
    <s v="Fulltime-Regular"/>
    <x v="6"/>
    <s v="M"/>
    <s v="Black or African American"/>
    <n v="1971"/>
    <d v="2022-05-23T00:00:00"/>
    <s v="Davidson"/>
  </r>
  <r>
    <n v="47920.53"/>
    <s v="Maintenance &amp; Repair Worker Se"/>
    <s v="040 Parks"/>
    <s v="Fulltime-Regular"/>
    <x v="4"/>
    <s v="M"/>
    <s v="White"/>
    <n v="1999"/>
    <d v="2022-04-01T00:00:00"/>
    <s v="Davidson"/>
  </r>
  <r>
    <n v="89351.48"/>
    <s v="Engineer In Training"/>
    <s v="065 Water Services"/>
    <s v="Fulltime-Regular"/>
    <x v="3"/>
    <s v="F"/>
    <s v="White"/>
    <n v="1992"/>
    <d v="2019-01-12T00:00:00"/>
    <s v="Davidson"/>
  </r>
  <r>
    <n v="118385.68"/>
    <s v="Police Lieutenant"/>
    <s v="031 Police"/>
    <s v="Fulltime-Regular"/>
    <x v="3"/>
    <s v="M"/>
    <s v="Black or African American"/>
    <n v="1983"/>
    <d v="2010-03-01T00:00:00"/>
    <s v="Davidson"/>
  </r>
  <r>
    <n v="24002.485291028599"/>
    <s v="Recreation Leader"/>
    <s v="040 Parks"/>
    <s v="Parttime-Regular"/>
    <x v="2"/>
    <s v="M"/>
    <s v="Hispanic or Latino of any race"/>
    <n v="1999"/>
    <d v="2018-12-14T00:00:00"/>
    <s v="Davidson"/>
  </r>
  <r>
    <n v="46485.507820377599"/>
    <s v="Technical Specialist 2"/>
    <s v="031 Police"/>
    <s v="Parttime-Regular"/>
    <x v="3"/>
    <s v="M"/>
    <s v="Hispanic or Latino of any race"/>
    <n v="1965"/>
    <d v="2022-05-16T00:00:00"/>
    <s v="Davidson"/>
  </r>
  <r>
    <n v="86564.06"/>
    <s v="Health Manager 2"/>
    <s v="038 Health"/>
    <s v="Fulltime-Regular"/>
    <x v="3"/>
    <s v="F"/>
    <s v="Hispanic or Latino of any race"/>
    <n v="1973"/>
    <d v="2010-10-01T00:00:00"/>
    <s v="Davidson"/>
  </r>
  <r>
    <n v="93761.86"/>
    <s v="Planner 3"/>
    <s v="040 Parks"/>
    <s v="Fulltime-Regular"/>
    <x v="3"/>
    <s v="M"/>
    <s v="White"/>
    <n v="1963"/>
    <d v="2019-07-01T00:00:00"/>
    <s v="Davidson"/>
  </r>
  <r>
    <n v="79728.19"/>
    <s v="Police Officer 2"/>
    <s v="031 Police"/>
    <s v="Fulltime-Regular"/>
    <x v="1"/>
    <s v="M"/>
    <s v="White"/>
    <n v="1995"/>
    <d v="2018-01-16T00:00:00"/>
    <s v="Davidson"/>
  </r>
  <r>
    <n v="0"/>
    <s v="Seasonal/Part-time/Temporary"/>
    <s v="040 Parks"/>
    <s v="Pool"/>
    <x v="4"/>
    <s v="M"/>
    <s v="White"/>
    <n v="1979"/>
    <d v="2023-05-19T00:00:00"/>
    <s v="Davidson"/>
  </r>
  <r>
    <n v="0"/>
    <s v="Seasonal/Part-time/Temporary"/>
    <s v="040 Parks"/>
    <s v="Pool"/>
    <x v="4"/>
    <s v="F"/>
    <s v="White"/>
    <n v="1980"/>
    <d v="2021-10-02T00:00:00"/>
    <s v="Davidson"/>
  </r>
  <r>
    <n v="57744.06"/>
    <s v="Utility Maintenance Spec 2"/>
    <s v="065 Water Services"/>
    <s v="Fulltime-Regular"/>
    <x v="5"/>
    <s v="M"/>
    <s v="Black or African American"/>
    <n v="1977"/>
    <d v="2016-12-31T00:00:00"/>
    <s v="Davidson"/>
  </r>
  <r>
    <n v="63332.56"/>
    <s v="Program Spec 3"/>
    <s v="038 Health"/>
    <s v="Fulltime-Regular"/>
    <x v="3"/>
    <s v="F"/>
    <s v="Black or African American"/>
    <n v="1971"/>
    <d v="2015-12-19T00:00:00"/>
    <s v="Davidson"/>
  </r>
  <r>
    <n v="159385.60999999999"/>
    <s v="Special Projects Mgr"/>
    <s v="037 Social Services"/>
    <s v="Fulltime-Regular"/>
    <x v="0"/>
    <s v="M"/>
    <s v="Black or African American"/>
    <n v="1960"/>
    <d v="1994-07-16T00:00:00"/>
    <s v="Davidson"/>
  </r>
  <r>
    <n v="52402.5"/>
    <s v="Treatment Plant Tech 1"/>
    <s v="065 Water Services"/>
    <s v="Fulltime-Regular"/>
    <x v="7"/>
    <s v="M"/>
    <s v="Hispanic or Latino of any race"/>
    <n v="1991"/>
    <d v="2023-08-19T00:00:00"/>
    <s v="Davidson"/>
  </r>
  <r>
    <n v="98019"/>
    <s v="Assistant Public Defender 2"/>
    <s v="021 Public Defender"/>
    <s v="Fulltime-Regular"/>
    <x v="3"/>
    <s v="F"/>
    <s v="Hispanic or Latino of any race"/>
    <n v="1985"/>
    <d v="2020-08-17T00:00:00"/>
    <s v="Davidson"/>
  </r>
  <r>
    <n v="61216.02"/>
    <s v="Virtual Support Specialist"/>
    <s v="030 Sheriff"/>
    <s v="Fulltime-Regular"/>
    <x v="6"/>
    <s v="M"/>
    <s v="Hispanic or Latino of any race"/>
    <n v="1989"/>
    <d v="2022-01-01T00:00:00"/>
    <s v="Davidson"/>
  </r>
  <r>
    <n v="94030"/>
    <s v="Attorney 1"/>
    <s v="028 State Trial Courts"/>
    <s v="Fulltime-Regular"/>
    <x v="3"/>
    <s v="M"/>
    <s v="White"/>
    <n v="1997"/>
    <d v="2024-08-26T00:00:00"/>
    <s v="Davidson"/>
  </r>
  <r>
    <n v="60946.559999999998"/>
    <s v="Customer Service Field Rep Sen"/>
    <s v="065 Water Services"/>
    <s v="Fulltime-Regular"/>
    <x v="4"/>
    <s v="M"/>
    <s v="White"/>
    <n v="1973"/>
    <d v="2004-02-01T00:00:00"/>
    <s v="Davidson"/>
  </r>
  <r>
    <n v="66718"/>
    <s v="Admin Svcs Officer 3"/>
    <s v="064 Sports Authority"/>
    <s v="Fulltime-Regular"/>
    <x v="3"/>
    <s v="F"/>
    <s v="Black or African American"/>
    <n v="1960"/>
    <d v="2022-02-07T00:00:00"/>
    <s v="Davidson"/>
  </r>
  <r>
    <n v="1604.72"/>
    <s v="Seasonal/Part-time/Temporary"/>
    <s v="062 State Fair Board"/>
    <s v="Parttime-Regular"/>
    <x v="4"/>
    <s v="F"/>
    <s v="White"/>
    <n v="1983"/>
    <d v="2023-09-08T00:00:00"/>
    <s v="Davidson"/>
  </r>
  <r>
    <n v="117798.88"/>
    <s v="Police Sergeant"/>
    <s v="031 Police"/>
    <s v="Fulltime-Regular"/>
    <x v="5"/>
    <s v="M"/>
    <s v="White"/>
    <n v="1971"/>
    <d v="1998-02-16T00:00:00"/>
    <s v="Davidson"/>
  </r>
  <r>
    <n v="115336.2"/>
    <s v="Fire Captain"/>
    <s v="032 Fire"/>
    <s v="Fulltime-Regular"/>
    <x v="3"/>
    <s v="M"/>
    <s v="White"/>
    <n v="1974"/>
    <d v="2000-10-01T00:00:00"/>
    <s v="Davidson"/>
  </r>
  <r>
    <n v="87000"/>
    <s v="Judicial Asst 1"/>
    <s v="028 State Trial Courts"/>
    <s v="Fulltime-Regular"/>
    <x v="1"/>
    <s v="F"/>
    <s v="White"/>
    <n v="1957"/>
    <d v="2022-09-01T00:00:00"/>
    <s v="Davidson"/>
  </r>
  <r>
    <n v="56985.19"/>
    <s v="Library Associate"/>
    <s v="039 Public Library"/>
    <s v="Fulltime-Regular"/>
    <x v="2"/>
    <s v="M"/>
    <s v="White"/>
    <n v="1961"/>
    <d v="2002-02-16T00:00:00"/>
    <s v="Davidson"/>
  </r>
  <r>
    <n v="56062.19"/>
    <s v="Utility Maintenance Spec 2"/>
    <s v="065 Water Services"/>
    <s v="Fulltime-Regular"/>
    <x v="5"/>
    <s v="F"/>
    <s v="White"/>
    <n v="1990"/>
    <d v="2019-01-12T00:00:00"/>
    <s v="Davidson"/>
  </r>
  <r>
    <n v="1514.24"/>
    <s v="Seasonal/Part-time/Temporary"/>
    <s v="062 State Fair Board"/>
    <s v="Parttime-Regular"/>
    <x v="4"/>
    <s v="F"/>
    <s v="Two or More Races"/>
    <n v="2004"/>
    <d v="2023-09-08T00:00:00"/>
    <s v="Davidson"/>
  </r>
  <r>
    <n v="93619.03"/>
    <s v="Admin Svcs Mgr"/>
    <s v="054 Community Review Board"/>
    <s v="Fulltime-Regular"/>
    <x v="0"/>
    <s v="F"/>
    <s v="Black or African American"/>
    <n v="1987"/>
    <d v="2023-06-08T00:00:00"/>
    <s v="Davidson"/>
  </r>
  <r>
    <n v="47063.76"/>
    <s v="Office Support Spec 1"/>
    <s v="018 County Clerk"/>
    <s v="Fulltime-Regular"/>
    <x v="6"/>
    <s v="F"/>
    <s v="White"/>
    <n v="1982"/>
    <d v="2023-06-26T00:00:00"/>
    <s v="Davidson"/>
  </r>
  <r>
    <n v="66334.75"/>
    <s v="Fire Fighter 2"/>
    <s v="032 Fire"/>
    <s v="Fulltime-Regular"/>
    <x v="1"/>
    <s v="M"/>
    <s v="White"/>
    <n v="1997"/>
    <d v="2023-02-16T00:00:00"/>
    <s v="Davidson"/>
  </r>
  <r>
    <n v="59247.73"/>
    <s v="Program Coord"/>
    <s v="040 Parks"/>
    <s v="Fulltime-Regular"/>
    <x v="3"/>
    <s v="F"/>
    <s v="Black or African American"/>
    <n v="1993"/>
    <d v="2022-01-03T00:00:00"/>
    <s v="Davidson"/>
  </r>
  <r>
    <n v="77603.08"/>
    <s v="Librarian 2"/>
    <s v="039 Public Library"/>
    <s v="Fulltime-Regular"/>
    <x v="3"/>
    <s v="F"/>
    <s v="White"/>
    <n v="1964"/>
    <d v="2002-01-01T00:00:00"/>
    <s v="Davidson"/>
  </r>
  <r>
    <n v="79728.19"/>
    <s v="Police Officer 2"/>
    <s v="031 Police"/>
    <s v="Fulltime-Regular"/>
    <x v="1"/>
    <s v="F"/>
    <s v="White"/>
    <n v="1994"/>
    <d v="2018-10-16T00:00:00"/>
    <s v="Davidson"/>
  </r>
  <r>
    <n v="68426.559999999998"/>
    <s v="Police Officer 1"/>
    <s v="031 Police"/>
    <s v="Fulltime-Regular"/>
    <x v="1"/>
    <s v="M"/>
    <s v="White"/>
    <n v="1979"/>
    <d v="2024-01-16T00:00:00"/>
    <s v="Davidson"/>
  </r>
  <r>
    <n v="95379.65"/>
    <s v="Information Sys Oper Analyst 3"/>
    <s v="014 Information Technology Services"/>
    <s v="Fulltime-Regular"/>
    <x v="3"/>
    <s v="F"/>
    <s v="White"/>
    <n v="1980"/>
    <d v="2023-01-23T00:00:00"/>
    <s v="Davidson"/>
  </r>
  <r>
    <n v="61260.67"/>
    <s v="Utility Maintenance Spec 2"/>
    <s v="065 Water Services"/>
    <s v="Fulltime-Regular"/>
    <x v="5"/>
    <s v="M"/>
    <s v="Black or African American"/>
    <n v="1979"/>
    <d v="2003-10-16T00:00:00"/>
    <s v="Davidson"/>
  </r>
  <r>
    <n v="52471.07"/>
    <s v="Correctional Officer 1"/>
    <s v="030 Sheriff"/>
    <s v="Fulltime-Regular"/>
    <x v="1"/>
    <s v="M"/>
    <s v="White"/>
    <n v="1974"/>
    <d v="2024-04-19T00:00:00"/>
    <s v="Davidson"/>
  </r>
  <r>
    <n v="13520"/>
    <s v="Seasonal Worker 2"/>
    <s v="040 Parks"/>
    <s v="Seasonal"/>
    <x v="4"/>
    <s v="M"/>
    <s v="White"/>
    <n v="1953"/>
    <d v="2021-04-23T00:00:00"/>
    <s v="Davidson"/>
  </r>
  <r>
    <n v="55969.06"/>
    <s v="Sheriff Case Worker 2"/>
    <s v="030 Sheriff"/>
    <s v="Fulltime-Regular"/>
    <x v="3"/>
    <s v="F"/>
    <s v="White"/>
    <n v="1988"/>
    <d v="2024-07-19T00:00:00"/>
    <s v="Davidson"/>
  </r>
  <r>
    <n v="21884.6639837611"/>
    <s v="Recreation Leader"/>
    <s v="040 Parks"/>
    <s v="Parttime-Regular"/>
    <x v="2"/>
    <s v="M"/>
    <s v="Black or African American"/>
    <n v="1957"/>
    <d v="2023-03-28T00:00:00"/>
    <s v="Davidson"/>
  </r>
  <r>
    <n v="103506.92"/>
    <s v="Asst Dir of Workforce Dev-MAC"/>
    <s v="075 Metro Action Commission"/>
    <s v="Fulltime-Regular"/>
    <x v="0"/>
    <s v="F"/>
    <s v="Black or African American"/>
    <n v="1965"/>
    <d v="1998-06-01T00:00:00"/>
    <s v="Davidson"/>
  </r>
  <r>
    <n v="51114.64"/>
    <s v="Utility Maintenance Spec 1"/>
    <s v="065 Water Services"/>
    <s v="Fulltime-Regular"/>
    <x v="5"/>
    <s v="M"/>
    <s v="Black or African American"/>
    <n v="1991"/>
    <d v="2021-01-23T00:00:00"/>
    <s v="Davidson"/>
  </r>
  <r>
    <n v="66384.23"/>
    <s v="Satellite position"/>
    <s v="923 Circuit Court Satellite"/>
    <s v="Fulltime-Regular"/>
    <x v="3"/>
    <s v="F"/>
    <s v="Black or African American"/>
    <n v="1977"/>
    <d v="2004-03-01T00:00:00"/>
    <s v="Davidson"/>
  </r>
  <r>
    <n v="49252.29"/>
    <s v="Equipment &amp; Supply Clerk"/>
    <s v="065 Water Services"/>
    <s v="Fulltime-Regular"/>
    <x v="6"/>
    <s v="M"/>
    <s v="Black or African American"/>
    <n v="1973"/>
    <d v="2019-06-03T00:00:00"/>
    <s v="Davidson"/>
  </r>
  <r>
    <n v="57958.26"/>
    <s v="Property Stan Insp 1"/>
    <s v="033 Codes Administration"/>
    <s v="Fulltime-Regular"/>
    <x v="0"/>
    <s v="M"/>
    <s v="Black or African American"/>
    <n v="1990"/>
    <d v="2022-05-16T00:00:00"/>
    <s v="Davidson"/>
  </r>
  <r>
    <n v="62579.95"/>
    <s v="Fire Fighter 2"/>
    <s v="032 Fire"/>
    <s v="Fulltime-Regular"/>
    <x v="1"/>
    <s v="M"/>
    <s v="Black or African American"/>
    <n v="2000"/>
    <d v="2023-07-16T00:00:00"/>
    <s v="Davidson"/>
  </r>
  <r>
    <n v="14018.494672000001"/>
    <s v="Library Page"/>
    <s v="039 Public Library"/>
    <s v="Parttime-Regular"/>
    <x v="2"/>
    <s v="F"/>
    <s v="Asian"/>
    <n v="1956"/>
    <d v="2024-07-22T00:00:00"/>
    <s v="Davidson"/>
  </r>
  <r>
    <n v="92426.82"/>
    <s v="Police Officer 2"/>
    <s v="031 Police"/>
    <s v="Fulltime-Regular"/>
    <x v="1"/>
    <s v="M"/>
    <s v="White"/>
    <n v="1982"/>
    <d v="2007-02-01T00:00:00"/>
    <s v="Davidson"/>
  </r>
  <r>
    <n v="86551.8"/>
    <s v="Advanced Emergency Med Tech"/>
    <s v="032 Fire"/>
    <s v="Fulltime-Regular"/>
    <x v="5"/>
    <s v="F"/>
    <s v="White"/>
    <n v="1972"/>
    <d v="2005-12-01T00:00:00"/>
    <s v="Davidson"/>
  </r>
  <r>
    <n v="108715.41"/>
    <s v="Fire Captain"/>
    <s v="032 Fire"/>
    <s v="Fulltime-Regular"/>
    <x v="3"/>
    <s v="M"/>
    <s v="White"/>
    <n v="1969"/>
    <d v="1991-02-01T00:00:00"/>
    <s v="Davidson"/>
  </r>
  <r>
    <n v="44122.33"/>
    <s v="Sheriff Prisoner Processor 1"/>
    <s v="030 Sheriff"/>
    <s v="Fulltime-Regular"/>
    <x v="6"/>
    <s v="F"/>
    <s v="Black or African American"/>
    <n v="1994"/>
    <d v="2024-08-30T00:00:00"/>
    <s v="Davidson"/>
  </r>
  <r>
    <n v="63823.34"/>
    <s v="Librarian 2"/>
    <s v="039 Public Library"/>
    <s v="Fulltime-Regular"/>
    <x v="3"/>
    <s v="M"/>
    <s v="White"/>
    <n v="1995"/>
    <d v="2021-11-15T00:00:00"/>
    <s v="Davidson"/>
  </r>
  <r>
    <n v="137241.44"/>
    <s v="Police Lieutenant"/>
    <s v="031 Police"/>
    <s v="Fulltime-Regular"/>
    <x v="3"/>
    <s v="M"/>
    <s v="Two or More Races"/>
    <n v="1965"/>
    <d v="1995-06-16T00:00:00"/>
    <s v="Davidson"/>
  </r>
  <r>
    <n v="52946.59"/>
    <s v="Courier"/>
    <s v="038 Health"/>
    <s v="Fulltime-Regular"/>
    <x v="6"/>
    <s v="M"/>
    <s v="White"/>
    <n v="1963"/>
    <d v="2001-08-16T00:00:00"/>
    <s v="Davidson"/>
  </r>
  <r>
    <n v="46000"/>
    <s v="Satellite position"/>
    <s v="923 Circuit Court Satellite"/>
    <s v="Fulltime-Regular"/>
    <x v="3"/>
    <s v="M"/>
    <s v="Black or African American"/>
    <n v="1999"/>
    <d v="2024-06-03T00:00:00"/>
    <s v="Davidson"/>
  </r>
  <r>
    <n v="180403.28"/>
    <s v="Deputy Chief-DCSO"/>
    <s v="030 Sheriff"/>
    <s v="Fulltime-Regular"/>
    <x v="0"/>
    <s v="M"/>
    <s v="Black or African American"/>
    <n v="1981"/>
    <d v="2008-06-16T00:00:00"/>
    <s v="Davidson"/>
  </r>
  <r>
    <n v="45428.95"/>
    <s v="Teacher Asst"/>
    <s v="075 Metro Action Commission"/>
    <s v="Fulltime-Regular"/>
    <x v="6"/>
    <s v="F"/>
    <s v="Black or African American"/>
    <n v="1980"/>
    <d v="2008-05-19T00:00:00"/>
    <s v="Davidson"/>
  </r>
  <r>
    <n v="69547.95"/>
    <s v="Correctional Officer 2"/>
    <s v="030 Sheriff"/>
    <s v="Fulltime-Regular"/>
    <x v="1"/>
    <s v="M"/>
    <s v="Black or African American"/>
    <n v="1977"/>
    <d v="2011-05-23T00:00:00"/>
    <s v="Davidson"/>
  </r>
  <r>
    <n v="41905.06"/>
    <s v="Maintenance &amp; Repair Worker"/>
    <s v="042 NDOT"/>
    <s v="Fulltime-Regular"/>
    <x v="4"/>
    <s v="M"/>
    <s v="White"/>
    <n v="1993"/>
    <d v="2024-09-16T00:00:00"/>
    <s v="Davidson"/>
  </r>
  <r>
    <m/>
    <s v="Seasonal/Part-time/Temporary"/>
    <s v="040 Parks"/>
    <s v="Pool"/>
    <x v="4"/>
    <s v="F"/>
    <s v="White"/>
    <n v="1977"/>
    <d v="2014-06-13T00:00:00"/>
    <s v="Davidson"/>
  </r>
  <r>
    <n v="43162.22"/>
    <s v="Utility Maintenance Tech"/>
    <s v="065 Water Services"/>
    <s v="Fulltime-Regular"/>
    <x v="5"/>
    <s v="M"/>
    <s v="Black or African American"/>
    <n v="1970"/>
    <d v="2023-08-19T00:00:00"/>
    <s v="Davidson"/>
  </r>
  <r>
    <n v="17075.759999999998"/>
    <s v="School Crossing Guard"/>
    <s v="031 Police"/>
    <s v="Parttime-Regular"/>
    <x v="1"/>
    <s v="F"/>
    <s v="White"/>
    <n v="1949"/>
    <d v="2006-02-01T00:00:00"/>
    <s v="Davidson"/>
  </r>
  <r>
    <n v="75151.460000000006"/>
    <s v="Police Officer 2"/>
    <s v="031 Police"/>
    <s v="Fulltime-Regular"/>
    <x v="1"/>
    <s v="M"/>
    <s v="White"/>
    <n v="1995"/>
    <d v="2022-02-16T00:00:00"/>
    <s v="Davidson"/>
  </r>
  <r>
    <n v="94412.28"/>
    <s v="Admin Svcs Mgr"/>
    <s v="030 Sheriff"/>
    <s v="Fulltime-Regular"/>
    <x v="0"/>
    <s v="F"/>
    <s v="Black or African American"/>
    <n v="1973"/>
    <d v="1997-10-16T00:00:00"/>
    <s v="Davidson"/>
  </r>
  <r>
    <n v="48115.96"/>
    <s v="Office Support Spec 2"/>
    <s v="072 Waste Services"/>
    <s v="Fulltime-Regular"/>
    <x v="6"/>
    <s v="F"/>
    <s v="Black or African American"/>
    <n v="1982"/>
    <d v="2024-05-13T00:00:00"/>
    <s v="Davidson"/>
  </r>
  <r>
    <n v="86564.06"/>
    <s v="Admin Svcs Mgr"/>
    <s v="041 Arts Commission"/>
    <s v="Fulltime-Regular"/>
    <x v="0"/>
    <s v="M"/>
    <s v="White"/>
    <n v="1980"/>
    <d v="2022-01-29T00:00:00"/>
    <s v="Davidson"/>
  </r>
  <r>
    <n v="60274.5"/>
    <s v="Police Officer Trainee"/>
    <s v="031 Police"/>
    <s v="Fulltime-Regular"/>
    <x v="1"/>
    <s v="M"/>
    <s v="White"/>
    <n v="2000"/>
    <d v="2024-06-16T00:00:00"/>
    <s v="Davidson"/>
  </r>
  <r>
    <n v="56349.52"/>
    <s v="Program Coord"/>
    <s v="040 Parks"/>
    <s v="Fulltime-Regular"/>
    <x v="3"/>
    <s v="M"/>
    <s v="Black or African American"/>
    <n v="1993"/>
    <d v="2021-05-21T00:00:00"/>
    <s v="Davidson"/>
  </r>
  <r>
    <n v="75832.66"/>
    <s v="Utility Technical Specialist"/>
    <s v="065 Water Services"/>
    <s v="Fulltime-Regular"/>
    <x v="3"/>
    <s v="M"/>
    <s v="Black or African American"/>
    <n v="1959"/>
    <d v="2016-10-08T00:00:00"/>
    <s v="Davidson"/>
  </r>
  <r>
    <n v="8424"/>
    <s v="Seasonal Worker 2"/>
    <s v="040 Parks"/>
    <s v="Seasonal"/>
    <x v="4"/>
    <s v="M"/>
    <s v="Black or African American"/>
    <n v="2007"/>
    <d v="2023-05-05T00:00:00"/>
    <s v="Davidson"/>
  </r>
  <r>
    <n v="41905.06"/>
    <s v="Maintenance &amp; Repair Worker"/>
    <s v="042 NDOT"/>
    <s v="Fulltime-Regular"/>
    <x v="4"/>
    <s v="M"/>
    <s v="Black or African American"/>
    <n v="2004"/>
    <d v="2024-08-19T00:00:00"/>
    <s v="Davidson"/>
  </r>
  <r>
    <n v="55969.06"/>
    <s v="Golf Course Asst Mgr"/>
    <s v="040 Parks"/>
    <s v="Fulltime-Regular"/>
    <x v="3"/>
    <s v="F"/>
    <s v="White"/>
    <n v="1963"/>
    <d v="2011-11-15T00:00:00"/>
    <s v="Davidson"/>
  </r>
  <r>
    <n v="84230.29"/>
    <s v="Engineer In Training"/>
    <s v="065 Water Services"/>
    <s v="Fulltime-Regular"/>
    <x v="3"/>
    <s v="M"/>
    <s v="White"/>
    <n v="1998"/>
    <d v="2022-03-05T00:00:00"/>
    <s v="Davidson"/>
  </r>
  <r>
    <n v="54531.28"/>
    <s v="Security Officer 2"/>
    <s v="030 Sheriff"/>
    <s v="Fulltime-Regular"/>
    <x v="6"/>
    <s v="M"/>
    <s v="White"/>
    <n v="1943"/>
    <d v="2013-12-09T00:00:00"/>
    <s v="Davidson"/>
  </r>
  <r>
    <n v="47164.52"/>
    <s v="Custodian"/>
    <s v="040 Parks"/>
    <s v="Fulltime-Regular"/>
    <x v="4"/>
    <s v="M"/>
    <s v="Black or African American"/>
    <n v="1958"/>
    <d v="2014-07-18T00:00:00"/>
    <s v="Davidson"/>
  </r>
  <r>
    <n v="62965.01"/>
    <s v="Admin Asst"/>
    <s v="026 Juvenile Court"/>
    <s v="Fulltime-Regular"/>
    <x v="6"/>
    <s v="F"/>
    <s v="Black or African American"/>
    <n v="1959"/>
    <d v="2010-12-13T00:00:00"/>
    <s v="Davidson"/>
  </r>
  <r>
    <n v="35672"/>
    <s v="DCSO Facility Officer"/>
    <s v="030 Sheriff"/>
    <s v="Parttime-Regular"/>
    <x v="3"/>
    <s v="F"/>
    <s v="Black or African American"/>
    <n v="1997"/>
    <d v="2023-05-01T00:00:00"/>
    <s v="Davidson"/>
  </r>
  <r>
    <n v="70897.61"/>
    <s v="Police Officer 2"/>
    <s v="031 Police"/>
    <s v="Fulltime-Regular"/>
    <x v="1"/>
    <s v="M"/>
    <s v="White"/>
    <n v="1996"/>
    <d v="2022-10-16T00:00:00"/>
    <s v="Davidson"/>
  </r>
  <r>
    <n v="128648.98"/>
    <s v="Animal Care &amp; Control Shel Vet"/>
    <s v="038 Health"/>
    <s v="Fulltime-Regular"/>
    <x v="3"/>
    <s v="M"/>
    <s v="White"/>
    <n v="1988"/>
    <d v="2022-07-05T00:00:00"/>
    <s v="Davidson"/>
  </r>
  <r>
    <n v="79728.19"/>
    <s v="Police Officer 2"/>
    <s v="031 Police"/>
    <s v="Fulltime-Regular"/>
    <x v="1"/>
    <s v="M"/>
    <s v="White"/>
    <n v="1994"/>
    <d v="2018-10-16T00:00:00"/>
    <s v="Davidson"/>
  </r>
  <r>
    <n v="77406"/>
    <s v="Police Officer 2"/>
    <s v="031 Police"/>
    <s v="Fulltime-Regular"/>
    <x v="1"/>
    <s v="M"/>
    <s v="White"/>
    <n v="1997"/>
    <d v="2020-06-01T00:00:00"/>
    <s v="Davidson"/>
  </r>
  <r>
    <n v="95781.28"/>
    <s v="Police Sergeant"/>
    <s v="031 Police"/>
    <s v="Fulltime-Regular"/>
    <x v="5"/>
    <s v="M"/>
    <s v="White"/>
    <n v="1985"/>
    <d v="2018-10-16T00:00:00"/>
    <s v="Davidson"/>
  </r>
  <r>
    <n v="96425.84"/>
    <s v="Fire Engineer"/>
    <s v="032 Fire"/>
    <s v="Fulltime-Regular"/>
    <x v="5"/>
    <s v="M"/>
    <s v="Asian"/>
    <n v="1974"/>
    <d v="2004-09-01T00:00:00"/>
    <s v="Davidson"/>
  </r>
  <r>
    <n v="73024.539999999994"/>
    <s v="Police Officer 2"/>
    <s v="031 Police"/>
    <s v="Fulltime-Regular"/>
    <x v="1"/>
    <s v="M"/>
    <s v="White"/>
    <n v="1982"/>
    <d v="2021-01-01T00:00:00"/>
    <s v="Davidson"/>
  </r>
  <r>
    <n v="100770"/>
    <s v="Deputy Criminal Ct Clerk 2"/>
    <s v="024 Criminal Court Clerk"/>
    <s v="Fulltime-Regular"/>
    <x v="6"/>
    <s v="M"/>
    <s v="Black or African American"/>
    <n v="1982"/>
    <d v="2016-08-29T00:00:00"/>
    <s v="Davidson"/>
  </r>
  <r>
    <n v="84230.29"/>
    <s v="Engineer In Training"/>
    <s v="065 Water Services"/>
    <s v="Fulltime-Regular"/>
    <x v="3"/>
    <s v="M"/>
    <s v="White"/>
    <n v="1990"/>
    <d v="2022-03-05T00:00:00"/>
    <s v="Davidson"/>
  </r>
  <r>
    <n v="77406.001399999994"/>
    <s v="Police Officer 2"/>
    <s v="031 Police"/>
    <s v="Fulltime-Regular"/>
    <x v="1"/>
    <s v="M"/>
    <s v="White"/>
    <n v="1991"/>
    <d v="2020-02-16T00:00:00"/>
    <s v="Davidson"/>
  </r>
  <r>
    <n v="57958.26"/>
    <s v="Museum Asst Mgr"/>
    <s v="040 Parks"/>
    <s v="Fulltime-Regular"/>
    <x v="3"/>
    <s v="F"/>
    <s v="Black or African American"/>
    <n v="1962"/>
    <d v="2024-01-20T00:00:00"/>
    <s v="Davidson"/>
  </r>
  <r>
    <n v="85256"/>
    <s v="Judicial Asst 2"/>
    <s v="028 State Trial Courts"/>
    <s v="Fulltime-Regular"/>
    <x v="1"/>
    <s v="F"/>
    <s v="Black or African American"/>
    <n v="1952"/>
    <d v="2003-03-24T00:00:00"/>
    <s v="Davidson"/>
  </r>
  <r>
    <n v="48581.26"/>
    <s v="Equipment Operator"/>
    <s v="042 NDOT"/>
    <s v="Fulltime-Regular"/>
    <x v="4"/>
    <s v="M"/>
    <s v="Black or African American"/>
    <n v="1969"/>
    <d v="2023-06-26T00:00:00"/>
    <s v="Davidson"/>
  </r>
  <r>
    <n v="79649.490000000005"/>
    <s v="Emer Telecommunications Superv"/>
    <s v="091 Emergency Communications"/>
    <s v="Fulltime-Regular"/>
    <x v="6"/>
    <s v="F"/>
    <s v="White"/>
    <n v="1991"/>
    <d v="2020-01-13T00:00:00"/>
    <s v="Davidson"/>
  </r>
  <r>
    <n v="62763.33"/>
    <s v="Headstart Teacher 2"/>
    <s v="075 Metro Action Commission"/>
    <s v="Fulltime-Regular"/>
    <x v="3"/>
    <s v="F"/>
    <s v="Black or African American"/>
    <n v="1981"/>
    <d v="2006-05-22T00:00:00"/>
    <s v="Davidson"/>
  </r>
  <r>
    <n v="84655.45"/>
    <s v="Police Officer 2"/>
    <s v="031 Police"/>
    <s v="Fulltime-Regular"/>
    <x v="1"/>
    <s v="M"/>
    <s v="Black or African American"/>
    <n v="1986"/>
    <d v="2013-01-01T00:00:00"/>
    <s v="Davidson"/>
  </r>
  <r>
    <n v="55969.06"/>
    <s v="Victim Advocate 1"/>
    <s v="019 District Attorney"/>
    <s v="Fulltime-Regular"/>
    <x v="3"/>
    <s v="F"/>
    <s v="Black or African American"/>
    <n v="2000"/>
    <d v="2022-05-16T00:00:00"/>
    <s v="Davidson"/>
  </r>
  <r>
    <n v="212940"/>
    <s v="General Session Judge"/>
    <s v="027 General Sessions Court"/>
    <s v="Elected"/>
    <x v="0"/>
    <s v="F"/>
    <s v="Black or African American"/>
    <n v="1978"/>
    <d v="2012-08-27T00:00:00"/>
    <s v="Davidson"/>
  </r>
  <r>
    <n v="56349.52"/>
    <s v="Utility Water Qual Analyst 1"/>
    <s v="065 Water Services"/>
    <s v="Fulltime-Regular"/>
    <x v="3"/>
    <s v="M"/>
    <s v="Black or African American"/>
    <n v="1997"/>
    <d v="2023-08-19T00:00:00"/>
    <s v="Davidson"/>
  </r>
  <r>
    <n v="12510.149600000001"/>
    <s v="Naturalist 2"/>
    <s v="040 Parks"/>
    <s v="Seasonal"/>
    <x v="3"/>
    <s v="M"/>
    <s v="Black or African American"/>
    <n v="2003"/>
    <d v="2021-07-16T00:00:00"/>
    <s v="Davidson"/>
  </r>
  <r>
    <n v="67052.800000000003"/>
    <s v="Procurement Officer"/>
    <s v="015 Finance"/>
    <s v="Fulltime-Regular"/>
    <x v="3"/>
    <s v="F"/>
    <s v="Black or African American"/>
    <n v="1967"/>
    <d v="2021-11-01T00:00:00"/>
    <s v="Davidson"/>
  </r>
  <r>
    <n v="51988.46"/>
    <s v="Office Support Rep Sr"/>
    <s v="038 Health"/>
    <s v="Fulltime-Regular"/>
    <x v="6"/>
    <s v="F"/>
    <s v="Black or African American"/>
    <n v="1980"/>
    <d v="2005-01-26T00:00:00"/>
    <s v="Davidson"/>
  </r>
  <r>
    <n v="61821.5"/>
    <s v="Correctional Officer 2"/>
    <s v="030 Sheriff"/>
    <s v="Fulltime-Regular"/>
    <x v="1"/>
    <s v="M"/>
    <s v="Hispanic or Latino of any race"/>
    <n v="1995"/>
    <d v="2021-09-27T00:00:00"/>
    <s v="Davidson"/>
  </r>
  <r>
    <n v="81594.929999999993"/>
    <s v="Early Childhood Ctr Mgr-MAC"/>
    <s v="075 Metro Action Commission"/>
    <s v="Fulltime-Regular"/>
    <x v="3"/>
    <s v="F"/>
    <s v="Black or African American"/>
    <n v="1959"/>
    <d v="2019-02-19T00:00:00"/>
    <s v="Davidson"/>
  </r>
  <r>
    <n v="77720.2"/>
    <s v="Crime Lab Evid Recv Supv"/>
    <s v="031 Police"/>
    <s v="Fulltime-Regular"/>
    <x v="3"/>
    <s v="F"/>
    <s v="Black or African American"/>
    <n v="1980"/>
    <d v="2001-04-01T00:00:00"/>
    <s v="Davidson"/>
  </r>
  <r>
    <n v="81598.720000000001"/>
    <s v="Program Mgr 2"/>
    <s v="030 Sheriff"/>
    <s v="Fulltime-Regular"/>
    <x v="0"/>
    <s v="F"/>
    <s v="Black or African American"/>
    <n v="1978"/>
    <d v="2005-01-18T00:00:00"/>
    <s v="Davidson"/>
  </r>
  <r>
    <n v="70434.289999999994"/>
    <s v="Fire Fighter 2"/>
    <s v="032 Fire"/>
    <s v="Fulltime-Regular"/>
    <x v="1"/>
    <s v="F"/>
    <s v="Two or More Races"/>
    <n v="1982"/>
    <d v="2019-08-16T00:00:00"/>
    <s v="Davidson"/>
  </r>
  <r>
    <n v="25615"/>
    <s v="Council Member"/>
    <s v="002 Metropolitan Council"/>
    <s v="Elected"/>
    <x v="0"/>
    <s v="F"/>
    <s v="White"/>
    <n v="1973"/>
    <d v="2019-09-28T00:00:00"/>
    <s v="Davidson"/>
  </r>
  <r>
    <n v="48534.47"/>
    <s v="Utility Customer Care Agent 1"/>
    <s v="065 Water Services"/>
    <s v="Fulltime-Regular"/>
    <x v="5"/>
    <s v="F"/>
    <s v="Black or African American"/>
    <n v="1990"/>
    <d v="2021-06-12T00:00:00"/>
    <s v="Davidson"/>
  </r>
  <r>
    <n v="73411.179999999993"/>
    <s v="Correctional Officer 2"/>
    <s v="030 Sheriff"/>
    <s v="Fulltime-Regular"/>
    <x v="1"/>
    <s v="M"/>
    <s v="Black or African American"/>
    <n v="1970"/>
    <d v="1997-07-16T00:00:00"/>
    <s v="Davidson"/>
  </r>
  <r>
    <n v="57738.92"/>
    <s v="Legal Secretary 2"/>
    <s v="021 Public Defender"/>
    <s v="Fulltime-Regular"/>
    <x v="6"/>
    <s v="F"/>
    <s v="Hispanic or Latino of any race"/>
    <n v="1981"/>
    <d v="2024-04-29T00:00:00"/>
    <s v="Davidson"/>
  </r>
  <r>
    <n v="60274.5"/>
    <s v="Police Officer Trainee"/>
    <s v="031 Police"/>
    <s v="Fulltime-Regular"/>
    <x v="1"/>
    <s v="F"/>
    <s v="White"/>
    <n v="1993"/>
    <d v="2019-03-16T00:00:00"/>
    <s v="Davidson"/>
  </r>
  <r>
    <n v="62256.67"/>
    <s v="Judicial Asst 1"/>
    <s v="027 General Sessions Court"/>
    <s v="Fulltime-Regular"/>
    <x v="1"/>
    <s v="F"/>
    <s v="White"/>
    <n v="1967"/>
    <d v="2023-11-17T00:00:00"/>
    <s v="Davidson"/>
  </r>
  <r>
    <n v="89810.96"/>
    <s v="Police Officer 2"/>
    <s v="031 Police"/>
    <s v="Fulltime-Regular"/>
    <x v="1"/>
    <s v="M"/>
    <s v="Black or African American"/>
    <n v="1960"/>
    <d v="1991-02-01T00:00:00"/>
    <s v="Davidson"/>
  </r>
  <r>
    <n v="46485.504000000001"/>
    <s v="Technical Specialist 2"/>
    <s v="031 Police"/>
    <s v="Parttime-Regular"/>
    <x v="3"/>
    <s v="M"/>
    <s v="White"/>
    <n v="1959"/>
    <d v="2022-08-01T00:00:00"/>
    <s v="Davidson"/>
  </r>
  <r>
    <n v="68499.259999999995"/>
    <s v="Utility Maintenance Spec 3"/>
    <s v="065 Water Services"/>
    <s v="Fulltime-Regular"/>
    <x v="5"/>
    <s v="M"/>
    <s v="Black or African American"/>
    <n v="1966"/>
    <d v="1996-02-19T00:00:00"/>
    <s v="Davidson"/>
  </r>
  <r>
    <n v="91644.98"/>
    <s v="Info Sys Comm Analyst 3"/>
    <s v="031 Police"/>
    <s v="Fulltime-Regular"/>
    <x v="3"/>
    <s v="M"/>
    <s v="Black or African American"/>
    <n v="1973"/>
    <d v="2019-07-16T00:00:00"/>
    <s v="Davidson"/>
  </r>
  <r>
    <n v="57300.33"/>
    <s v="Admin Svcs Officer 2"/>
    <s v="027 General Sessions Court"/>
    <s v="Fulltime-Regular"/>
    <x v="3"/>
    <s v="M"/>
    <s v="Black or African American"/>
    <n v="1988"/>
    <d v="2023-05-10T00:00:00"/>
    <s v="Davidson"/>
  </r>
  <r>
    <n v="80033.02"/>
    <s v="Accountant"/>
    <s v="015 Finance"/>
    <s v="Fulltime-Regular"/>
    <x v="3"/>
    <s v="F"/>
    <s v="Black or African American"/>
    <n v="1966"/>
    <d v="1993-12-08T00:00:00"/>
    <s v="Davidson"/>
  </r>
  <r>
    <n v="47164.52"/>
    <s v="Maintenance &amp; Repair Worker"/>
    <s v="042 NDOT"/>
    <s v="Fulltime-Regular"/>
    <x v="4"/>
    <s v="M"/>
    <s v="Black or African American"/>
    <n v="1972"/>
    <d v="2005-05-09T00:00:00"/>
    <s v="Davidson"/>
  </r>
  <r>
    <n v="25615"/>
    <s v="Council Member"/>
    <s v="002 Metropolitan Council"/>
    <s v="Elected"/>
    <x v="0"/>
    <s v="M"/>
    <s v="White"/>
    <n v="1961"/>
    <d v="2023-09-01T00:00:00"/>
    <s v="Davidson"/>
  </r>
  <r>
    <n v="104835.44"/>
    <s v="Police Officer 2-Fld Trng Ofcr"/>
    <s v="031 Police"/>
    <s v="Fulltime-Regular"/>
    <x v="1"/>
    <s v="M"/>
    <s v="White"/>
    <n v="1977"/>
    <d v="2000-01-16T00:00:00"/>
    <s v="Davidson"/>
  </r>
  <r>
    <n v="9360"/>
    <s v="Seasonal Worker 7"/>
    <s v="040 Parks"/>
    <s v="Seasonal"/>
    <x v="4"/>
    <s v="F"/>
    <s v="White"/>
    <n v="2008"/>
    <d v="2023-06-23T00:00:00"/>
    <s v="Davidson"/>
  </r>
  <r>
    <n v="75342.8"/>
    <s v="Program Spec 3"/>
    <s v="065 Water Services"/>
    <s v="Fulltime-Regular"/>
    <x v="3"/>
    <s v="F"/>
    <s v="White"/>
    <n v="1961"/>
    <d v="2005-10-10T00:00:00"/>
    <s v="Davidson"/>
  </r>
  <r>
    <n v="110705.86"/>
    <s v="Library Mgr 3"/>
    <s v="039 Public Library"/>
    <s v="Fulltime-Regular"/>
    <x v="3"/>
    <s v="F"/>
    <s v="White"/>
    <n v="1976"/>
    <d v="2007-12-03T00:00:00"/>
    <s v="Davidson"/>
  </r>
  <r>
    <n v="66391.070000000007"/>
    <s v="Fire Fighter 2"/>
    <s v="032 Fire"/>
    <s v="Fulltime-Regular"/>
    <x v="1"/>
    <s v="M"/>
    <s v="White"/>
    <n v="1998"/>
    <d v="2021-01-01T00:00:00"/>
    <s v="Davidson"/>
  </r>
  <r>
    <n v="72962.58"/>
    <s v="Police Officer 2"/>
    <s v="031 Police"/>
    <s v="Fulltime-Regular"/>
    <x v="1"/>
    <s v="M"/>
    <s v="White"/>
    <n v="1995"/>
    <d v="2022-11-16T00:00:00"/>
    <s v="Davidson"/>
  </r>
  <r>
    <n v="79728.19"/>
    <s v="Police Officer 2"/>
    <s v="031 Police"/>
    <s v="Fulltime-Regular"/>
    <x v="1"/>
    <s v="M"/>
    <s v="White"/>
    <n v="1989"/>
    <d v="2016-07-01T00:00:00"/>
    <s v="Davidson"/>
  </r>
  <r>
    <n v="44122.33"/>
    <s v="Utility Customer Care Agent 1"/>
    <s v="065 Water Services"/>
    <s v="Fulltime-Regular"/>
    <x v="5"/>
    <s v="F"/>
    <s v="Hispanic or Latino of any race"/>
    <n v="2000"/>
    <d v="2024-07-08T00:00:00"/>
    <s v="Davidson"/>
  </r>
  <r>
    <n v="61158.9"/>
    <s v="Program Coord"/>
    <s v="040 Parks"/>
    <s v="Fulltime-Regular"/>
    <x v="3"/>
    <s v="F"/>
    <s v="Black or African American"/>
    <n v="1993"/>
    <d v="2021-05-17T00:00:00"/>
    <s v="Davidson"/>
  </r>
  <r>
    <n v="115828.46"/>
    <s v="Assistant Public Defender 2"/>
    <s v="021 Public Defender"/>
    <s v="Fulltime-Regular"/>
    <x v="3"/>
    <s v="M"/>
    <s v="White"/>
    <n v="1990"/>
    <d v="2023-09-11T00:00:00"/>
    <s v="Davidson"/>
  </r>
  <r>
    <n v="62579.95"/>
    <s v="Fire Fighter 2"/>
    <s v="032 Fire"/>
    <s v="Fulltime-Regular"/>
    <x v="1"/>
    <s v="M"/>
    <s v="White"/>
    <n v="1991"/>
    <d v="2022-11-16T00:00:00"/>
    <s v="Davidson"/>
  </r>
  <r>
    <n v="35672"/>
    <s v="DCSO Facility Officer"/>
    <s v="030 Sheriff"/>
    <s v="Parttime-Regular"/>
    <x v="3"/>
    <s v="M"/>
    <s v="White"/>
    <n v="2000"/>
    <d v="2023-07-21T00:00:00"/>
    <s v="Davidson"/>
  </r>
  <r>
    <n v="60946.559999999998"/>
    <s v="Office Support Spec 2"/>
    <s v="038 Health"/>
    <s v="Fulltime-Regular"/>
    <x v="6"/>
    <s v="F"/>
    <s v="White"/>
    <n v="1970"/>
    <d v="1992-02-11T00:00:00"/>
    <s v="Davidson"/>
  </r>
  <r>
    <n v="68382.81"/>
    <s v="Fire Fighter 2"/>
    <s v="032 Fire"/>
    <s v="Fulltime-Regular"/>
    <x v="1"/>
    <s v="F"/>
    <s v="White"/>
    <n v="1983"/>
    <d v="2019-04-16T00:00:00"/>
    <s v="Davidson"/>
  </r>
  <r>
    <n v="106573.03"/>
    <s v="Contract Admin"/>
    <s v="037 Social Services"/>
    <s v="Fulltime-Regular"/>
    <x v="3"/>
    <s v="M"/>
    <s v="White"/>
    <n v="1983"/>
    <d v="2021-10-25T00:00:00"/>
    <s v="Davidson"/>
  </r>
  <r>
    <n v="79395.12"/>
    <s v="Plans Examiner 2"/>
    <s v="033 Codes Administration"/>
    <s v="Fulltime-Regular"/>
    <x v="3"/>
    <s v="M"/>
    <s v="Black or African American"/>
    <n v="1970"/>
    <d v="2022-04-04T00:00:00"/>
    <s v="Davidson"/>
  </r>
  <r>
    <n v="101614.35"/>
    <s v="Police Sergeant"/>
    <s v="031 Police"/>
    <s v="Fulltime-Regular"/>
    <x v="5"/>
    <s v="M"/>
    <s v="White"/>
    <n v="1979"/>
    <d v="2006-01-03T00:00:00"/>
    <s v="Davidson"/>
  </r>
  <r>
    <n v="59342.73"/>
    <s v="Office Support Spec 2"/>
    <s v="031 Police"/>
    <s v="Fulltime-Regular"/>
    <x v="6"/>
    <s v="M"/>
    <s v="White"/>
    <n v="1987"/>
    <d v="2010-01-01T00:00:00"/>
    <s v="Davidson"/>
  </r>
  <r>
    <n v="43173"/>
    <s v="Case Officer 1"/>
    <s v="028 State Trial Courts"/>
    <s v="Fulltime-Regular"/>
    <x v="3"/>
    <s v="F"/>
    <s v="White"/>
    <n v="1999"/>
    <d v="2024-01-08T00:00:00"/>
    <s v="Davidson"/>
  </r>
  <r>
    <n v="88295.35"/>
    <s v="Assistant Public Defender 1"/>
    <s v="021 Public Defender"/>
    <s v="Fulltime-Regular"/>
    <x v="3"/>
    <s v="M"/>
    <s v="Two or More Races"/>
    <n v="1994"/>
    <d v="2021-10-11T00:00:00"/>
    <s v="Davidson"/>
  </r>
  <r>
    <n v="113460"/>
    <s v="Assistant Public Defender 2"/>
    <s v="021 Public Defender"/>
    <s v="Fulltime-Regular"/>
    <x v="3"/>
    <s v="F"/>
    <s v="White"/>
    <n v="1988"/>
    <d v="2013-10-28T00:00:00"/>
    <s v="Davidson"/>
  </r>
  <r>
    <n v="42250"/>
    <s v="Deputy Clerk &amp; Master I"/>
    <s v="025 Clerk and Master"/>
    <s v="Fulltime-Regular"/>
    <x v="3"/>
    <s v="F"/>
    <s v="White"/>
    <n v="1970"/>
    <d v="2024-09-23T00:00:00"/>
    <s v="Davidson"/>
  </r>
  <r>
    <n v="0"/>
    <s v="Seasonal/Part-time/Temporary"/>
    <s v="040 Parks"/>
    <s v="Pool"/>
    <x v="4"/>
    <s v="F"/>
    <s v="White"/>
    <n v="1977"/>
    <d v="2022-05-13T00:00:00"/>
    <s v="Davidson"/>
  </r>
  <r>
    <n v="60274.5"/>
    <s v="Police Officer Trainee"/>
    <s v="031 Police"/>
    <s v="Fulltime-Regular"/>
    <x v="1"/>
    <s v="M"/>
    <s v="White"/>
    <n v="2000"/>
    <d v="2024-07-16T00:00:00"/>
    <s v="Davidson"/>
  </r>
  <r>
    <n v="62956.73"/>
    <s v="Program Spec 2"/>
    <s v="038 Health"/>
    <s v="Fulltime-Regular"/>
    <x v="3"/>
    <s v="F"/>
    <s v="Hispanic or Latino of any race"/>
    <n v="1961"/>
    <d v="2003-02-16T00:00:00"/>
    <s v="Davidson"/>
  </r>
  <r>
    <n v="47164.52"/>
    <s v="Maintenance &amp; Repair Worker"/>
    <s v="040 Parks"/>
    <s v="Fulltime-Regular"/>
    <x v="4"/>
    <s v="M"/>
    <s v="White"/>
    <n v="1961"/>
    <d v="1994-04-01T00:00:00"/>
    <s v="Davidson"/>
  </r>
  <r>
    <n v="96425.84"/>
    <s v="Fire Engineer"/>
    <s v="032 Fire"/>
    <s v="Fulltime-Regular"/>
    <x v="5"/>
    <s v="M"/>
    <s v="White"/>
    <n v="1962"/>
    <d v="1987-06-16T00:00:00"/>
    <s v="Davidson"/>
  </r>
  <r>
    <n v="46862.28"/>
    <s v="Circulation Assistant"/>
    <s v="039 Public Library"/>
    <s v="Fulltime-Regular"/>
    <x v="2"/>
    <s v="F"/>
    <s v="White"/>
    <n v="1962"/>
    <d v="2004-11-22T00:00:00"/>
    <s v="Davidson"/>
  </r>
  <r>
    <n v="61260.67"/>
    <s v="Maintenance &amp; Repair Leader"/>
    <s v="042 NDOT"/>
    <s v="Fulltime-Regular"/>
    <x v="4"/>
    <s v="M"/>
    <s v="White"/>
    <n v="1991"/>
    <d v="2016-08-16T00:00:00"/>
    <s v="Davidson"/>
  </r>
  <r>
    <n v="212940"/>
    <s v="General Session Judge"/>
    <s v="027 General Sessions Court"/>
    <s v="Elected"/>
    <x v="0"/>
    <s v="F"/>
    <s v="Black or African American"/>
    <n v="1971"/>
    <d v="2014-09-01T00:00:00"/>
    <s v="Davidson"/>
  </r>
  <r>
    <n v="53051.94"/>
    <s v="Equipment Operator Senior"/>
    <s v="042 NDOT"/>
    <s v="Fulltime-Regular"/>
    <x v="4"/>
    <s v="M"/>
    <s v="Black or African American"/>
    <n v="1979"/>
    <d v="2023-08-07T00:00:00"/>
    <s v="Davidson"/>
  </r>
  <r>
    <n v="87121.14"/>
    <s v="Police Officer 2"/>
    <s v="031 Police"/>
    <s v="Fulltime-Regular"/>
    <x v="1"/>
    <s v="M"/>
    <s v="White"/>
    <n v="1989"/>
    <d v="2013-07-01T00:00:00"/>
    <s v="Davidson"/>
  </r>
  <r>
    <n v="56062.19"/>
    <s v="Maintenance &amp; Repair Leader"/>
    <s v="040 Parks"/>
    <s v="Fulltime-Regular"/>
    <x v="4"/>
    <s v="M"/>
    <s v="White"/>
    <n v="1977"/>
    <d v="2014-05-23T00:00:00"/>
    <s v="Davidson"/>
  </r>
  <r>
    <n v="64457.35"/>
    <s v="Fire Fighter 2"/>
    <s v="032 Fire"/>
    <s v="Fulltime-Regular"/>
    <x v="1"/>
    <s v="M"/>
    <s v="White"/>
    <n v="1998"/>
    <d v="2020-10-16T00:00:00"/>
    <s v="Davidson"/>
  </r>
  <r>
    <n v="44122.33"/>
    <s v="Police Security Guard 1"/>
    <s v="031 Police"/>
    <s v="Fulltime-Regular"/>
    <x v="1"/>
    <s v="M"/>
    <s v="White"/>
    <n v="1999"/>
    <d v="2024-03-16T00:00:00"/>
    <s v="Davidson"/>
  </r>
  <r>
    <n v="17075.759999999998"/>
    <s v="School Crossing Guard"/>
    <s v="031 Police"/>
    <s v="Parttime-Regular"/>
    <x v="1"/>
    <s v="F"/>
    <s v="Two or More Races"/>
    <n v="1964"/>
    <d v="2017-09-07T00:00:00"/>
    <s v="Davidson"/>
  </r>
  <r>
    <n v="86564.07"/>
    <s v="Property Standards Insp Chief"/>
    <s v="033 Codes Administration"/>
    <s v="Fulltime-Regular"/>
    <x v="0"/>
    <s v="F"/>
    <s v="Hispanic or Latino of any race"/>
    <n v="1977"/>
    <d v="2002-02-11T00:00:00"/>
    <s v="Davidson"/>
  </r>
  <r>
    <n v="73024.539999999994"/>
    <s v="Police Officer 2"/>
    <s v="031 Police"/>
    <s v="Fulltime-Regular"/>
    <x v="1"/>
    <s v="M"/>
    <s v="White"/>
    <n v="1999"/>
    <d v="2024-09-16T00:00:00"/>
    <s v="Davidson"/>
  </r>
  <r>
    <n v="80755.14"/>
    <s v="Paramedic"/>
    <s v="032 Fire"/>
    <s v="Fulltime-Regular"/>
    <x v="5"/>
    <s v="M"/>
    <s v="White"/>
    <n v="1992"/>
    <d v="2021-07-16T00:00:00"/>
    <s v="Davidson"/>
  </r>
  <r>
    <n v="46485.504000000001"/>
    <s v="Technical Specialist 2"/>
    <s v="031 Police"/>
    <s v="Parttime-Regular"/>
    <x v="3"/>
    <s v="M"/>
    <s v="Black or African American"/>
    <n v="1954"/>
    <d v="2022-12-01T00:00:00"/>
    <s v="Davidson"/>
  </r>
  <r>
    <n v="176541.77"/>
    <s v="Dpty Dir Health"/>
    <s v="038 Health"/>
    <s v="Fulltime-Regular"/>
    <x v="0"/>
    <s v="F"/>
    <s v="Black or African American"/>
    <n v="1964"/>
    <d v="2021-10-16T00:00:00"/>
    <s v="Davidson"/>
  </r>
  <r>
    <n v="44457.08"/>
    <s v="Maintenance &amp; Repair Worker"/>
    <s v="040 Parks"/>
    <s v="Fulltime-Regular"/>
    <x v="4"/>
    <s v="M"/>
    <s v="Black or African American"/>
    <n v="1988"/>
    <d v="2014-05-23T00:00:00"/>
    <s v="Davidson"/>
  </r>
  <r>
    <n v="95781.28"/>
    <s v="Police Sergeant"/>
    <s v="031 Police"/>
    <s v="Fulltime-Regular"/>
    <x v="5"/>
    <s v="M"/>
    <s v="Black or African American"/>
    <n v="1986"/>
    <d v="2014-04-01T00:00:00"/>
    <s v="Davidson"/>
  </r>
  <r>
    <n v="40197.244765874602"/>
    <s v="Sheriff Chaplain"/>
    <s v="030 Sheriff"/>
    <s v="Parttime-Regular"/>
    <x v="3"/>
    <s v="M"/>
    <s v="Black or African American"/>
    <n v="1964"/>
    <d v="2017-01-24T00:00:00"/>
    <s v="Davidson"/>
  </r>
  <r>
    <n v="68382.81"/>
    <s v="Fire Fighter 2"/>
    <s v="032 Fire"/>
    <s v="Fulltime-Regular"/>
    <x v="1"/>
    <s v="M"/>
    <s v="Black or African American"/>
    <n v="1992"/>
    <d v="2019-04-16T00:00:00"/>
    <s v="Davidson"/>
  </r>
  <r>
    <n v="212940"/>
    <s v="General Session Judge"/>
    <s v="027 General Sessions Court"/>
    <s v="Elected"/>
    <x v="0"/>
    <s v="F"/>
    <s v="White"/>
    <n v="1958"/>
    <d v="2014-09-01T00:00:00"/>
    <s v="Davidson"/>
  </r>
  <r>
    <n v="171831.43"/>
    <s v="Chief Diversity Equity and Inclusion Officer"/>
    <s v="015 Finance"/>
    <s v="Fulltime-Regular"/>
    <x v="0"/>
    <s v="F"/>
    <s v="Black or African American"/>
    <n v="1969"/>
    <d v="2003-12-01T00:00:00"/>
    <s v="Davidson"/>
  </r>
  <r>
    <n v="17075.759999999998"/>
    <s v="School Crossing Guard"/>
    <s v="031 Police"/>
    <s v="Parttime-Regular"/>
    <x v="1"/>
    <s v="F"/>
    <s v="Black or African American"/>
    <n v="1947"/>
    <d v="2013-12-11T00:00:00"/>
    <s v="Davidson"/>
  </r>
  <r>
    <n v="50646.98"/>
    <s v="Commun Disease Investigator"/>
    <s v="038 Health"/>
    <s v="Fulltime-Regular"/>
    <x v="3"/>
    <s v="F"/>
    <s v="Black or African American"/>
    <n v="2001"/>
    <d v="2024-01-06T00:00:00"/>
    <s v="Davidson"/>
  </r>
  <r>
    <n v="48534.468448485"/>
    <s v="Security Officer 1"/>
    <s v="030 Sheriff"/>
    <s v="Fulltime-Regular"/>
    <x v="1"/>
    <s v="M"/>
    <s v="White"/>
    <n v="1969"/>
    <d v="2024-09-14T00:00:00"/>
    <s v="Davidson"/>
  </r>
  <r>
    <n v="66462.98"/>
    <s v="WO Data Entry Specialist-DCSO"/>
    <s v="030 Sheriff"/>
    <s v="Fulltime-Regular"/>
    <x v="6"/>
    <s v="F"/>
    <s v="White"/>
    <n v="1963"/>
    <d v="1999-05-01T00:00:00"/>
    <s v="Davidson"/>
  </r>
  <r>
    <n v="46524.77"/>
    <s v="Maintenance &amp; Repair Worker Se"/>
    <s v="040 Parks"/>
    <s v="Fulltime-Regular"/>
    <x v="4"/>
    <s v="M"/>
    <s v="Black or African American"/>
    <n v="2003"/>
    <d v="2024-03-25T00:00:00"/>
    <s v="Davidson"/>
  </r>
  <r>
    <n v="48115.96"/>
    <s v="Security Officer 2"/>
    <s v="030 Sheriff"/>
    <s v="Fulltime-Regular"/>
    <x v="6"/>
    <s v="F"/>
    <s v="Black or African American"/>
    <n v="1999"/>
    <d v="2022-08-08T00:00:00"/>
    <s v="Davidson"/>
  </r>
  <r>
    <n v="54417.3"/>
    <s v="Police Security Guard 1"/>
    <s v="031 Police"/>
    <s v="Fulltime-Regular"/>
    <x v="1"/>
    <s v="M"/>
    <s v="Black or African American"/>
    <n v="1968"/>
    <d v="2013-04-01T00:00:00"/>
    <s v="Davidson"/>
  </r>
  <r>
    <n v="99490.03"/>
    <s v="Fire Captain"/>
    <s v="032 Fire"/>
    <s v="Fulltime-Regular"/>
    <x v="3"/>
    <s v="M"/>
    <s v="White"/>
    <n v="1975"/>
    <d v="1998-02-01T00:00:00"/>
    <s v="Davidson"/>
  </r>
  <r>
    <n v="64461.57"/>
    <s v="Librarian 2"/>
    <s v="039 Public Library"/>
    <s v="Fulltime-Regular"/>
    <x v="3"/>
    <s v="F"/>
    <s v="White"/>
    <n v="1989"/>
    <d v="2016-02-14T00:00:00"/>
    <s v="Davidson"/>
  </r>
  <r>
    <n v="258563.76"/>
    <s v="Chief Executive Officer- MTA"/>
    <s v="078 MTA"/>
    <s v="Fulltime-Regular"/>
    <x v="0"/>
    <s v="M"/>
    <s v="White"/>
    <n v="1961"/>
    <d v="2014-08-25T00:00:00"/>
    <s v="Davidson"/>
  </r>
  <r>
    <n v="21178.719744000002"/>
    <s v="Recreation Leader"/>
    <s v="040 Parks"/>
    <s v="Parttime-Regular"/>
    <x v="2"/>
    <s v="F"/>
    <s v="White"/>
    <n v="1980"/>
    <d v="2024-07-20T00:00:00"/>
    <s v="Davidson"/>
  </r>
  <r>
    <n v="84042.78"/>
    <s v="Assistant Public Defender 1"/>
    <s v="021 Public Defender"/>
    <s v="Fulltime-Regular"/>
    <x v="3"/>
    <s v="F"/>
    <s v="White"/>
    <n v="1998"/>
    <d v="2024-09-16T00:00:00"/>
    <s v="Davidson"/>
  </r>
  <r>
    <n v="74660.34"/>
    <s v="Fire Fighter 2"/>
    <s v="032 Fire"/>
    <s v="Fulltime-Regular"/>
    <x v="1"/>
    <s v="M"/>
    <s v="Black or African American"/>
    <n v="1990"/>
    <d v="2018-01-16T00:00:00"/>
    <s v="Davidson"/>
  </r>
  <r>
    <n v="72401.354999999996"/>
    <s v="Program Mgr 1"/>
    <s v="051 Office of Family Safety"/>
    <s v="Fulltime-Regular"/>
    <x v="3"/>
    <s v="F"/>
    <s v="White"/>
    <n v="1967"/>
    <d v="2013-10-14T00:00:00"/>
    <s v="Davidson"/>
  </r>
  <r>
    <n v="88243.32"/>
    <s v="Fire Engineer"/>
    <s v="032 Fire"/>
    <s v="Fulltime-Regular"/>
    <x v="5"/>
    <s v="M"/>
    <s v="Black or African American"/>
    <n v="1964"/>
    <d v="2011-05-16T00:00:00"/>
    <s v="Davidson"/>
  </r>
  <r>
    <n v="68323.240000000005"/>
    <s v="Payroll Analyst 1"/>
    <s v="015 Finance"/>
    <s v="Fulltime-Regular"/>
    <x v="3"/>
    <s v="F"/>
    <s v="Black or African American"/>
    <n v="1967"/>
    <d v="2020-02-10T00:00:00"/>
    <s v="Davidson"/>
  </r>
  <r>
    <n v="58040.01"/>
    <s v="Social Worker"/>
    <s v="027 General Sessions Court"/>
    <s v="Fulltime-Regular"/>
    <x v="3"/>
    <s v="F"/>
    <s v="Hispanic or Latino of any race"/>
    <n v="1997"/>
    <d v="2021-11-22T00:00:00"/>
    <s v="Davidson"/>
  </r>
  <r>
    <n v="78805.23"/>
    <s v="Program Mgr 2"/>
    <s v="039 Public Library"/>
    <s v="Fulltime-Regular"/>
    <x v="0"/>
    <s v="F"/>
    <s v="Black or African American"/>
    <n v="1990"/>
    <d v="2021-11-15T00:00:00"/>
    <s v="Davidson"/>
  </r>
  <r>
    <n v="121937.24"/>
    <s v="Police Lieutenant"/>
    <s v="031 Police"/>
    <s v="Fulltime-Regular"/>
    <x v="3"/>
    <s v="F"/>
    <s v="Black or African American"/>
    <n v="1974"/>
    <d v="2005-01-18T00:00:00"/>
    <s v="Davidson"/>
  </r>
  <r>
    <n v="35672"/>
    <s v="DCSO Facility Officer"/>
    <s v="030 Sheriff"/>
    <s v="Parttime-Regular"/>
    <x v="3"/>
    <s v="F"/>
    <s v="Black or African American"/>
    <n v="1992"/>
    <d v="2023-11-27T00:00:00"/>
    <s v="Davidson"/>
  </r>
  <r>
    <n v="77888.58"/>
    <s v="Technical Specialist 1"/>
    <s v="065 Water Services"/>
    <s v="Fulltime-Regular"/>
    <x v="3"/>
    <s v="M"/>
    <s v="Black or African American"/>
    <n v="1982"/>
    <d v="2004-11-16T00:00:00"/>
    <s v="Davidson"/>
  </r>
  <r>
    <n v="52471.07"/>
    <s v="Correctional Officer 1"/>
    <s v="030 Sheriff"/>
    <s v="Fulltime-Regular"/>
    <x v="1"/>
    <s v="F"/>
    <s v="Black or African American"/>
    <n v="1992"/>
    <d v="2024-07-19T00:00:00"/>
    <s v="Davidson"/>
  </r>
  <r>
    <n v="0"/>
    <s v="Seasonal/Part-time/Temporary"/>
    <s v="040 Parks"/>
    <s v="Pool"/>
    <x v="4"/>
    <s v="F"/>
    <s v="White"/>
    <n v="1999"/>
    <d v="2021-11-12T00:00:00"/>
    <s v="Davidson"/>
  </r>
  <r>
    <n v="96425.84"/>
    <s v="Fire Engineer"/>
    <s v="032 Fire"/>
    <s v="Fulltime-Regular"/>
    <x v="5"/>
    <s v="M"/>
    <s v="White"/>
    <n v="1977"/>
    <d v="2004-09-01T00:00:00"/>
    <s v="Davidson"/>
  </r>
  <r>
    <n v="46000"/>
    <s v="Satellite position"/>
    <s v="923 Circuit Court Satellite"/>
    <s v="Satellite (Quasi)"/>
    <x v="3"/>
    <s v="M"/>
    <s v="White"/>
    <n v="2000"/>
    <d v="2024-07-01T00:00:00"/>
    <s v="Davidson"/>
  </r>
  <r>
    <n v="57958.26"/>
    <s v="Property Stan Insp 1"/>
    <s v="033 Codes Administration"/>
    <s v="Fulltime-Regular"/>
    <x v="0"/>
    <s v="M"/>
    <s v="White"/>
    <n v="1974"/>
    <d v="2023-08-07T00:00:00"/>
    <s v="Davidson"/>
  </r>
  <r>
    <n v="165731.85"/>
    <s v="Human Resources Mgr"/>
    <s v="042 NDOT"/>
    <s v="Fulltime-Regular"/>
    <x v="0"/>
    <s v="M"/>
    <s v="Black or African American"/>
    <n v="1971"/>
    <d v="1997-06-09T00:00:00"/>
    <s v="Davidson"/>
  </r>
  <r>
    <n v="84102.22"/>
    <s v="Advanced Emergency Med Tech"/>
    <s v="032 Fire"/>
    <s v="Fulltime-Regular"/>
    <x v="5"/>
    <s v="M"/>
    <s v="White"/>
    <n v="1983"/>
    <d v="2009-10-16T00:00:00"/>
    <s v="Davidson"/>
  </r>
  <r>
    <n v="46485.504000000001"/>
    <s v="Technical Specialist 2"/>
    <s v="031 Police"/>
    <s v="Parttime-Regular"/>
    <x v="3"/>
    <s v="M"/>
    <s v="White"/>
    <n v="1971"/>
    <d v="2024-02-16T00:00:00"/>
    <s v="Davidson"/>
  </r>
  <r>
    <n v="65684.73"/>
    <s v="Stores Mgr"/>
    <s v="032 Fire"/>
    <s v="Fulltime-Regular"/>
    <x v="3"/>
    <s v="M"/>
    <s v="White"/>
    <n v="1972"/>
    <d v="2012-12-01T00:00:00"/>
    <s v="Davidson"/>
  </r>
  <r>
    <n v="76584.63"/>
    <s v="Utility Engineer Tech Sr"/>
    <s v="065 Water Services"/>
    <s v="Fulltime-Regular"/>
    <x v="5"/>
    <s v="M"/>
    <s v="White"/>
    <n v="1969"/>
    <d v="1992-11-30T00:00:00"/>
    <s v="Davidson"/>
  </r>
  <r>
    <n v="118385.68"/>
    <s v="Police Lieutenant"/>
    <s v="031 Police"/>
    <s v="Fulltime-Regular"/>
    <x v="3"/>
    <s v="M"/>
    <s v="White"/>
    <n v="1986"/>
    <d v="2009-10-01T00:00:00"/>
    <s v="Davidson"/>
  </r>
  <r>
    <n v="52364.05"/>
    <s v="Utility Field Tech 1"/>
    <s v="065 Water Services"/>
    <s v="Fulltime-Regular"/>
    <x v="5"/>
    <s v="M"/>
    <s v="Black or African American"/>
    <n v="1980"/>
    <d v="2016-11-19T00:00:00"/>
    <s v="Davidson"/>
  </r>
  <r>
    <n v="91835.82"/>
    <s v="Admin Svcs Mgr"/>
    <s v="065 Water Services"/>
    <s v="Fulltime-Regular"/>
    <x v="0"/>
    <s v="M"/>
    <s v="Black or African American"/>
    <n v="1971"/>
    <d v="2011-04-11T00:00:00"/>
    <s v="Davidson"/>
  </r>
  <r>
    <n v="70709.56"/>
    <s v="Admin Svcs Officer 3"/>
    <s v="031 Police"/>
    <s v="Fulltime-Regular"/>
    <x v="3"/>
    <s v="F"/>
    <s v="Black or African American"/>
    <n v="1980"/>
    <d v="2006-04-01T00:00:00"/>
    <s v="Davidson"/>
  </r>
  <r>
    <n v="77135.31"/>
    <s v="Correctional Officer Lieut"/>
    <s v="030 Sheriff"/>
    <s v="Fulltime-Regular"/>
    <x v="1"/>
    <s v="M"/>
    <s v="Black or African American"/>
    <n v="1979"/>
    <d v="2011-08-08T00:00:00"/>
    <s v="Davidson"/>
  </r>
  <r>
    <n v="61821.5"/>
    <s v="Correctional Officer 2"/>
    <s v="030 Sheriff"/>
    <s v="Fulltime-Regular"/>
    <x v="1"/>
    <s v="M"/>
    <s v="Black or African American"/>
    <n v="1989"/>
    <d v="2020-09-01T00:00:00"/>
    <s v="Davidson"/>
  </r>
  <r>
    <n v="11856"/>
    <s v="Seasonal Worker 7"/>
    <s v="040 Parks"/>
    <s v="Seasonal"/>
    <x v="4"/>
    <s v="F"/>
    <s v="Black or African American"/>
    <n v="2008"/>
    <d v="2023-05-13T00:00:00"/>
    <s v="Davidson"/>
  </r>
  <r>
    <n v="49719.81"/>
    <s v="Office Support Spec 2"/>
    <s v="039 Public Library"/>
    <s v="Fulltime-Regular"/>
    <x v="6"/>
    <s v="F"/>
    <s v="Black or African American"/>
    <n v="1995"/>
    <d v="2022-11-14T00:00:00"/>
    <s v="Davidson"/>
  </r>
  <r>
    <n v="78403.03"/>
    <s v="Fire Engineer"/>
    <s v="032 Fire"/>
    <s v="Fulltime-Regular"/>
    <x v="5"/>
    <s v="M"/>
    <s v="Black or African American"/>
    <n v="1982"/>
    <d v="2018-01-16T00:00:00"/>
    <s v="Davidson"/>
  </r>
  <r>
    <n v="55969.06"/>
    <s v="Emer Telecommunications Off 3"/>
    <s v="091 Emergency Communications"/>
    <s v="Fulltime-Regular"/>
    <x v="6"/>
    <s v="M"/>
    <s v="Black or African American"/>
    <n v="1990"/>
    <d v="2023-01-30T00:00:00"/>
    <s v="Davidson"/>
  </r>
  <r>
    <n v="83061.7"/>
    <s v="Admin Svcs Officer 4"/>
    <s v="033 Codes Administration"/>
    <s v="Fulltime-Regular"/>
    <x v="3"/>
    <s v="F"/>
    <s v="White"/>
    <n v="1972"/>
    <d v="1995-10-16T00:00:00"/>
    <s v="Davidson"/>
  </r>
  <r>
    <n v="52471.07"/>
    <s v="Correctional Officer 1"/>
    <s v="030 Sheriff"/>
    <s v="Fulltime-Regular"/>
    <x v="1"/>
    <s v="F"/>
    <s v="White"/>
    <n v="1985"/>
    <d v="2024-06-28T00:00:00"/>
    <s v="Davidson"/>
  </r>
  <r>
    <n v="48534.47"/>
    <s v="Custodian-Health"/>
    <s v="038 Health"/>
    <s v="Fulltime-Regular"/>
    <x v="4"/>
    <s v="F"/>
    <s v="Black or African American"/>
    <n v="1963"/>
    <d v="2007-08-01T00:00:00"/>
    <s v="Davidson"/>
  </r>
  <r>
    <n v="65738.03"/>
    <s v="Procurement Officer"/>
    <s v="015 Finance"/>
    <s v="Fulltime-Regular"/>
    <x v="3"/>
    <s v="M"/>
    <s v="White"/>
    <n v="1993"/>
    <d v="2024-01-08T00:00:00"/>
    <s v="Davidson"/>
  </r>
  <r>
    <n v="63098.48"/>
    <s v="Maintenance &amp; Repair Leader"/>
    <s v="040 Parks"/>
    <s v="Fulltime-Regular"/>
    <x v="4"/>
    <s v="M"/>
    <s v="Black or African American"/>
    <n v="1966"/>
    <d v="1985-04-01T00:00:00"/>
    <s v="Davidson"/>
  </r>
  <r>
    <n v="48534.468448485"/>
    <s v="Security Officer 1"/>
    <s v="030 Sheriff"/>
    <s v="Fulltime-Regular"/>
    <x v="1"/>
    <s v="F"/>
    <s v="Black or African American"/>
    <n v="1998"/>
    <d v="2024-09-14T00:00:00"/>
    <s v="Davidson"/>
  </r>
  <r>
    <n v="56135.09"/>
    <s v="Security Officer 2"/>
    <s v="030 Sheriff"/>
    <s v="Fulltime-Regular"/>
    <x v="6"/>
    <s v="M"/>
    <s v="Black or African American"/>
    <n v="1991"/>
    <d v="2019-01-01T00:00:00"/>
    <s v="Davidson"/>
  </r>
  <r>
    <n v="61260.67"/>
    <s v="Maintenance &amp; Repair Leader"/>
    <s v="040 Parks"/>
    <s v="Fulltime-Regular"/>
    <x v="4"/>
    <s v="M"/>
    <s v="White"/>
    <n v="1980"/>
    <d v="2011-10-21T00:00:00"/>
    <s v="Davidson"/>
  </r>
  <r>
    <n v="99490.01"/>
    <s v="Fire Marshal-Asst"/>
    <s v="032 Fire"/>
    <s v="Fulltime-Regular"/>
    <x v="0"/>
    <s v="F"/>
    <s v="White"/>
    <n v="1968"/>
    <d v="1996-06-16T00:00:00"/>
    <s v="Davidson"/>
  </r>
  <r>
    <n v="72962.58"/>
    <s v="Police Officer 2"/>
    <s v="031 Police"/>
    <s v="Fulltime-Regular"/>
    <x v="1"/>
    <s v="M"/>
    <s v="Two or More Races"/>
    <n v="1999"/>
    <d v="2022-10-16T00:00:00"/>
    <s v="Davidson"/>
  </r>
  <r>
    <n v="95199.62"/>
    <s v="Police Officer 2"/>
    <s v="031 Police"/>
    <s v="Fulltime-Regular"/>
    <x v="1"/>
    <s v="F"/>
    <s v="Black or African American"/>
    <n v="1973"/>
    <d v="2003-03-01T00:00:00"/>
    <s v="Davidson"/>
  </r>
  <r>
    <n v="57373.59"/>
    <s v="Treatment Plant Tech 2"/>
    <s v="065 Water Services"/>
    <s v="Fulltime-Regular"/>
    <x v="7"/>
    <s v="M"/>
    <s v="Black or African American"/>
    <n v="1992"/>
    <d v="2021-10-16T00:00:00"/>
    <s v="Davidson"/>
  </r>
  <r>
    <n v="68211.98"/>
    <s v="Shift Supv-DCSO"/>
    <s v="030 Sheriff"/>
    <s v="Fulltime-Regular"/>
    <x v="2"/>
    <s v="M"/>
    <s v="Black or African American"/>
    <n v="1969"/>
    <d v="1993-11-16T00:00:00"/>
    <s v="Davidson"/>
  </r>
  <r>
    <n v="49719.81"/>
    <s v="Application Tech 2"/>
    <s v="065 Water Services"/>
    <s v="Fulltime-Regular"/>
    <x v="2"/>
    <s v="F"/>
    <s v="Black or African American"/>
    <n v="1975"/>
    <d v="2023-02-04T00:00:00"/>
    <s v="Davidson"/>
  </r>
  <r>
    <n v="44400"/>
    <s v="Teacher Asst"/>
    <s v="075 Metro Action Commission"/>
    <s v="Fulltime-Regular"/>
    <x v="6"/>
    <s v="F"/>
    <s v="Black or African American"/>
    <n v="2003"/>
    <d v="2023-07-24T00:00:00"/>
    <s v="Davidson"/>
  </r>
  <r>
    <n v="55615.38"/>
    <s v="Admin Svcs Officer 2"/>
    <s v="022 Juvenile Court Clerk"/>
    <s v="Fulltime-Regular"/>
    <x v="3"/>
    <s v="F"/>
    <s v="Black or African American"/>
    <n v="1965"/>
    <d v="2018-10-26T00:00:00"/>
    <s v="Davidson"/>
  </r>
  <r>
    <n v="57358.7"/>
    <s v="Sheriff Prisoner Processor 1"/>
    <s v="030 Sheriff"/>
    <s v="Fulltime-Regular"/>
    <x v="6"/>
    <s v="F"/>
    <s v="Black or African American"/>
    <n v="1963"/>
    <d v="1991-08-01T00:00:00"/>
    <s v="Davidson"/>
  </r>
  <r>
    <n v="95199.62"/>
    <s v="Police Officer 2"/>
    <s v="031 Police"/>
    <s v="Fulltime-Regular"/>
    <x v="1"/>
    <s v="M"/>
    <s v="White"/>
    <n v="1969"/>
    <d v="2007-04-16T00:00:00"/>
    <s v="Davidson"/>
  </r>
  <r>
    <n v="45593.05"/>
    <s v="Criminal Warrant Processor"/>
    <s v="030 Sheriff"/>
    <s v="Fulltime-Regular"/>
    <x v="3"/>
    <s v="M"/>
    <s v="White"/>
    <n v="1999"/>
    <d v="2024-07-22T00:00:00"/>
    <s v="Davidson"/>
  </r>
  <r>
    <n v="117911.42"/>
    <s v="Information Systems Advisor 1"/>
    <s v="016 Assessor of Property"/>
    <s v="Fulltime-Regular"/>
    <x v="0"/>
    <s v="M"/>
    <s v="White"/>
    <n v="1978"/>
    <d v="2007-10-08T00:00:00"/>
    <s v="Davidson"/>
  </r>
  <r>
    <n v="57738.92"/>
    <s v="Security Officer 2"/>
    <s v="030 Sheriff"/>
    <s v="Fulltime-Regular"/>
    <x v="6"/>
    <s v="M"/>
    <s v="White"/>
    <n v="1995"/>
    <d v="2019-09-30T00:00:00"/>
    <s v="Davidson"/>
  </r>
  <r>
    <n v="47164.52"/>
    <s v="Maintenance &amp; Repair Worker"/>
    <s v="040 Parks"/>
    <s v="Fulltime-Regular"/>
    <x v="4"/>
    <s v="M"/>
    <s v="White"/>
    <n v="1950"/>
    <d v="2002-03-22T00:00:00"/>
    <s v="Davidson"/>
  </r>
  <r>
    <n v="39936"/>
    <s v="Admin Svcs Mgr"/>
    <s v="028 State Trial Courts"/>
    <s v="Parttime-Regular"/>
    <x v="0"/>
    <s v="M"/>
    <s v="White"/>
    <n v="1996"/>
    <d v="2024-07-09T00:00:00"/>
    <s v="Davidson"/>
  </r>
  <r>
    <n v="3028.48"/>
    <s v="Seasonal/Part-time/Temporary"/>
    <s v="062 State Fair Board"/>
    <s v="Parttime-Regular"/>
    <x v="4"/>
    <s v="M"/>
    <s v="White"/>
    <n v="1996"/>
    <d v="2023-07-21T00:00:00"/>
    <s v="Davidson"/>
  </r>
  <r>
    <n v="52166.39"/>
    <s v="Probation Officer 1"/>
    <s v="027 General Sessions Court"/>
    <s v="Fulltime-Regular"/>
    <x v="3"/>
    <s v="F"/>
    <s v="Two or More Races"/>
    <n v="1991"/>
    <d v="2024-03-13T00:00:00"/>
    <s v="Davidson"/>
  </r>
  <r>
    <n v="65684.73"/>
    <s v="Criminal Investigator"/>
    <s v="021 Public Defender"/>
    <s v="Fulltime-Regular"/>
    <x v="1"/>
    <s v="F"/>
    <s v="Hispanic or Latino of any race"/>
    <n v="1992"/>
    <d v="2015-11-04T00:00:00"/>
    <s v="Davidson"/>
  </r>
  <r>
    <n v="174082.86"/>
    <s v="Metropolitan Treasurer"/>
    <s v="015 Finance"/>
    <s v="Fulltime-Regular"/>
    <x v="0"/>
    <s v="F"/>
    <s v="Black or African American"/>
    <n v="1979"/>
    <d v="2020-09-07T00:00:00"/>
    <s v="Davidson"/>
  </r>
  <r>
    <n v="74660.34"/>
    <s v="Fire Fighter 2"/>
    <s v="032 Fire"/>
    <s v="Fulltime-Regular"/>
    <x v="1"/>
    <s v="M"/>
    <s v="Black or African American"/>
    <n v="1990"/>
    <d v="2017-10-01T00:00:00"/>
    <s v="Davidson"/>
  </r>
  <r>
    <n v="15475.2"/>
    <s v="Part Time Worker 1"/>
    <s v="040 Parks"/>
    <s v="Parttime-Regular"/>
    <x v="4"/>
    <s v="F"/>
    <s v="Black or African American"/>
    <n v="1955"/>
    <d v="2015-01-02T00:00:00"/>
    <s v="Davidson"/>
  </r>
  <r>
    <n v="50646.98"/>
    <s v="Library Associate"/>
    <s v="039 Public Library"/>
    <s v="Fulltime-Regular"/>
    <x v="2"/>
    <s v="M"/>
    <s v="White"/>
    <n v="1998"/>
    <d v="2022-12-26T00:00:00"/>
    <s v="Davidson"/>
  </r>
  <r>
    <n v="48581.26"/>
    <s v="Equipment Operator"/>
    <s v="042 NDOT"/>
    <s v="Fulltime-Regular"/>
    <x v="4"/>
    <s v="M"/>
    <s v="White"/>
    <n v="1986"/>
    <d v="2022-08-08T00:00:00"/>
    <s v="Davidson"/>
  </r>
  <r>
    <n v="52166.39"/>
    <s v="Library Associate"/>
    <s v="039 Public Library"/>
    <s v="Fulltime-Regular"/>
    <x v="2"/>
    <s v="F"/>
    <s v="White"/>
    <n v="1987"/>
    <d v="2023-11-27T00:00:00"/>
    <s v="Davidson"/>
  </r>
  <r>
    <n v="57971.28"/>
    <s v="Utility Equip Operator Sr"/>
    <s v="065 Water Services"/>
    <s v="Fulltime-Regular"/>
    <x v="5"/>
    <s v="M"/>
    <s v="White"/>
    <n v="1966"/>
    <d v="1996-08-26T00:00:00"/>
    <s v="Davidson"/>
  </r>
  <r>
    <n v="21178.719744000002"/>
    <s v="Recreation Leader"/>
    <s v="040 Parks"/>
    <s v="Parttime-Regular"/>
    <x v="2"/>
    <s v="F"/>
    <s v="White"/>
    <n v="2005"/>
    <d v="2024-03-11T00:00:00"/>
    <s v="Davidson"/>
  </r>
  <r>
    <n v="75613.509999999995"/>
    <s v="Technical Specialist 1"/>
    <s v="042 NDOT"/>
    <s v="Fulltime-Regular"/>
    <x v="3"/>
    <s v="M"/>
    <s v="Black or African American"/>
    <n v="1978"/>
    <d v="2002-01-01T00:00:00"/>
    <s v="Davidson"/>
  </r>
  <r>
    <n v="87470"/>
    <s v="Deputy Criminal Ct Clerk 3"/>
    <s v="024 Criminal Court Clerk"/>
    <s v="Fulltime-Regular"/>
    <x v="6"/>
    <s v="F"/>
    <s v="White"/>
    <n v="1990"/>
    <d v="2014-01-06T00:00:00"/>
    <s v="Davidson"/>
  </r>
  <r>
    <n v="62550.37"/>
    <s v="Office Support Spec 2"/>
    <s v="016 Assessor of Property"/>
    <s v="Fulltime-Regular"/>
    <x v="6"/>
    <s v="F"/>
    <s v="White"/>
    <n v="1968"/>
    <d v="2000-04-01T00:00:00"/>
    <s v="Davidson"/>
  </r>
  <r>
    <n v="57738.92"/>
    <s v="Security Officer 2"/>
    <s v="030 Sheriff"/>
    <s v="Fulltime-Regular"/>
    <x v="6"/>
    <s v="M"/>
    <s v="White"/>
    <n v="1984"/>
    <d v="2007-07-30T00:00:00"/>
    <s v="Davidson"/>
  </r>
  <r>
    <n v="22259.331567199999"/>
    <s v="Sheriff-Teacher"/>
    <s v="030 Sheriff"/>
    <s v="Parttime-Regular"/>
    <x v="3"/>
    <s v="M"/>
    <s v="Black or African American"/>
    <n v="1948"/>
    <d v="2014-08-26T00:00:00"/>
    <s v="Davidson"/>
  </r>
  <r>
    <n v="33091.749600000003"/>
    <s v="Recreation Leader"/>
    <s v="040 Parks"/>
    <s v="Parttime-Regular"/>
    <x v="2"/>
    <s v="M"/>
    <s v="Black or African American"/>
    <n v="1977"/>
    <d v="2024-01-10T00:00:00"/>
    <s v="Davidson"/>
  </r>
  <r>
    <n v="185283.04"/>
    <s v="Police Commander"/>
    <s v="031 Police"/>
    <s v="Fulltime-Regular"/>
    <x v="0"/>
    <s v="M"/>
    <s v="Black or African American"/>
    <n v="1983"/>
    <d v="2006-09-25T00:00:00"/>
    <s v="Davidson"/>
  </r>
  <r>
    <n v="59697.01"/>
    <s v="Info Sys Comm Tech 2"/>
    <s v="031 Police"/>
    <s v="Fulltime-Regular"/>
    <x v="5"/>
    <s v="M"/>
    <s v="Black or African American"/>
    <n v="1987"/>
    <d v="2024-02-16T00:00:00"/>
    <s v="Davidson"/>
  </r>
  <r>
    <n v="64426.89"/>
    <s v="Records Management Analyst"/>
    <s v="038 Health"/>
    <s v="Fulltime-Regular"/>
    <x v="3"/>
    <s v="F"/>
    <s v="Black or African American"/>
    <n v="1963"/>
    <d v="2002-09-16T00:00:00"/>
    <s v="Davidson"/>
  </r>
  <r>
    <n v="84042.78"/>
    <s v="Assistant Metropolitan Atty 1"/>
    <s v="006 Law"/>
    <s v="Fulltime-Regular"/>
    <x v="3"/>
    <s v="M"/>
    <s v="White"/>
    <n v="1998"/>
    <d v="2024-09-01T00:00:00"/>
    <s v="Davidson"/>
  </r>
  <r>
    <n v="147004.04"/>
    <s v="Engineer 3"/>
    <s v="065 Water Services"/>
    <s v="Fulltime-Regular"/>
    <x v="3"/>
    <s v="M"/>
    <s v="White"/>
    <n v="1981"/>
    <d v="2013-08-17T00:00:00"/>
    <s v="Davidson"/>
  </r>
  <r>
    <n v="48115.96"/>
    <s v="Office Support Spec 2"/>
    <s v="065 Water Services"/>
    <s v="Fulltime-Regular"/>
    <x v="6"/>
    <s v="F"/>
    <s v="White"/>
    <n v="1981"/>
    <d v="2024-01-08T00:00:00"/>
    <s v="Davidson"/>
  </r>
  <r>
    <n v="69547.95"/>
    <s v="Police Operations Supv"/>
    <s v="031 Police"/>
    <s v="Fulltime-Regular"/>
    <x v="6"/>
    <s v="F"/>
    <s v="Black or African American"/>
    <n v="1960"/>
    <d v="1992-12-16T00:00:00"/>
    <s v="Davidson"/>
  </r>
  <r>
    <n v="90359.67"/>
    <s v="Police Sergeant"/>
    <s v="031 Police"/>
    <s v="Fulltime-Regular"/>
    <x v="5"/>
    <s v="M"/>
    <s v="White"/>
    <n v="1989"/>
    <d v="2016-01-01T00:00:00"/>
    <s v="Davidson"/>
  </r>
  <r>
    <n v="69728.38"/>
    <s v="Water Services Maint Supv 1"/>
    <s v="065 Water Services"/>
    <s v="Fulltime-Regular"/>
    <x v="5"/>
    <s v="M"/>
    <s v="Black or African American"/>
    <n v="1978"/>
    <d v="2014-09-27T00:00:00"/>
    <s v="Davidson"/>
  </r>
  <r>
    <n v="65659.240000000005"/>
    <s v="Indust Electrician 2"/>
    <s v="065 Water Services"/>
    <s v="Fulltime-Regular"/>
    <x v="7"/>
    <s v="M"/>
    <s v="Black or African American"/>
    <n v="1978"/>
    <d v="2023-03-04T00:00:00"/>
    <s v="Davidson"/>
  </r>
  <r>
    <n v="60365.72"/>
    <s v="Shuttle Bus Driver-MAC"/>
    <s v="075 Metro Action Commission"/>
    <s v="Fulltime-Regular"/>
    <x v="4"/>
    <s v="F"/>
    <s v="Black or African American"/>
    <n v="1963"/>
    <d v="1994-10-26T00:00:00"/>
    <s v="Davidson"/>
  </r>
  <r>
    <n v="11856"/>
    <s v="Seasonal Worker 7"/>
    <s v="040 Parks"/>
    <s v="Seasonal"/>
    <x v="4"/>
    <s v="M"/>
    <s v="Black or African American"/>
    <n v="2008"/>
    <d v="2023-05-22T00:00:00"/>
    <s v="Davidson"/>
  </r>
  <r>
    <n v="57096.93"/>
    <s v="Fire Recruit"/>
    <s v="032 Fire"/>
    <s v="Fulltime-Regular"/>
    <x v="1"/>
    <s v="M"/>
    <s v="Black or African American"/>
    <n v="2001"/>
    <d v="2024-05-16T00:00:00"/>
    <s v="Davidson"/>
  </r>
  <r>
    <n v="44457.08"/>
    <s v="Utility Maintenance Tech"/>
    <s v="065 Water Services"/>
    <s v="Fulltime-Regular"/>
    <x v="5"/>
    <s v="M"/>
    <s v="Black or African American"/>
    <n v="2003"/>
    <d v="2022-08-20T00:00:00"/>
    <s v="Davidson"/>
  </r>
  <r>
    <n v="35672"/>
    <s v="DCSO Facility Officer"/>
    <s v="030 Sheriff"/>
    <s v="Parttime-Regular"/>
    <x v="3"/>
    <s v="M"/>
    <s v="Black or African American"/>
    <n v="1990"/>
    <d v="2024-04-19T00:00:00"/>
    <s v="Davidson"/>
  </r>
  <r>
    <n v="56282.8"/>
    <s v="Equipment Operator Senior"/>
    <s v="072 Waste Services"/>
    <s v="Fulltime-Regular"/>
    <x v="4"/>
    <s v="M"/>
    <s v="Black or African American"/>
    <n v="1969"/>
    <d v="2018-08-28T00:00:00"/>
    <s v="Davidson"/>
  </r>
  <r>
    <n v="0"/>
    <s v="Seasonal/Part-time/Temporary"/>
    <s v="040 Parks"/>
    <s v="Pool"/>
    <x v="4"/>
    <s v="F"/>
    <s v="White"/>
    <n v="1963"/>
    <d v="2022-02-04T00:00:00"/>
    <s v="Davidson"/>
  </r>
  <r>
    <n v="73411.179999999993"/>
    <s v="Correctional Officer 2"/>
    <s v="030 Sheriff"/>
    <s v="Fulltime-Regular"/>
    <x v="1"/>
    <s v="M"/>
    <s v="White"/>
    <n v="1969"/>
    <d v="2023-02-08T00:00:00"/>
    <s v="Davidson"/>
  </r>
  <r>
    <n v="47920.53"/>
    <s v="Maintenance &amp; Repair Worker Se"/>
    <s v="040 Parks"/>
    <s v="Fulltime-Regular"/>
    <x v="4"/>
    <s v="M"/>
    <s v="White"/>
    <n v="1990"/>
    <d v="2022-05-03T00:00:00"/>
    <s v="Davidson"/>
  </r>
  <r>
    <n v="73216.95"/>
    <s v="Human Resources Analyst"/>
    <s v="008 Human Resources"/>
    <s v="Fulltime-Regular"/>
    <x v="3"/>
    <s v="M"/>
    <s v="Black or African American"/>
    <n v="1980"/>
    <d v="2023-02-07T00:00:00"/>
    <s v="Davidson"/>
  </r>
  <r>
    <n v="74329.87"/>
    <s v="Public Health Nurse 1"/>
    <s v="038 Health"/>
    <s v="Fulltime-Regular"/>
    <x v="3"/>
    <s v="M"/>
    <s v="White"/>
    <n v="1999"/>
    <d v="2024-03-30T00:00:00"/>
    <s v="Davidson"/>
  </r>
  <r>
    <n v="54515.28"/>
    <s v="Admin Svcs Officer 2"/>
    <s v="032 Fire"/>
    <s v="Fulltime-Regular"/>
    <x v="3"/>
    <s v="F"/>
    <s v="Black or African American"/>
    <n v="1969"/>
    <d v="2019-03-23T00:00:00"/>
    <s v="Davidson"/>
  </r>
  <r>
    <n v="80347.64"/>
    <s v="Police Officer 2-Fld Trng Ofcr"/>
    <s v="031 Police"/>
    <s v="Fulltime-Regular"/>
    <x v="1"/>
    <s v="M"/>
    <s v="White"/>
    <n v="1998"/>
    <d v="2020-11-16T00:00:00"/>
    <s v="Davidson"/>
  </r>
  <r>
    <n v="48115.96"/>
    <s v="Office Support Spec 2"/>
    <s v="065 Water Services"/>
    <s v="Fulltime-Regular"/>
    <x v="6"/>
    <s v="F"/>
    <s v="Black or African American"/>
    <n v="1971"/>
    <d v="2024-01-08T00:00:00"/>
    <s v="Davidson"/>
  </r>
  <r>
    <n v="61260.67"/>
    <s v="Maintenance &amp; Repair Leader"/>
    <s v="040 Parks"/>
    <s v="Fulltime-Regular"/>
    <x v="4"/>
    <s v="M"/>
    <s v="Black or African American"/>
    <n v="1965"/>
    <d v="2013-10-07T00:00:00"/>
    <s v="Davidson"/>
  </r>
  <r>
    <n v="57971.28"/>
    <s v="Equipment Operator Senior"/>
    <s v="072 Waste Services"/>
    <s v="Fulltime-Regular"/>
    <x v="4"/>
    <s v="M"/>
    <s v="Black or African American"/>
    <n v="1964"/>
    <d v="2006-10-23T00:00:00"/>
    <s v="Davidson"/>
  </r>
  <r>
    <n v="37212.896000000001"/>
    <s v="Outreach Worker"/>
    <s v="038 Health"/>
    <s v="Parttime-Regular"/>
    <x v="2"/>
    <s v="F"/>
    <s v="White"/>
    <n v="1989"/>
    <d v="2018-02-10T00:00:00"/>
    <s v="Davidson"/>
  </r>
  <r>
    <n v="41905.06"/>
    <s v="Maintenance &amp; Repair Worker"/>
    <s v="042 NDOT"/>
    <s v="Fulltime-Regular"/>
    <x v="4"/>
    <s v="M"/>
    <s v="Black or African American"/>
    <n v="1992"/>
    <d v="2024-08-19T00:00:00"/>
    <s v="Davidson"/>
  </r>
  <r>
    <n v="81054.720000000001"/>
    <s v="Procurement Officer"/>
    <s v="015 Finance"/>
    <s v="Fulltime-Regular"/>
    <x v="3"/>
    <s v="F"/>
    <s v="Black or African American"/>
    <n v="1960"/>
    <d v="2003-09-16T00:00:00"/>
    <s v="Davidson"/>
  </r>
  <r>
    <n v="64457.35"/>
    <s v="Fire Fighter 2"/>
    <s v="032 Fire"/>
    <s v="Fulltime-Regular"/>
    <x v="1"/>
    <s v="M"/>
    <s v="Black or African American"/>
    <n v="1998"/>
    <d v="2022-04-16T00:00:00"/>
    <s v="Davidson"/>
  </r>
  <r>
    <n v="54531.28"/>
    <s v="311 Call Center Specialist Sr"/>
    <s v="091 Emergency Communications"/>
    <s v="Fulltime-Regular"/>
    <x v="6"/>
    <s v="M"/>
    <s v="Black or African American"/>
    <n v="1994"/>
    <d v="2019-10-07T00:00:00"/>
    <s v="Davidson"/>
  </r>
  <r>
    <n v="90097.279999999999"/>
    <s v="Finance Asst Dir"/>
    <s v="015 Finance"/>
    <s v="Parttime-Regular"/>
    <x v="0"/>
    <s v="M"/>
    <s v="White"/>
    <n v="1962"/>
    <d v="2021-09-14T00:00:00"/>
    <s v="Davidson"/>
  </r>
  <r>
    <n v="68324.789999999994"/>
    <s v="Fire Fighter 2"/>
    <s v="032 Fire"/>
    <s v="Fulltime-Regular"/>
    <x v="1"/>
    <s v="M"/>
    <s v="Black or African American"/>
    <n v="1994"/>
    <d v="2022-01-16T00:00:00"/>
    <s v="Davidson"/>
  </r>
  <r>
    <n v="52166.39"/>
    <s v="Admin Svcs Officer 2"/>
    <s v="022 Juvenile Court Clerk"/>
    <s v="Fulltime-Regular"/>
    <x v="3"/>
    <s v="F"/>
    <s v="Hispanic or Latino of any race"/>
    <n v="1992"/>
    <d v="2023-05-30T00:00:00"/>
    <s v="Davidson"/>
  </r>
  <r>
    <n v="52453.57"/>
    <s v="Admin Svcs Officer 2"/>
    <s v="022 Juvenile Court Clerk"/>
    <s v="Fulltime-Regular"/>
    <x v="3"/>
    <s v="F"/>
    <s v="Hispanic or Latino of any race"/>
    <n v="1986"/>
    <d v="2021-07-06T00:00:00"/>
    <s v="Davidson"/>
  </r>
  <r>
    <n v="228258.16"/>
    <s v="Police Dpty Chief"/>
    <s v="031 Police"/>
    <s v="Fulltime-Regular"/>
    <x v="0"/>
    <s v="F"/>
    <s v="White"/>
    <n v="1971"/>
    <d v="2005-12-01T00:00:00"/>
    <s v="Davidson"/>
  </r>
  <r>
    <n v="72863.23"/>
    <s v="Professional Spec"/>
    <s v="044 Human Relations Commission"/>
    <s v="Fulltime-Regular"/>
    <x v="3"/>
    <s v="F"/>
    <s v="Hispanic or Latino of any race"/>
    <n v="1995"/>
    <d v="2023-02-15T00:00:00"/>
    <s v="Davidson"/>
  </r>
  <r>
    <n v="100440.05"/>
    <s v="Human Resources Admin"/>
    <s v="008 Human Resources"/>
    <s v="Fulltime-Regular"/>
    <x v="3"/>
    <s v="M"/>
    <s v="White"/>
    <n v="1980"/>
    <d v="2016-08-13T00:00:00"/>
    <s v="Davidson"/>
  </r>
  <r>
    <n v="127538.29"/>
    <s v="Engineer 3"/>
    <s v="065 Water Services"/>
    <s v="Fulltime-Regular"/>
    <x v="3"/>
    <s v="M"/>
    <s v="White"/>
    <n v="1991"/>
    <d v="2015-02-14T00:00:00"/>
    <s v="Davidson"/>
  </r>
  <r>
    <n v="63753.11"/>
    <s v="Emer Telecommunications Off 4"/>
    <s v="091 Emergency Communications"/>
    <s v="Fulltime-Regular"/>
    <x v="6"/>
    <s v="F"/>
    <s v="Black or African American"/>
    <n v="1989"/>
    <d v="2020-04-13T00:00:00"/>
    <s v="Davidson"/>
  </r>
  <r>
    <n v="61821.5"/>
    <s v="Animal Care SupervisorÂ "/>
    <s v="038 Health"/>
    <s v="Fulltime-Regular"/>
    <x v="2"/>
    <s v="F"/>
    <s v="White"/>
    <n v="1991"/>
    <d v="2020-08-15T00:00:00"/>
    <s v="Davidson"/>
  </r>
  <r>
    <n v="43162.22"/>
    <s v="Custodian"/>
    <s v="040 Parks"/>
    <s v="Fulltime-Regular"/>
    <x v="4"/>
    <s v="M"/>
    <s v="White"/>
    <n v="1962"/>
    <d v="2023-03-31T00:00:00"/>
    <s v="Davidson"/>
  </r>
  <r>
    <n v="65312"/>
    <s v="Admin Svcs Officer 3"/>
    <s v="002 Metropolitan Council"/>
    <s v="Fulltime-Regular"/>
    <x v="3"/>
    <s v="F"/>
    <s v="White"/>
    <n v="1984"/>
    <d v="2024-01-08T00:00:00"/>
    <s v="Davidson"/>
  </r>
  <r>
    <n v="45595.75"/>
    <s v="Concessions Clerk"/>
    <s v="040 Parks"/>
    <s v="Fulltime-Regular"/>
    <x v="6"/>
    <s v="F"/>
    <s v="White"/>
    <n v="1960"/>
    <d v="2022-04-29T00:00:00"/>
    <s v="Davidson"/>
  </r>
  <r>
    <n v="52471.07"/>
    <s v="Naturalist 3"/>
    <s v="040 Parks"/>
    <s v="Fulltime-Regular"/>
    <x v="3"/>
    <s v="F"/>
    <s v="White"/>
    <n v="1969"/>
    <d v="2021-12-10T00:00:00"/>
    <s v="Davidson"/>
  </r>
  <r>
    <n v="76584.63"/>
    <s v="Utility Engineer Tech Sr"/>
    <s v="065 Water Services"/>
    <s v="Fulltime-Regular"/>
    <x v="5"/>
    <s v="M"/>
    <s v="Black or African American"/>
    <n v="1972"/>
    <d v="2000-01-01T00:00:00"/>
    <s v="Davidson"/>
  </r>
  <r>
    <n v="0"/>
    <s v="Sports Official"/>
    <s v="040 Parks"/>
    <s v="Pool"/>
    <x v="4"/>
    <s v="M"/>
    <s v="White"/>
    <n v="1989"/>
    <d v="2023-04-28T00:00:00"/>
    <s v="Davidson"/>
  </r>
  <r>
    <n v="41905.06"/>
    <s v="Utility Maintenance Tech"/>
    <s v="065 Water Services"/>
    <s v="Fulltime-Regular"/>
    <x v="5"/>
    <s v="M"/>
    <s v="Black or African American"/>
    <n v="1983"/>
    <d v="2024-08-19T00:00:00"/>
    <s v="Davidson"/>
  </r>
  <r>
    <n v="79728.19"/>
    <s v="Police Officer 2"/>
    <s v="031 Police"/>
    <s v="Fulltime-Regular"/>
    <x v="1"/>
    <s v="M"/>
    <s v="White"/>
    <n v="1994"/>
    <d v="2017-10-16T00:00:00"/>
    <s v="Davidson"/>
  </r>
  <r>
    <n v="68832.63"/>
    <s v="Park Police 2"/>
    <s v="040 Parks"/>
    <s v="Fulltime-Regular"/>
    <x v="1"/>
    <s v="F"/>
    <s v="White"/>
    <n v="1992"/>
    <d v="2023-03-01T00:00:00"/>
    <s v="Davidson"/>
  </r>
  <r>
    <n v="44793.99"/>
    <s v="Customer Navigator-MAC"/>
    <s v="075 Metro Action Commission"/>
    <s v="Fulltime-Regular"/>
    <x v="3"/>
    <s v="F"/>
    <s v="Black or African American"/>
    <n v="1957"/>
    <d v="2021-02-16T00:00:00"/>
    <s v="Davidson"/>
  </r>
  <r>
    <n v="22703.616000000002"/>
    <s v="Shuttle Bus Driver/PT-MAC"/>
    <s v="075 Metro Action Commission"/>
    <s v="Parttime-Regular"/>
    <x v="7"/>
    <s v="M"/>
    <s v="Black or African American"/>
    <n v="1955"/>
    <d v="2023-05-01T00:00:00"/>
    <s v="Davidson"/>
  </r>
  <r>
    <n v="59467.054400000001"/>
    <s v="Museum Gift Shop Mgr"/>
    <s v="040 Parks"/>
    <s v="Fulltime-Regular"/>
    <x v="6"/>
    <s v="M"/>
    <s v="Black or African American"/>
    <n v="1962"/>
    <d v="1983-10-21T00:00:00"/>
    <s v="Davidson"/>
  </r>
  <r>
    <n v="5304"/>
    <s v="Seasonal Worker 7"/>
    <s v="040 Parks"/>
    <s v="Seasonal"/>
    <x v="4"/>
    <s v="F"/>
    <s v="Black or African American"/>
    <n v="2005"/>
    <d v="2023-05-26T00:00:00"/>
    <s v="Davidson"/>
  </r>
  <r>
    <n v="34617"/>
    <s v="Social Work Tech"/>
    <s v="028 State Trial Courts"/>
    <s v="Fulltime-Regular"/>
    <x v="2"/>
    <s v="F"/>
    <s v="Black or African American"/>
    <n v="1965"/>
    <d v="2022-03-21T00:00:00"/>
    <s v="Davidson"/>
  </r>
  <r>
    <n v="138000"/>
    <s v="Information Systems Advisor 3"/>
    <s v="029 Justice Integration Services"/>
    <s v="Fulltime-Regular"/>
    <x v="0"/>
    <s v="F"/>
    <s v="White"/>
    <n v="1969"/>
    <d v="1988-06-06T00:00:00"/>
    <s v="Davidson"/>
  </r>
  <r>
    <n v="118006.9"/>
    <s v="Chief Dpty Clerk-Gen Sess Ct"/>
    <s v="023 Circuit Court Clerk"/>
    <s v="Fulltime-Regular"/>
    <x v="0"/>
    <s v="M"/>
    <s v="White"/>
    <n v="1967"/>
    <d v="1992-03-11T00:00:00"/>
    <s v="Davidson"/>
  </r>
  <r>
    <n v="71820.23"/>
    <s v="Maint &amp; Repair Supv"/>
    <s v="040 Parks"/>
    <s v="Fulltime-Regular"/>
    <x v="4"/>
    <s v="M"/>
    <s v="White"/>
    <n v="1984"/>
    <d v="2012-12-28T00:00:00"/>
    <s v="Davidson"/>
  </r>
  <r>
    <n v="48115.96"/>
    <s v="Office Support Spec 2"/>
    <s v="027 General Sessions Court"/>
    <s v="Fulltime-Regular"/>
    <x v="6"/>
    <s v="F"/>
    <s v="Black or African American"/>
    <n v="1975"/>
    <d v="2023-10-30T00:00:00"/>
    <s v="Davidson"/>
  </r>
  <r>
    <n v="45593.05"/>
    <s v="Recreation Leader"/>
    <s v="040 Parks"/>
    <s v="Fulltime-Regular"/>
    <x v="2"/>
    <s v="F"/>
    <s v="Black or African American"/>
    <n v="2000"/>
    <d v="2023-03-17T00:00:00"/>
    <s v="Davidson"/>
  </r>
  <r>
    <n v="81776.97"/>
    <s v="Human Resources Analyst Senior"/>
    <s v="038 Health"/>
    <s v="Fulltime-Regular"/>
    <x v="3"/>
    <s v="F"/>
    <s v="Black or African American"/>
    <n v="1975"/>
    <d v="2004-12-22T00:00:00"/>
    <s v="Davidson"/>
  </r>
  <r>
    <n v="41905.06"/>
    <s v="Custodian"/>
    <s v="039 Public Library"/>
    <s v="Fulltime-Regular"/>
    <x v="4"/>
    <s v="M"/>
    <s v="Two or More Races"/>
    <n v="2001"/>
    <d v="2024-03-18T00:00:00"/>
    <s v="Davidson"/>
  </r>
  <r>
    <n v="74007.210000000006"/>
    <s v="Qual Assur and Comp Coord-MAC"/>
    <s v="075 Metro Action Commission"/>
    <s v="Fulltime-Regular"/>
    <x v="3"/>
    <s v="M"/>
    <s v="White"/>
    <n v="1984"/>
    <d v="2014-09-08T00:00:00"/>
    <s v="Davidson"/>
  </r>
  <r>
    <n v="0"/>
    <s v="Seasonal/Part-time/Temporary"/>
    <s v="040 Parks"/>
    <s v="Pool"/>
    <x v="4"/>
    <s v="F"/>
    <s v="White"/>
    <n v="1943"/>
    <d v="2022-08-01T00:00:00"/>
    <s v="Davidson"/>
  </r>
  <r>
    <n v="41905.06"/>
    <s v="Maintenance &amp; Repair Worker"/>
    <s v="042 NDOT"/>
    <s v="Fulltime-Regular"/>
    <x v="4"/>
    <s v="M"/>
    <s v="White"/>
    <n v="1998"/>
    <d v="2024-04-01T00:00:00"/>
    <s v="Davidson"/>
  </r>
  <r>
    <n v="75215.28"/>
    <s v="Police Officer 2"/>
    <s v="031 Police"/>
    <s v="Fulltime-Regular"/>
    <x v="1"/>
    <s v="M"/>
    <s v="White"/>
    <n v="2000"/>
    <d v="2024-05-16T00:00:00"/>
    <s v="Davidson"/>
  </r>
  <r>
    <n v="83712.2"/>
    <s v="Admin Svcs Officer 4"/>
    <s v="054 Community Review Board"/>
    <s v="Fulltime-Regular"/>
    <x v="3"/>
    <s v="F"/>
    <s v="Black or African American"/>
    <n v="1977"/>
    <d v="2013-09-16T00:00:00"/>
    <s v="Davidson"/>
  </r>
  <r>
    <n v="25615"/>
    <s v="Council Member"/>
    <s v="002 Metropolitan Council"/>
    <s v="Elected"/>
    <x v="0"/>
    <s v="M"/>
    <s v="White"/>
    <n v="1967"/>
    <d v="2019-09-06T00:00:00"/>
    <s v="Davidson"/>
  </r>
  <r>
    <n v="57958.26"/>
    <s v="Sheriff Behavioral Care Tech"/>
    <s v="030 Sheriff"/>
    <s v="Fulltime-Regular"/>
    <x v="1"/>
    <s v="F"/>
    <s v="Hispanic or Latino of any race"/>
    <n v="1997"/>
    <d v="2023-09-29T00:00:00"/>
    <s v="Davidson"/>
  </r>
  <r>
    <n v="70203.990000000005"/>
    <s v="Nature Center Mgr"/>
    <s v="040 Parks"/>
    <s v="Fulltime-Regular"/>
    <x v="3"/>
    <s v="M"/>
    <s v="White"/>
    <n v="1984"/>
    <d v="2013-06-07T00:00:00"/>
    <s v="Davidson"/>
  </r>
  <r>
    <n v="61821.5"/>
    <s v="Correctional Officer 2"/>
    <s v="030 Sheriff"/>
    <s v="Fulltime-Regular"/>
    <x v="1"/>
    <s v="M"/>
    <s v="Black or African American"/>
    <n v="1972"/>
    <d v="2020-09-01T00:00:00"/>
    <s v="Davidson"/>
  </r>
  <r>
    <n v="90658.42"/>
    <s v="Public Health Nurse 1"/>
    <s v="038 Health"/>
    <s v="Fulltime-Regular"/>
    <x v="3"/>
    <s v="F"/>
    <s v="Hispanic or Latino of any race"/>
    <n v="1967"/>
    <d v="2002-03-16T00:00:00"/>
    <s v="Davidson"/>
  </r>
  <r>
    <n v="45148.04"/>
    <s v="Office Support Rep Sr"/>
    <s v="018 County Clerk"/>
    <s v="Fulltime-Regular"/>
    <x v="6"/>
    <s v="M"/>
    <s v="Hispanic or Latino of any race"/>
    <n v="2003"/>
    <d v="2021-08-13T00:00:00"/>
    <s v="Davidson"/>
  </r>
  <r>
    <n v="132659.53"/>
    <s v="Admin Svcs Division Manager"/>
    <s v="018 County Clerk"/>
    <s v="Fulltime-Regular"/>
    <x v="0"/>
    <s v="F"/>
    <s v="Hispanic or Latino of any race"/>
    <n v="1980"/>
    <d v="1999-11-22T00:00:00"/>
    <s v="Davidson"/>
  </r>
  <r>
    <n v="93617.32"/>
    <s v="Fire Engineer"/>
    <s v="032 Fire"/>
    <s v="Fulltime-Regular"/>
    <x v="5"/>
    <s v="M"/>
    <s v="White"/>
    <n v="1974"/>
    <d v="2000-10-01T00:00:00"/>
    <s v="Davidson"/>
  </r>
  <r>
    <n v="65684.73"/>
    <s v="Correctional Officer 2"/>
    <s v="030 Sheriff"/>
    <s v="Fulltime-Regular"/>
    <x v="1"/>
    <s v="F"/>
    <s v="Black or African American"/>
    <n v="1985"/>
    <d v="2017-09-25T00:00:00"/>
    <s v="Davidson"/>
  </r>
  <r>
    <n v="68832.63"/>
    <s v="Police Officer 2"/>
    <s v="031 Police"/>
    <s v="Fulltime-Regular"/>
    <x v="1"/>
    <s v="M"/>
    <s v="Two or More Races"/>
    <n v="1997"/>
    <d v="2023-01-16T00:00:00"/>
    <s v="Davidson"/>
  </r>
  <r>
    <n v="55377.09"/>
    <s v="Appraiser 2"/>
    <s v="016 Assessor of Property"/>
    <s v="Fulltime-Regular"/>
    <x v="0"/>
    <s v="M"/>
    <s v="White"/>
    <n v="1986"/>
    <d v="2022-10-03T00:00:00"/>
    <s v="Davidson"/>
  </r>
  <r>
    <n v="50620.39"/>
    <s v="Office Support Rep Sr"/>
    <s v="027 General Sessions Court"/>
    <s v="Fulltime-Regular"/>
    <x v="6"/>
    <s v="F"/>
    <s v="White"/>
    <n v="1982"/>
    <d v="2014-03-31T00:00:00"/>
    <s v="Davidson"/>
  </r>
  <r>
    <n v="77864.02"/>
    <s v="Criminal Intelligence Analyst 1"/>
    <s v="031 Police"/>
    <s v="Fulltime-Regular"/>
    <x v="3"/>
    <s v="F"/>
    <s v="White"/>
    <n v="1962"/>
    <d v="2003-03-01T00:00:00"/>
    <s v="Davidson"/>
  </r>
  <r>
    <n v="102000"/>
    <s v="Family &amp; Community Srvs Director-MAC"/>
    <s v="075 Metro Action Commission"/>
    <s v="Fulltime-Regular"/>
    <x v="3"/>
    <s v="F"/>
    <s v="Black or African American"/>
    <n v="1988"/>
    <d v="2014-12-15T00:00:00"/>
    <s v="Davidson"/>
  </r>
  <r>
    <n v="46516.12"/>
    <s v="Office Support Rep Sr"/>
    <s v="039 Public Library"/>
    <s v="Fulltime-Regular"/>
    <x v="6"/>
    <s v="F"/>
    <s v="White"/>
    <n v="1992"/>
    <d v="2023-05-15T00:00:00"/>
    <s v="Davidson"/>
  </r>
  <r>
    <n v="71820.23"/>
    <s v="Maint &amp; Repair Supv"/>
    <s v="039 Public Library"/>
    <s v="Fulltime-Regular"/>
    <x v="4"/>
    <s v="M"/>
    <s v="White"/>
    <n v="1968"/>
    <d v="1988-01-04T00:00:00"/>
    <s v="Davidson"/>
  </r>
  <r>
    <n v="80838.399999999994"/>
    <s v="Sheriff Mobile Bkg Supv"/>
    <s v="030 Sheriff"/>
    <s v="Fulltime-Regular"/>
    <x v="3"/>
    <s v="M"/>
    <s v="Black or African American"/>
    <n v="1972"/>
    <d v="2004-09-01T00:00:00"/>
    <s v="Davidson"/>
  </r>
  <r>
    <n v="66462.98"/>
    <s v="Criminal Subpoena Coordinator"/>
    <s v="030 Sheriff"/>
    <s v="Fulltime-Regular"/>
    <x v="3"/>
    <s v="F"/>
    <s v="Black or African American"/>
    <n v="1977"/>
    <d v="1996-10-08T00:00:00"/>
    <s v="Davidson"/>
  </r>
  <r>
    <n v="79795.88"/>
    <s v="Police Officer 2"/>
    <s v="031 Police"/>
    <s v="Fulltime-Regular"/>
    <x v="1"/>
    <s v="F"/>
    <s v="Black or African American"/>
    <n v="1963"/>
    <d v="2015-07-16T00:00:00"/>
    <s v="Davidson"/>
  </r>
  <r>
    <n v="98019.1"/>
    <s v="Information Systems Advisor 1"/>
    <s v="014 Information Technology Services"/>
    <s v="Fulltime-Regular"/>
    <x v="0"/>
    <s v="M"/>
    <s v="White"/>
    <n v="1985"/>
    <d v="2024-03-16T00:00:00"/>
    <s v="Davidson"/>
  </r>
  <r>
    <n v="73024.539999999994"/>
    <s v="Police Officer 2"/>
    <s v="031 Police"/>
    <s v="Fulltime-Regular"/>
    <x v="1"/>
    <s v="M"/>
    <s v="White"/>
    <n v="1994"/>
    <d v="2022-02-16T00:00:00"/>
    <s v="Davidson"/>
  </r>
  <r>
    <n v="132301.29"/>
    <s v="Engineer 3"/>
    <s v="065 Water Services"/>
    <s v="Fulltime-Regular"/>
    <x v="3"/>
    <s v="M"/>
    <s v="White"/>
    <n v="1980"/>
    <d v="2014-05-10T00:00:00"/>
    <s v="Davidson"/>
  </r>
  <r>
    <n v="69996.73"/>
    <s v="Program Spec 3"/>
    <s v="054 Community Review Board"/>
    <s v="Fulltime-Regular"/>
    <x v="3"/>
    <s v="F"/>
    <s v="Black or African American"/>
    <n v="1994"/>
    <d v="2022-10-31T00:00:00"/>
    <s v="Davidson"/>
  </r>
  <r>
    <n v="69568.08"/>
    <s v="Judicial Asst 1"/>
    <s v="027 General Sessions Court"/>
    <s v="Fulltime-Regular"/>
    <x v="1"/>
    <s v="M"/>
    <s v="Black or African American"/>
    <n v="1961"/>
    <d v="2019-07-08T00:00:00"/>
    <s v="Davidson"/>
  </r>
  <r>
    <n v="68324.789999999994"/>
    <s v="Fire Fighter 2"/>
    <s v="032 Fire"/>
    <s v="Fulltime-Regular"/>
    <x v="1"/>
    <s v="F"/>
    <s v="White"/>
    <n v="1996"/>
    <d v="2021-10-16T00:00:00"/>
    <s v="Davidson"/>
  </r>
  <r>
    <n v="50544"/>
    <s v="Case Officer 3"/>
    <s v="028 State Trial Courts"/>
    <s v="Fulltime-Regular"/>
    <x v="3"/>
    <s v="F"/>
    <s v="White"/>
    <n v="1987"/>
    <d v="2019-05-20T00:00:00"/>
    <s v="Davidson"/>
  </r>
  <r>
    <n v="85240.81"/>
    <s v="Police Officer 2-Fld Trng Ofcr"/>
    <s v="031 Police"/>
    <s v="Fulltime-Regular"/>
    <x v="1"/>
    <s v="M"/>
    <s v="Hispanic or Latino of any race"/>
    <n v="1990"/>
    <d v="2017-10-16T00:00:00"/>
    <s v="Davidson"/>
  </r>
  <r>
    <n v="80199.95"/>
    <s v="Professional Spec"/>
    <s v="031 Police"/>
    <s v="Fulltime-Regular"/>
    <x v="3"/>
    <s v="F"/>
    <s v="White"/>
    <n v="1987"/>
    <d v="2010-05-01T00:00:00"/>
    <s v="Davidson"/>
  </r>
  <r>
    <n v="57958.26"/>
    <s v="Property Stan Insp 1"/>
    <s v="033 Codes Administration"/>
    <s v="Fulltime-Regular"/>
    <x v="0"/>
    <s v="M"/>
    <s v="Hispanic or Latino of any race"/>
    <n v="1988"/>
    <d v="2019-01-28T00:00:00"/>
    <s v="Davidson"/>
  </r>
  <r>
    <n v="42411.83"/>
    <s v="Office Support Rep Sr"/>
    <s v="038 Health"/>
    <s v="Fulltime-Regular"/>
    <x v="6"/>
    <s v="M"/>
    <s v="Black or African American"/>
    <n v="1991"/>
    <d v="2024-09-03T00:00:00"/>
    <s v="Davidson"/>
  </r>
  <r>
    <n v="21884.6639837611"/>
    <s v="Naturalist 1"/>
    <s v="040 Parks"/>
    <s v="Parttime-Regular"/>
    <x v="3"/>
    <s v="M"/>
    <s v="White"/>
    <n v="1947"/>
    <d v="2019-04-12T00:00:00"/>
    <s v="Davidson"/>
  </r>
  <r>
    <n v="21178.719744000002"/>
    <s v="Recreation Leader"/>
    <s v="040 Parks"/>
    <s v="Parttime-Regular"/>
    <x v="2"/>
    <s v="F"/>
    <s v="Black or African American"/>
    <n v="2005"/>
    <d v="2024-06-10T00:00:00"/>
    <s v="Davidson"/>
  </r>
  <r>
    <n v="66504.13"/>
    <s v="Utility Maintenance Spec 3"/>
    <s v="065 Water Services"/>
    <s v="Fulltime-Regular"/>
    <x v="5"/>
    <s v="M"/>
    <s v="Black or African American"/>
    <n v="1971"/>
    <d v="2016-12-03T00:00:00"/>
    <s v="Davidson"/>
  </r>
  <r>
    <n v="77406"/>
    <s v="Police Officer 2"/>
    <s v="031 Police"/>
    <s v="Fulltime-Regular"/>
    <x v="1"/>
    <s v="M"/>
    <s v="White"/>
    <n v="1999"/>
    <d v="2021-02-01T00:00:00"/>
    <s v="Davidson"/>
  </r>
  <r>
    <n v="45148.04"/>
    <s v="Police Support Technician"/>
    <s v="031 Police"/>
    <s v="Fulltime-Regular"/>
    <x v="6"/>
    <s v="M"/>
    <s v="White"/>
    <n v="1991"/>
    <d v="2021-04-01T00:00:00"/>
    <s v="Davidson"/>
  </r>
  <r>
    <n v="62550.37"/>
    <s v="Police Operations Coord 2"/>
    <s v="031 Police"/>
    <s v="Fulltime-Regular"/>
    <x v="6"/>
    <s v="F"/>
    <s v="Black or African American"/>
    <n v="1967"/>
    <d v="1992-10-16T00:00:00"/>
    <s v="Davidson"/>
  </r>
  <r>
    <n v="43162.22"/>
    <s v="Utility Maintenance Tech"/>
    <s v="065 Water Services"/>
    <s v="Fulltime-Regular"/>
    <x v="5"/>
    <s v="M"/>
    <s v="Black or African American"/>
    <n v="2003"/>
    <d v="2023-07-08T00:00:00"/>
    <s v="Davidson"/>
  </r>
  <r>
    <n v="46000"/>
    <s v="Satellite position"/>
    <s v="923 Circuit Court Satellite"/>
    <s v="Satellite (Quasi)"/>
    <x v="3"/>
    <s v="F"/>
    <s v="Black or African American"/>
    <n v="2001"/>
    <d v="2023-08-16T00:00:00"/>
    <s v="Davidson"/>
  </r>
  <r>
    <n v="95199.62"/>
    <s v="Police Officer 2"/>
    <s v="031 Police"/>
    <s v="Fulltime-Regular"/>
    <x v="1"/>
    <s v="M"/>
    <s v="White"/>
    <n v="1985"/>
    <d v="2010-06-16T00:00:00"/>
    <s v="Davidson"/>
  </r>
  <r>
    <n v="43162.22"/>
    <s v="Utility Maintenance Tech"/>
    <s v="065 Water Services"/>
    <s v="Fulltime-Regular"/>
    <x v="5"/>
    <s v="M"/>
    <s v="Black or African American"/>
    <n v="1976"/>
    <d v="2023-02-04T00:00:00"/>
    <s v="Davidson"/>
  </r>
  <r>
    <n v="95199.62"/>
    <s v="Police Officer 2"/>
    <s v="031 Police"/>
    <s v="Fulltime-Regular"/>
    <x v="1"/>
    <s v="M"/>
    <s v="White"/>
    <n v="1982"/>
    <d v="2007-03-01T00:00:00"/>
    <s v="Davidson"/>
  </r>
  <r>
    <n v="77082.64"/>
    <s v="Pub Info Coord"/>
    <s v="053 Office of Homeless Services"/>
    <s v="Fulltime-Regular"/>
    <x v="3"/>
    <s v="F"/>
    <s v="White"/>
    <n v="1975"/>
    <d v="2016-12-05T00:00:00"/>
    <s v="Davidson"/>
  </r>
  <r>
    <n v="52471.07"/>
    <s v="Correctional Officer 1"/>
    <s v="030 Sheriff"/>
    <s v="Fulltime-Regular"/>
    <x v="1"/>
    <s v="M"/>
    <s v="White"/>
    <n v="1991"/>
    <d v="2024-06-28T00:00:00"/>
    <s v="Davidson"/>
  </r>
  <r>
    <n v="76119.45"/>
    <s v="Paramedic"/>
    <s v="032 Fire"/>
    <s v="Fulltime-Regular"/>
    <x v="5"/>
    <s v="F"/>
    <s v="White"/>
    <n v="1995"/>
    <d v="2024-03-16T00:00:00"/>
    <s v="Davidson"/>
  </r>
  <r>
    <n v="83107.23"/>
    <s v="Paramedic"/>
    <s v="032 Fire"/>
    <s v="Fulltime-Regular"/>
    <x v="5"/>
    <s v="M"/>
    <s v="White"/>
    <n v="1984"/>
    <d v="2022-10-16T00:00:00"/>
    <s v="Davidson"/>
  </r>
  <r>
    <n v="41600"/>
    <s v="Teacher Asst"/>
    <s v="075 Metro Action Commission"/>
    <s v="Fulltime-Regular"/>
    <x v="6"/>
    <s v="M"/>
    <s v="White"/>
    <n v="2000"/>
    <d v="2024-09-23T00:00:00"/>
    <s v="Davidson"/>
  </r>
  <r>
    <n v="61288.29"/>
    <s v="Admin Svcs Officer 2"/>
    <s v="032 Fire"/>
    <s v="Fulltime-Regular"/>
    <x v="3"/>
    <s v="F"/>
    <s v="White"/>
    <n v="1966"/>
    <d v="2015-05-01T00:00:00"/>
    <s v="Davidson"/>
  </r>
  <r>
    <n v="222709.24"/>
    <s v="Assoc Admin-Police &amp; Fire"/>
    <s v="031 Police"/>
    <s v="Fulltime-Regular"/>
    <x v="0"/>
    <s v="M"/>
    <s v="White"/>
    <n v="1959"/>
    <d v="1992-05-16T00:00:00"/>
    <s v="Davidson"/>
  </r>
  <r>
    <n v="20062.180799999998"/>
    <s v="Concessions Clerk"/>
    <s v="040 Parks"/>
    <s v="Parttime-Regular"/>
    <x v="6"/>
    <s v="F"/>
    <s v="White"/>
    <n v="1996"/>
    <d v="2023-11-10T00:00:00"/>
    <s v="Davidson"/>
  </r>
  <r>
    <n v="43162.22"/>
    <s v="Maintenance &amp; Repair Worker"/>
    <s v="040 Parks"/>
    <s v="Fulltime-Regular"/>
    <x v="4"/>
    <s v="M"/>
    <s v="White"/>
    <n v="2000"/>
    <d v="2023-05-13T00:00:00"/>
    <s v="Davidson"/>
  </r>
  <r>
    <n v="148492"/>
    <s v="Asst District Attorney"/>
    <s v="019 District Attorney"/>
    <s v="Fulltime-Regular"/>
    <x v="3"/>
    <s v="F"/>
    <s v="White"/>
    <n v="1977"/>
    <d v="2014-09-15T00:00:00"/>
    <s v="Davidson"/>
  </r>
  <r>
    <n v="9734.4"/>
    <s v="Seasonal Worker 2"/>
    <s v="040 Parks"/>
    <s v="Seasonal"/>
    <x v="4"/>
    <s v="F"/>
    <s v="White"/>
    <n v="1970"/>
    <d v="2024-04-20T00:00:00"/>
    <s v="Davidson"/>
  </r>
  <r>
    <n v="54220.06"/>
    <s v="Utility Engineer Technician"/>
    <s v="065 Water Services"/>
    <s v="Fulltime-Regular"/>
    <x v="5"/>
    <s v="M"/>
    <s v="White"/>
    <n v="1983"/>
    <d v="2021-01-09T00:00:00"/>
    <s v="Davidson"/>
  </r>
  <r>
    <n v="44122.332799999996"/>
    <s v="Security Officer 1"/>
    <s v="030 Sheriff"/>
    <s v="Fulltime-Regular"/>
    <x v="1"/>
    <s v="F"/>
    <s v="Black or African American"/>
    <n v="1994"/>
    <d v="2024-09-14T00:00:00"/>
    <s v="Davidson"/>
  </r>
  <r>
    <n v="92342.3"/>
    <s v="Satellite position"/>
    <s v="923 Circuit Court Satellite"/>
    <s v="Fulltime-Regular"/>
    <x v="3"/>
    <s v="F"/>
    <s v="White"/>
    <n v="1972"/>
    <d v="2002-08-01T00:00:00"/>
    <s v="Davidson"/>
  </r>
  <r>
    <n v="53633.21"/>
    <s v="Library Associate"/>
    <s v="039 Public Library"/>
    <s v="Fulltime-Regular"/>
    <x v="2"/>
    <s v="F"/>
    <s v="White"/>
    <n v="1986"/>
    <d v="2018-01-01T00:00:00"/>
    <s v="Davidson"/>
  </r>
  <r>
    <n v="55969.06"/>
    <s v="Admin Asst"/>
    <s v="027 General Sessions Court"/>
    <s v="Fulltime-Regular"/>
    <x v="6"/>
    <s v="F"/>
    <s v="Hispanic or Latino of any race"/>
    <n v="1998"/>
    <d v="2022-09-01T00:00:00"/>
    <s v="Davidson"/>
  </r>
  <r>
    <n v="11856"/>
    <s v="Seasonal Worker 7"/>
    <s v="040 Parks"/>
    <s v="Seasonal"/>
    <x v="4"/>
    <s v="M"/>
    <s v="Two or More Races"/>
    <n v="2005"/>
    <d v="2022-06-14T00:00:00"/>
    <s v="Davidson"/>
  </r>
  <r>
    <n v="57971.28"/>
    <s v="Equipment Operator Senior"/>
    <s v="042 NDOT"/>
    <s v="Fulltime-Regular"/>
    <x v="4"/>
    <s v="M"/>
    <s v="Black or African American"/>
    <n v="1963"/>
    <d v="2014-03-31T00:00:00"/>
    <s v="Davidson"/>
  </r>
  <r>
    <n v="46524.77"/>
    <s v="Maintenance &amp; Repair Worker Se"/>
    <s v="040 Parks"/>
    <s v="Fulltime-Regular"/>
    <x v="4"/>
    <s v="M"/>
    <s v="Black or African American"/>
    <n v="1985"/>
    <d v="2024-06-17T00:00:00"/>
    <s v="Davidson"/>
  </r>
  <r>
    <n v="19968"/>
    <s v="Teacher Asst"/>
    <s v="075 Metro Action Commission"/>
    <s v="Parttime-Regular"/>
    <x v="6"/>
    <s v="F"/>
    <s v="Black or African American"/>
    <n v="2005"/>
    <d v="2024-09-03T00:00:00"/>
    <s v="Davidson"/>
  </r>
  <r>
    <n v="95199.62"/>
    <s v="Police Officer 2"/>
    <s v="031 Police"/>
    <s v="Fulltime-Regular"/>
    <x v="1"/>
    <s v="M"/>
    <s v="Asian"/>
    <n v="1966"/>
    <d v="1996-11-16T00:00:00"/>
    <s v="Davidson"/>
  </r>
  <r>
    <n v="35672"/>
    <s v="DCSO Facility Officer"/>
    <s v="030 Sheriff"/>
    <s v="Parttime-Regular"/>
    <x v="3"/>
    <s v="F"/>
    <s v="Black or African American"/>
    <n v="1976"/>
    <d v="2023-07-21T00:00:00"/>
    <s v="Davidson"/>
  </r>
  <r>
    <n v="19968"/>
    <s v="Teacher Asst"/>
    <s v="075 Metro Action Commission"/>
    <s v="Parttime-Regular"/>
    <x v="6"/>
    <s v="F"/>
    <s v="White"/>
    <n v="1949"/>
    <d v="2024-08-26T00:00:00"/>
    <s v="Davidson"/>
  </r>
  <r>
    <n v="52166.39"/>
    <s v="Admin Svcs Officer 2"/>
    <s v="072 Waste Services"/>
    <s v="Fulltime-Regular"/>
    <x v="3"/>
    <s v="F"/>
    <s v="Asian"/>
    <n v="1995"/>
    <d v="2023-03-18T00:00:00"/>
    <s v="Davidson"/>
  </r>
  <r>
    <n v="46485.507820377599"/>
    <s v="Technical Specialist 2"/>
    <s v="031 Police"/>
    <s v="Parttime-Regular"/>
    <x v="3"/>
    <s v="F"/>
    <s v="White"/>
    <n v="1965"/>
    <d v="2021-10-16T00:00:00"/>
    <s v="Davidson"/>
  </r>
  <r>
    <n v="46524.77"/>
    <s v="Utility Field Tech 1"/>
    <s v="065 Water Services"/>
    <s v="Fulltime-Regular"/>
    <x v="5"/>
    <s v="M"/>
    <s v="Black or African American"/>
    <n v="2003"/>
    <d v="2024-08-05T00:00:00"/>
    <s v="Davidson"/>
  </r>
  <r>
    <n v="17075.759999999998"/>
    <s v="School Crossing Guard"/>
    <s v="031 Police"/>
    <s v="Parttime-Regular"/>
    <x v="1"/>
    <s v="M"/>
    <s v="Black or African American"/>
    <n v="1951"/>
    <d v="2013-07-30T00:00:00"/>
    <s v="Davidson"/>
  </r>
  <r>
    <n v="56282.8"/>
    <s v="Utility Equip Operator Sr"/>
    <s v="065 Water Services"/>
    <s v="Fulltime-Regular"/>
    <x v="5"/>
    <s v="M"/>
    <s v="Black or African American"/>
    <n v="1967"/>
    <d v="2016-12-03T00:00:00"/>
    <s v="Davidson"/>
  </r>
  <r>
    <n v="54586.91"/>
    <s v="Public Health Nurse 1"/>
    <s v="038 Health"/>
    <s v="Parttime-Regular"/>
    <x v="3"/>
    <s v="F"/>
    <s v="White"/>
    <n v="1994"/>
    <d v="2019-07-30T00:00:00"/>
    <s v="Davidson"/>
  </r>
  <r>
    <n v="43779.93"/>
    <s v="Inmate Prop Clerk-DCSO"/>
    <s v="030 Sheriff"/>
    <s v="Fulltime-Regular"/>
    <x v="6"/>
    <s v="F"/>
    <s v="Asian"/>
    <n v="1970"/>
    <d v="2023-05-01T00:00:00"/>
    <s v="Davidson"/>
  </r>
  <r>
    <n v="46000"/>
    <s v="Satellite position"/>
    <s v="923 Circuit Court Satellite"/>
    <s v="Satellite (Quasi)"/>
    <x v="3"/>
    <s v="F"/>
    <s v="Asian"/>
    <n v="1993"/>
    <d v="2023-06-16T00:00:00"/>
    <s v="Davidson"/>
  </r>
  <r>
    <n v="64553.36"/>
    <s v="Police Officer 1"/>
    <s v="031 Police"/>
    <s v="Fulltime-Regular"/>
    <x v="1"/>
    <s v="M"/>
    <s v="White"/>
    <n v="2002"/>
    <d v="2023-11-16T00:00:00"/>
    <s v="Davidson"/>
  </r>
  <r>
    <n v="36400"/>
    <s v="Seasonal/Part-time/Temporary"/>
    <s v="017 Trustee"/>
    <s v="Intern / Student"/>
    <x v="4"/>
    <s v="F"/>
    <s v="Black or African American"/>
    <n v="2002"/>
    <d v="2024-07-22T00:00:00"/>
    <s v="Davidson"/>
  </r>
  <r>
    <n v="109998.89"/>
    <s v="Engineer 2"/>
    <s v="065 Water Services"/>
    <s v="Fulltime-Regular"/>
    <x v="3"/>
    <s v="M"/>
    <s v="White"/>
    <n v="1989"/>
    <d v="2014-11-22T00:00:00"/>
    <s v="Davidson"/>
  </r>
  <r>
    <n v="64457.35"/>
    <s v="Fire Fighter 2"/>
    <s v="032 Fire"/>
    <s v="Fulltime-Regular"/>
    <x v="1"/>
    <s v="M"/>
    <s v="White"/>
    <n v="1996"/>
    <d v="2021-10-16T00:00:00"/>
    <s v="Davidson"/>
  </r>
  <r>
    <n v="61216.02"/>
    <s v="Service and Security Officer 2"/>
    <s v="026 Juvenile Court"/>
    <s v="Fulltime-Regular"/>
    <x v="1"/>
    <s v="M"/>
    <s v="Black or African American"/>
    <n v="1955"/>
    <d v="2017-01-02T00:00:00"/>
    <s v="Davidson"/>
  </r>
  <r>
    <m/>
    <s v="Seasonal/Part-time/Temporary"/>
    <s v="040 Parks"/>
    <s v="Pool"/>
    <x v="4"/>
    <s v="F"/>
    <s v="White"/>
    <n v="1988"/>
    <d v="2016-07-01T00:00:00"/>
    <s v="Davidson"/>
  </r>
  <r>
    <n v="122617"/>
    <s v="Deputy Criminal Ct Clerk 1"/>
    <s v="024 Criminal Court Clerk"/>
    <s v="Fulltime-Regular"/>
    <x v="6"/>
    <s v="F"/>
    <s v="Black or African American"/>
    <n v="1954"/>
    <d v="2011-11-28T00:00:00"/>
    <s v="Davidson"/>
  </r>
  <r>
    <n v="74660.34"/>
    <s v="Fire Fighter 2"/>
    <s v="032 Fire"/>
    <s v="Fulltime-Regular"/>
    <x v="1"/>
    <s v="M"/>
    <s v="Black or African American"/>
    <n v="1991"/>
    <d v="2018-01-16T00:00:00"/>
    <s v="Davidson"/>
  </r>
  <r>
    <n v="47063.76"/>
    <s v="Office Support Spec 1"/>
    <s v="018 County Clerk"/>
    <s v="Fulltime-Regular"/>
    <x v="6"/>
    <s v="M"/>
    <s v="Black or African American"/>
    <n v="1987"/>
    <d v="2023-11-06T00:00:00"/>
    <s v="Davidson"/>
  </r>
  <r>
    <n v="51153.45"/>
    <s v="Program Spec 2"/>
    <s v="062 State Fair Board"/>
    <s v="Fulltime-Regular"/>
    <x v="3"/>
    <s v="M"/>
    <s v="White"/>
    <n v="1998"/>
    <d v="2024-04-01T00:00:00"/>
    <s v="Davidson"/>
  </r>
  <r>
    <n v="66334.75"/>
    <s v="Fire Fighter 2"/>
    <s v="032 Fire"/>
    <s v="Fulltime-Regular"/>
    <x v="1"/>
    <s v="M"/>
    <s v="White"/>
    <n v="1992"/>
    <d v="2022-11-16T00:00:00"/>
    <s v="Davidson"/>
  </r>
  <r>
    <n v="52774.21"/>
    <s v="Public Health Nurse 1"/>
    <s v="038 Health"/>
    <s v="Parttime-Regular"/>
    <x v="3"/>
    <s v="F"/>
    <s v="Black or African American"/>
    <n v="1986"/>
    <d v="2023-08-28T00:00:00"/>
    <s v="Davidson"/>
  </r>
  <r>
    <n v="57718.03"/>
    <s v="Treatment Counselor"/>
    <s v="030 Sheriff"/>
    <s v="Fulltime-Regular"/>
    <x v="3"/>
    <s v="F"/>
    <s v="White"/>
    <n v="1960"/>
    <d v="2018-08-15T00:00:00"/>
    <s v="Davidson"/>
  </r>
  <r>
    <n v="95805.03"/>
    <s v="Water Services Superintendent"/>
    <s v="065 Water Services"/>
    <s v="Fulltime-Regular"/>
    <x v="3"/>
    <s v="M"/>
    <s v="Black or African American"/>
    <n v="1962"/>
    <d v="1991-12-02T00:00:00"/>
    <s v="Davidson"/>
  </r>
  <r>
    <n v="101342.6"/>
    <s v="Information Systems Advisor 1"/>
    <s v="091 Emergency Communications"/>
    <s v="Fulltime-Regular"/>
    <x v="0"/>
    <s v="F"/>
    <s v="Black or African American"/>
    <n v="1964"/>
    <d v="2006-12-18T00:00:00"/>
    <s v="Davidson"/>
  </r>
  <r>
    <n v="59342.73"/>
    <s v="Customer Service Field Rep Sen"/>
    <s v="065 Water Services"/>
    <s v="Fulltime-Regular"/>
    <x v="4"/>
    <s v="M"/>
    <s v="Black or African American"/>
    <n v="1981"/>
    <d v="2004-12-16T00:00:00"/>
    <s v="Davidson"/>
  </r>
  <r>
    <n v="211472.66"/>
    <s v="Info Systems Asst Dir"/>
    <s v="014 Information Technology Services"/>
    <s v="Fulltime-Regular"/>
    <x v="0"/>
    <s v="F"/>
    <s v="White"/>
    <n v="1967"/>
    <d v="1998-08-01T00:00:00"/>
    <s v="Davidson"/>
  </r>
  <r>
    <n v="50142.66"/>
    <s v="PF&amp; Comm Engagement Adv II-MAC"/>
    <s v="075 Metro Action Commission"/>
    <s v="Fulltime-Regular"/>
    <x v="2"/>
    <s v="F"/>
    <s v="Black or African American"/>
    <n v="1977"/>
    <d v="2023-09-18T00:00:00"/>
    <s v="Davidson"/>
  </r>
  <r>
    <n v="71653.3"/>
    <s v="PF&amp; Comm Engagement Adv II-MAC"/>
    <s v="075 Metro Action Commission"/>
    <s v="Fulltime-Regular"/>
    <x v="2"/>
    <s v="F"/>
    <s v="Black or African American"/>
    <n v="1962"/>
    <d v="1993-08-16T00:00:00"/>
    <s v="Davidson"/>
  </r>
  <r>
    <n v="15475.2"/>
    <s v="Part Time Worker 1"/>
    <s v="040 Parks"/>
    <s v="Parttime-Regular"/>
    <x v="4"/>
    <s v="F"/>
    <s v="White"/>
    <n v="1998"/>
    <d v="2022-08-01T00:00:00"/>
    <s v="Davidson"/>
  </r>
  <r>
    <n v="48356.26"/>
    <s v="Shuttle Bus Driver-MAC"/>
    <s v="075 Metro Action Commission"/>
    <s v="Fulltime-Regular"/>
    <x v="4"/>
    <s v="F"/>
    <s v="Black or African American"/>
    <n v="1984"/>
    <d v="2021-09-20T00:00:00"/>
    <s v="Davidson"/>
  </r>
  <r>
    <n v="45790.79"/>
    <s v="Custodian"/>
    <s v="039 Public Library"/>
    <s v="Fulltime-Regular"/>
    <x v="4"/>
    <s v="F"/>
    <s v="White"/>
    <n v="1964"/>
    <d v="2019-05-20T00:00:00"/>
    <s v="Davidson"/>
  </r>
  <r>
    <n v="21178.719744000002"/>
    <s v="Recreation Leader"/>
    <s v="040 Parks"/>
    <s v="Parttime-Regular"/>
    <x v="2"/>
    <s v="M"/>
    <s v="Black or African American"/>
    <n v="2005"/>
    <d v="2023-06-23T00:00:00"/>
    <s v="Davidson"/>
  </r>
  <r>
    <n v="26539.9693142584"/>
    <s v="Security Officer 1"/>
    <s v="030 Sheriff"/>
    <s v="Parttime-Regular"/>
    <x v="1"/>
    <s v="M"/>
    <s v="White"/>
    <n v="1962"/>
    <d v="2022-01-22T00:00:00"/>
    <s v="Davidson"/>
  </r>
  <r>
    <n v="57971.28"/>
    <s v="Equipment Operator Senior"/>
    <s v="072 Waste Services"/>
    <s v="Fulltime-Regular"/>
    <x v="4"/>
    <s v="M"/>
    <s v="Black or African American"/>
    <n v="1966"/>
    <d v="2004-08-16T00:00:00"/>
    <s v="Davidson"/>
  </r>
  <r>
    <n v="56135.09"/>
    <s v="Office Support Spec 2"/>
    <s v="038 Health"/>
    <s v="Fulltime-Regular"/>
    <x v="6"/>
    <s v="F"/>
    <s v="Black or African American"/>
    <n v="1963"/>
    <d v="2000-02-16T00:00:00"/>
    <s v="Davidson"/>
  </r>
  <r>
    <n v="45595.75"/>
    <s v="Office Support Rep"/>
    <s v="039 Public Library"/>
    <s v="Fulltime-Regular"/>
    <x v="6"/>
    <s v="F"/>
    <s v="Black or African American"/>
    <n v="1951"/>
    <d v="2022-05-30T00:00:00"/>
    <s v="Davidson"/>
  </r>
  <r>
    <n v="67185.66"/>
    <s v="Appraiser 3"/>
    <s v="016 Assessor of Property"/>
    <s v="Fulltime-Regular"/>
    <x v="0"/>
    <s v="M"/>
    <s v="White"/>
    <n v="1993"/>
    <d v="2018-08-08T00:00:00"/>
    <s v="Davidson"/>
  </r>
  <r>
    <n v="55840.12"/>
    <s v="Custodial Svcs Supv"/>
    <s v="040 Parks"/>
    <s v="Fulltime-Regular"/>
    <x v="4"/>
    <s v="F"/>
    <s v="White"/>
    <n v="1978"/>
    <d v="2014-04-11T00:00:00"/>
    <s v="Davidson"/>
  </r>
  <r>
    <n v="87727.85"/>
    <s v="Police Sergeant"/>
    <s v="031 Police"/>
    <s v="Fulltime-Regular"/>
    <x v="5"/>
    <s v="M"/>
    <s v="White"/>
    <n v="1990"/>
    <d v="2017-01-01T00:00:00"/>
    <s v="Davidson"/>
  </r>
  <r>
    <n v="152364.25"/>
    <s v="Planning Mgr 2"/>
    <s v="007 Planning Commission"/>
    <s v="Fulltime-Regular"/>
    <x v="3"/>
    <s v="M"/>
    <s v="White"/>
    <n v="1976"/>
    <d v="2012-09-10T00:00:00"/>
    <s v="Davidson"/>
  </r>
  <r>
    <n v="49719.81"/>
    <s v="Security Officer 2"/>
    <s v="030 Sheriff"/>
    <s v="Fulltime-Regular"/>
    <x v="6"/>
    <s v="M"/>
    <s v="White"/>
    <n v="1996"/>
    <d v="2020-08-10T00:00:00"/>
    <s v="Davidson"/>
  </r>
  <r>
    <n v="51324"/>
    <s v="Admin Svcs Officer 2"/>
    <s v="018 County Clerk"/>
    <s v="Fulltime-Regular"/>
    <x v="3"/>
    <s v="F"/>
    <s v="Black or African American"/>
    <n v="1990"/>
    <d v="2020-09-14T00:00:00"/>
    <s v="Davidson"/>
  </r>
  <r>
    <n v="15046.6356"/>
    <s v="Concessions Clerk"/>
    <s v="040 Parks"/>
    <s v="Parttime-Regular"/>
    <x v="6"/>
    <s v="M"/>
    <s v="White"/>
    <n v="2005"/>
    <d v="2024-07-20T00:00:00"/>
    <s v="Davidson"/>
  </r>
  <r>
    <n v="47164.52"/>
    <s v="Custodian"/>
    <s v="039 Public Library"/>
    <s v="Fulltime-Regular"/>
    <x v="4"/>
    <s v="M"/>
    <s v="Black or African American"/>
    <n v="1965"/>
    <d v="2014-06-03T00:00:00"/>
    <s v="Davidson"/>
  </r>
  <r>
    <n v="61260.67"/>
    <s v="Utility Maintenance Spec 2"/>
    <s v="065 Water Services"/>
    <s v="Fulltime-Regular"/>
    <x v="5"/>
    <s v="M"/>
    <s v="Black or African American"/>
    <n v="1965"/>
    <d v="2015-09-12T00:00:00"/>
    <s v="Davidson"/>
  </r>
  <r>
    <n v="47874.01"/>
    <s v="Teacher Asst"/>
    <s v="075 Metro Action Commission"/>
    <s v="Fulltime-Regular"/>
    <x v="6"/>
    <s v="F"/>
    <s v="Black or African American"/>
    <n v="1973"/>
    <d v="2017-04-24T00:00:00"/>
    <s v="Davidson"/>
  </r>
  <r>
    <n v="68211.98"/>
    <s v="Sheriff SOAR Case Mgr"/>
    <s v="030 Sheriff"/>
    <s v="Fulltime-Regular"/>
    <x v="3"/>
    <s v="F"/>
    <s v="Black or African American"/>
    <n v="1976"/>
    <d v="2005-11-21T00:00:00"/>
    <s v="Davidson"/>
  </r>
  <r>
    <n v="68803.56"/>
    <s v="Program Coord"/>
    <s v="040 Parks"/>
    <s v="Fulltime-Regular"/>
    <x v="3"/>
    <s v="F"/>
    <s v="White"/>
    <n v="1962"/>
    <d v="2014-03-01T00:00:00"/>
    <s v="Davidson"/>
  </r>
  <r>
    <n v="53051.94"/>
    <s v="Masonry Worker"/>
    <s v="040 Parks"/>
    <s v="Fulltime-Regular"/>
    <x v="7"/>
    <s v="M"/>
    <s v="Black or African American"/>
    <n v="1971"/>
    <d v="2024-07-08T00:00:00"/>
    <s v="Davidson"/>
  </r>
  <r>
    <n v="56870"/>
    <s v="Deputy Criminal Ct Clerk 4"/>
    <s v="024 Criminal Court Clerk"/>
    <s v="Fulltime-Regular"/>
    <x v="6"/>
    <s v="F"/>
    <s v="Black or African American"/>
    <n v="1988"/>
    <d v="2023-04-10T00:00:00"/>
    <s v="Davidson"/>
  </r>
  <r>
    <n v="54531.28"/>
    <s v="Office Support Spec 2"/>
    <s v="065 Water Services"/>
    <s v="Fulltime-Regular"/>
    <x v="6"/>
    <s v="F"/>
    <s v="Black or African American"/>
    <n v="1977"/>
    <d v="2016-12-03T00:00:00"/>
    <s v="Davidson"/>
  </r>
  <r>
    <n v="79728.19"/>
    <s v="Police Officer 2"/>
    <s v="031 Police"/>
    <s v="Fulltime-Regular"/>
    <x v="1"/>
    <s v="F"/>
    <s v="White"/>
    <n v="1994"/>
    <d v="2018-01-16T00:00:00"/>
    <s v="Davidson"/>
  </r>
  <r>
    <n v="1375.92"/>
    <s v="Seasonal/Part-time/Temporary"/>
    <s v="062 State Fair Board"/>
    <s v="Parttime-Regular"/>
    <x v="4"/>
    <s v="M"/>
    <s v="White"/>
    <n v="2007"/>
    <d v="2022-09-03T00:00:00"/>
    <s v="Davidson"/>
  </r>
  <r>
    <n v="88295.35"/>
    <s v="Planner 2"/>
    <s v="007 Planning Commission"/>
    <s v="Fulltime-Regular"/>
    <x v="3"/>
    <s v="F"/>
    <s v="White"/>
    <n v="1963"/>
    <d v="2017-10-31T00:00:00"/>
    <s v="Davidson"/>
  </r>
  <r>
    <n v="17075.759999999998"/>
    <s v="School Crossing Guard"/>
    <s v="031 Police"/>
    <s v="Parttime-Regular"/>
    <x v="1"/>
    <s v="F"/>
    <s v="White"/>
    <n v="1949"/>
    <d v="2014-08-04T00:00:00"/>
    <s v="Davidson"/>
  </r>
  <r>
    <n v="44122.33"/>
    <s v="Security Officer 1"/>
    <s v="030 Sheriff"/>
    <s v="Fulltime-Regular"/>
    <x v="1"/>
    <s v="F"/>
    <s v="Two or More Races"/>
    <n v="2004"/>
    <d v="2023-12-01T00:00:00"/>
    <s v="Davidson"/>
  </r>
  <r>
    <n v="41905.06"/>
    <s v="Maintenance &amp; Repair Worker"/>
    <s v="042 NDOT"/>
    <s v="Fulltime-Regular"/>
    <x v="4"/>
    <s v="M"/>
    <s v="Black or African American"/>
    <n v="1970"/>
    <d v="2023-07-24T00:00:00"/>
    <s v="Davidson"/>
  </r>
  <r>
    <n v="63823.33"/>
    <s v="Finance Officer"/>
    <s v="065 Water Services"/>
    <s v="Fulltime-Regular"/>
    <x v="3"/>
    <s v="M"/>
    <s v="White"/>
    <n v="1986"/>
    <d v="2024-05-13T00:00:00"/>
    <s v="Davidson"/>
  </r>
  <r>
    <n v="80199.95"/>
    <s v="Crime Lab Forensic Scientist 2"/>
    <s v="031 Police"/>
    <s v="Fulltime-Regular"/>
    <x v="3"/>
    <s v="M"/>
    <s v="White"/>
    <n v="1996"/>
    <d v="2022-05-16T00:00:00"/>
    <s v="Davidson"/>
  </r>
  <r>
    <n v="67157.45"/>
    <s v="Fire Maintenance Worker"/>
    <s v="032 Fire"/>
    <s v="Fulltime-Regular"/>
    <x v="7"/>
    <s v="M"/>
    <s v="White"/>
    <n v="1959"/>
    <d v="2014-01-01T00:00:00"/>
    <s v="Davidson"/>
  </r>
  <r>
    <n v="152976.85"/>
    <s v="Fire Commander"/>
    <s v="032 Fire"/>
    <s v="Fulltime-Regular"/>
    <x v="0"/>
    <s v="M"/>
    <s v="White"/>
    <n v="1963"/>
    <d v="1988-09-01T00:00:00"/>
    <s v="Davidson"/>
  </r>
  <r>
    <n v="34194.787474626697"/>
    <s v="Recreation Leader"/>
    <s v="040 Parks"/>
    <s v="Parttime-Regular"/>
    <x v="2"/>
    <s v="M"/>
    <s v="Black or African American"/>
    <n v="1994"/>
    <d v="2023-06-02T00:00:00"/>
    <s v="Davidson"/>
  </r>
  <r>
    <n v="17075.759999999998"/>
    <s v="School Crossing Guard"/>
    <s v="031 Police"/>
    <s v="Parttime-Regular"/>
    <x v="1"/>
    <s v="F"/>
    <s v="White"/>
    <n v="1968"/>
    <d v="2002-10-02T00:00:00"/>
    <s v="Davidson"/>
  </r>
  <r>
    <n v="81810.55"/>
    <s v="DCSO Instructor"/>
    <s v="030 Sheriff"/>
    <s v="Fulltime-Regular"/>
    <x v="3"/>
    <s v="M"/>
    <s v="Black or African American"/>
    <n v="1971"/>
    <d v="2007-04-09T00:00:00"/>
    <s v="Davidson"/>
  </r>
  <r>
    <n v="17075.759999999998"/>
    <s v="School Crossing Guard"/>
    <s v="031 Police"/>
    <s v="Parttime-Regular"/>
    <x v="1"/>
    <s v="F"/>
    <s v="White"/>
    <n v="1967"/>
    <d v="2015-08-24T00:00:00"/>
    <s v="Davidson"/>
  </r>
  <r>
    <n v="48581.26"/>
    <s v="Equipment Operator"/>
    <s v="042 NDOT"/>
    <s v="Fulltime-Regular"/>
    <x v="4"/>
    <s v="M"/>
    <s v="White"/>
    <n v="1979"/>
    <d v="2023-10-30T00:00:00"/>
    <s v="Davidson"/>
  </r>
  <r>
    <n v="17075.759999999998"/>
    <s v="School Crossing Guard"/>
    <s v="031 Police"/>
    <s v="Parttime-Regular"/>
    <x v="1"/>
    <s v="F"/>
    <s v="Black or African American"/>
    <n v="1957"/>
    <d v="2016-08-01T00:00:00"/>
    <s v="Davidson"/>
  </r>
  <r>
    <n v="56282.8"/>
    <s v="Equipment Operator Senior"/>
    <s v="072 Waste Services"/>
    <s v="Fulltime-Regular"/>
    <x v="4"/>
    <s v="M"/>
    <s v="Black or African American"/>
    <n v="1975"/>
    <d v="2021-02-08T00:00:00"/>
    <s v="Davidson"/>
  </r>
  <r>
    <n v="80415.850000000006"/>
    <s v="Police Officer 2-Fld Trng Ofcr"/>
    <s v="031 Police"/>
    <s v="Fulltime-Regular"/>
    <x v="1"/>
    <s v="M"/>
    <s v="White"/>
    <n v="1992"/>
    <d v="2020-07-01T00:00:00"/>
    <s v="Davidson"/>
  </r>
  <r>
    <n v="42000"/>
    <s v="Program Assistant/ CSBG-LIHEAP"/>
    <s v="075 Metro Action Commission"/>
    <s v="Fulltime-Regular"/>
    <x v="6"/>
    <s v="F"/>
    <s v="Hispanic or Latino of any race"/>
    <n v="1971"/>
    <d v="2024-08-26T00:00:00"/>
    <s v="Davidson"/>
  </r>
  <r>
    <m/>
    <s v="Seasonal/Part-time/Temporary"/>
    <s v="040 Parks"/>
    <s v="Pool"/>
    <x v="4"/>
    <s v="M"/>
    <s v="White"/>
    <n v="1981"/>
    <d v="2018-01-03T00:00:00"/>
    <s v="Davidson"/>
  </r>
  <r>
    <n v="65811.100000000006"/>
    <s v="Admin Svcs Officer 2"/>
    <s v="044 Human Relations Commission"/>
    <s v="Fulltime-Regular"/>
    <x v="3"/>
    <s v="F"/>
    <s v="Black or African American"/>
    <n v="1982"/>
    <d v="2023-02-24T00:00:00"/>
    <s v="Davidson"/>
  </r>
  <r>
    <n v="79931.17"/>
    <s v="Crime Lab Forensic Scientist 1"/>
    <s v="031 Police"/>
    <s v="Fulltime-Regular"/>
    <x v="3"/>
    <s v="F"/>
    <s v="Black or African American"/>
    <n v="1965"/>
    <d v="1994-11-16T00:00:00"/>
    <s v="Davidson"/>
  </r>
  <r>
    <n v="59342.73"/>
    <s v="Office Support Spec 2"/>
    <s v="065 Water Services"/>
    <s v="Fulltime-Regular"/>
    <x v="6"/>
    <s v="F"/>
    <s v="Black or African American"/>
    <n v="1958"/>
    <d v="2012-06-09T00:00:00"/>
    <s v="Davidson"/>
  </r>
  <r>
    <n v="48115.96"/>
    <s v="Sheriff Pretrial Screener"/>
    <s v="030 Sheriff"/>
    <s v="Fulltime-Regular"/>
    <x v="6"/>
    <s v="M"/>
    <s v="White"/>
    <n v="2000"/>
    <d v="2024-08-30T00:00:00"/>
    <s v="Davidson"/>
  </r>
  <r>
    <n v="0"/>
    <s v="Seasonal/Part-time/Temporary"/>
    <s v="040 Parks"/>
    <s v="Pool"/>
    <x v="4"/>
    <s v="F"/>
    <s v="Two or More Races"/>
    <n v="1996"/>
    <d v="2022-03-25T00:00:00"/>
    <s v="Davidson"/>
  </r>
  <r>
    <n v="95862.59"/>
    <s v="Police Sergeant"/>
    <s v="031 Police"/>
    <s v="Fulltime-Regular"/>
    <x v="5"/>
    <s v="M"/>
    <s v="White"/>
    <n v="1981"/>
    <d v="2007-06-01T00:00:00"/>
    <s v="Davidson"/>
  </r>
  <r>
    <n v="118385.68"/>
    <s v="Police Lieutenant"/>
    <s v="031 Police"/>
    <s v="Fulltime-Regular"/>
    <x v="3"/>
    <s v="F"/>
    <s v="Black or African American"/>
    <n v="1981"/>
    <d v="2006-01-03T00:00:00"/>
    <s v="Davidson"/>
  </r>
  <r>
    <n v="45593.05"/>
    <s v="Animal Care &amp; Con Officer 1"/>
    <s v="038 Health"/>
    <s v="Fulltime-Regular"/>
    <x v="4"/>
    <s v="M"/>
    <s v="Black or African American"/>
    <n v="1985"/>
    <d v="2023-02-04T00:00:00"/>
    <s v="Davidson"/>
  </r>
  <r>
    <n v="52166.39"/>
    <s v="Admin Svcs Officer 2"/>
    <s v="033 Codes Administration"/>
    <s v="Fulltime-Regular"/>
    <x v="3"/>
    <s v="F"/>
    <s v="White"/>
    <n v="1960"/>
    <d v="2022-11-14T00:00:00"/>
    <s v="Davidson"/>
  </r>
  <r>
    <n v="85121.52"/>
    <s v="Treatment Plant Shift Supv"/>
    <s v="065 Water Services"/>
    <s v="Fulltime-Regular"/>
    <x v="7"/>
    <s v="M"/>
    <s v="White"/>
    <n v="1987"/>
    <d v="2018-09-08T00:00:00"/>
    <s v="Davidson"/>
  </r>
  <r>
    <n v="97423.5"/>
    <s v="Planner 3"/>
    <s v="042 NDOT"/>
    <s v="Fulltime-Regular"/>
    <x v="3"/>
    <s v="M"/>
    <s v="White"/>
    <n v="1983"/>
    <d v="2023-02-20T00:00:00"/>
    <s v="Davidson"/>
  </r>
  <r>
    <n v="68324.789999999994"/>
    <s v="Fire Fighter 2"/>
    <s v="032 Fire"/>
    <s v="Fulltime-Regular"/>
    <x v="1"/>
    <s v="M"/>
    <s v="Black or African American"/>
    <n v="1982"/>
    <d v="2021-07-16T00:00:00"/>
    <s v="Davidson"/>
  </r>
  <r>
    <n v="49358.14"/>
    <s v="Maintenance &amp; Repair Worker Se"/>
    <s v="040 Parks"/>
    <s v="Fulltime-Regular"/>
    <x v="4"/>
    <s v="M"/>
    <s v="White"/>
    <n v="1954"/>
    <d v="1978-03-24T00:00:00"/>
    <s v="Davidson"/>
  </r>
  <r>
    <n v="61821.5"/>
    <s v="Correctional Officer 2"/>
    <s v="030 Sheriff"/>
    <s v="Fulltime-Regular"/>
    <x v="1"/>
    <s v="M"/>
    <s v="Black or African American"/>
    <n v="1992"/>
    <d v="2020-09-01T00:00:00"/>
    <s v="Davidson"/>
  </r>
  <r>
    <n v="10275.200000000001"/>
    <s v="Seasonal Worker 2"/>
    <s v="040 Parks"/>
    <s v="Seasonal"/>
    <x v="4"/>
    <s v="M"/>
    <s v="White"/>
    <n v="2007"/>
    <d v="2023-06-03T00:00:00"/>
    <s v="Davidson"/>
  </r>
  <r>
    <n v="64574.47"/>
    <s v="Treatment Plant Tech 2"/>
    <s v="065 Water Services"/>
    <s v="Fulltime-Regular"/>
    <x v="7"/>
    <s v="F"/>
    <s v="Black or African American"/>
    <n v="1968"/>
    <d v="2011-10-08T00:00:00"/>
    <s v="Davidson"/>
  </r>
  <r>
    <n v="43162.22"/>
    <s v="Utility Maintenance Tech"/>
    <s v="065 Water Services"/>
    <s v="Fulltime-Regular"/>
    <x v="5"/>
    <s v="M"/>
    <s v="Black or African American"/>
    <n v="1996"/>
    <d v="2023-05-13T00:00:00"/>
    <s v="Davidson"/>
  </r>
  <r>
    <n v="67697.460000000006"/>
    <s v="Water Services Maint Supv 1"/>
    <s v="065 Water Services"/>
    <s v="Fulltime-Regular"/>
    <x v="5"/>
    <s v="M"/>
    <s v="White"/>
    <n v="1994"/>
    <d v="2018-03-10T00:00:00"/>
    <s v="Davidson"/>
  </r>
  <r>
    <n v="98654.71"/>
    <s v="Police Sergeant"/>
    <s v="031 Police"/>
    <s v="Fulltime-Regular"/>
    <x v="5"/>
    <s v="M"/>
    <s v="White"/>
    <n v="1977"/>
    <d v="2001-05-16T00:00:00"/>
    <s v="Davidson"/>
  </r>
  <r>
    <n v="102091.15"/>
    <s v="Admin Svcs Mgr"/>
    <s v="031 Police"/>
    <s v="Fulltime-Regular"/>
    <x v="0"/>
    <s v="F"/>
    <s v="Black or African American"/>
    <n v="1970"/>
    <d v="1995-11-16T00:00:00"/>
    <s v="Davidson"/>
  </r>
  <r>
    <n v="156000"/>
    <s v="Arts Commission Exec Dir"/>
    <s v="041 Arts Commission"/>
    <s v="Fulltime-Regular"/>
    <x v="0"/>
    <s v="F"/>
    <s v="Black or African American"/>
    <n v="1949"/>
    <d v="2024-05-16T00:00:00"/>
    <s v="Davidson"/>
  </r>
  <r>
    <n v="21884.6639837611"/>
    <s v="Recreation Leader"/>
    <s v="040 Parks"/>
    <s v="Parttime-Regular"/>
    <x v="2"/>
    <s v="M"/>
    <s v="Black or African American"/>
    <n v="1962"/>
    <d v="2023-03-06T00:00:00"/>
    <s v="Davidson"/>
  </r>
  <r>
    <n v="212940"/>
    <s v="General Session Judge"/>
    <s v="027 General Sessions Court"/>
    <s v="Elected"/>
    <x v="0"/>
    <s v="M"/>
    <s v="Black or African American"/>
    <n v="1954"/>
    <d v="2017-05-30T00:00:00"/>
    <s v="Davidson"/>
  </r>
  <r>
    <n v="45148.04"/>
    <s v="Inmate Prop Clerk-DCSO"/>
    <s v="030 Sheriff"/>
    <s v="Fulltime-Regular"/>
    <x v="6"/>
    <s v="F"/>
    <s v="Black or African American"/>
    <n v="1973"/>
    <d v="2022-02-07T00:00:00"/>
    <s v="Davidson"/>
  </r>
  <r>
    <n v="52471.07"/>
    <s v="Correctional Officer 1"/>
    <s v="030 Sheriff"/>
    <s v="Fulltime-Regular"/>
    <x v="1"/>
    <s v="F"/>
    <s v="Black or African American"/>
    <n v="1991"/>
    <d v="2024-07-19T00:00:00"/>
    <s v="Davidson"/>
  </r>
  <r>
    <n v="118006.9072"/>
    <s v="Safety Coord"/>
    <s v="065 Water Services"/>
    <s v="Fulltime-Regular"/>
    <x v="3"/>
    <s v="M"/>
    <s v="Black or African American"/>
    <n v="1957"/>
    <d v="2011-07-30T00:00:00"/>
    <s v="Davidson"/>
  </r>
  <r>
    <n v="57174.49"/>
    <s v="Family Safety Advocate"/>
    <s v="051 Office of Family Safety"/>
    <s v="Fulltime-Regular"/>
    <x v="3"/>
    <s v="F"/>
    <s v="Hispanic or Latino of any race"/>
    <n v="1999"/>
    <d v="2023-06-20T00:00:00"/>
    <s v="Davidson"/>
  </r>
  <r>
    <n v="65540.800000000003"/>
    <s v="Family Safety Advocate Senior"/>
    <s v="051 Office of Family Safety"/>
    <s v="Fulltime-Regular"/>
    <x v="3"/>
    <s v="F"/>
    <s v="Black or African American"/>
    <n v="1966"/>
    <d v="2014-08-18T00:00:00"/>
    <s v="Davidson"/>
  </r>
  <r>
    <n v="85673.11"/>
    <s v="Paramedic"/>
    <s v="032 Fire"/>
    <s v="Fulltime-Regular"/>
    <x v="5"/>
    <s v="M"/>
    <s v="Two or More Races"/>
    <n v="1970"/>
    <d v="2015-04-16T00:00:00"/>
    <s v="Davidson"/>
  </r>
  <r>
    <n v="80340"/>
    <s v="Satellite position"/>
    <s v="923 Circuit Court Satellite"/>
    <s v="Fulltime-Regular"/>
    <x v="3"/>
    <s v="M"/>
    <s v="Black or African American"/>
    <n v="1983"/>
    <d v="2011-09-05T00:00:00"/>
    <s v="Davidson"/>
  </r>
  <r>
    <n v="48534.47"/>
    <s v="Equipment &amp; Supply Clk Sr"/>
    <s v="065 Water Services"/>
    <s v="Fulltime-Regular"/>
    <x v="6"/>
    <s v="M"/>
    <s v="Black or African American"/>
    <n v="1980"/>
    <d v="2020-10-31T00:00:00"/>
    <s v="Davidson"/>
  </r>
  <r>
    <n v="92425.87"/>
    <s v="Technical Specialist 2"/>
    <s v="065 Water Services"/>
    <s v="Fulltime-Regular"/>
    <x v="3"/>
    <s v="M"/>
    <s v="White"/>
    <n v="1966"/>
    <d v="2002-07-01T00:00:00"/>
    <s v="Davidson"/>
  </r>
  <r>
    <n v="68676.3"/>
    <s v="Logistics Supervisor"/>
    <s v="039 Public Library"/>
    <s v="Fulltime-Regular"/>
    <x v="4"/>
    <s v="M"/>
    <s v="White"/>
    <n v="1974"/>
    <d v="2001-04-16T00:00:00"/>
    <s v="Davidson"/>
  </r>
  <r>
    <n v="49545.15"/>
    <s v="Emer Telecommunications Off 2"/>
    <s v="091 Emergency Communications"/>
    <s v="Fulltime-Regular"/>
    <x v="6"/>
    <s v="F"/>
    <s v="White"/>
    <n v="1993"/>
    <d v="2023-05-01T00:00:00"/>
    <s v="Davidson"/>
  </r>
  <r>
    <n v="69203.72"/>
    <s v="Satellite position"/>
    <s v="923 Circuit Court Satellite"/>
    <s v="Fulltime-Regular"/>
    <x v="3"/>
    <s v="F"/>
    <s v="White"/>
    <n v="1962"/>
    <d v="2006-02-16T00:00:00"/>
    <s v="Davidson"/>
  </r>
  <r>
    <n v="66462.98"/>
    <s v="Security Guard - Health"/>
    <s v="038 Health"/>
    <s v="Fulltime-Regular"/>
    <x v="1"/>
    <s v="M"/>
    <s v="Black or African American"/>
    <n v="1965"/>
    <d v="2002-08-01T00:00:00"/>
    <s v="Davidson"/>
  </r>
  <r>
    <n v="51475.86"/>
    <s v="Police Operations Coord 1"/>
    <s v="031 Police"/>
    <s v="Fulltime-Regular"/>
    <x v="6"/>
    <s v="F"/>
    <s v="Black or African American"/>
    <n v="1991"/>
    <d v="2014-10-01T00:00:00"/>
    <s v="Davidson"/>
  </r>
  <r>
    <n v="77979.8"/>
    <s v="Admin Svcs Officer 3"/>
    <s v="017 Trustee"/>
    <s v="Fulltime-Regular"/>
    <x v="3"/>
    <s v="F"/>
    <s v="White"/>
    <n v="1961"/>
    <d v="1987-07-15T00:00:00"/>
    <s v="Davidson"/>
  </r>
  <r>
    <n v="84583.64"/>
    <s v="Police Officer 2"/>
    <s v="031 Police"/>
    <s v="Fulltime-Regular"/>
    <x v="1"/>
    <s v="M"/>
    <s v="White"/>
    <n v="1982"/>
    <d v="2018-05-01T00:00:00"/>
    <s v="Davidson"/>
  </r>
  <r>
    <n v="47063.76"/>
    <s v="Customer Service Field Rep"/>
    <s v="072 Waste Services"/>
    <s v="Fulltime-Regular"/>
    <x v="4"/>
    <s v="M"/>
    <s v="Black or African American"/>
    <n v="1988"/>
    <d v="2022-07-23T00:00:00"/>
    <s v="Davidson"/>
  </r>
  <r>
    <n v="45148.04"/>
    <s v="Police Support Technician"/>
    <s v="031 Police"/>
    <s v="Fulltime-Regular"/>
    <x v="6"/>
    <s v="F"/>
    <s v="White"/>
    <n v="1989"/>
    <d v="2022-05-01T00:00:00"/>
    <s v="Davidson"/>
  </r>
  <r>
    <n v="52471.07"/>
    <s v="Correctional Officer 1"/>
    <s v="030 Sheriff"/>
    <s v="Fulltime-Regular"/>
    <x v="1"/>
    <s v="F"/>
    <s v="Black or African American"/>
    <n v="1992"/>
    <d v="2024-05-10T00:00:00"/>
    <s v="Davidson"/>
  </r>
  <r>
    <n v="57958.26"/>
    <s v="Compliance Inspector 2"/>
    <s v="042 NDOT"/>
    <s v="Fulltime-Regular"/>
    <x v="0"/>
    <s v="M"/>
    <s v="White"/>
    <n v="2000"/>
    <d v="2024-09-16T00:00:00"/>
    <s v="Davidson"/>
  </r>
  <r>
    <n v="46524.77"/>
    <s v="Utility Field Tech 1"/>
    <s v="065 Water Services"/>
    <s v="Fulltime-Regular"/>
    <x v="5"/>
    <s v="M"/>
    <s v="Black or African American"/>
    <n v="1975"/>
    <d v="2024-05-13T00:00:00"/>
    <s v="Davidson"/>
  </r>
  <r>
    <n v="59467.040000000001"/>
    <s v="Victim Advocate 1"/>
    <s v="019 District Attorney"/>
    <s v="Fulltime-Regular"/>
    <x v="3"/>
    <s v="F"/>
    <s v="White"/>
    <n v="1997"/>
    <d v="2019-10-14T00:00:00"/>
    <s v="Davidson"/>
  </r>
  <r>
    <n v="67710.179999999993"/>
    <s v="Information Sys Oper Analyst 1"/>
    <s v="029 Justice Integration Services"/>
    <s v="Fulltime-Regular"/>
    <x v="3"/>
    <s v="M"/>
    <s v="Black or African American"/>
    <n v="1993"/>
    <d v="2021-12-28T00:00:00"/>
    <s v="Davidson"/>
  </r>
  <r>
    <n v="81990.78"/>
    <s v="Enviromental Health Specialist Sr"/>
    <s v="038 Health"/>
    <s v="Fulltime-Regular"/>
    <x v="3"/>
    <s v="F"/>
    <s v="Hispanic or Latino of any race"/>
    <n v="1965"/>
    <d v="2013-02-01T00:00:00"/>
    <s v="Davidson"/>
  </r>
  <r>
    <n v="52946.59"/>
    <s v="Police Security Guard 1"/>
    <s v="031 Police"/>
    <s v="Fulltime-Regular"/>
    <x v="1"/>
    <s v="M"/>
    <s v="Black or African American"/>
    <n v="1971"/>
    <d v="2015-03-16T00:00:00"/>
    <s v="Davidson"/>
  </r>
  <r>
    <n v="79931.17"/>
    <s v="Utility Envir Comp Officer 2"/>
    <s v="065 Water Services"/>
    <s v="Fulltime-Regular"/>
    <x v="3"/>
    <s v="F"/>
    <s v="Black or African American"/>
    <n v="1954"/>
    <d v="1990-12-01T00:00:00"/>
    <s v="Davidson"/>
  </r>
  <r>
    <n v="118803.51"/>
    <s v="Finance Admin"/>
    <s v="015 Finance"/>
    <s v="Fulltime-Regular"/>
    <x v="0"/>
    <s v="M"/>
    <s v="White"/>
    <n v="1948"/>
    <d v="2014-12-15T00:00:00"/>
    <s v="Davidson"/>
  </r>
  <r>
    <n v="60592.47"/>
    <s v="Program Spec 3"/>
    <s v="053 Office of Homeless Services"/>
    <s v="Fulltime-Regular"/>
    <x v="3"/>
    <s v="F"/>
    <s v="Black or African American"/>
    <n v="1995"/>
    <d v="2022-10-24T00:00:00"/>
    <s v="Davidson"/>
  </r>
  <r>
    <n v="115828.46"/>
    <s v="Information Systems Advisor 2"/>
    <s v="028 State Trial Courts"/>
    <s v="Fulltime-Regular"/>
    <x v="0"/>
    <s v="M"/>
    <s v="White"/>
    <n v="1962"/>
    <d v="2005-06-27T00:00:00"/>
    <s v="Davidson"/>
  </r>
  <r>
    <n v="115336.2"/>
    <s v="Fire Captain"/>
    <s v="032 Fire"/>
    <s v="Fulltime-Regular"/>
    <x v="3"/>
    <s v="M"/>
    <s v="White"/>
    <n v="1964"/>
    <d v="1995-09-01T00:00:00"/>
    <s v="Davidson"/>
  </r>
  <r>
    <n v="52471.07"/>
    <s v="Utility Compliance Insp 1"/>
    <s v="065 Water Services"/>
    <s v="Fulltime-Regular"/>
    <x v="5"/>
    <s v="M"/>
    <s v="White"/>
    <n v="1984"/>
    <d v="2021-06-12T00:00:00"/>
    <s v="Davidson"/>
  </r>
  <r>
    <n v="49719.81"/>
    <s v="Fire Logistics &amp; Inventory Clerk"/>
    <s v="032 Fire"/>
    <s v="Fulltime-Regular"/>
    <x v="6"/>
    <s v="M"/>
    <s v="White"/>
    <n v="1975"/>
    <d v="2021-06-16T00:00:00"/>
    <s v="Davidson"/>
  </r>
  <r>
    <n v="69005.789999999994"/>
    <s v="Procurement Officer"/>
    <s v="015 Finance"/>
    <s v="Fulltime-Regular"/>
    <x v="3"/>
    <s v="F"/>
    <s v="White"/>
    <n v="1988"/>
    <d v="2018-11-12T00:00:00"/>
    <s v="Davidson"/>
  </r>
  <r>
    <n v="86564.06"/>
    <s v="Planner 2"/>
    <s v="040 Parks"/>
    <s v="Fulltime-Regular"/>
    <x v="3"/>
    <s v="F"/>
    <s v="White"/>
    <n v="1959"/>
    <d v="2023-07-10T00:00:00"/>
    <s v="Davidson"/>
  </r>
  <r>
    <n v="68832.63"/>
    <s v="Police Officer 2"/>
    <s v="031 Police"/>
    <s v="Fulltime-Regular"/>
    <x v="1"/>
    <s v="F"/>
    <s v="Black or African American"/>
    <n v="1996"/>
    <d v="2022-09-01T00:00:00"/>
    <s v="Davidson"/>
  </r>
  <r>
    <n v="82572.850000000006"/>
    <s v="Human Resources Analyst Senior"/>
    <s v="008 Human Resources"/>
    <s v="Fulltime-Regular"/>
    <x v="3"/>
    <s v="F"/>
    <s v="Black or African American"/>
    <n v="1985"/>
    <d v="2022-09-12T00:00:00"/>
    <s v="Davidson"/>
  </r>
  <r>
    <n v="65684.73"/>
    <s v="Paralegal"/>
    <s v="006 Law"/>
    <s v="Fulltime-Regular"/>
    <x v="2"/>
    <s v="F"/>
    <s v="White"/>
    <n v="1964"/>
    <d v="2016-01-01T00:00:00"/>
    <s v="Davidson"/>
  </r>
  <r>
    <n v="64308.89"/>
    <s v="Information Sys Oper Tech 2"/>
    <s v="014 Information Technology Services"/>
    <s v="Fulltime-Regular"/>
    <x v="5"/>
    <s v="F"/>
    <s v="Black or African American"/>
    <n v="1995"/>
    <d v="2021-10-11T00:00:00"/>
    <s v="Davidson"/>
  </r>
  <r>
    <n v="91162.38"/>
    <s v="Probation Officer 3"/>
    <s v="027 General Sessions Court"/>
    <s v="Fulltime-Regular"/>
    <x v="3"/>
    <s v="M"/>
    <s v="Black or African American"/>
    <n v="1955"/>
    <d v="1994-05-01T00:00:00"/>
    <s v="Davidson"/>
  </r>
  <r>
    <n v="73024.539999999994"/>
    <s v="Police Officer 2"/>
    <s v="031 Police"/>
    <s v="Fulltime-Regular"/>
    <x v="1"/>
    <s v="M"/>
    <s v="Two or More Races"/>
    <n v="1997"/>
    <d v="2020-07-01T00:00:00"/>
    <s v="Davidson"/>
  </r>
  <r>
    <n v="95199.62"/>
    <s v="Police Officer 2"/>
    <s v="031 Police"/>
    <s v="Fulltime-Regular"/>
    <x v="1"/>
    <s v="M"/>
    <s v="White"/>
    <n v="1972"/>
    <d v="1995-10-01T00:00:00"/>
    <s v="Davidson"/>
  </r>
  <r>
    <n v="17075.759999999998"/>
    <s v="School Crossing Guard"/>
    <s v="031 Police"/>
    <s v="Parttime-Regular"/>
    <x v="1"/>
    <s v="F"/>
    <s v="White"/>
    <n v="1942"/>
    <d v="2015-08-03T00:00:00"/>
    <s v="Davidson"/>
  </r>
  <r>
    <n v="119303.31"/>
    <s v="Facility Admin-DCSO"/>
    <s v="030 Sheriff"/>
    <s v="Fulltime-Regular"/>
    <x v="0"/>
    <s v="M"/>
    <s v="Asian"/>
    <n v="1964"/>
    <d v="2006-11-13T00:00:00"/>
    <s v="Davidson"/>
  </r>
  <r>
    <n v="94291.65"/>
    <s v="Judicial Asst 2"/>
    <s v="027 General Sessions Court"/>
    <s v="Fulltime-Regular"/>
    <x v="1"/>
    <s v="F"/>
    <s v="White"/>
    <n v="1968"/>
    <d v="2000-02-07T00:00:00"/>
    <s v="Davidson"/>
  </r>
  <r>
    <n v="65738.03"/>
    <s v="Human Resources Analyst"/>
    <s v="008 Human Resources"/>
    <s v="Fulltime-Regular"/>
    <x v="3"/>
    <s v="F"/>
    <s v="White"/>
    <n v="2000"/>
    <d v="2023-07-24T00:00:00"/>
    <s v="Davidson"/>
  </r>
  <r>
    <n v="48581.26"/>
    <s v="Equipment Operator"/>
    <s v="042 NDOT"/>
    <s v="Fulltime-Regular"/>
    <x v="4"/>
    <s v="M"/>
    <s v="Black or African American"/>
    <n v="1995"/>
    <d v="2023-11-13T00:00:00"/>
    <s v="Davidson"/>
  </r>
  <r>
    <n v="70714.720000000001"/>
    <s v="Program Coord"/>
    <s v="040 Parks"/>
    <s v="Fulltime-Regular"/>
    <x v="3"/>
    <s v="M"/>
    <s v="Black or African American"/>
    <n v="1973"/>
    <d v="1999-04-26T00:00:00"/>
    <s v="Davidson"/>
  </r>
  <r>
    <n v="109886.39999999999"/>
    <s v="Finance Mgr"/>
    <s v="051 Office of Family Safety"/>
    <s v="Fulltime-Regular"/>
    <x v="0"/>
    <s v="F"/>
    <s v="Black or African American"/>
    <n v="1982"/>
    <d v="2018-12-01T00:00:00"/>
    <s v="Davidson"/>
  </r>
  <r>
    <n v="70212.36"/>
    <s v="Public Health Nurse 2"/>
    <s v="038 Health"/>
    <s v="Parttime-Regular"/>
    <x v="3"/>
    <s v="F"/>
    <s v="White"/>
    <n v="1980"/>
    <d v="2008-10-01T00:00:00"/>
    <s v="Davidson"/>
  </r>
  <r>
    <n v="63753.11"/>
    <s v="Sheriff Warrant Officer 1"/>
    <s v="030 Sheriff"/>
    <s v="Fulltime-Regular"/>
    <x v="1"/>
    <s v="M"/>
    <s v="White"/>
    <n v="1989"/>
    <d v="2018-07-01T00:00:00"/>
    <s v="Davidson"/>
  </r>
  <r>
    <n v="68832.63"/>
    <s v="Police Officer 2"/>
    <s v="031 Police"/>
    <s v="Fulltime-Regular"/>
    <x v="1"/>
    <s v="M"/>
    <s v="White"/>
    <n v="1991"/>
    <d v="2022-10-16T00:00:00"/>
    <s v="Davidson"/>
  </r>
  <r>
    <n v="82117.3"/>
    <s v="Info Systems App Analyst 1"/>
    <s v="039 Public Library"/>
    <s v="Fulltime-Regular"/>
    <x v="3"/>
    <s v="M"/>
    <s v="White"/>
    <n v="1976"/>
    <d v="2001-05-01T00:00:00"/>
    <s v="Davidson"/>
  </r>
  <r>
    <n v="80347.64"/>
    <s v="Police Officer 2-Fld Trng Ofcr"/>
    <s v="031 Police"/>
    <s v="Fulltime-Regular"/>
    <x v="1"/>
    <s v="M"/>
    <s v="White"/>
    <n v="1998"/>
    <d v="2021-03-01T00:00:00"/>
    <s v="Davidson"/>
  </r>
  <r>
    <n v="85723.64"/>
    <s v="Planner 2"/>
    <s v="007 Planning Commission"/>
    <s v="Fulltime-Regular"/>
    <x v="3"/>
    <s v="F"/>
    <s v="White"/>
    <n v="1982"/>
    <d v="2024-01-08T00:00:00"/>
    <s v="Davidson"/>
  </r>
  <r>
    <n v="65418.92"/>
    <s v="Information Sys Oper Analyst 1"/>
    <s v="014 Information Technology Services"/>
    <s v="Fulltime-Regular"/>
    <x v="3"/>
    <s v="M"/>
    <s v="Black or African American"/>
    <n v="1987"/>
    <d v="2019-11-04T00:00:00"/>
    <s v="Davidson"/>
  </r>
  <r>
    <n v="108133.52"/>
    <s v="Admin Svcs Mgr"/>
    <s v="030 Sheriff"/>
    <s v="Fulltime-Regular"/>
    <x v="0"/>
    <s v="M"/>
    <s v="Black or African American"/>
    <n v="1959"/>
    <d v="2002-04-01T00:00:00"/>
    <s v="Davidson"/>
  </r>
  <r>
    <n v="46485.504000000001"/>
    <s v="Technical Specialist 2"/>
    <s v="031 Police"/>
    <s v="Parttime-Regular"/>
    <x v="3"/>
    <s v="F"/>
    <s v="White"/>
    <n v="1968"/>
    <d v="2023-05-01T00:00:00"/>
    <s v="Davidson"/>
  </r>
  <r>
    <n v="74500.81"/>
    <s v="Facility Coord"/>
    <s v="040 Parks"/>
    <s v="Fulltime-Regular"/>
    <x v="3"/>
    <s v="M"/>
    <s v="Black or African American"/>
    <n v="1989"/>
    <d v="2008-05-16T00:00:00"/>
    <s v="Davidson"/>
  </r>
  <r>
    <n v="120378.48"/>
    <s v="Engineer 2"/>
    <s v="065 Water Services"/>
    <s v="Fulltime-Regular"/>
    <x v="3"/>
    <s v="M"/>
    <s v="White"/>
    <n v="1978"/>
    <d v="2005-08-27T00:00:00"/>
    <s v="Davidson"/>
  </r>
  <r>
    <n v="77406"/>
    <s v="Police Officer 2"/>
    <s v="031 Police"/>
    <s v="Fulltime-Regular"/>
    <x v="1"/>
    <s v="M"/>
    <s v="Black or African American"/>
    <n v="1996"/>
    <d v="2024-03-01T00:00:00"/>
    <s v="Davidson"/>
  </r>
  <r>
    <n v="68324.789999999994"/>
    <s v="Fire Fighter 2"/>
    <s v="032 Fire"/>
    <s v="Fulltime-Regular"/>
    <x v="1"/>
    <s v="M"/>
    <s v="Black or African American"/>
    <n v="1970"/>
    <d v="2022-04-16T00:00:00"/>
    <s v="Davidson"/>
  </r>
  <r>
    <n v="73216.95"/>
    <s v="Human Resources Analyst"/>
    <s v="008 Human Resources"/>
    <s v="Fulltime-Regular"/>
    <x v="3"/>
    <s v="F"/>
    <s v="Black or African American"/>
    <n v="1995"/>
    <d v="2023-05-15T00:00:00"/>
    <s v="Davidson"/>
  </r>
  <r>
    <n v="8112"/>
    <s v="Seasonal Worker 2"/>
    <s v="040 Parks"/>
    <s v="Seasonal"/>
    <x v="4"/>
    <s v="M"/>
    <s v="Black or African American"/>
    <n v="2007"/>
    <d v="2024-06-11T00:00:00"/>
    <s v="Davidson"/>
  </r>
  <r>
    <n v="104061.58"/>
    <s v="Technical Specialist 2"/>
    <s v="065 Water Services"/>
    <s v="Fulltime-Regular"/>
    <x v="3"/>
    <s v="M"/>
    <s v="Black or African American"/>
    <n v="1960"/>
    <d v="1988-12-01T00:00:00"/>
    <s v="Davidson"/>
  </r>
  <r>
    <n v="41905.06"/>
    <s v="Maintenance &amp; Repair Worker"/>
    <s v="042 NDOT"/>
    <s v="Fulltime-Regular"/>
    <x v="4"/>
    <s v="M"/>
    <s v="Black or African American"/>
    <n v="1986"/>
    <d v="2023-10-16T00:00:00"/>
    <s v="Davidson"/>
  </r>
  <r>
    <n v="49065.31"/>
    <s v="Custodian"/>
    <s v="075 Metro Action Commission"/>
    <s v="Fulltime-Regular"/>
    <x v="4"/>
    <s v="F"/>
    <s v="Black or African American"/>
    <n v="1963"/>
    <d v="2015-11-16T00:00:00"/>
    <s v="Davidson"/>
  </r>
  <r>
    <n v="61216.02"/>
    <s v="Admin Asst"/>
    <s v="026 Juvenile Court"/>
    <s v="Fulltime-Regular"/>
    <x v="6"/>
    <s v="F"/>
    <s v="Black or African American"/>
    <n v="1980"/>
    <d v="2008-03-31T00:00:00"/>
    <s v="Davidson"/>
  </r>
  <r>
    <n v="49719.81"/>
    <s v="Security Officer 2"/>
    <s v="030 Sheriff"/>
    <s v="Fulltime-Regular"/>
    <x v="6"/>
    <s v="M"/>
    <s v="White"/>
    <n v="1988"/>
    <d v="2022-05-23T00:00:00"/>
    <s v="Davidson"/>
  </r>
  <r>
    <n v="55138.25"/>
    <s v="Bldg Maint Mechanic"/>
    <s v="061 Municipal Auditorium"/>
    <s v="Fulltime-Regular"/>
    <x v="7"/>
    <s v="M"/>
    <s v="Black or African American"/>
    <n v="1991"/>
    <d v="2022-11-28T00:00:00"/>
    <s v="Davidson"/>
  </r>
  <r>
    <n v="83234.679999999993"/>
    <s v="Sheriff Warrant Officer 1"/>
    <s v="030 Sheriff"/>
    <s v="Fulltime-Regular"/>
    <x v="1"/>
    <s v="M"/>
    <s v="White"/>
    <n v="1974"/>
    <d v="2004-07-01T00:00:00"/>
    <s v="Davidson"/>
  </r>
  <r>
    <n v="14485.767296"/>
    <s v="Library Page"/>
    <s v="039 Public Library"/>
    <s v="Parttime-Regular"/>
    <x v="2"/>
    <s v="F"/>
    <s v="White"/>
    <n v="2000"/>
    <d v="2023-08-07T00:00:00"/>
    <s v="Davidson"/>
  </r>
  <r>
    <n v="88500"/>
    <s v="Zoning Examiner 2"/>
    <s v="033 Codes Administration"/>
    <s v="Fulltime-Regular"/>
    <x v="0"/>
    <s v="M"/>
    <s v="White"/>
    <n v="1964"/>
    <d v="2009-12-14T00:00:00"/>
    <s v="Davidson"/>
  </r>
  <r>
    <n v="47063.76"/>
    <s v="Recreation Leader"/>
    <s v="040 Parks"/>
    <s v="Fulltime-Regular"/>
    <x v="2"/>
    <s v="M"/>
    <s v="White"/>
    <n v="1959"/>
    <d v="2015-05-29T00:00:00"/>
    <s v="Davidson"/>
  </r>
  <r>
    <n v="82189.75"/>
    <s v="Police Officer 2"/>
    <s v="031 Police"/>
    <s v="Fulltime-Regular"/>
    <x v="1"/>
    <s v="M"/>
    <s v="White"/>
    <n v="1989"/>
    <d v="2014-07-16T00:00:00"/>
    <s v="Davidson"/>
  </r>
  <r>
    <n v="57958.26"/>
    <s v="Interpreter 2"/>
    <s v="038 Health"/>
    <s v="Fulltime-Regular"/>
    <x v="2"/>
    <s v="F"/>
    <s v="White"/>
    <n v="1979"/>
    <d v="2024-03-16T00:00:00"/>
    <s v="Davidson"/>
  </r>
  <r>
    <n v="48115.96"/>
    <s v="Application Tech 2"/>
    <s v="065 Water Services"/>
    <s v="Fulltime-Regular"/>
    <x v="2"/>
    <s v="M"/>
    <s v="Black or African American"/>
    <n v="1983"/>
    <d v="2024-01-08T00:00:00"/>
    <s v="Davidson"/>
  </r>
  <r>
    <n v="52471.07"/>
    <s v="Correctional Officer 1"/>
    <s v="030 Sheriff"/>
    <s v="Fulltime-Regular"/>
    <x v="1"/>
    <s v="M"/>
    <s v="White"/>
    <n v="2002"/>
    <d v="2024-04-19T00:00:00"/>
    <s v="Davidson"/>
  </r>
  <r>
    <n v="49545.15"/>
    <s v="Emer Telecommunications Off 2"/>
    <s v="091 Emergency Communications"/>
    <s v="Fulltime-Regular"/>
    <x v="6"/>
    <s v="F"/>
    <s v="White"/>
    <n v="2001"/>
    <d v="2024-01-29T00:00:00"/>
    <s v="Davidson"/>
  </r>
  <r>
    <n v="50646.98"/>
    <s v="Program Spec 2"/>
    <s v="038 Health"/>
    <s v="Fulltime-Regular"/>
    <x v="3"/>
    <s v="F"/>
    <s v="Black or African American"/>
    <n v="1986"/>
    <d v="2024-03-30T00:00:00"/>
    <s v="Davidson"/>
  </r>
  <r>
    <n v="57958.26"/>
    <s v="Interpreter 2"/>
    <s v="038 Health"/>
    <s v="Fulltime-Regular"/>
    <x v="2"/>
    <s v="M"/>
    <s v="Two or More Races"/>
    <n v="1985"/>
    <d v="2020-04-18T00:00:00"/>
    <s v="Davidson"/>
  </r>
  <r>
    <n v="57958.26"/>
    <s v="Program Spec 3"/>
    <s v="053 Office of Homeless Services"/>
    <s v="Fulltime-Regular"/>
    <x v="3"/>
    <s v="F"/>
    <s v="Black or African American"/>
    <n v="1999"/>
    <d v="2024-04-08T00:00:00"/>
    <s v="Davidson"/>
  </r>
  <r>
    <n v="21325.824000000001"/>
    <s v="Teacher Asst"/>
    <s v="075 Metro Action Commission"/>
    <s v="Parttime-Regular"/>
    <x v="6"/>
    <s v="F"/>
    <s v="White"/>
    <n v="1968"/>
    <d v="2022-10-17T00:00:00"/>
    <s v="Davidson"/>
  </r>
  <r>
    <n v="75342.8"/>
    <s v="Nutritionist 2"/>
    <s v="038 Health"/>
    <s v="Fulltime-Regular"/>
    <x v="3"/>
    <s v="F"/>
    <s v="White"/>
    <n v="1972"/>
    <d v="2005-01-01T00:00:00"/>
    <s v="Davidson"/>
  </r>
  <r>
    <n v="11856"/>
    <s v="Seasonal Worker 7"/>
    <s v="040 Parks"/>
    <s v="Seasonal"/>
    <x v="4"/>
    <s v="F"/>
    <s v="Asian"/>
    <n v="2008"/>
    <d v="2024-06-22T00:00:00"/>
    <s v="Davidson"/>
  </r>
  <r>
    <n v="48139.73"/>
    <s v="EHS Teacher-MAC"/>
    <s v="075 Metro Action Commission"/>
    <s v="Fulltime-Regular"/>
    <x v="3"/>
    <s v="F"/>
    <s v="Black or African American"/>
    <n v="1963"/>
    <d v="2022-08-01T00:00:00"/>
    <s v="Davidson"/>
  </r>
  <r>
    <n v="146000"/>
    <s v="Assistant Metropolitan Atty 4"/>
    <s v="006 Law"/>
    <s v="Fulltime-Regular"/>
    <x v="3"/>
    <s v="F"/>
    <s v="White"/>
    <n v="1991"/>
    <d v="2016-01-01T00:00:00"/>
    <s v="Davidson"/>
  </r>
  <r>
    <n v="51114.64"/>
    <s v="Utility Maintenance Spec 1"/>
    <s v="065 Water Services"/>
    <s v="Fulltime-Regular"/>
    <x v="5"/>
    <s v="M"/>
    <s v="Black or African American"/>
    <n v="1966"/>
    <d v="2020-06-29T00:00:00"/>
    <s v="Davidson"/>
  </r>
  <r>
    <n v="37290.239999999998"/>
    <s v="Seasonal/Part-time/Temporary"/>
    <s v="038 Health"/>
    <s v="Parttime-Regular"/>
    <x v="4"/>
    <s v="F"/>
    <s v="White"/>
    <n v="1959"/>
    <d v="2020-02-11T00:00:00"/>
    <s v="Davidson"/>
  </r>
  <r>
    <n v="51824.66"/>
    <s v="Admin Svcs Officer 2"/>
    <s v="031 Police"/>
    <s v="Fulltime-Regular"/>
    <x v="3"/>
    <s v="F"/>
    <s v="Hispanic or Latino of any race"/>
    <n v="1998"/>
    <d v="2023-11-01T00:00:00"/>
    <s v="Davidson"/>
  </r>
  <r>
    <n v="64574.47"/>
    <s v="Treatment Plant Tech 2"/>
    <s v="065 Water Services"/>
    <s v="Fulltime-Regular"/>
    <x v="7"/>
    <s v="F"/>
    <s v="Asian"/>
    <n v="1973"/>
    <d v="2014-05-10T00:00:00"/>
    <s v="Davidson"/>
  </r>
  <r>
    <n v="118385.68"/>
    <s v="Police Lieutenant"/>
    <s v="031 Police"/>
    <s v="Fulltime-Regular"/>
    <x v="3"/>
    <s v="M"/>
    <s v="Hispanic or Latino of any race"/>
    <n v="1982"/>
    <d v="2009-10-01T00:00:00"/>
    <s v="Davidson"/>
  </r>
  <r>
    <n v="85240.81"/>
    <s v="Police Officer 2-Fld Trng Ofcr"/>
    <s v="031 Police"/>
    <s v="Fulltime-Regular"/>
    <x v="1"/>
    <s v="F"/>
    <s v="White"/>
    <n v="1990"/>
    <d v="2019-03-16T00:00:00"/>
    <s v="Davidson"/>
  </r>
  <r>
    <n v="21325.824000000001"/>
    <s v="Teacher Asst"/>
    <s v="075 Metro Action Commission"/>
    <s v="Parttime-Regular"/>
    <x v="6"/>
    <s v="F"/>
    <s v="White"/>
    <n v="1977"/>
    <d v="2017-04-10T00:00:00"/>
    <s v="Davidson"/>
  </r>
  <r>
    <n v="14018.494672000001"/>
    <s v="Library Page"/>
    <s v="039 Public Library"/>
    <s v="Parttime-Regular"/>
    <x v="2"/>
    <s v="F"/>
    <s v="White"/>
    <n v="1956"/>
    <d v="2024-07-08T00:00:00"/>
    <s v="Davidson"/>
  </r>
  <r>
    <n v="51475.86"/>
    <s v="Office Support Spec 1"/>
    <s v="027 General Sessions Court"/>
    <s v="Fulltime-Regular"/>
    <x v="6"/>
    <s v="F"/>
    <s v="White"/>
    <n v="1955"/>
    <d v="1996-07-16T00:00:00"/>
    <s v="Davidson"/>
  </r>
  <r>
    <n v="48115.96"/>
    <s v="Correctional Officer Trainee"/>
    <s v="030 Sheriff"/>
    <s v="Fulltime-Regular"/>
    <x v="1"/>
    <s v="F"/>
    <s v="Black or African American"/>
    <n v="2003"/>
    <d v="2024-08-30T00:00:00"/>
    <s v="Davidson"/>
  </r>
  <r>
    <n v="35672"/>
    <s v="DCSO Facility Officer"/>
    <s v="030 Sheriff"/>
    <s v="Parttime-Regular"/>
    <x v="3"/>
    <s v="F"/>
    <s v="Black or African American"/>
    <n v="1987"/>
    <d v="2024-04-29T00:00:00"/>
    <s v="Davidson"/>
  </r>
  <r>
    <n v="66391.070000000007"/>
    <s v="Fire Fighter 2"/>
    <s v="032 Fire"/>
    <s v="Fulltime-Regular"/>
    <x v="1"/>
    <s v="M"/>
    <s v="White"/>
    <n v="1997"/>
    <d v="2020-04-01T00:00:00"/>
    <s v="Davidson"/>
  </r>
  <r>
    <n v="44457.08"/>
    <s v="Utility Maintenance Tech"/>
    <s v="065 Water Services"/>
    <s v="Fulltime-Regular"/>
    <x v="5"/>
    <s v="M"/>
    <s v="Black or African American"/>
    <n v="1976"/>
    <d v="2022-06-11T00:00:00"/>
    <s v="Davidson"/>
  </r>
  <r>
    <n v="45434.27"/>
    <s v="Custodian"/>
    <s v="075 Metro Action Commission"/>
    <s v="Fulltime-Regular"/>
    <x v="4"/>
    <s v="M"/>
    <s v="Black or African American"/>
    <n v="1962"/>
    <d v="2021-05-03T00:00:00"/>
    <s v="Davidson"/>
  </r>
  <r>
    <n v="96425.84"/>
    <s v="Fire Engineer"/>
    <s v="032 Fire"/>
    <s v="Fulltime-Regular"/>
    <x v="5"/>
    <s v="M"/>
    <s v="White"/>
    <n v="1969"/>
    <d v="1991-02-01T00:00:00"/>
    <s v="Davidson"/>
  </r>
  <r>
    <n v="70434.289999999994"/>
    <s v="Fire Fighter 2"/>
    <s v="032 Fire"/>
    <s v="Fulltime-Regular"/>
    <x v="1"/>
    <s v="M"/>
    <s v="White"/>
    <n v="1995"/>
    <d v="2018-01-16T00:00:00"/>
    <s v="Davidson"/>
  </r>
  <r>
    <n v="61260.67"/>
    <s v="Maintenance &amp; Repair Leader"/>
    <s v="042 NDOT"/>
    <s v="Fulltime-Regular"/>
    <x v="4"/>
    <s v="M"/>
    <s v="White"/>
    <n v="1978"/>
    <d v="2013-10-28T00:00:00"/>
    <s v="Davidson"/>
  </r>
  <r>
    <n v="81652.649999999994"/>
    <s v="Fire Fighter 2"/>
    <s v="032 Fire"/>
    <s v="Fulltime-Regular"/>
    <x v="1"/>
    <s v="M"/>
    <s v="White"/>
    <n v="1978"/>
    <d v="2001-06-16T00:00:00"/>
    <s v="Davidson"/>
  </r>
  <r>
    <n v="46524.77"/>
    <s v="Maintenance &amp; Repair Worker Se"/>
    <s v="040 Parks"/>
    <s v="Fulltime-Regular"/>
    <x v="4"/>
    <s v="M"/>
    <s v="White"/>
    <n v="1987"/>
    <d v="2023-07-10T00:00:00"/>
    <s v="Davidson"/>
  </r>
  <r>
    <n v="102474.7"/>
    <s v="Fire Captain"/>
    <s v="032 Fire"/>
    <s v="Fulltime-Regular"/>
    <x v="3"/>
    <s v="M"/>
    <s v="White"/>
    <n v="1968"/>
    <d v="2001-07-16T00:00:00"/>
    <s v="Davidson"/>
  </r>
  <r>
    <n v="84102.22"/>
    <s v="Fire Fighter 2"/>
    <s v="032 Fire"/>
    <s v="Fulltime-Regular"/>
    <x v="1"/>
    <s v="M"/>
    <s v="White"/>
    <n v="1990"/>
    <d v="2013-01-01T00:00:00"/>
    <s v="Davidson"/>
  </r>
  <r>
    <n v="87715.21"/>
    <s v="Finance Officer Senior"/>
    <s v="027 General Sessions Court"/>
    <s v="Fulltime-Regular"/>
    <x v="3"/>
    <s v="M"/>
    <s v="White"/>
    <n v="1981"/>
    <d v="2015-11-09T00:00:00"/>
    <s v="Davidson"/>
  </r>
  <r>
    <n v="47164.52"/>
    <s v="Custodian"/>
    <s v="040 Parks"/>
    <s v="Fulltime-Regular"/>
    <x v="4"/>
    <s v="M"/>
    <s v="White"/>
    <n v="1960"/>
    <d v="2014-03-24T00:00:00"/>
    <s v="Davidson"/>
  </r>
  <r>
    <n v="47164.52"/>
    <s v="Custodian"/>
    <s v="040 Parks"/>
    <s v="Fulltime-Regular"/>
    <x v="4"/>
    <s v="M"/>
    <s v="White"/>
    <n v="1980"/>
    <d v="2017-08-25T00:00:00"/>
    <s v="Davidson"/>
  </r>
  <r>
    <n v="56846.39"/>
    <s v="Admin Svcs Officer 2"/>
    <s v="027 General Sessions Court"/>
    <s v="Fulltime-Regular"/>
    <x v="3"/>
    <s v="F"/>
    <s v="White"/>
    <n v="1996"/>
    <d v="2021-11-08T00:00:00"/>
    <s v="Davidson"/>
  </r>
  <r>
    <n v="68426.559999999998"/>
    <s v="Police Officer 1"/>
    <s v="031 Police"/>
    <s v="Fulltime-Regular"/>
    <x v="1"/>
    <s v="F"/>
    <s v="White"/>
    <n v="2000"/>
    <d v="2023-08-01T00:00:00"/>
    <s v="Davidson"/>
  </r>
  <r>
    <n v="61487.92"/>
    <s v="Enviromental Health Specialist"/>
    <s v="038 Health"/>
    <s v="Fulltime-Regular"/>
    <x v="3"/>
    <s v="M"/>
    <s v="Hispanic or Latino of any race"/>
    <n v="1993"/>
    <d v="2022-01-12T00:00:00"/>
    <s v="Davidson"/>
  </r>
  <r>
    <n v="44400"/>
    <s v="Teacher Asst"/>
    <s v="075 Metro Action Commission"/>
    <s v="Fulltime-Regular"/>
    <x v="6"/>
    <s v="F"/>
    <s v="Black or African American"/>
    <n v="1986"/>
    <d v="2023-07-10T00:00:00"/>
    <s v="Davidson"/>
  </r>
  <r>
    <n v="26674.248057600002"/>
    <s v="Bldg Maint Worker"/>
    <s v="062 State Fair Board"/>
    <s v="Parttime-Regular"/>
    <x v="4"/>
    <s v="F"/>
    <s v="Black or African American"/>
    <n v="1962"/>
    <d v="2016-07-22T00:00:00"/>
    <s v="Davidson"/>
  </r>
  <r>
    <n v="65684.73"/>
    <s v="Paralegal"/>
    <s v="006 Law"/>
    <s v="Fulltime-Regular"/>
    <x v="2"/>
    <s v="F"/>
    <s v="White"/>
    <n v="1955"/>
    <d v="2008-10-01T00:00:00"/>
    <s v="Davidson"/>
  </r>
  <r>
    <n v="67616.33"/>
    <s v="Criminal Investigator"/>
    <s v="021 Public Defender"/>
    <s v="Fulltime-Regular"/>
    <x v="1"/>
    <s v="M"/>
    <s v="Hispanic or Latino of any race"/>
    <n v="1972"/>
    <d v="2018-10-08T00:00:00"/>
    <s v="Davidson"/>
  </r>
  <r>
    <n v="107652.81"/>
    <s v="Admin Svcs Mgr"/>
    <s v="037 Social Services"/>
    <s v="Fulltime-Regular"/>
    <x v="0"/>
    <s v="F"/>
    <s v="Black or African American"/>
    <n v="1964"/>
    <d v="1998-03-01T00:00:00"/>
    <s v="Davidson"/>
  </r>
  <r>
    <n v="72962.58"/>
    <s v="Police Officer 2"/>
    <s v="031 Police"/>
    <s v="Fulltime-Regular"/>
    <x v="1"/>
    <s v="M"/>
    <s v="White"/>
    <n v="1990"/>
    <d v="2022-11-16T00:00:00"/>
    <s v="Davidson"/>
  </r>
  <r>
    <n v="17075.759999999998"/>
    <s v="School Crossing Guard"/>
    <s v="031 Police"/>
    <s v="Parttime-Regular"/>
    <x v="1"/>
    <s v="M"/>
    <s v="Black or African American"/>
    <n v="1948"/>
    <d v="2014-12-01T00:00:00"/>
    <s v="Davidson"/>
  </r>
  <r>
    <n v="55969.06"/>
    <s v="Animal Care &amp; Con Prog Coord"/>
    <s v="038 Health"/>
    <s v="Fulltime-Regular"/>
    <x v="2"/>
    <s v="F"/>
    <s v="Hispanic or Latino of any race"/>
    <n v="1996"/>
    <d v="2018-12-15T00:00:00"/>
    <s v="Davidson"/>
  </r>
  <r>
    <n v="21884.6639837611"/>
    <s v="Recreation Leader"/>
    <s v="040 Parks"/>
    <s v="Parttime-Regular"/>
    <x v="2"/>
    <s v="M"/>
    <s v="Black or African American"/>
    <n v="2004"/>
    <d v="2021-06-11T00:00:00"/>
    <s v="Davidson"/>
  </r>
  <r>
    <n v="53356.54"/>
    <s v="Animal Care and Control Shelter Veterinary Assistant"/>
    <s v="038 Health"/>
    <s v="Fulltime-Regular"/>
    <x v="5"/>
    <s v="F"/>
    <s v="White"/>
    <n v="1993"/>
    <d v="2016-01-02T00:00:00"/>
    <s v="Davidson"/>
  </r>
  <r>
    <n v="65684.73"/>
    <s v="Emer Telecommunications Off 4"/>
    <s v="091 Emergency Communications"/>
    <s v="Fulltime-Regular"/>
    <x v="6"/>
    <s v="F"/>
    <s v="White"/>
    <n v="1980"/>
    <d v="2017-04-10T00:00:00"/>
    <s v="Davidson"/>
  </r>
  <r>
    <n v="59094.79"/>
    <s v="Treatment Plant Tech 2"/>
    <s v="065 Water Services"/>
    <s v="Fulltime-Regular"/>
    <x v="7"/>
    <s v="M"/>
    <s v="White"/>
    <n v="1995"/>
    <d v="2020-12-12T00:00:00"/>
    <s v="Davidson"/>
  </r>
  <r>
    <n v="53051.94"/>
    <s v="Equipment Operator Senior"/>
    <s v="040 Parks"/>
    <s v="Fulltime-Regular"/>
    <x v="4"/>
    <s v="M"/>
    <s v="White"/>
    <n v="1995"/>
    <d v="2024-03-11T00:00:00"/>
    <s v="Davidson"/>
  </r>
  <r>
    <n v="74457.75"/>
    <s v="Sheriff Warrant Officer 2"/>
    <s v="030 Sheriff"/>
    <s v="Fulltime-Regular"/>
    <x v="1"/>
    <s v="M"/>
    <s v="Black or African American"/>
    <n v="1982"/>
    <d v="2007-03-01T00:00:00"/>
    <s v="Davidson"/>
  </r>
  <r>
    <n v="86564.06"/>
    <s v="Assistant Public Defender 1"/>
    <s v="021 Public Defender"/>
    <s v="Fulltime-Regular"/>
    <x v="3"/>
    <s v="F"/>
    <s v="White"/>
    <n v="1996"/>
    <d v="2023-08-23T00:00:00"/>
    <s v="Davidson"/>
  </r>
  <r>
    <n v="22590.607103999999"/>
    <s v="Recreation Leader"/>
    <s v="040 Parks"/>
    <s v="Parttime-Regular"/>
    <x v="2"/>
    <s v="F"/>
    <s v="Black or African American"/>
    <n v="2003"/>
    <d v="2022-07-02T00:00:00"/>
    <s v="Davidson"/>
  </r>
  <r>
    <n v="63753.11"/>
    <s v="Security Officer 4-DCSO"/>
    <s v="030 Sheriff"/>
    <s v="Fulltime-Regular"/>
    <x v="1"/>
    <s v="M"/>
    <s v="Black or African American"/>
    <n v="1967"/>
    <d v="2011-05-09T00:00:00"/>
    <s v="Davidson"/>
  </r>
  <r>
    <n v="80954"/>
    <s v="Judicial Asst 1"/>
    <s v="028 State Trial Courts"/>
    <s v="Fulltime-Regular"/>
    <x v="1"/>
    <s v="F"/>
    <s v="Black or African American"/>
    <n v="1961"/>
    <d v="1995-11-01T00:00:00"/>
    <s v="Davidson"/>
  </r>
  <r>
    <n v="16580.928"/>
    <s v="School Crossing Guard"/>
    <s v="031 Police"/>
    <s v="Parttime-Regular"/>
    <x v="1"/>
    <s v="F"/>
    <s v="Black or African American"/>
    <n v="1955"/>
    <d v="2023-11-01T00:00:00"/>
    <s v="Davidson"/>
  </r>
  <r>
    <n v="68324.789999999994"/>
    <s v="Fire Fighter 2"/>
    <s v="032 Fire"/>
    <s v="Fulltime-Regular"/>
    <x v="1"/>
    <s v="M"/>
    <s v="White"/>
    <n v="1990"/>
    <d v="2021-10-16T00:00:00"/>
    <s v="Davidson"/>
  </r>
  <r>
    <n v="29944.096000000001"/>
    <s v="Seasonal/Part-time/Temporary"/>
    <s v="016 Assessor of Property"/>
    <s v="Parttime-Regular"/>
    <x v="4"/>
    <s v="F"/>
    <s v="Black or African American"/>
    <n v="1941"/>
    <d v="2017-11-07T00:00:00"/>
    <s v="Davidson"/>
  </r>
  <r>
    <n v="90508.76"/>
    <s v="Police Officer 2-Fld Trng Ofcr"/>
    <s v="031 Police"/>
    <s v="Fulltime-Regular"/>
    <x v="1"/>
    <s v="M"/>
    <s v="White"/>
    <n v="1985"/>
    <d v="2013-01-01T00:00:00"/>
    <s v="Davidson"/>
  </r>
  <r>
    <n v="142506"/>
    <s v="Manager- Entrepreneurship &amp; Econ Dev-MO"/>
    <s v="004 Mayor's Office"/>
    <s v="Fulltime-Regular"/>
    <x v="3"/>
    <s v="M"/>
    <s v="Black or African American"/>
    <n v="1981"/>
    <d v="2023-10-02T00:00:00"/>
    <s v="Davidson"/>
  </r>
  <r>
    <n v="97920.63"/>
    <s v="Finance Officer Senior"/>
    <s v="065 Water Services"/>
    <s v="Fulltime-Regular"/>
    <x v="3"/>
    <s v="M"/>
    <s v="Black or African American"/>
    <n v="1969"/>
    <d v="2001-01-01T00:00:00"/>
    <s v="Davidson"/>
  </r>
  <r>
    <n v="107429.37"/>
    <s v="Parks &amp; Recreation Supt"/>
    <s v="040 Parks"/>
    <s v="Fulltime-Regular"/>
    <x v="0"/>
    <s v="F"/>
    <s v="White"/>
    <n v="1982"/>
    <d v="2000-10-06T00:00:00"/>
    <s v="Davidson"/>
  </r>
  <r>
    <n v="104998.06"/>
    <s v="General Svcs Div Mgr"/>
    <s v="010 General Services"/>
    <s v="Fulltime-Regular"/>
    <x v="0"/>
    <s v="M"/>
    <s v="White"/>
    <n v="1987"/>
    <d v="2022-10-31T00:00:00"/>
    <s v="Davidson"/>
  </r>
  <r>
    <n v="108044.64"/>
    <s v="Admin Svcs Mgr"/>
    <s v="010 General Services"/>
    <s v="Fulltime-Regular"/>
    <x v="0"/>
    <s v="M"/>
    <s v="Black or African American"/>
    <n v="1987"/>
    <d v="2015-06-22T00:00:00"/>
    <s v="Davidson"/>
  </r>
  <r>
    <n v="55309.19"/>
    <s v="Library Associate"/>
    <s v="039 Public Library"/>
    <s v="Fulltime-Regular"/>
    <x v="2"/>
    <s v="F"/>
    <s v="White"/>
    <n v="1984"/>
    <d v="2014-09-29T00:00:00"/>
    <s v="Davidson"/>
  </r>
  <r>
    <n v="95199.62"/>
    <s v="Police Officer 2"/>
    <s v="031 Police"/>
    <s v="Fulltime-Regular"/>
    <x v="1"/>
    <s v="M"/>
    <s v="White"/>
    <n v="1974"/>
    <d v="2005-01-18T00:00:00"/>
    <s v="Davidson"/>
  </r>
  <r>
    <n v="44329.23"/>
    <s v="Circulation Assistant"/>
    <s v="039 Public Library"/>
    <s v="Fulltime-Regular"/>
    <x v="2"/>
    <s v="F"/>
    <s v="White"/>
    <n v="1998"/>
    <d v="2022-10-17T00:00:00"/>
    <s v="Davidson"/>
  </r>
  <r>
    <n v="57358.7"/>
    <s v="Office Support Spec 1"/>
    <s v="027 General Sessions Court"/>
    <s v="Fulltime-Regular"/>
    <x v="6"/>
    <s v="F"/>
    <s v="Hispanic or Latino of any race"/>
    <n v="1966"/>
    <d v="2003-09-16T00:00:00"/>
    <s v="Davidson"/>
  </r>
  <r>
    <n v="75151.460000000006"/>
    <s v="Police Officer 2"/>
    <s v="031 Police"/>
    <s v="Fulltime-Regular"/>
    <x v="1"/>
    <s v="M"/>
    <s v="Hispanic or Latino of any race"/>
    <n v="1988"/>
    <d v="2022-03-16T00:00:00"/>
    <s v="Davidson"/>
  </r>
  <r>
    <n v="52471.07"/>
    <s v="Correctional Officer 1"/>
    <s v="030 Sheriff"/>
    <s v="Fulltime-Regular"/>
    <x v="1"/>
    <s v="M"/>
    <s v="Black or African American"/>
    <n v="1995"/>
    <d v="2024-03-18T00:00:00"/>
    <s v="Davidson"/>
  </r>
  <r>
    <n v="47164.52"/>
    <s v="Custodian"/>
    <s v="040 Parks"/>
    <s v="Fulltime-Regular"/>
    <x v="4"/>
    <s v="M"/>
    <s v="White"/>
    <n v="1963"/>
    <d v="2016-09-19T00:00:00"/>
    <s v="Davidson"/>
  </r>
  <r>
    <n v="65840.67"/>
    <s v="Program Spec 2"/>
    <s v="038 Health"/>
    <s v="Fulltime-Regular"/>
    <x v="3"/>
    <s v="F"/>
    <s v="Black or African American"/>
    <n v="1964"/>
    <d v="2000-06-01T00:00:00"/>
    <s v="Davidson"/>
  </r>
  <r>
    <n v="81776.97"/>
    <s v="Info Systems App Analyst 3"/>
    <s v="038 Health"/>
    <s v="Fulltime-Regular"/>
    <x v="3"/>
    <s v="F"/>
    <s v="Black or African American"/>
    <n v="1971"/>
    <d v="2018-04-16T00:00:00"/>
    <s v="Davidson"/>
  </r>
  <r>
    <n v="56792.4"/>
    <s v="Automotive Mechanic"/>
    <s v="010 General Services"/>
    <s v="Fulltime-Regular"/>
    <x v="7"/>
    <s v="M"/>
    <s v="Black or African American"/>
    <n v="1979"/>
    <d v="2023-06-12T00:00:00"/>
    <s v="Davidson"/>
  </r>
  <r>
    <n v="46000"/>
    <s v="Deputy Clerk 6"/>
    <s v="023 Circuit Court Clerk"/>
    <s v="Fulltime-Regular"/>
    <x v="3"/>
    <s v="M"/>
    <s v="Black or African American"/>
    <n v="1981"/>
    <d v="2023-11-27T00:00:00"/>
    <s v="Davidson"/>
  </r>
  <r>
    <n v="62550.37"/>
    <s v="Customer Service Field Rep Sen"/>
    <s v="065 Water Services"/>
    <s v="Fulltime-Regular"/>
    <x v="4"/>
    <s v="M"/>
    <s v="White"/>
    <n v="1962"/>
    <d v="1986-08-16T00:00:00"/>
    <s v="Davidson"/>
  </r>
  <r>
    <n v="45593.05"/>
    <s v="Office Support Spec 1"/>
    <s v="038 Health"/>
    <s v="Fulltime-Regular"/>
    <x v="6"/>
    <s v="F"/>
    <s v="White"/>
    <n v="1962"/>
    <d v="2022-02-14T00:00:00"/>
    <s v="Davidson"/>
  </r>
  <r>
    <n v="51323.62"/>
    <s v="Office Support Spec 2"/>
    <s v="018 County Clerk"/>
    <s v="Fulltime-Regular"/>
    <x v="6"/>
    <s v="M"/>
    <s v="Black or African American"/>
    <n v="1970"/>
    <d v="2020-03-09T00:00:00"/>
    <s v="Davidson"/>
  </r>
  <r>
    <n v="49545.15"/>
    <s v="Emer Telecommunications Off 2"/>
    <s v="091 Emergency Communications"/>
    <s v="Fulltime-Regular"/>
    <x v="6"/>
    <s v="M"/>
    <s v="Two or More Races"/>
    <n v="2001"/>
    <d v="2023-05-15T00:00:00"/>
    <s v="Davidson"/>
  </r>
  <r>
    <n v="272909.51"/>
    <s v="Transportation Director"/>
    <s v="042 NDOT"/>
    <s v="Fulltime-Regular"/>
    <x v="0"/>
    <s v="F"/>
    <s v="White"/>
    <n v="1964"/>
    <d v="2022-01-10T00:00:00"/>
    <s v="Davidson"/>
  </r>
  <r>
    <n v="20062.180799999998"/>
    <s v="Concessions Clerk"/>
    <s v="040 Parks"/>
    <s v="Parttime-Regular"/>
    <x v="6"/>
    <s v="F"/>
    <s v="White"/>
    <n v="1993"/>
    <d v="2024-03-09T00:00:00"/>
    <s v="Davidson"/>
  </r>
  <r>
    <n v="60274.5"/>
    <s v="Police Officer Trainee"/>
    <s v="031 Police"/>
    <s v="Fulltime-Regular"/>
    <x v="1"/>
    <s v="M"/>
    <s v="Hispanic or Latino of any race"/>
    <n v="1987"/>
    <d v="2024-08-01T00:00:00"/>
    <s v="Davidson"/>
  </r>
  <r>
    <n v="75418.31"/>
    <s v="Police Crisis Counselor"/>
    <s v="031 Police"/>
    <s v="Fulltime-Regular"/>
    <x v="3"/>
    <s v="F"/>
    <s v="White"/>
    <n v="1994"/>
    <d v="2023-04-16T00:00:00"/>
    <s v="Davidson"/>
  </r>
  <r>
    <n v="53209.71"/>
    <s v="Library Associate"/>
    <s v="039 Public Library"/>
    <s v="Fulltime-Regular"/>
    <x v="2"/>
    <s v="F"/>
    <s v="White"/>
    <n v="1997"/>
    <d v="2021-07-12T00:00:00"/>
    <s v="Davidson"/>
  </r>
  <r>
    <n v="85240.81"/>
    <s v="Police Officer 2-Fld Trng Ofcr"/>
    <s v="031 Police"/>
    <s v="Fulltime-Regular"/>
    <x v="1"/>
    <s v="M"/>
    <s v="White"/>
    <n v="1995"/>
    <d v="2019-05-16T00:00:00"/>
    <s v="Davidson"/>
  </r>
  <r>
    <n v="69547.95"/>
    <s v="Utility Compliance Inp 2"/>
    <s v="065 Water Services"/>
    <s v="Fulltime-Regular"/>
    <x v="5"/>
    <s v="M"/>
    <s v="White"/>
    <n v="1969"/>
    <d v="2003-09-01T00:00:00"/>
    <s v="Davidson"/>
  </r>
  <r>
    <n v="61487.92"/>
    <s v="Enviromental Health Specialist"/>
    <s v="038 Health"/>
    <s v="Fulltime-Regular"/>
    <x v="3"/>
    <s v="M"/>
    <s v="White"/>
    <n v="1983"/>
    <d v="2018-10-20T00:00:00"/>
    <s v="Davidson"/>
  </r>
  <r>
    <n v="47063.76"/>
    <s v="Utility Customer Care Agent 1"/>
    <s v="065 Water Services"/>
    <s v="Fulltime-Regular"/>
    <x v="5"/>
    <s v="F"/>
    <s v="Black or African American"/>
    <n v="1972"/>
    <d v="2022-01-08T00:00:00"/>
    <s v="Davidson"/>
  </r>
  <r>
    <n v="61216.02"/>
    <s v="Sheriff Case Worker 2"/>
    <s v="030 Sheriff"/>
    <s v="Fulltime-Regular"/>
    <x v="3"/>
    <s v="F"/>
    <s v="Black or African American"/>
    <n v="1992"/>
    <d v="2018-07-01T00:00:00"/>
    <s v="Davidson"/>
  </r>
  <r>
    <n v="46000"/>
    <s v="Deputy Clerk 6"/>
    <s v="023 Circuit Court Clerk"/>
    <s v="Fulltime-Regular"/>
    <x v="3"/>
    <s v="F"/>
    <s v="Black or African American"/>
    <n v="1993"/>
    <d v="2023-06-12T00:00:00"/>
    <s v="Davidson"/>
  </r>
  <r>
    <n v="55969.06"/>
    <s v="Crime Lab Evid Recv Tech"/>
    <s v="031 Police"/>
    <s v="Fulltime-Regular"/>
    <x v="5"/>
    <s v="F"/>
    <s v="Black or African American"/>
    <n v="1981"/>
    <d v="2017-09-01T00:00:00"/>
    <s v="Davidson"/>
  </r>
  <r>
    <n v="64124.37"/>
    <s v="Judicial Asst 1"/>
    <s v="027 General Sessions Court"/>
    <s v="Fulltime-Regular"/>
    <x v="1"/>
    <s v="F"/>
    <s v="White"/>
    <n v="1958"/>
    <d v="2012-01-09T00:00:00"/>
    <s v="Davidson"/>
  </r>
  <r>
    <n v="52471.07"/>
    <s v="Correctional Officer 1"/>
    <s v="030 Sheriff"/>
    <s v="Fulltime-Regular"/>
    <x v="1"/>
    <s v="F"/>
    <s v="Black or African American"/>
    <n v="2002"/>
    <d v="2024-05-10T00:00:00"/>
    <s v="Davidson"/>
  </r>
  <r>
    <n v="44122.33"/>
    <s v="Recreation Leader"/>
    <s v="040 Parks"/>
    <s v="Fulltime-Regular"/>
    <x v="2"/>
    <s v="F"/>
    <s v="Black or African American"/>
    <n v="1996"/>
    <d v="2023-12-08T00:00:00"/>
    <s v="Davidson"/>
  </r>
  <r>
    <n v="84981.96"/>
    <s v="Technical Specialist 2"/>
    <s v="040 Parks"/>
    <s v="Fulltime-Regular"/>
    <x v="3"/>
    <s v="M"/>
    <s v="White"/>
    <n v="1977"/>
    <d v="2007-10-08T00:00:00"/>
    <s v="Davidson"/>
  </r>
  <r>
    <n v="59990.41"/>
    <s v="Program Coord"/>
    <s v="038 Health"/>
    <s v="Fulltime-Regular"/>
    <x v="3"/>
    <s v="F"/>
    <s v="White"/>
    <n v="1995"/>
    <d v="2022-03-14T00:00:00"/>
    <s v="Davidson"/>
  </r>
  <r>
    <n v="98654.71"/>
    <s v="Police Sergeant"/>
    <s v="031 Police"/>
    <s v="Fulltime-Regular"/>
    <x v="5"/>
    <s v="M"/>
    <s v="Black or African American"/>
    <n v="1983"/>
    <d v="2013-01-01T00:00:00"/>
    <s v="Davidson"/>
  </r>
  <r>
    <n v="57358.7"/>
    <s v="Dental Asst 2"/>
    <s v="038 Health"/>
    <s v="Fulltime-Regular"/>
    <x v="2"/>
    <s v="F"/>
    <s v="Black or African American"/>
    <n v="1969"/>
    <d v="1998-02-23T00:00:00"/>
    <s v="Davidson"/>
  </r>
  <r>
    <n v="25615"/>
    <s v="Council Member"/>
    <s v="002 Metropolitan Council"/>
    <s v="Elected"/>
    <x v="0"/>
    <s v="F"/>
    <s v="White"/>
    <n v="1958"/>
    <d v="2023-09-29T00:00:00"/>
    <s v="Davidson"/>
  </r>
  <r>
    <n v="72962.58"/>
    <s v="Police Officer 2"/>
    <s v="031 Police"/>
    <s v="Fulltime-Regular"/>
    <x v="1"/>
    <s v="F"/>
    <s v="White"/>
    <n v="1999"/>
    <d v="2023-04-01T00:00:00"/>
    <s v="Davidson"/>
  </r>
  <r>
    <n v="85673.11"/>
    <s v="Fire Engineer"/>
    <s v="032 Fire"/>
    <s v="Fulltime-Regular"/>
    <x v="5"/>
    <s v="M"/>
    <s v="Black or African American"/>
    <n v="1977"/>
    <d v="2004-04-05T00:00:00"/>
    <s v="Davidson"/>
  </r>
  <r>
    <n v="119292.68"/>
    <s v="Health Manager 3"/>
    <s v="038 Health"/>
    <s v="Fulltime-Regular"/>
    <x v="0"/>
    <s v="F"/>
    <s v="Black or African American"/>
    <n v="1978"/>
    <d v="2015-02-23T00:00:00"/>
    <s v="Davidson"/>
  </r>
  <r>
    <n v="127714.26"/>
    <s v="Fire District Chief"/>
    <s v="032 Fire"/>
    <s v="Fulltime-Regular"/>
    <x v="3"/>
    <s v="M"/>
    <s v="White"/>
    <n v="1964"/>
    <d v="1998-08-12T00:00:00"/>
    <s v="Davidson"/>
  </r>
  <r>
    <n v="62579.95"/>
    <s v="Fire Fighter 2"/>
    <s v="032 Fire"/>
    <s v="Fulltime-Regular"/>
    <x v="1"/>
    <s v="M"/>
    <s v="White"/>
    <n v="2000"/>
    <d v="2023-07-16T00:00:00"/>
    <s v="Davidson"/>
  </r>
  <r>
    <n v="59697.01"/>
    <s v="Program Spec 3"/>
    <s v="030 Sheriff"/>
    <s v="Fulltime-Regular"/>
    <x v="3"/>
    <s v="M"/>
    <s v="Black or African American"/>
    <n v="1954"/>
    <d v="2018-10-09T00:00:00"/>
    <s v="Davidson"/>
  </r>
  <r>
    <n v="78711.53"/>
    <s v="Emer Telecommunications Traine"/>
    <s v="091 Emergency Communications"/>
    <s v="Fulltime-Regular"/>
    <x v="6"/>
    <s v="M"/>
    <s v="White"/>
    <n v="1967"/>
    <d v="2004-07-01T00:00:00"/>
    <s v="Davidson"/>
  </r>
  <r>
    <n v="67616.33"/>
    <s v="Compliance Inspector 2"/>
    <s v="042 NDOT"/>
    <s v="Fulltime-Regular"/>
    <x v="0"/>
    <s v="M"/>
    <s v="Black or African American"/>
    <n v="1966"/>
    <d v="1986-08-18T00:00:00"/>
    <s v="Davidson"/>
  </r>
  <r>
    <n v="57358.7"/>
    <s v="Sheriff Prisoner Processor 1"/>
    <s v="030 Sheriff"/>
    <s v="Fulltime-Regular"/>
    <x v="6"/>
    <s v="M"/>
    <s v="Black or African American"/>
    <n v="1992"/>
    <d v="2020-07-01T00:00:00"/>
    <s v="Davidson"/>
  </r>
  <r>
    <n v="72962.58"/>
    <s v="Police Officer 2"/>
    <s v="031 Police"/>
    <s v="Fulltime-Regular"/>
    <x v="1"/>
    <s v="M"/>
    <s v="Two or More Races"/>
    <n v="1999"/>
    <d v="2023-05-16T00:00:00"/>
    <s v="Davidson"/>
  </r>
  <r>
    <n v="8112"/>
    <s v="Seasonal Worker 2"/>
    <s v="040 Parks"/>
    <s v="Seasonal"/>
    <x v="4"/>
    <s v="M"/>
    <s v="White"/>
    <n v="2009"/>
    <d v="2024-05-04T00:00:00"/>
    <s v="Davidson"/>
  </r>
  <r>
    <n v="89734.78"/>
    <s v="Police Officer 2"/>
    <s v="031 Police"/>
    <s v="Fulltime-Regular"/>
    <x v="1"/>
    <s v="M"/>
    <s v="White"/>
    <n v="1988"/>
    <d v="2012-03-01T00:00:00"/>
    <s v="Davidson"/>
  </r>
  <r>
    <n v="77603.08"/>
    <s v="Librarian 2"/>
    <s v="039 Public Library"/>
    <s v="Fulltime-Regular"/>
    <x v="3"/>
    <s v="F"/>
    <s v="White"/>
    <n v="1982"/>
    <d v="2011-07-25T00:00:00"/>
    <s v="Davidson"/>
  </r>
  <r>
    <n v="100437.7"/>
    <s v="Finance Admin"/>
    <s v="062 State Fair Board"/>
    <s v="Fulltime-Regular"/>
    <x v="0"/>
    <s v="F"/>
    <s v="Black or African American"/>
    <n v="1982"/>
    <d v="2007-01-03T00:00:00"/>
    <s v="Davidson"/>
  </r>
  <r>
    <n v="74522.240000000005"/>
    <s v="Admin Svcs Officer 4"/>
    <s v="018 County Clerk"/>
    <s v="Fulltime-Regular"/>
    <x v="3"/>
    <s v="F"/>
    <s v="White"/>
    <n v="1980"/>
    <d v="2001-03-08T00:00:00"/>
    <s v="Davidson"/>
  </r>
  <r>
    <n v="50646.98"/>
    <s v="Program Spec 2"/>
    <s v="038 Health"/>
    <s v="Fulltime-Regular"/>
    <x v="3"/>
    <s v="M"/>
    <s v="Black or African American"/>
    <n v="1971"/>
    <d v="2024-02-20T00:00:00"/>
    <s v="Davidson"/>
  </r>
  <r>
    <n v="52471.07"/>
    <s v="Application Tech 3"/>
    <s v="072 Waste Services"/>
    <s v="Fulltime-Regular"/>
    <x v="6"/>
    <s v="F"/>
    <s v="Black or African American"/>
    <n v="1982"/>
    <d v="2024-01-08T00:00:00"/>
    <s v="Davidson"/>
  </r>
  <r>
    <n v="74392.990000000005"/>
    <s v="Public Health Administrator 1"/>
    <s v="038 Health"/>
    <s v="Fulltime-Regular"/>
    <x v="3"/>
    <s v="F"/>
    <s v="White"/>
    <n v="1997"/>
    <d v="2021-12-28T00:00:00"/>
    <s v="Davidson"/>
  </r>
  <r>
    <n v="55615.38"/>
    <s v="Admin Svcs Officer 2"/>
    <s v="022 Juvenile Court Clerk"/>
    <s v="Fulltime-Regular"/>
    <x v="3"/>
    <s v="F"/>
    <s v="White"/>
    <n v="1962"/>
    <d v="2004-01-06T00:00:00"/>
    <s v="Davidson"/>
  </r>
  <r>
    <n v="89810.96"/>
    <s v="Police Officer 2"/>
    <s v="031 Police"/>
    <s v="Fulltime-Regular"/>
    <x v="1"/>
    <s v="M"/>
    <s v="White"/>
    <n v="1967"/>
    <d v="2008-09-16T00:00:00"/>
    <s v="Davidson"/>
  </r>
  <r>
    <n v="6448"/>
    <s v="Seasonal Worker 7"/>
    <s v="040 Parks"/>
    <s v="Seasonal"/>
    <x v="4"/>
    <s v="M"/>
    <s v="White"/>
    <n v="2007"/>
    <d v="2022-06-27T00:00:00"/>
    <s v="Davidson"/>
  </r>
  <r>
    <n v="48115.96"/>
    <s v="Emer Telecommunications Off 1"/>
    <s v="091 Emergency Communications"/>
    <s v="Fulltime-Regular"/>
    <x v="6"/>
    <s v="F"/>
    <s v="Hispanic or Latino of any race"/>
    <n v="1999"/>
    <d v="2024-05-06T00:00:00"/>
    <s v="Davidson"/>
  </r>
  <r>
    <n v="152359.44"/>
    <s v="Information Systems Advisor 3"/>
    <s v="014 Information Technology Services"/>
    <s v="Fulltime-Regular"/>
    <x v="0"/>
    <s v="F"/>
    <s v="Black or African American"/>
    <n v="1977"/>
    <d v="2017-01-30T00:00:00"/>
    <s v="Davidson"/>
  </r>
  <r>
    <n v="49719.81"/>
    <s v="Application Tech 2"/>
    <s v="010 General Services"/>
    <s v="Fulltime-Regular"/>
    <x v="2"/>
    <s v="F"/>
    <s v="White"/>
    <n v="1976"/>
    <d v="2020-02-24T00:00:00"/>
    <s v="Davidson"/>
  </r>
  <r>
    <n v="44122.33"/>
    <s v="311 Call Center Specialist"/>
    <s v="091 Emergency Communications"/>
    <s v="Fulltime-Regular"/>
    <x v="6"/>
    <s v="F"/>
    <s v="White"/>
    <n v="1994"/>
    <d v="2023-10-30T00:00:00"/>
    <s v="Davidson"/>
  </r>
  <r>
    <n v="80641.5"/>
    <s v="Program Mgr 2"/>
    <s v="051 Office of Family Safety"/>
    <s v="Fulltime-Regular"/>
    <x v="0"/>
    <s v="F"/>
    <s v="Hispanic or Latino of any race"/>
    <n v="1992"/>
    <d v="2020-09-28T00:00:00"/>
    <s v="Davidson"/>
  </r>
  <r>
    <n v="57958.26"/>
    <s v="Program Spec 3"/>
    <s v="038 Health"/>
    <s v="Fulltime-Regular"/>
    <x v="3"/>
    <s v="F"/>
    <s v="Hispanic or Latino of any race"/>
    <n v="1976"/>
    <d v="2024-06-03T00:00:00"/>
    <s v="Davidson"/>
  </r>
  <r>
    <n v="118385.68"/>
    <s v="Police Lieutenant"/>
    <s v="031 Police"/>
    <s v="Fulltime-Regular"/>
    <x v="3"/>
    <s v="M"/>
    <s v="White"/>
    <n v="1988"/>
    <d v="2011-07-01T00:00:00"/>
    <s v="Davidson"/>
  </r>
  <r>
    <n v="123994.42"/>
    <s v="Fire District Chief"/>
    <s v="032 Fire"/>
    <s v="Fulltime-Regular"/>
    <x v="3"/>
    <s v="M"/>
    <s v="Black or African American"/>
    <n v="1956"/>
    <d v="1986-04-16T00:00:00"/>
    <s v="Davidson"/>
  </r>
  <r>
    <n v="52166.39"/>
    <s v="Admin Svcs Officer 2"/>
    <s v="033 Codes Administration"/>
    <s v="Fulltime-Regular"/>
    <x v="3"/>
    <s v="F"/>
    <s v="Black or African American"/>
    <n v="1984"/>
    <d v="2017-11-06T00:00:00"/>
    <s v="Davidson"/>
  </r>
  <r>
    <n v="65950.22"/>
    <s v="Correctional Officer Sergeant"/>
    <s v="030 Sheriff"/>
    <s v="Fulltime-Regular"/>
    <x v="1"/>
    <s v="M"/>
    <s v="Black or African American"/>
    <n v="1988"/>
    <d v="2019-07-01T00:00:00"/>
    <s v="Davidson"/>
  </r>
  <r>
    <n v="0"/>
    <s v="Sports Official"/>
    <s v="040 Parks"/>
    <s v="Pool"/>
    <x v="4"/>
    <s v="M"/>
    <s v="Black or African American"/>
    <n v="1997"/>
    <d v="2022-02-04T00:00:00"/>
    <s v="Davidson"/>
  </r>
  <r>
    <n v="46000"/>
    <s v="Satellite position"/>
    <s v="923 Circuit Court Satellite"/>
    <s v="Satellite (Quasi)"/>
    <x v="3"/>
    <s v="M"/>
    <s v="White"/>
    <n v="2000"/>
    <d v="2024-07-01T00:00:00"/>
    <s v="Davidson"/>
  </r>
  <r>
    <n v="56349.52"/>
    <s v="Program Coord"/>
    <s v="040 Parks"/>
    <s v="Fulltime-Regular"/>
    <x v="3"/>
    <s v="F"/>
    <s v="Hispanic or Latino of any race"/>
    <n v="1988"/>
    <d v="2018-05-18T00:00:00"/>
    <s v="Davidson"/>
  </r>
  <r>
    <n v="2834"/>
    <s v="Seasonal/Part-time/Temporary"/>
    <s v="062 State Fair Board"/>
    <s v="Parttime-Regular"/>
    <x v="4"/>
    <s v="F"/>
    <s v="White"/>
    <n v="1971"/>
    <d v="2022-04-16T00:00:00"/>
    <s v="Davidson"/>
  </r>
  <r>
    <n v="81652.649999999994"/>
    <s v="Advanced Emergency Med Tech"/>
    <s v="032 Fire"/>
    <s v="Fulltime-Regular"/>
    <x v="5"/>
    <s v="M"/>
    <s v="White"/>
    <n v="1963"/>
    <d v="1997-12-01T00:00:00"/>
    <s v="Davidson"/>
  </r>
  <r>
    <n v="68211.98"/>
    <s v="Treatment Counselor"/>
    <s v="030 Sheriff"/>
    <s v="Fulltime-Regular"/>
    <x v="3"/>
    <s v="M"/>
    <s v="Black or African American"/>
    <n v="1953"/>
    <d v="2003-07-01T00:00:00"/>
    <s v="Davidson"/>
  </r>
  <r>
    <n v="79728.19"/>
    <s v="Police Officer 2"/>
    <s v="031 Police"/>
    <s v="Fulltime-Regular"/>
    <x v="1"/>
    <s v="F"/>
    <s v="White"/>
    <n v="1993"/>
    <d v="2017-01-01T00:00:00"/>
    <s v="Davidson"/>
  </r>
  <r>
    <n v="82173.960000000006"/>
    <s v="Human Resources Analyst Senior"/>
    <s v="008 Human Resources"/>
    <s v="Fulltime-Regular"/>
    <x v="3"/>
    <s v="F"/>
    <s v="Black or African American"/>
    <n v="1981"/>
    <d v="2012-12-31T00:00:00"/>
    <s v="Davidson"/>
  </r>
  <r>
    <n v="83107.23"/>
    <s v="Paramedic"/>
    <s v="032 Fire"/>
    <s v="Fulltime-Regular"/>
    <x v="5"/>
    <s v="F"/>
    <s v="White"/>
    <n v="1994"/>
    <d v="2022-12-16T00:00:00"/>
    <s v="Davidson"/>
  </r>
  <r>
    <n v="64457.35"/>
    <s v="Fire Fighter 2"/>
    <s v="032 Fire"/>
    <s v="Fulltime-Regular"/>
    <x v="1"/>
    <s v="M"/>
    <s v="Black or African American"/>
    <n v="1993"/>
    <d v="2020-10-17T00:00:00"/>
    <s v="Davidson"/>
  </r>
  <r>
    <n v="150468.37"/>
    <s v="Info Systems Mgr"/>
    <s v="031 Police"/>
    <s v="Fulltime-Regular"/>
    <x v="0"/>
    <s v="M"/>
    <s v="Hispanic or Latino of any race"/>
    <n v="1959"/>
    <d v="1990-01-16T00:00:00"/>
    <s v="Davidson"/>
  </r>
  <r>
    <n v="81652.649999999994"/>
    <s v="Advanced Emergency Med Tech"/>
    <s v="032 Fire"/>
    <s v="Fulltime-Regular"/>
    <x v="5"/>
    <s v="M"/>
    <s v="Black or African American"/>
    <n v="1970"/>
    <d v="2009-10-16T00:00:00"/>
    <s v="Davidson"/>
  </r>
  <r>
    <n v="41000"/>
    <s v="Program Spec 2"/>
    <s v="028 State Trial Courts"/>
    <s v="Fulltime-Regular"/>
    <x v="3"/>
    <s v="F"/>
    <s v="White"/>
    <n v="1991"/>
    <d v="2022-11-01T00:00:00"/>
    <s v="Davidson"/>
  </r>
  <r>
    <n v="60037.84"/>
    <s v="Program Spec 3"/>
    <s v="037 Social Services"/>
    <s v="Fulltime-Regular"/>
    <x v="3"/>
    <s v="F"/>
    <s v="White"/>
    <n v="1999"/>
    <d v="2022-12-05T00:00:00"/>
    <s v="Davidson"/>
  </r>
  <r>
    <n v="46862.28"/>
    <s v="Circulation Assistant"/>
    <s v="039 Public Library"/>
    <s v="Fulltime-Regular"/>
    <x v="2"/>
    <s v="M"/>
    <s v="White"/>
    <n v="1959"/>
    <d v="2004-01-19T00:00:00"/>
    <s v="Davidson"/>
  </r>
  <r>
    <n v="66718"/>
    <s v="Admin Svcs Officer 3"/>
    <s v="015 Finance"/>
    <s v="Fulltime-Regular"/>
    <x v="3"/>
    <s v="F"/>
    <s v="Hispanic or Latino of any race"/>
    <n v="1989"/>
    <d v="2021-09-27T00:00:00"/>
    <s v="Davidson"/>
  </r>
  <r>
    <n v="93014.59"/>
    <s v="Indust Maint Supv 2"/>
    <s v="065 Water Services"/>
    <s v="Fulltime-Regular"/>
    <x v="5"/>
    <s v="M"/>
    <s v="White"/>
    <n v="1965"/>
    <d v="1984-09-16T00:00:00"/>
    <s v="Davidson"/>
  </r>
  <r>
    <n v="74329.87"/>
    <s v="Public Health Nurse 1"/>
    <s v="038 Health"/>
    <s v="Fulltime-Regular"/>
    <x v="3"/>
    <s v="F"/>
    <s v="White"/>
    <n v="1996"/>
    <d v="2024-07-29T00:00:00"/>
    <s v="Davidson"/>
  </r>
  <r>
    <n v="57738.92"/>
    <s v="Office Support Spec 2"/>
    <s v="065 Water Services"/>
    <s v="Fulltime-Regular"/>
    <x v="6"/>
    <s v="F"/>
    <s v="Black or African American"/>
    <n v="1954"/>
    <d v="2002-04-01T00:00:00"/>
    <s v="Davidson"/>
  </r>
  <r>
    <n v="50923.87"/>
    <s v="PF&amp; Comm Engagement Adv II-MAC"/>
    <s v="075 Metro Action Commission"/>
    <s v="Fulltime-Regular"/>
    <x v="2"/>
    <s v="F"/>
    <s v="Black or African American"/>
    <n v="1989"/>
    <d v="2016-07-11T00:00:00"/>
    <s v="Davidson"/>
  </r>
  <r>
    <n v="109200"/>
    <s v="Deputy Director Comm/Press Secretary-MO"/>
    <s v="004 Mayor's Office"/>
    <s v="Fulltime-Regular"/>
    <x v="0"/>
    <s v="M"/>
    <s v="White"/>
    <n v="1991"/>
    <d v="2023-09-25T00:00:00"/>
    <s v="Davidson"/>
  </r>
  <r>
    <n v="59889.88"/>
    <s v="Police Operations Supv"/>
    <s v="031 Police"/>
    <s v="Fulltime-Regular"/>
    <x v="6"/>
    <s v="F"/>
    <s v="White"/>
    <n v="1967"/>
    <d v="2020-05-01T00:00:00"/>
    <s v="Davidson"/>
  </r>
  <r>
    <n v="58861.55"/>
    <s v="Sheriff Prisoner Processor 1"/>
    <s v="030 Sheriff"/>
    <s v="Fulltime-Regular"/>
    <x v="6"/>
    <s v="F"/>
    <s v="Black or African American"/>
    <n v="1976"/>
    <d v="2005-01-18T00:00:00"/>
    <s v="Davidson"/>
  </r>
  <r>
    <n v="56282.8"/>
    <s v="Equipment Operator Senior"/>
    <s v="072 Waste Services"/>
    <s v="Fulltime-Regular"/>
    <x v="4"/>
    <s v="M"/>
    <s v="White"/>
    <n v="1990"/>
    <d v="2021-08-07T00:00:00"/>
    <s v="Davidson"/>
  </r>
  <r>
    <n v="68382.81"/>
    <s v="Advanced Emergency Med Tech"/>
    <s v="032 Fire"/>
    <s v="Fulltime-Regular"/>
    <x v="5"/>
    <s v="F"/>
    <s v="White"/>
    <n v="1998"/>
    <d v="2020-02-16T00:00:00"/>
    <s v="Davidson"/>
  </r>
  <r>
    <n v="108715.41"/>
    <s v="Fire Captain"/>
    <s v="032 Fire"/>
    <s v="Fulltime-Regular"/>
    <x v="3"/>
    <s v="M"/>
    <s v="White"/>
    <n v="1970"/>
    <d v="2000-11-15T00:00:00"/>
    <s v="Davidson"/>
  </r>
  <r>
    <n v="53051.94"/>
    <s v="Equipment Operator Senior"/>
    <s v="072 Waste Services"/>
    <s v="Fulltime-Regular"/>
    <x v="4"/>
    <s v="M"/>
    <s v="Black or African American"/>
    <n v="2000"/>
    <d v="2022-07-09T00:00:00"/>
    <s v="Davidson"/>
  </r>
  <r>
    <n v="16580.928"/>
    <s v="School Crossing Guard"/>
    <s v="031 Police"/>
    <s v="Parttime-Regular"/>
    <x v="1"/>
    <s v="F"/>
    <s v="Black or African American"/>
    <n v="1962"/>
    <d v="2024-05-16T00:00:00"/>
    <s v="Davidson"/>
  </r>
  <r>
    <n v="86630.24"/>
    <s v="Info Systems App Analyst 3"/>
    <s v="021 Public Defender"/>
    <s v="Fulltime-Regular"/>
    <x v="3"/>
    <s v="M"/>
    <s v="White"/>
    <n v="1973"/>
    <d v="2003-01-16T00:00:00"/>
    <s v="Davidson"/>
  </r>
  <r>
    <n v="58040"/>
    <s v="Program Coord"/>
    <s v="039 Public Library"/>
    <s v="Fulltime-Regular"/>
    <x v="3"/>
    <s v="F"/>
    <s v="White"/>
    <n v="1987"/>
    <d v="2011-09-19T00:00:00"/>
    <s v="Davidson"/>
  </r>
  <r>
    <n v="49545.15"/>
    <s v="Emer Telecommunications Off 2"/>
    <s v="091 Emergency Communications"/>
    <s v="Fulltime-Regular"/>
    <x v="6"/>
    <s v="F"/>
    <s v="White"/>
    <n v="2000"/>
    <d v="2023-11-13T00:00:00"/>
    <s v="Davidson"/>
  </r>
  <r>
    <n v="79395.12"/>
    <s v="Engineer In Training"/>
    <s v="042 NDOT"/>
    <s v="Fulltime-Regular"/>
    <x v="3"/>
    <s v="M"/>
    <s v="White"/>
    <n v="1996"/>
    <d v="2023-05-29T00:00:00"/>
    <s v="Davidson"/>
  </r>
  <r>
    <n v="63444.32"/>
    <s v="Fire Fighter 1"/>
    <s v="032 Fire"/>
    <s v="Fulltime-Regular"/>
    <x v="1"/>
    <s v="M"/>
    <s v="White"/>
    <n v="2000"/>
    <d v="2023-10-16T00:00:00"/>
    <s v="Davidson"/>
  </r>
  <r>
    <n v="74660.34"/>
    <s v="Fire Fighter 2"/>
    <s v="032 Fire"/>
    <s v="Fulltime-Regular"/>
    <x v="1"/>
    <s v="M"/>
    <s v="White"/>
    <n v="1994"/>
    <d v="2017-10-01T00:00:00"/>
    <s v="Davidson"/>
  </r>
  <r>
    <n v="22341.9175"/>
    <s v="Circulation Assistant"/>
    <s v="039 Public Library"/>
    <s v="Parttime-Regular"/>
    <x v="2"/>
    <s v="F"/>
    <s v="White"/>
    <n v="1989"/>
    <d v="2013-02-18T00:00:00"/>
    <s v="Davidson"/>
  </r>
  <r>
    <n v="51770"/>
    <s v="Deputy Criminal Ct Clerk 5"/>
    <s v="024 Criminal Court Clerk"/>
    <s v="Fulltime-Regular"/>
    <x v="6"/>
    <s v="M"/>
    <s v="White"/>
    <n v="1965"/>
    <d v="2022-03-01T00:00:00"/>
    <s v="Davidson"/>
  </r>
  <r>
    <n v="35672"/>
    <s v="DCSO Facility Officer"/>
    <s v="030 Sheriff"/>
    <s v="Parttime-Regular"/>
    <x v="3"/>
    <s v="F"/>
    <s v="Black or African American"/>
    <n v="2001"/>
    <d v="2024-04-19T00:00:00"/>
    <s v="Davidson"/>
  </r>
  <r>
    <n v="45790.79"/>
    <s v="Maintenance &amp; Repair Worker"/>
    <s v="042 NDOT"/>
    <s v="Fulltime-Regular"/>
    <x v="4"/>
    <s v="M"/>
    <s v="Black or African American"/>
    <n v="1990"/>
    <d v="2023-06-26T00:00:00"/>
    <s v="Davidson"/>
  </r>
  <r>
    <n v="15475.2"/>
    <s v="Seasonal/Part-time/Temporary"/>
    <s v="017 Trustee"/>
    <s v="Parttime-Regular"/>
    <x v="4"/>
    <s v="M"/>
    <s v="Black or African American"/>
    <n v="2005"/>
    <d v="2022-10-11T00:00:00"/>
    <s v="Davidson"/>
  </r>
  <r>
    <n v="59889.88"/>
    <s v="Sheriff Behavioral Care Tech"/>
    <s v="030 Sheriff"/>
    <s v="Fulltime-Regular"/>
    <x v="1"/>
    <s v="F"/>
    <s v="Black or African American"/>
    <n v="1961"/>
    <d v="2020-09-01T00:00:00"/>
    <s v="Davidson"/>
  </r>
  <r>
    <n v="0"/>
    <s v="Seasonal/Part-time/Temporary"/>
    <s v="040 Parks"/>
    <s v="Pool"/>
    <x v="4"/>
    <s v="M"/>
    <s v="Hispanic or Latino of any race"/>
    <n v="1990"/>
    <d v="2022-12-02T00:00:00"/>
    <s v="Davidson"/>
  </r>
  <r>
    <n v="94653.34"/>
    <s v="Library Mgr 2"/>
    <s v="039 Public Library"/>
    <s v="Fulltime-Regular"/>
    <x v="3"/>
    <s v="F"/>
    <s v="White"/>
    <n v="1979"/>
    <d v="2016-11-06T00:00:00"/>
    <s v="Davidson"/>
  </r>
  <r>
    <n v="124673.11"/>
    <s v="Finance Mgr"/>
    <s v="031 Police"/>
    <s v="Fulltime-Regular"/>
    <x v="0"/>
    <s v="M"/>
    <s v="White"/>
    <n v="1987"/>
    <d v="2013-03-20T00:00:00"/>
    <s v="Davidson"/>
  </r>
  <r>
    <n v="118168"/>
    <s v="Asst District Attorney"/>
    <s v="019 District Attorney"/>
    <s v="Fulltime-Regular"/>
    <x v="3"/>
    <s v="M"/>
    <s v="White"/>
    <n v="1975"/>
    <d v="2022-04-01T00:00:00"/>
    <s v="Davidson"/>
  </r>
  <r>
    <n v="86564.06"/>
    <s v="Planner 2"/>
    <s v="007 Planning Commission"/>
    <s v="Fulltime-Regular"/>
    <x v="3"/>
    <s v="F"/>
    <s v="White"/>
    <n v="1992"/>
    <d v="2023-06-20T00:00:00"/>
    <s v="Davidson"/>
  </r>
  <r>
    <n v="95199.62"/>
    <s v="Police Officer 2"/>
    <s v="031 Police"/>
    <s v="Fulltime-Regular"/>
    <x v="1"/>
    <s v="M"/>
    <s v="White"/>
    <n v="1980"/>
    <d v="2002-07-16T00:00:00"/>
    <s v="Davidson"/>
  </r>
  <r>
    <n v="96094.96"/>
    <s v="Plans Examiner 2"/>
    <s v="033 Codes Administration"/>
    <s v="Fulltime-Regular"/>
    <x v="3"/>
    <s v="M"/>
    <s v="White"/>
    <n v="1955"/>
    <d v="2015-10-26T00:00:00"/>
    <s v="Davidson"/>
  </r>
  <r>
    <n v="46862.28"/>
    <s v="Office Support Rep"/>
    <s v="039 Public Library"/>
    <s v="Fulltime-Regular"/>
    <x v="6"/>
    <s v="F"/>
    <s v="White"/>
    <n v="1960"/>
    <d v="2012-03-05T00:00:00"/>
    <s v="Davidson"/>
  </r>
  <r>
    <n v="74650.48"/>
    <s v="Technical Specialist 1"/>
    <s v="010 General Services"/>
    <s v="Fulltime-Regular"/>
    <x v="3"/>
    <s v="M"/>
    <s v="White"/>
    <n v="1959"/>
    <d v="2020-02-10T00:00:00"/>
    <s v="Davidson"/>
  </r>
  <r>
    <n v="79728.19"/>
    <s v="Police Officer 2"/>
    <s v="031 Police"/>
    <s v="Fulltime-Regular"/>
    <x v="1"/>
    <s v="F"/>
    <s v="Black or African American"/>
    <n v="1985"/>
    <d v="2018-01-16T00:00:00"/>
    <s v="Davidson"/>
  </r>
  <r>
    <n v="93014.59"/>
    <s v="Indust Maint Supv 2"/>
    <s v="065 Water Services"/>
    <s v="Fulltime-Regular"/>
    <x v="5"/>
    <s v="M"/>
    <s v="White"/>
    <n v="1972"/>
    <d v="2011-05-15T00:00:00"/>
    <s v="Davidson"/>
  </r>
  <r>
    <n v="84042.78"/>
    <s v="Engineer 1"/>
    <s v="042 NDOT"/>
    <s v="Fulltime-Regular"/>
    <x v="3"/>
    <s v="M"/>
    <s v="White"/>
    <n v="1997"/>
    <d v="2023-10-16T00:00:00"/>
    <s v="Davidson"/>
  </r>
  <r>
    <n v="1144"/>
    <s v="Seasonal/Part-time/Temporary"/>
    <s v="062 State Fair Board"/>
    <s v="Parttime-Regular"/>
    <x v="4"/>
    <s v="M"/>
    <s v="Black or African American"/>
    <n v="1955"/>
    <d v="2024-09-06T00:00:00"/>
    <s v="Davidson"/>
  </r>
  <r>
    <n v="65684.73"/>
    <s v="Emer Telecommunications Off 4"/>
    <s v="091 Emergency Communications"/>
    <s v="Fulltime-Regular"/>
    <x v="6"/>
    <s v="F"/>
    <s v="White"/>
    <n v="1995"/>
    <d v="2020-03-02T00:00:00"/>
    <s v="Davidson"/>
  </r>
  <r>
    <n v="88295.35"/>
    <s v="Admin Svcs Mgr"/>
    <s v="018 County Clerk"/>
    <s v="Fulltime-Regular"/>
    <x v="0"/>
    <s v="F"/>
    <s v="White"/>
    <n v="1977"/>
    <d v="2002-08-02T00:00:00"/>
    <s v="Davidson"/>
  </r>
  <r>
    <n v="34194.787474626697"/>
    <s v="Recreation Leader"/>
    <s v="040 Parks"/>
    <s v="Parttime-Regular"/>
    <x v="2"/>
    <s v="F"/>
    <s v="White"/>
    <n v="2004"/>
    <d v="2022-06-14T00:00:00"/>
    <s v="Davidson"/>
  </r>
  <r>
    <n v="74392.990000000005"/>
    <s v="Finance Spec"/>
    <s v="038 Health"/>
    <s v="Fulltime-Regular"/>
    <x v="3"/>
    <s v="F"/>
    <s v="White"/>
    <n v="1969"/>
    <d v="2017-08-12T00:00:00"/>
    <s v="Davidson"/>
  </r>
  <r>
    <n v="47164.52"/>
    <s v="Custodian"/>
    <s v="039 Public Library"/>
    <s v="Fulltime-Regular"/>
    <x v="4"/>
    <s v="F"/>
    <s v="Black or African American"/>
    <n v="1972"/>
    <d v="2016-05-22T00:00:00"/>
    <s v="Davidson"/>
  </r>
  <r>
    <n v="52471.07"/>
    <s v="Correctional Officer 1"/>
    <s v="030 Sheriff"/>
    <s v="Fulltime-Regular"/>
    <x v="1"/>
    <s v="F"/>
    <s v="Hispanic or Latino of any race"/>
    <n v="1990"/>
    <d v="2024-07-19T00:00:00"/>
    <s v="Davidson"/>
  </r>
  <r>
    <n v="93562.89"/>
    <s v="Technical Specialist 2"/>
    <s v="030 Sheriff"/>
    <s v="Fulltime-Regular"/>
    <x v="3"/>
    <s v="F"/>
    <s v="Black or African American"/>
    <n v="1993"/>
    <d v="2023-01-09T00:00:00"/>
    <s v="Davidson"/>
  </r>
  <r>
    <n v="48581.26"/>
    <s v="Equipment Operator"/>
    <s v="042 NDOT"/>
    <s v="Fulltime-Regular"/>
    <x v="4"/>
    <s v="M"/>
    <s v="Two or More Races"/>
    <n v="1979"/>
    <d v="2024-01-08T00:00:00"/>
    <s v="Davidson"/>
  </r>
  <r>
    <n v="119303.31"/>
    <s v="Assistant Metropolitan Atty 3"/>
    <s v="006 Law"/>
    <s v="Fulltime-Regular"/>
    <x v="3"/>
    <s v="M"/>
    <s v="White"/>
    <n v="1982"/>
    <d v="2020-01-06T00:00:00"/>
    <s v="Davidson"/>
  </r>
  <r>
    <n v="75342.8"/>
    <s v="Complliance Officer-DCSO"/>
    <s v="030 Sheriff"/>
    <s v="Fulltime-Regular"/>
    <x v="3"/>
    <s v="M"/>
    <s v="White"/>
    <n v="1956"/>
    <d v="2020-09-01T00:00:00"/>
    <s v="Davidson"/>
  </r>
  <r>
    <n v="45595.75"/>
    <s v="Concessions Clerk"/>
    <s v="040 Parks"/>
    <s v="Fulltime-Regular"/>
    <x v="6"/>
    <s v="M"/>
    <s v="White"/>
    <n v="1966"/>
    <d v="2022-01-29T00:00:00"/>
    <s v="Davidson"/>
  </r>
  <r>
    <n v="51175"/>
    <s v="Headstart Teacher 1"/>
    <s v="075 Metro Action Commission"/>
    <s v="Fulltime-Regular"/>
    <x v="3"/>
    <s v="F"/>
    <s v="White"/>
    <n v="1974"/>
    <d v="2023-07-10T00:00:00"/>
    <s v="Davidson"/>
  </r>
  <r>
    <n v="77406"/>
    <s v="Police Officer 2"/>
    <s v="031 Police"/>
    <s v="Fulltime-Regular"/>
    <x v="1"/>
    <s v="M"/>
    <s v="White"/>
    <n v="1991"/>
    <d v="2021-02-01T00:00:00"/>
    <s v="Davidson"/>
  </r>
  <r>
    <n v="77082.64"/>
    <s v="Engineer In Training"/>
    <s v="042 NDOT"/>
    <s v="Fulltime-Regular"/>
    <x v="3"/>
    <s v="M"/>
    <s v="Black or African American"/>
    <n v="2000"/>
    <d v="2024-09-02T00:00:00"/>
    <s v="Davidson"/>
  </r>
  <r>
    <n v="68832.63"/>
    <s v="Police Officer 2"/>
    <s v="031 Police"/>
    <s v="Fulltime-Regular"/>
    <x v="1"/>
    <s v="M"/>
    <s v="Asian"/>
    <n v="1987"/>
    <d v="2022-08-16T00:00:00"/>
    <s v="Davidson"/>
  </r>
  <r>
    <n v="43162.22"/>
    <s v="Custodian"/>
    <s v="039 Public Library"/>
    <s v="Fulltime-Regular"/>
    <x v="4"/>
    <s v="M"/>
    <s v="White"/>
    <n v="1989"/>
    <d v="2023-07-10T00:00:00"/>
    <s v="Davidson"/>
  </r>
  <r>
    <n v="81971.14"/>
    <s v="Professional Spec"/>
    <s v="044 Human Relations Commission"/>
    <s v="Fulltime-Regular"/>
    <x v="3"/>
    <s v="F"/>
    <s v="White"/>
    <n v="1986"/>
    <d v="2022-08-15T00:00:00"/>
    <s v="Davidson"/>
  </r>
  <r>
    <n v="87712"/>
    <s v="Asst District Attorney"/>
    <s v="019 District Attorney"/>
    <s v="Fulltime-Regular"/>
    <x v="3"/>
    <s v="F"/>
    <s v="Black or African American"/>
    <n v="1994"/>
    <d v="2023-05-01T00:00:00"/>
    <s v="Davidson"/>
  </r>
  <r>
    <n v="94652.19"/>
    <s v="Library Mgr 2"/>
    <s v="039 Public Library"/>
    <s v="Fulltime-Regular"/>
    <x v="3"/>
    <s v="F"/>
    <s v="White"/>
    <n v="1980"/>
    <d v="2017-06-05T00:00:00"/>
    <s v="Davidson"/>
  </r>
  <r>
    <n v="68077.11"/>
    <s v="Utility Engineer Tech Sr"/>
    <s v="065 Water Services"/>
    <s v="Fulltime-Regular"/>
    <x v="5"/>
    <s v="M"/>
    <s v="White"/>
    <n v="1964"/>
    <d v="2019-02-09T00:00:00"/>
    <s v="Davidson"/>
  </r>
  <r>
    <n v="17075.759999999998"/>
    <s v="School Crossing Guard"/>
    <s v="031 Police"/>
    <s v="Parttime-Regular"/>
    <x v="1"/>
    <s v="F"/>
    <s v="White"/>
    <n v="1956"/>
    <d v="2022-10-03T00:00:00"/>
    <s v="Davidson"/>
  </r>
  <r>
    <n v="44430.46"/>
    <s v="Teacher Asst"/>
    <s v="075 Metro Action Commission"/>
    <s v="Fulltime-Regular"/>
    <x v="6"/>
    <s v="M"/>
    <s v="Black or African American"/>
    <n v="1980"/>
    <d v="2018-05-07T00:00:00"/>
    <s v="Davidson"/>
  </r>
  <r>
    <n v="44122.33"/>
    <s v="Application Tech 1"/>
    <s v="010 General Services"/>
    <s v="Fulltime-Regular"/>
    <x v="2"/>
    <s v="F"/>
    <s v="Black or African American"/>
    <n v="1977"/>
    <d v="2024-09-16T00:00:00"/>
    <s v="Davidson"/>
  </r>
  <r>
    <n v="62693.66"/>
    <s v="Treatment Plant Tech 2"/>
    <s v="065 Water Services"/>
    <s v="Fulltime-Regular"/>
    <x v="7"/>
    <s v="M"/>
    <s v="Black or African American"/>
    <n v="1989"/>
    <d v="2017-07-15T00:00:00"/>
    <s v="Davidson"/>
  </r>
  <r>
    <n v="21178.719744000002"/>
    <s v="Recreation Leader"/>
    <s v="040 Parks"/>
    <s v="Parttime-Regular"/>
    <x v="2"/>
    <s v="F"/>
    <s v="Black or African American"/>
    <n v="1986"/>
    <d v="2024-05-16T00:00:00"/>
    <s v="Davidson"/>
  </r>
  <r>
    <n v="91162.38"/>
    <s v="Public Health Administrator 1"/>
    <s v="038 Health"/>
    <s v="Fulltime-Regular"/>
    <x v="3"/>
    <s v="M"/>
    <s v="White"/>
    <n v="1973"/>
    <d v="2004-10-01T00:00:00"/>
    <s v="Davidson"/>
  </r>
  <r>
    <n v="57738.92"/>
    <s v="Steering Clear Citations Spec"/>
    <s v="030 Sheriff"/>
    <s v="Fulltime-Regular"/>
    <x v="2"/>
    <s v="F"/>
    <s v="Black or African American"/>
    <n v="1981"/>
    <d v="2017-09-25T00:00:00"/>
    <s v="Davidson"/>
  </r>
  <r>
    <n v="55988.15"/>
    <s v="Public Health Nurse 1"/>
    <s v="038 Health"/>
    <s v="Parttime-Regular"/>
    <x v="3"/>
    <s v="F"/>
    <s v="White"/>
    <n v="1993"/>
    <d v="2019-12-09T00:00:00"/>
    <s v="Davidson"/>
  </r>
  <r>
    <n v="62236.63"/>
    <s v="Admin Svcs Officer 3"/>
    <s v="018 County Clerk"/>
    <s v="Fulltime-Regular"/>
    <x v="3"/>
    <s v="F"/>
    <s v="Black or African American"/>
    <n v="1978"/>
    <d v="2016-11-07T00:00:00"/>
    <s v="Davidson"/>
  </r>
  <r>
    <n v="62579.95"/>
    <s v="Fire Fighter 2"/>
    <s v="032 Fire"/>
    <s v="Fulltime-Regular"/>
    <x v="1"/>
    <s v="M"/>
    <s v="White"/>
    <n v="2000"/>
    <d v="2022-11-16T00:00:00"/>
    <s v="Davidson"/>
  </r>
  <r>
    <n v="21178.719744000002"/>
    <s v="Recreation Leader"/>
    <s v="040 Parks"/>
    <s v="Parttime-Regular"/>
    <x v="2"/>
    <s v="F"/>
    <s v="Hispanic or Latino of any race"/>
    <n v="1973"/>
    <d v="2023-05-26T00:00:00"/>
    <s v="Davidson"/>
  </r>
  <r>
    <n v="96425.84"/>
    <s v="Fire Engineer"/>
    <s v="032 Fire"/>
    <s v="Fulltime-Regular"/>
    <x v="5"/>
    <s v="M"/>
    <s v="White"/>
    <n v="1965"/>
    <d v="1995-09-01T00:00:00"/>
    <s v="Davidson"/>
  </r>
  <r>
    <n v="107086.76"/>
    <s v="Public Health Nurse 3"/>
    <s v="038 Health"/>
    <s v="Fulltime-Regular"/>
    <x v="3"/>
    <s v="F"/>
    <s v="Two or More Races"/>
    <n v="1973"/>
    <d v="2009-09-14T00:00:00"/>
    <s v="Davidson"/>
  </r>
  <r>
    <n v="120382.93"/>
    <s v="Fire District Chief"/>
    <s v="032 Fire"/>
    <s v="Fulltime-Regular"/>
    <x v="3"/>
    <s v="M"/>
    <s v="White"/>
    <n v="1971"/>
    <d v="1995-09-01T00:00:00"/>
    <s v="Davidson"/>
  </r>
  <r>
    <n v="45595.75"/>
    <s v="Circulation Assistant"/>
    <s v="039 Public Library"/>
    <s v="Fulltime-Regular"/>
    <x v="2"/>
    <s v="F"/>
    <s v="White"/>
    <n v="1998"/>
    <d v="2021-09-06T00:00:00"/>
    <s v="Davidson"/>
  </r>
  <r>
    <n v="72962.58"/>
    <s v="Police Officer 2"/>
    <s v="031 Police"/>
    <s v="Fulltime-Regular"/>
    <x v="1"/>
    <s v="M"/>
    <s v="Hispanic or Latino of any race"/>
    <n v="1994"/>
    <d v="2022-11-01T00:00:00"/>
    <s v="Davidson"/>
  </r>
  <r>
    <n v="85397.78"/>
    <s v="Historic Preservationist 1"/>
    <s v="011 Historical Commission"/>
    <s v="Fulltime-Regular"/>
    <x v="3"/>
    <s v="F"/>
    <s v="White"/>
    <n v="1976"/>
    <d v="2011-01-10T00:00:00"/>
    <s v="Davidson"/>
  </r>
  <r>
    <n v="79728.19"/>
    <s v="Police Officer 2"/>
    <s v="031 Police"/>
    <s v="Fulltime-Regular"/>
    <x v="1"/>
    <s v="M"/>
    <s v="White"/>
    <n v="1988"/>
    <d v="2016-07-01T00:00:00"/>
    <s v="Davidson"/>
  </r>
  <r>
    <n v="60274.5"/>
    <s v="Police Officer Trainee"/>
    <s v="031 Police"/>
    <s v="Fulltime-Regular"/>
    <x v="1"/>
    <s v="F"/>
    <s v="White"/>
    <n v="1998"/>
    <d v="2024-06-16T00:00:00"/>
    <s v="Davidson"/>
  </r>
  <r>
    <n v="53773.19"/>
    <s v="Appraiser 2"/>
    <s v="016 Assessor of Property"/>
    <s v="Fulltime-Regular"/>
    <x v="0"/>
    <s v="M"/>
    <s v="Black or African American"/>
    <n v="1949"/>
    <d v="2023-06-30T00:00:00"/>
    <s v="Davidson"/>
  </r>
  <r>
    <n v="46485.507820377599"/>
    <s v="Technical Specialist 2"/>
    <s v="031 Police"/>
    <s v="Parttime-Regular"/>
    <x v="3"/>
    <s v="M"/>
    <s v="White"/>
    <n v="1954"/>
    <d v="2014-02-16T00:00:00"/>
    <s v="Davidson"/>
  </r>
  <r>
    <n v="65684.73"/>
    <s v="Utility Compliance Inp 2"/>
    <s v="065 Water Services"/>
    <s v="Fulltime-Regular"/>
    <x v="5"/>
    <s v="M"/>
    <s v="Black or African American"/>
    <n v="1963"/>
    <d v="2017-06-16T00:00:00"/>
    <s v="Davidson"/>
  </r>
  <r>
    <n v="49395.33"/>
    <s v="Circulation Assistant"/>
    <s v="039 Public Library"/>
    <s v="Fulltime-Regular"/>
    <x v="2"/>
    <s v="M"/>
    <s v="White"/>
    <n v="1973"/>
    <d v="1997-12-01T00:00:00"/>
    <s v="Davidson"/>
  </r>
  <r>
    <n v="53356.54"/>
    <s v="Office Support Rep Sr"/>
    <s v="038 Health"/>
    <s v="Fulltime-Regular"/>
    <x v="6"/>
    <s v="F"/>
    <s v="Two or More Races"/>
    <n v="1967"/>
    <d v="2006-04-26T00:00:00"/>
    <s v="Davidson"/>
  </r>
  <r>
    <n v="102614.87"/>
    <s v="Satellite position"/>
    <s v="923 Circuit Court Satellite"/>
    <s v="Fulltime-Regular"/>
    <x v="3"/>
    <s v="M"/>
    <s v="White"/>
    <n v="1966"/>
    <d v="2001-02-01T00:00:00"/>
    <s v="Davidson"/>
  </r>
  <r>
    <n v="48581.26"/>
    <s v="Equipment Operator"/>
    <s v="042 NDOT"/>
    <s v="Fulltime-Regular"/>
    <x v="4"/>
    <s v="M"/>
    <s v="White"/>
    <n v="1963"/>
    <d v="2024-03-04T00:00:00"/>
    <s v="Davidson"/>
  </r>
  <r>
    <n v="202338.43"/>
    <s v="Transportation Assistant Director"/>
    <s v="042 NDOT"/>
    <s v="Fulltime-Regular"/>
    <x v="0"/>
    <s v="M"/>
    <s v="White"/>
    <n v="1961"/>
    <d v="1998-07-01T00:00:00"/>
    <s v="Davidson"/>
  </r>
  <r>
    <n v="58635.83"/>
    <s v="Admin Svcs Officer 2"/>
    <s v="018 County Clerk"/>
    <s v="Fulltime-Regular"/>
    <x v="3"/>
    <s v="F"/>
    <s v="White"/>
    <n v="1973"/>
    <d v="2013-11-11T00:00:00"/>
    <s v="Davidson"/>
  </r>
  <r>
    <n v="46485.504000000001"/>
    <s v="Technical Specialist 2"/>
    <s v="031 Police"/>
    <s v="Parttime-Regular"/>
    <x v="3"/>
    <s v="M"/>
    <s v="Black or African American"/>
    <n v="1964"/>
    <d v="2023-09-01T00:00:00"/>
    <s v="Davidson"/>
  </r>
  <r>
    <n v="78856.56"/>
    <s v="Public Health Nurse 1"/>
    <s v="038 Health"/>
    <s v="Fulltime-Regular"/>
    <x v="3"/>
    <s v="F"/>
    <s v="White"/>
    <n v="1995"/>
    <d v="2017-08-26T00:00:00"/>
    <s v="Davidson"/>
  </r>
  <r>
    <n v="47164.52"/>
    <s v="Custodian"/>
    <s v="040 Parks"/>
    <s v="Fulltime-Regular"/>
    <x v="4"/>
    <s v="M"/>
    <s v="White"/>
    <n v="1972"/>
    <d v="2013-05-11T00:00:00"/>
    <s v="Davidson"/>
  </r>
  <r>
    <n v="50038.7"/>
    <s v="Equipment Operator"/>
    <s v="042 NDOT"/>
    <s v="Fulltime-Regular"/>
    <x v="4"/>
    <s v="M"/>
    <s v="Black or African American"/>
    <n v="1987"/>
    <d v="2022-05-30T00:00:00"/>
    <s v="Davidson"/>
  </r>
  <r>
    <n v="8112"/>
    <s v="Seasonal Worker 7"/>
    <s v="040 Parks"/>
    <s v="Seasonal"/>
    <x v="4"/>
    <s v="M"/>
    <s v="White"/>
    <n v="2003"/>
    <d v="2024-07-06T00:00:00"/>
    <s v="Davidson"/>
  </r>
  <r>
    <n v="52927.46"/>
    <s v="Legal Secretary 2"/>
    <s v="021 Public Defender"/>
    <s v="Fulltime-Regular"/>
    <x v="6"/>
    <s v="F"/>
    <s v="Black or African American"/>
    <n v="1999"/>
    <d v="2024-01-08T00:00:00"/>
    <s v="Davidson"/>
  </r>
  <r>
    <n v="110331.79"/>
    <s v="Admin Svcs Division Manager"/>
    <s v="022 Juvenile Court Clerk"/>
    <s v="Fulltime-Regular"/>
    <x v="0"/>
    <s v="F"/>
    <s v="White"/>
    <n v="1960"/>
    <d v="1995-07-10T00:00:00"/>
    <s v="Davidson"/>
  </r>
  <r>
    <n v="112318.09"/>
    <s v="Library Mgr 3"/>
    <s v="039 Public Library"/>
    <s v="Fulltime-Regular"/>
    <x v="3"/>
    <s v="M"/>
    <s v="White"/>
    <n v="1977"/>
    <d v="2007-01-29T00:00:00"/>
    <s v="Davidson"/>
  </r>
  <r>
    <n v="75342.8"/>
    <s v="Dental Hygienist 1"/>
    <s v="038 Health"/>
    <s v="Fulltime-Regular"/>
    <x v="5"/>
    <s v="F"/>
    <s v="White"/>
    <n v="1967"/>
    <d v="2013-01-31T00:00:00"/>
    <s v="Davidson"/>
  </r>
  <r>
    <n v="90635.78"/>
    <s v="Planner 2"/>
    <s v="007 Planning Commission"/>
    <s v="Fulltime-Regular"/>
    <x v="3"/>
    <s v="F"/>
    <s v="Black or African American"/>
    <n v="1986"/>
    <d v="2021-10-14T00:00:00"/>
    <s v="Davidson"/>
  </r>
  <r>
    <n v="50646.98"/>
    <s v="Admin Svcs Officer 2"/>
    <s v="033 Codes Administration"/>
    <s v="Fulltime-Regular"/>
    <x v="3"/>
    <s v="F"/>
    <s v="White"/>
    <n v="1969"/>
    <d v="2022-02-22T00:00:00"/>
    <s v="Davidson"/>
  </r>
  <r>
    <n v="77471.73"/>
    <s v="Police Officer 2"/>
    <s v="031 Police"/>
    <s v="Fulltime-Regular"/>
    <x v="1"/>
    <s v="M"/>
    <s v="White"/>
    <n v="1994"/>
    <d v="2019-03-16T00:00:00"/>
    <s v="Davidson"/>
  </r>
  <r>
    <n v="52471.07"/>
    <s v="Application Tech 3"/>
    <s v="042 NDOT"/>
    <s v="Fulltime-Regular"/>
    <x v="6"/>
    <s v="F"/>
    <s v="White"/>
    <n v="1982"/>
    <d v="2024-01-08T00:00:00"/>
    <s v="Davidson"/>
  </r>
  <r>
    <n v="68426.559999999998"/>
    <s v="Police Officer 1"/>
    <s v="031 Police"/>
    <s v="Fulltime-Regular"/>
    <x v="1"/>
    <s v="M"/>
    <s v="White"/>
    <n v="2000"/>
    <d v="2023-08-01T00:00:00"/>
    <s v="Davidson"/>
  </r>
  <r>
    <n v="116952.61"/>
    <s v="Admin Svcs Mgr"/>
    <s v="019 District Attorney"/>
    <s v="Fulltime-Regular"/>
    <x v="0"/>
    <s v="M"/>
    <s v="Black or African American"/>
    <n v="1961"/>
    <d v="1990-06-01T00:00:00"/>
    <s v="Davidson"/>
  </r>
  <r>
    <n v="33091.749600000003"/>
    <s v="Recreation Leader"/>
    <s v="040 Parks"/>
    <s v="Parttime-Regular"/>
    <x v="2"/>
    <s v="F"/>
    <s v="White"/>
    <n v="1998"/>
    <d v="2023-10-20T00:00:00"/>
    <s v="Davidson"/>
  </r>
  <r>
    <n v="45595.75"/>
    <s v="Circulation Assistant"/>
    <s v="039 Public Library"/>
    <s v="Fulltime-Regular"/>
    <x v="2"/>
    <s v="M"/>
    <s v="White"/>
    <n v="1985"/>
    <d v="2021-07-26T00:00:00"/>
    <s v="Davidson"/>
  </r>
  <r>
    <n v="86564.06"/>
    <s v="Epidemiologist 1"/>
    <s v="038 Health"/>
    <s v="Fulltime-Regular"/>
    <x v="3"/>
    <s v="F"/>
    <s v="White"/>
    <n v="1994"/>
    <d v="2023-01-03T00:00:00"/>
    <s v="Davidson"/>
  </r>
  <r>
    <n v="52927.46"/>
    <s v="Application Tech 2"/>
    <s v="065 Water Services"/>
    <s v="Fulltime-Regular"/>
    <x v="2"/>
    <s v="F"/>
    <s v="White"/>
    <n v="1966"/>
    <d v="2020-10-17T00:00:00"/>
    <s v="Davidson"/>
  </r>
  <r>
    <n v="14018.494672000001"/>
    <s v="Library Page"/>
    <s v="039 Public Library"/>
    <s v="Parttime-Regular"/>
    <x v="2"/>
    <s v="F"/>
    <s v="White"/>
    <n v="1968"/>
    <d v="2024-07-22T00:00:00"/>
    <s v="Davidson"/>
  </r>
  <r>
    <n v="73024.539999999994"/>
    <s v="Police Officer 2"/>
    <s v="031 Police"/>
    <s v="Fulltime-Regular"/>
    <x v="1"/>
    <s v="M"/>
    <s v="White"/>
    <n v="1993"/>
    <d v="2021-08-16T00:00:00"/>
    <s v="Davidson"/>
  </r>
  <r>
    <n v="247168.96"/>
    <s v="Metropolitan Attorney"/>
    <s v="006 Law"/>
    <s v="Fulltime-Regular"/>
    <x v="0"/>
    <s v="M"/>
    <s v="White"/>
    <n v="1955"/>
    <d v="2021-06-28T00:00:00"/>
    <s v="Davidson"/>
  </r>
  <r>
    <n v="21178.719744000002"/>
    <s v="Naturalist 1"/>
    <s v="040 Parks"/>
    <s v="Parttime-Regular"/>
    <x v="3"/>
    <s v="F"/>
    <s v="White"/>
    <n v="2002"/>
    <d v="2023-05-30T00:00:00"/>
    <s v="Davidson"/>
  </r>
  <r>
    <n v="79870.240000000005"/>
    <s v="Admin Svcs Officer 4"/>
    <s v="022 Juvenile Court Clerk"/>
    <s v="Fulltime-Regular"/>
    <x v="3"/>
    <s v="F"/>
    <s v="Black or African American"/>
    <n v="1974"/>
    <d v="2015-07-13T00:00:00"/>
    <s v="Davidson"/>
  </r>
  <r>
    <n v="50000"/>
    <s v="Admin Svcs Officer 2"/>
    <s v="028 State Trial Courts"/>
    <s v="Fulltime-Regular"/>
    <x v="3"/>
    <s v="M"/>
    <s v="White"/>
    <n v="1975"/>
    <d v="2024-04-15T00:00:00"/>
    <s v="Davidson"/>
  </r>
  <r>
    <n v="54708.27"/>
    <s v="Program Coord"/>
    <s v="040 Parks"/>
    <s v="Fulltime-Regular"/>
    <x v="3"/>
    <s v="F"/>
    <s v="White"/>
    <n v="1998"/>
    <d v="2022-09-30T00:00:00"/>
    <s v="Davidson"/>
  </r>
  <r>
    <n v="89160.99"/>
    <s v="Admin Svcs Mgr"/>
    <s v="030 Sheriff"/>
    <s v="Fulltime-Regular"/>
    <x v="0"/>
    <s v="F"/>
    <s v="White"/>
    <n v="1973"/>
    <d v="2006-10-01T00:00:00"/>
    <s v="Davidson"/>
  </r>
  <r>
    <n v="61487.92"/>
    <s v="Admin Svcs Officer 3"/>
    <s v="031 Police"/>
    <s v="Fulltime-Regular"/>
    <x v="3"/>
    <s v="F"/>
    <s v="White"/>
    <n v="1992"/>
    <d v="2019-10-16T00:00:00"/>
    <s v="Davidson"/>
  </r>
  <r>
    <n v="45148.04"/>
    <s v="Police Support Technician"/>
    <s v="031 Police"/>
    <s v="Fulltime-Regular"/>
    <x v="6"/>
    <s v="M"/>
    <s v="Hispanic or Latino of any race"/>
    <n v="1996"/>
    <d v="2021-02-01T00:00:00"/>
    <s v="Davidson"/>
  </r>
  <r>
    <n v="73862.19"/>
    <s v="Shift Supv-DCSO"/>
    <s v="030 Sheriff"/>
    <s v="Fulltime-Regular"/>
    <x v="2"/>
    <s v="F"/>
    <s v="Black or African American"/>
    <n v="1971"/>
    <d v="1998-10-16T00:00:00"/>
    <s v="Davidson"/>
  </r>
  <r>
    <n v="49719.81"/>
    <s v="Security Officer 2"/>
    <s v="030 Sheriff"/>
    <s v="Fulltime-Regular"/>
    <x v="6"/>
    <s v="M"/>
    <s v="Black or African American"/>
    <n v="1947"/>
    <d v="2019-08-26T00:00:00"/>
    <s v="Davidson"/>
  </r>
  <r>
    <n v="73411.179999999993"/>
    <s v="Correctional Officer 2"/>
    <s v="030 Sheriff"/>
    <s v="Fulltime-Regular"/>
    <x v="1"/>
    <s v="M"/>
    <s v="White"/>
    <n v="1972"/>
    <d v="1999-01-16T00:00:00"/>
    <s v="Davidson"/>
  </r>
  <r>
    <n v="35672"/>
    <s v="DCSO Facility Officer"/>
    <s v="030 Sheriff"/>
    <s v="Parttime-Regular"/>
    <x v="3"/>
    <s v="M"/>
    <s v="Black or African American"/>
    <n v="1989"/>
    <d v="2022-09-12T00:00:00"/>
    <s v="Davidson"/>
  </r>
  <r>
    <n v="35672"/>
    <s v="DCSO Facility Officer"/>
    <s v="030 Sheriff"/>
    <s v="Parttime-Regular"/>
    <x v="3"/>
    <s v="F"/>
    <s v="Black or African American"/>
    <n v="1986"/>
    <d v="2024-04-19T00:00:00"/>
    <s v="Davidson"/>
  </r>
  <r>
    <n v="21884.6639837611"/>
    <s v="Recreation Leader"/>
    <s v="040 Parks"/>
    <s v="Parttime-Regular"/>
    <x v="2"/>
    <s v="F"/>
    <s v="Black or African American"/>
    <n v="1995"/>
    <d v="2023-01-17T00:00:00"/>
    <s v="Davidson"/>
  </r>
  <r>
    <n v="31564.629096000001"/>
    <s v="Security Officer 1"/>
    <s v="030 Sheriff"/>
    <s v="Parttime-Regular"/>
    <x v="1"/>
    <s v="F"/>
    <s v="Black or African American"/>
    <n v="1966"/>
    <d v="2021-08-24T00:00:00"/>
    <s v="Davidson"/>
  </r>
  <r>
    <n v="57529.51"/>
    <s v="Headstart Teacher 2"/>
    <s v="075 Metro Action Commission"/>
    <s v="Fulltime-Regular"/>
    <x v="3"/>
    <s v="F"/>
    <s v="Black or African American"/>
    <n v="1980"/>
    <d v="2017-03-13T00:00:00"/>
    <s v="Davidson"/>
  </r>
  <r>
    <n v="46000"/>
    <s v="Deputy Clerk 6"/>
    <s v="023 Circuit Court Clerk"/>
    <s v="Fulltime-Regular"/>
    <x v="3"/>
    <s v="F"/>
    <s v="Black or African American"/>
    <n v="1995"/>
    <d v="2024-05-13T00:00:00"/>
    <s v="Davidson"/>
  </r>
  <r>
    <n v="117798.88"/>
    <s v="Police Sergeant"/>
    <s v="031 Police"/>
    <s v="Fulltime-Regular"/>
    <x v="5"/>
    <s v="M"/>
    <s v="White"/>
    <n v="1974"/>
    <d v="1997-08-01T00:00:00"/>
    <s v="Davidson"/>
  </r>
  <r>
    <n v="98654.71"/>
    <s v="Police Sergeant"/>
    <s v="031 Police"/>
    <s v="Fulltime-Regular"/>
    <x v="5"/>
    <s v="M"/>
    <s v="White"/>
    <n v="1974"/>
    <d v="1998-08-01T00:00:00"/>
    <s v="Davidson"/>
  </r>
  <r>
    <n v="91162.38"/>
    <s v="Admin Svcs Officer 4"/>
    <s v="031 Police"/>
    <s v="Fulltime-Regular"/>
    <x v="3"/>
    <s v="M"/>
    <s v="Black or African American"/>
    <n v="1964"/>
    <d v="2006-06-01T00:00:00"/>
    <s v="Davidson"/>
  </r>
  <r>
    <n v="96800.38"/>
    <s v="Human Resources Analyst Senior"/>
    <s v="015 Finance"/>
    <s v="Fulltime-Regular"/>
    <x v="3"/>
    <s v="F"/>
    <s v="Black or African American"/>
    <n v="1993"/>
    <d v="2016-06-06T00:00:00"/>
    <s v="Davidson"/>
  </r>
  <r>
    <n v="48204"/>
    <s v="Admin Asst"/>
    <s v="004 Mayor's Office"/>
    <s v="Fulltime-Regular"/>
    <x v="6"/>
    <s v="F"/>
    <s v="Black or African American"/>
    <n v="1957"/>
    <d v="2022-05-16T00:00:00"/>
    <s v="Davidson"/>
  </r>
  <r>
    <n v="63823.33"/>
    <s v="Utility Engineer Tech Sr"/>
    <s v="065 Water Services"/>
    <s v="Fulltime-Regular"/>
    <x v="5"/>
    <s v="M"/>
    <s v="Black or African American"/>
    <n v="1985"/>
    <d v="2018-12-01T00:00:00"/>
    <s v="Davidson"/>
  </r>
  <r>
    <n v="52819.01"/>
    <s v="Public Health Nurse 1"/>
    <s v="038 Health"/>
    <s v="Parttime-Regular"/>
    <x v="3"/>
    <s v="F"/>
    <s v="Black or African American"/>
    <n v="1987"/>
    <d v="2022-08-17T00:00:00"/>
    <s v="Davidson"/>
  </r>
  <r>
    <n v="123226.27"/>
    <s v="Public Information Manager"/>
    <s v="033 Codes Administration"/>
    <s v="Fulltime-Regular"/>
    <x v="0"/>
    <s v="M"/>
    <s v="White"/>
    <n v="1991"/>
    <d v="2022-07-11T00:00:00"/>
    <s v="Davidson"/>
  </r>
  <r>
    <n v="14485.767296"/>
    <s v="Library Page"/>
    <s v="039 Public Library"/>
    <s v="Parttime-Regular"/>
    <x v="2"/>
    <s v="F"/>
    <s v="White"/>
    <n v="1996"/>
    <d v="2023-05-29T00:00:00"/>
    <s v="Davidson"/>
  </r>
  <r>
    <n v="53508"/>
    <s v="Water Services Asst Manager"/>
    <s v="065 Water Services"/>
    <s v="Parttime-Regular"/>
    <x v="3"/>
    <s v="M"/>
    <s v="White"/>
    <n v="1960"/>
    <d v="2023-09-16T00:00:00"/>
    <s v="Davidson"/>
  </r>
  <r>
    <n v="119303.31"/>
    <s v="Assistant Metropolitan Atty 3"/>
    <s v="006 Law"/>
    <s v="Fulltime-Regular"/>
    <x v="3"/>
    <s v="M"/>
    <s v="White"/>
    <n v="1976"/>
    <d v="2019-12-09T00:00:00"/>
    <s v="Davidson"/>
  </r>
  <r>
    <n v="110186.54"/>
    <s v="Water Services Asst Manager"/>
    <s v="065 Water Services"/>
    <s v="Fulltime-Regular"/>
    <x v="3"/>
    <s v="F"/>
    <s v="White"/>
    <n v="1973"/>
    <d v="2002-07-01T00:00:00"/>
    <s v="Davidson"/>
  </r>
  <r>
    <n v="37007.154751839997"/>
    <s v="Sheriff Education Coord"/>
    <s v="030 Sheriff"/>
    <s v="Parttime-Regular"/>
    <x v="3"/>
    <s v="F"/>
    <s v="White"/>
    <n v="1974"/>
    <d v="2018-01-29T00:00:00"/>
    <s v="Davidson"/>
  </r>
  <r>
    <n v="86290.62"/>
    <s v="Human Resources Analyst Senior"/>
    <s v="008 Human Resources"/>
    <s v="Fulltime-Regular"/>
    <x v="3"/>
    <s v="F"/>
    <s v="Black or African American"/>
    <n v="1975"/>
    <d v="2018-10-08T00:00:00"/>
    <s v="Davidson"/>
  </r>
  <r>
    <n v="10108.799999999999"/>
    <s v="Seasonal Worker 2"/>
    <s v="040 Parks"/>
    <s v="Seasonal"/>
    <x v="4"/>
    <s v="M"/>
    <s v="Black or African American"/>
    <n v="1950"/>
    <d v="2023-05-22T00:00:00"/>
    <s v="Davidson"/>
  </r>
  <r>
    <n v="21884.6639837611"/>
    <s v="Recreation Leader"/>
    <s v="040 Parks"/>
    <s v="Parttime-Regular"/>
    <x v="2"/>
    <s v="M"/>
    <s v="Black or African American"/>
    <n v="2003"/>
    <d v="2021-05-21T00:00:00"/>
    <s v="Davidson"/>
  </r>
  <r>
    <m/>
    <s v="Sports Official"/>
    <s v="040 Parks"/>
    <s v="Pool"/>
    <x v="4"/>
    <s v="M"/>
    <s v="Black or African American"/>
    <n v="1956"/>
    <d v="2007-03-07T00:00:00"/>
    <s v="Davidson"/>
  </r>
  <r>
    <n v="29556.798573119999"/>
    <s v="Admin Svcs Officer 2"/>
    <s v="030 Sheriff"/>
    <s v="Parttime-Regular"/>
    <x v="3"/>
    <s v="M"/>
    <s v="White"/>
    <n v="1951"/>
    <d v="2005-07-15T00:00:00"/>
    <s v="Davidson"/>
  </r>
  <r>
    <n v="57958.26"/>
    <s v="Correctional Officer 2"/>
    <s v="030 Sheriff"/>
    <s v="Fulltime-Regular"/>
    <x v="1"/>
    <s v="M"/>
    <s v="Hispanic or Latino of any race"/>
    <n v="2002"/>
    <d v="2023-10-27T00:00:00"/>
    <s v="Davidson"/>
  </r>
  <r>
    <n v="62965.01"/>
    <s v="Sheriff Case Worker 2"/>
    <s v="030 Sheriff"/>
    <s v="Fulltime-Regular"/>
    <x v="3"/>
    <s v="F"/>
    <s v="Black or African American"/>
    <n v="1969"/>
    <d v="2013-12-09T00:00:00"/>
    <s v="Davidson"/>
  </r>
  <r>
    <n v="139256"/>
    <s v="Planning Mgr 2"/>
    <s v="007 Planning Commission"/>
    <s v="Fulltime-Regular"/>
    <x v="3"/>
    <s v="F"/>
    <s v="White"/>
    <n v="1967"/>
    <d v="2024-01-08T00:00:00"/>
    <s v="Davidson"/>
  </r>
  <r>
    <n v="91162.38"/>
    <s v="Nutritionist 4"/>
    <s v="038 Health"/>
    <s v="Fulltime-Regular"/>
    <x v="3"/>
    <s v="F"/>
    <s v="White"/>
    <n v="1980"/>
    <d v="2004-10-16T00:00:00"/>
    <s v="Davidson"/>
  </r>
  <r>
    <n v="92328"/>
    <s v="Assistant Public Defender 1"/>
    <s v="021 Public Defender"/>
    <s v="Fulltime-Regular"/>
    <x v="3"/>
    <s v="F"/>
    <s v="White"/>
    <n v="1992"/>
    <d v="2024-01-08T00:00:00"/>
    <s v="Davidson"/>
  </r>
  <r>
    <n v="65684.73"/>
    <s v="Emer Telecommunications Off 4"/>
    <s v="091 Emergency Communications"/>
    <s v="Fulltime-Regular"/>
    <x v="6"/>
    <s v="M"/>
    <s v="White"/>
    <n v="1981"/>
    <d v="2019-10-07T00:00:00"/>
    <s v="Davidson"/>
  </r>
  <r>
    <n v="65684.73"/>
    <s v="Emer Telecommunications Off 4"/>
    <s v="091 Emergency Communications"/>
    <s v="Fulltime-Regular"/>
    <x v="6"/>
    <s v="F"/>
    <s v="White"/>
    <n v="1996"/>
    <d v="2019-10-07T00:00:00"/>
    <s v="Davidson"/>
  </r>
  <r>
    <n v="21668.191999999999"/>
    <s v="Teacher Asst"/>
    <s v="075 Metro Action Commission"/>
    <s v="Parttime-Regular"/>
    <x v="6"/>
    <s v="F"/>
    <s v="White"/>
    <n v="1976"/>
    <d v="2023-07-24T00:00:00"/>
    <s v="Davidson"/>
  </r>
  <r>
    <n v="71663.5"/>
    <s v="Accounts Payable Specialist 3"/>
    <s v="015 Finance"/>
    <s v="Fulltime-Regular"/>
    <x v="5"/>
    <s v="F"/>
    <s v="White"/>
    <n v="1971"/>
    <d v="2002-12-01T00:00:00"/>
    <s v="Davidson"/>
  </r>
  <r>
    <n v="17075.759999999998"/>
    <s v="School Crossing Guard"/>
    <s v="031 Police"/>
    <s v="Parttime-Regular"/>
    <x v="1"/>
    <s v="F"/>
    <s v="Black or African American"/>
    <n v="1963"/>
    <d v="2003-11-03T00:00:00"/>
    <s v="Davidson"/>
  </r>
  <r>
    <n v="59467.040000000001"/>
    <s v="Service and Security Officer 2"/>
    <s v="026 Juvenile Court"/>
    <s v="Fulltime-Regular"/>
    <x v="1"/>
    <s v="M"/>
    <s v="Black or African American"/>
    <n v="1995"/>
    <d v="2016-09-26T00:00:00"/>
    <s v="Davidson"/>
  </r>
  <r>
    <n v="83237.48"/>
    <s v="Facilities Mgr"/>
    <s v="040 Parks"/>
    <s v="Fulltime-Regular"/>
    <x v="3"/>
    <s v="M"/>
    <s v="Black or African American"/>
    <n v="1973"/>
    <d v="2005-06-03T00:00:00"/>
    <s v="Davidson"/>
  </r>
  <r>
    <n v="169705.16"/>
    <s v="Water Svcs Asst Dir"/>
    <s v="065 Water Services"/>
    <s v="Fulltime-Regular"/>
    <x v="0"/>
    <s v="M"/>
    <s v="White"/>
    <n v="1971"/>
    <d v="1992-11-30T00:00:00"/>
    <s v="Davidson"/>
  </r>
  <r>
    <n v="257500"/>
    <s v="Development Director â€“ City Architect Planning"/>
    <s v="007 Planning Commission"/>
    <s v="Fulltime-Regular"/>
    <x v="0"/>
    <s v="M"/>
    <s v="White"/>
    <n v="1960"/>
    <d v="2024-07-08T00:00:00"/>
    <s v="Davidson"/>
  </r>
  <r>
    <n v="48534.47"/>
    <s v="Custodian-Health"/>
    <s v="038 Health"/>
    <s v="Fulltime-Regular"/>
    <x v="4"/>
    <s v="M"/>
    <s v="Black or African American"/>
    <n v="1965"/>
    <d v="2005-10-01T00:00:00"/>
    <s v="Davidson"/>
  </r>
  <r>
    <n v="93537.91"/>
    <s v="Fire Engineer"/>
    <s v="032 Fire"/>
    <s v="Fulltime-Regular"/>
    <x v="5"/>
    <s v="M"/>
    <s v="White"/>
    <n v="1988"/>
    <d v="2012-10-01T00:00:00"/>
    <s v="Davidson"/>
  </r>
  <r>
    <n v="53086.05"/>
    <s v="Equipment Operator"/>
    <s v="042 NDOT"/>
    <s v="Fulltime-Regular"/>
    <x v="4"/>
    <s v="M"/>
    <s v="Black or African American"/>
    <n v="1960"/>
    <d v="1995-08-21T00:00:00"/>
    <s v="Davidson"/>
  </r>
  <r>
    <n v="61821.5"/>
    <s v="Compliance Inspector 2"/>
    <s v="042 NDOT"/>
    <s v="Fulltime-Regular"/>
    <x v="0"/>
    <s v="M"/>
    <s v="Black or African American"/>
    <n v="1973"/>
    <d v="2014-05-12T00:00:00"/>
    <s v="Davidson"/>
  </r>
  <r>
    <n v="52774.21"/>
    <s v="Public Health Nurse 1"/>
    <s v="038 Health"/>
    <s v="Parttime-Regular"/>
    <x v="3"/>
    <s v="F"/>
    <s v="White"/>
    <n v="1995"/>
    <d v="2024-01-20T00:00:00"/>
    <s v="Davidson"/>
  </r>
  <r>
    <n v="46485.504000000001"/>
    <s v="Technical Specialist 2"/>
    <s v="031 Police"/>
    <s v="Parttime-Regular"/>
    <x v="3"/>
    <s v="M"/>
    <s v="Black or African American"/>
    <n v="1951"/>
    <d v="2016-04-16T00:00:00"/>
    <s v="Davidson"/>
  </r>
  <r>
    <n v="65950.22"/>
    <s v="Correctional Officer Sergeant"/>
    <s v="030 Sheriff"/>
    <s v="Fulltime-Regular"/>
    <x v="1"/>
    <s v="M"/>
    <s v="Black or African American"/>
    <n v="1991"/>
    <d v="2021-01-24T00:00:00"/>
    <s v="Davidson"/>
  </r>
  <r>
    <n v="52471.07"/>
    <s v="Correctional Officer 1"/>
    <s v="030 Sheriff"/>
    <s v="Fulltime-Regular"/>
    <x v="1"/>
    <s v="F"/>
    <s v="Black or African American"/>
    <n v="1995"/>
    <d v="2024-04-19T00:00:00"/>
    <s v="Davidson"/>
  </r>
  <r>
    <n v="77406"/>
    <s v="Police Officer 2"/>
    <s v="031 Police"/>
    <s v="Fulltime-Regular"/>
    <x v="1"/>
    <s v="M"/>
    <s v="White"/>
    <n v="1991"/>
    <d v="2024-03-16T00:00:00"/>
    <s v="Davidson"/>
  </r>
  <r>
    <n v="45593.05"/>
    <s v="Utility Customer Care Agent 1"/>
    <s v="065 Water Services"/>
    <s v="Fulltime-Regular"/>
    <x v="5"/>
    <s v="F"/>
    <s v="Black or African American"/>
    <n v="1975"/>
    <d v="2022-10-15T00:00:00"/>
    <s v="Davidson"/>
  </r>
  <r>
    <n v="59889.88"/>
    <s v="Correctional Officer 2"/>
    <s v="030 Sheriff"/>
    <s v="Fulltime-Regular"/>
    <x v="1"/>
    <s v="F"/>
    <s v="Black or African American"/>
    <n v="1985"/>
    <d v="2023-01-01T00:00:00"/>
    <s v="Davidson"/>
  </r>
  <r>
    <n v="68382.81"/>
    <s v="Fire Fighter 2"/>
    <s v="032 Fire"/>
    <s v="Fulltime-Regular"/>
    <x v="1"/>
    <s v="M"/>
    <s v="Black or African American"/>
    <n v="1992"/>
    <d v="2018-01-16T00:00:00"/>
    <s v="Davidson"/>
  </r>
  <r>
    <n v="53356.54"/>
    <s v="Office Support Rep Sr"/>
    <s v="038 Health"/>
    <s v="Fulltime-Regular"/>
    <x v="6"/>
    <s v="F"/>
    <s v="Black or African American"/>
    <n v="1966"/>
    <d v="1991-12-30T00:00:00"/>
    <s v="Davidson"/>
  </r>
  <r>
    <n v="104055.59"/>
    <s v="Crime Lab Forensic Scientist 4"/>
    <s v="031 Police"/>
    <s v="Fulltime-Regular"/>
    <x v="3"/>
    <s v="F"/>
    <s v="White"/>
    <n v="1985"/>
    <d v="2014-03-16T00:00:00"/>
    <s v="Davidson"/>
  </r>
  <r>
    <n v="92328"/>
    <s v="Assistant Public Defender 1"/>
    <s v="021 Public Defender"/>
    <s v="Fulltime-Regular"/>
    <x v="3"/>
    <s v="M"/>
    <s v="Two or More Races"/>
    <n v="1993"/>
    <d v="2021-09-20T00:00:00"/>
    <s v="Davidson"/>
  </r>
  <r>
    <n v="71973.33"/>
    <s v="Utility Water Qual Analyst 2"/>
    <s v="065 Water Services"/>
    <s v="Fulltime-Regular"/>
    <x v="3"/>
    <s v="M"/>
    <s v="White"/>
    <n v="1982"/>
    <d v="2012-07-07T00:00:00"/>
    <s v="Davidson"/>
  </r>
  <r>
    <n v="135377.12"/>
    <s v="Fire District Chief"/>
    <s v="032 Fire"/>
    <s v="Fulltime-Regular"/>
    <x v="3"/>
    <s v="M"/>
    <s v="White"/>
    <n v="1970"/>
    <d v="1998-02-01T00:00:00"/>
    <s v="Davidson"/>
  </r>
  <r>
    <n v="54643.5"/>
    <s v="Equipment Operator Senior"/>
    <s v="072 Waste Services"/>
    <s v="Fulltime-Regular"/>
    <x v="4"/>
    <s v="M"/>
    <s v="White"/>
    <n v="1984"/>
    <d v="2017-11-21T00:00:00"/>
    <s v="Davidson"/>
  </r>
  <r>
    <n v="161807.16"/>
    <s v="Engineer 3"/>
    <s v="042 NDOT"/>
    <s v="Fulltime-Regular"/>
    <x v="3"/>
    <s v="M"/>
    <s v="White"/>
    <n v="1969"/>
    <d v="1999-08-16T00:00:00"/>
    <s v="Davidson"/>
  </r>
  <r>
    <n v="48115.96"/>
    <s v="Office Support Spec 2"/>
    <s v="040 Parks"/>
    <s v="Fulltime-Regular"/>
    <x v="6"/>
    <s v="F"/>
    <s v="White"/>
    <n v="1993"/>
    <d v="2024-03-04T00:00:00"/>
    <s v="Davidson"/>
  </r>
  <r>
    <n v="68324.789999999994"/>
    <s v="Fire Fighter 2"/>
    <s v="032 Fire"/>
    <s v="Fulltime-Regular"/>
    <x v="1"/>
    <s v="F"/>
    <s v="Black or African American"/>
    <n v="1990"/>
    <d v="2016-01-04T00:00:00"/>
    <s v="Davidson"/>
  </r>
  <r>
    <n v="105459.42"/>
    <s v="Fire Captain"/>
    <s v="032 Fire"/>
    <s v="Fulltime-Regular"/>
    <x v="3"/>
    <s v="M"/>
    <s v="Hispanic or Latino of any race"/>
    <n v="1977"/>
    <d v="2004-09-01T00:00:00"/>
    <s v="Davidson"/>
  </r>
  <r>
    <n v="81652.649999999994"/>
    <s v="Fire Fighter 2"/>
    <s v="032 Fire"/>
    <s v="Fulltime-Regular"/>
    <x v="1"/>
    <s v="M"/>
    <s v="White"/>
    <n v="1974"/>
    <d v="2001-07-16T00:00:00"/>
    <s v="Davidson"/>
  </r>
  <r>
    <n v="101614.35"/>
    <s v="Police Sergeant"/>
    <s v="031 Police"/>
    <s v="Fulltime-Regular"/>
    <x v="5"/>
    <s v="M"/>
    <s v="White"/>
    <n v="1983"/>
    <d v="2007-10-01T00:00:00"/>
    <s v="Davidson"/>
  </r>
  <r>
    <n v="120654.14"/>
    <s v="Finance Mgr"/>
    <s v="018 County Clerk"/>
    <s v="Fulltime-Regular"/>
    <x v="0"/>
    <s v="F"/>
    <s v="Black or African American"/>
    <n v="1963"/>
    <d v="1987-09-01T00:00:00"/>
    <s v="Davidson"/>
  </r>
  <r>
    <n v="92505.29"/>
    <s v="Police Officer 2"/>
    <s v="031 Police"/>
    <s v="Fulltime-Regular"/>
    <x v="1"/>
    <s v="M"/>
    <s v="White"/>
    <n v="1971"/>
    <d v="2001-05-16T00:00:00"/>
    <s v="Davidson"/>
  </r>
  <r>
    <n v="65684.73"/>
    <s v="Emer Telecommunications Off 4"/>
    <s v="091 Emergency Communications"/>
    <s v="Fulltime-Regular"/>
    <x v="6"/>
    <s v="F"/>
    <s v="Black or African American"/>
    <n v="1993"/>
    <d v="2015-08-31T00:00:00"/>
    <s v="Davidson"/>
  </r>
  <r>
    <n v="81776.97"/>
    <s v="Human Resources Analyst Senior"/>
    <s v="038 Health"/>
    <s v="Fulltime-Regular"/>
    <x v="3"/>
    <s v="M"/>
    <s v="Black or African American"/>
    <n v="1967"/>
    <d v="2015-09-01T00:00:00"/>
    <s v="Davidson"/>
  </r>
  <r>
    <n v="52471.07"/>
    <s v="Correctional Officer 1"/>
    <s v="030 Sheriff"/>
    <s v="Fulltime-Regular"/>
    <x v="1"/>
    <s v="F"/>
    <s v="Black or African American"/>
    <n v="2000"/>
    <d v="2024-02-01T00:00:00"/>
    <s v="Davidson"/>
  </r>
  <r>
    <n v="25615"/>
    <s v="Council Member"/>
    <s v="002 Metropolitan Council"/>
    <s v="Elected"/>
    <x v="0"/>
    <s v="M"/>
    <s v="White"/>
    <n v="1952"/>
    <d v="2019-09-28T00:00:00"/>
    <s v="Davidson"/>
  </r>
  <r>
    <n v="41600"/>
    <s v="Teacher Asst"/>
    <s v="075 Metro Action Commission"/>
    <s v="Fulltime-Regular"/>
    <x v="6"/>
    <s v="M"/>
    <s v="White"/>
    <n v="1968"/>
    <d v="2024-08-05T00:00:00"/>
    <s v="Davidson"/>
  </r>
  <r>
    <n v="81776.97"/>
    <s v="Procurement Officer Senior"/>
    <s v="015 Finance"/>
    <s v="Fulltime-Regular"/>
    <x v="3"/>
    <s v="M"/>
    <s v="Black or African American"/>
    <n v="1984"/>
    <d v="2017-03-06T00:00:00"/>
    <s v="Davidson"/>
  </r>
  <r>
    <n v="59318"/>
    <s v="Judicial Asst 1"/>
    <s v="028 State Trial Courts"/>
    <s v="Fulltime-Regular"/>
    <x v="1"/>
    <s v="F"/>
    <s v="Black or African American"/>
    <n v="1973"/>
    <d v="2022-11-01T00:00:00"/>
    <s v="Davidson"/>
  </r>
  <r>
    <n v="17075.759999999998"/>
    <s v="School Crossing Guard"/>
    <s v="031 Police"/>
    <s v="Parttime-Regular"/>
    <x v="1"/>
    <s v="F"/>
    <s v="Black or African American"/>
    <n v="1955"/>
    <d v="2021-08-05T00:00:00"/>
    <s v="Davidson"/>
  </r>
  <r>
    <n v="74843.5"/>
    <s v="Finance Officer"/>
    <s v="038 Health"/>
    <s v="Fulltime-Regular"/>
    <x v="3"/>
    <s v="M"/>
    <s v="Black or African American"/>
    <n v="1968"/>
    <d v="2007-06-30T00:00:00"/>
    <s v="Davidson"/>
  </r>
  <r>
    <n v="86564.06"/>
    <s v="Assistant Public Defender 1"/>
    <s v="021 Public Defender"/>
    <s v="Fulltime-Regular"/>
    <x v="3"/>
    <s v="M"/>
    <s v="Black or African American"/>
    <n v="1997"/>
    <d v="2023-09-11T00:00:00"/>
    <s v="Davidson"/>
  </r>
  <r>
    <n v="37280.256000000001"/>
    <s v="Seasonal/Part-time/Temporary"/>
    <s v="038 Health"/>
    <s v="Parttime-Regular"/>
    <x v="4"/>
    <s v="F"/>
    <s v="White"/>
    <n v="1954"/>
    <d v="2023-05-01T00:00:00"/>
    <s v="Davidson"/>
  </r>
  <r>
    <n v="49545.15"/>
    <s v="Emer Telecommunications Off 2"/>
    <s v="091 Emergency Communications"/>
    <s v="Fulltime-Regular"/>
    <x v="6"/>
    <s v="F"/>
    <s v="White"/>
    <n v="1991"/>
    <d v="2024-01-29T00:00:00"/>
    <s v="Davidson"/>
  </r>
  <r>
    <n v="34194.787474626697"/>
    <s v="Recreation Leader"/>
    <s v="040 Parks"/>
    <s v="Parttime-Regular"/>
    <x v="2"/>
    <s v="M"/>
    <s v="Black or African American"/>
    <n v="2001"/>
    <d v="2023-02-17T00:00:00"/>
    <s v="Davidson"/>
  </r>
  <r>
    <n v="16822.110032000001"/>
    <s v="Library Page"/>
    <s v="039 Public Library"/>
    <s v="Parttime-Regular"/>
    <x v="2"/>
    <s v="M"/>
    <s v="White"/>
    <n v="1988"/>
    <d v="2016-04-10T00:00:00"/>
    <s v="Davidson"/>
  </r>
  <r>
    <n v="101614.35"/>
    <s v="Police Sergeant"/>
    <s v="031 Police"/>
    <s v="Fulltime-Regular"/>
    <x v="5"/>
    <s v="M"/>
    <s v="White"/>
    <n v="1983"/>
    <d v="2011-07-01T00:00:00"/>
    <s v="Davidson"/>
  </r>
  <r>
    <n v="74392.98"/>
    <s v="Public Health Administrator 1"/>
    <s v="038 Health"/>
    <s v="Fulltime-Regular"/>
    <x v="3"/>
    <s v="F"/>
    <s v="Black or African American"/>
    <n v="1991"/>
    <d v="2020-10-17T00:00:00"/>
    <s v="Davidson"/>
  </r>
  <r>
    <n v="106167.55"/>
    <s v="Information Systems Advisor 1"/>
    <s v="042 NDOT"/>
    <s v="Fulltime-Regular"/>
    <x v="0"/>
    <s v="M"/>
    <s v="White"/>
    <n v="1976"/>
    <d v="2005-12-05T00:00:00"/>
    <s v="Davidson"/>
  </r>
  <r>
    <n v="45593.05"/>
    <s v="Application Tech 1"/>
    <s v="010 General Services"/>
    <s v="Fulltime-Regular"/>
    <x v="2"/>
    <s v="M"/>
    <s v="White"/>
    <n v="1995"/>
    <d v="2023-09-04T00:00:00"/>
    <s v="Davidson"/>
  </r>
  <r>
    <n v="46485.507820377599"/>
    <s v="Technical Specialist 2"/>
    <s v="031 Police"/>
    <s v="Parttime-Regular"/>
    <x v="3"/>
    <s v="M"/>
    <s v="Black or African American"/>
    <n v="1957"/>
    <d v="2021-06-01T00:00:00"/>
    <s v="Davidson"/>
  </r>
  <r>
    <m/>
    <s v="Seasonal/Part-time/Temporary"/>
    <s v="040 Parks"/>
    <s v="Pool"/>
    <x v="4"/>
    <s v="F"/>
    <s v="White"/>
    <n v="1978"/>
    <d v="2016-01-20T00:00:00"/>
    <s v="Davidson"/>
  </r>
  <r>
    <n v="56150.74"/>
    <s v="Program Spec 2"/>
    <s v="038 Health"/>
    <s v="Fulltime-Regular"/>
    <x v="3"/>
    <s v="F"/>
    <s v="Black or African American"/>
    <n v="1967"/>
    <d v="2010-02-01T00:00:00"/>
    <s v="Davidson"/>
  </r>
  <r>
    <n v="19968"/>
    <s v="Teacher Asst"/>
    <s v="075 Metro Action Commission"/>
    <s v="Parttime-Regular"/>
    <x v="6"/>
    <s v="F"/>
    <s v="Black or African American"/>
    <n v="1991"/>
    <d v="2024-09-03T00:00:00"/>
    <s v="Davidson"/>
  </r>
  <r>
    <n v="54531.28"/>
    <s v="Recreation Leader - Senior"/>
    <s v="040 Parks"/>
    <s v="Fulltime-Regular"/>
    <x v="2"/>
    <s v="M"/>
    <s v="Black or African American"/>
    <n v="1996"/>
    <d v="2016-04-01T00:00:00"/>
    <s v="Davidson"/>
  </r>
  <r>
    <n v="35672"/>
    <s v="DCSO Facility Officer"/>
    <s v="030 Sheriff"/>
    <s v="Parttime-Regular"/>
    <x v="3"/>
    <s v="F"/>
    <s v="Black or African American"/>
    <n v="1970"/>
    <d v="2022-02-28T00:00:00"/>
    <s v="Davidson"/>
  </r>
  <r>
    <n v="52471.07"/>
    <s v="Correctional Officer 1"/>
    <s v="030 Sheriff"/>
    <s v="Fulltime-Regular"/>
    <x v="1"/>
    <s v="M"/>
    <s v="Black or African American"/>
    <n v="1987"/>
    <d v="2024-06-28T00:00:00"/>
    <s v="Davidson"/>
  </r>
  <r>
    <n v="42411.83"/>
    <s v="Inmate Prop Clerk-DCSO"/>
    <s v="030 Sheriff"/>
    <s v="Fulltime-Regular"/>
    <x v="6"/>
    <s v="M"/>
    <s v="Black or African American"/>
    <n v="2001"/>
    <d v="2024-08-30T00:00:00"/>
    <s v="Davidson"/>
  </r>
  <r>
    <n v="52471.07"/>
    <s v="Correctional Officer 1"/>
    <s v="030 Sheriff"/>
    <s v="Fulltime-Regular"/>
    <x v="1"/>
    <s v="F"/>
    <s v="Black or African American"/>
    <n v="1965"/>
    <d v="2024-03-01T00:00:00"/>
    <s v="Davidson"/>
  </r>
  <r>
    <n v="31469.99"/>
    <s v="Extension Agent 1"/>
    <s v="035 Agricultural Extension"/>
    <s v="Fulltime-Regular"/>
    <x v="3"/>
    <s v="F"/>
    <s v="White"/>
    <n v="1996"/>
    <d v="2022-04-07T00:00:00"/>
    <s v="Davidson"/>
  </r>
  <r>
    <n v="78821.600000000006"/>
    <s v="Human Resources Analyst Senior"/>
    <s v="039 Public Library"/>
    <s v="Fulltime-Regular"/>
    <x v="3"/>
    <s v="F"/>
    <s v="Black or African American"/>
    <n v="1983"/>
    <d v="2016-08-27T00:00:00"/>
    <s v="Davidson"/>
  </r>
  <r>
    <n v="48115.96"/>
    <s v="Security Officer 2"/>
    <s v="030 Sheriff"/>
    <s v="Fulltime-Regular"/>
    <x v="6"/>
    <s v="F"/>
    <s v="Black or African American"/>
    <n v="1995"/>
    <d v="2022-10-01T00:00:00"/>
    <s v="Davidson"/>
  </r>
  <r>
    <n v="45595.75"/>
    <s v="Circulation Assistant"/>
    <s v="039 Public Library"/>
    <s v="Fulltime-Regular"/>
    <x v="2"/>
    <s v="M"/>
    <s v="White"/>
    <n v="1992"/>
    <d v="2021-08-09T00:00:00"/>
    <s v="Davidson"/>
  </r>
  <r>
    <n v="55895.86"/>
    <s v="Public Health Nurse 1"/>
    <s v="038 Health"/>
    <s v="Parttime-Regular"/>
    <x v="3"/>
    <s v="F"/>
    <s v="White"/>
    <n v="1965"/>
    <d v="2023-02-21T00:00:00"/>
    <s v="Davidson"/>
  </r>
  <r>
    <n v="54267.82"/>
    <s v="Public Health Nurse 1"/>
    <s v="038 Health"/>
    <s v="Parttime-Regular"/>
    <x v="3"/>
    <s v="F"/>
    <s v="White"/>
    <n v="1994"/>
    <d v="2024-01-20T00:00:00"/>
    <s v="Davidson"/>
  </r>
  <r>
    <n v="50038.7"/>
    <s v="Utility Equipment Operator"/>
    <s v="065 Water Services"/>
    <s v="Fulltime-Regular"/>
    <x v="4"/>
    <s v="M"/>
    <s v="Black or African American"/>
    <n v="1966"/>
    <d v="2023-08-21T00:00:00"/>
    <s v="Davidson"/>
  </r>
  <r>
    <n v="44400"/>
    <s v="Teacher Asst"/>
    <s v="075 Metro Action Commission"/>
    <s v="Fulltime-Regular"/>
    <x v="6"/>
    <s v="F"/>
    <s v="White"/>
    <n v="1993"/>
    <d v="2023-08-07T00:00:00"/>
    <s v="Davidson"/>
  </r>
  <r>
    <n v="61487.92"/>
    <s v="Enviromental Health Specialist"/>
    <s v="038 Health"/>
    <s v="Fulltime-Regular"/>
    <x v="3"/>
    <s v="M"/>
    <s v="Two or More Races"/>
    <n v="1996"/>
    <d v="2021-12-06T00:00:00"/>
    <s v="Davidson"/>
  </r>
  <r>
    <n v="44329.23"/>
    <s v="Circulation Assistant"/>
    <s v="039 Public Library"/>
    <s v="Fulltime-Regular"/>
    <x v="2"/>
    <s v="F"/>
    <s v="Black or African American"/>
    <n v="1989"/>
    <d v="2015-10-25T00:00:00"/>
    <s v="Davidson"/>
  </r>
  <r>
    <n v="123460"/>
    <s v="Assistant Public Defender 3"/>
    <s v="021 Public Defender"/>
    <s v="Fulltime-Regular"/>
    <x v="3"/>
    <s v="F"/>
    <s v="White"/>
    <n v="1987"/>
    <d v="2013-08-26T00:00:00"/>
    <s v="Davidson"/>
  </r>
  <r>
    <n v="21278.0304"/>
    <s v="Office Support Rep"/>
    <s v="040 Parks"/>
    <s v="Parttime-Regular"/>
    <x v="6"/>
    <s v="F"/>
    <s v="White"/>
    <n v="1981"/>
    <d v="2022-09-30T00:00:00"/>
    <s v="Davidson"/>
  </r>
  <r>
    <n v="80982.720000000001"/>
    <s v="Information Sys Media Analys 3"/>
    <s v="039 Public Library"/>
    <s v="Fulltime-Regular"/>
    <x v="0"/>
    <s v="M"/>
    <s v="Two or More Races"/>
    <n v="1992"/>
    <d v="2022-01-10T00:00:00"/>
    <s v="Davidson"/>
  </r>
  <r>
    <n v="48128.807999999997"/>
    <s v="Office Support Rep"/>
    <s v="037 Social Services"/>
    <s v="Fulltime-Regular"/>
    <x v="6"/>
    <s v="F"/>
    <s v="White"/>
    <n v="1969"/>
    <d v="1997-02-17T00:00:00"/>
    <s v="Davidson"/>
  </r>
  <r>
    <n v="134299.85999999999"/>
    <s v="Director of Inmate Services-DCSO"/>
    <s v="030 Sheriff"/>
    <s v="Fulltime-Regular"/>
    <x v="0"/>
    <s v="F"/>
    <s v="Black or African American"/>
    <n v="1969"/>
    <d v="1991-09-01T00:00:00"/>
    <s v="Davidson"/>
  </r>
  <r>
    <n v="93070.47"/>
    <s v="Police Sergeant"/>
    <s v="031 Police"/>
    <s v="Fulltime-Regular"/>
    <x v="5"/>
    <s v="M"/>
    <s v="White"/>
    <n v="1984"/>
    <d v="2022-06-01T00:00:00"/>
    <s v="Davidson"/>
  </r>
  <r>
    <n v="118385.68"/>
    <s v="Police Lieutenant"/>
    <s v="031 Police"/>
    <s v="Fulltime-Regular"/>
    <x v="3"/>
    <s v="M"/>
    <s v="White"/>
    <n v="1972"/>
    <d v="2008-06-01T00:00:00"/>
    <s v="Davidson"/>
  </r>
  <r>
    <n v="72330.880000000005"/>
    <s v="Cust Svc Supv"/>
    <s v="065 Water Services"/>
    <s v="Fulltime-Regular"/>
    <x v="6"/>
    <s v="F"/>
    <s v="White"/>
    <n v="1961"/>
    <d v="1995-02-16T00:00:00"/>
    <s v="Davidson"/>
  </r>
  <r>
    <n v="128544"/>
    <s v="Facility Admin-DCSO"/>
    <s v="030 Sheriff"/>
    <s v="Fulltime-Regular"/>
    <x v="0"/>
    <s v="F"/>
    <s v="White"/>
    <n v="1993"/>
    <d v="2024-02-20T00:00:00"/>
    <s v="Davidson"/>
  </r>
  <r>
    <n v="98744.62"/>
    <s v="Admin Svcs Mgr"/>
    <s v="044 Human Relations Commission"/>
    <s v="Fulltime-Regular"/>
    <x v="0"/>
    <s v="M"/>
    <s v="White"/>
    <n v="1983"/>
    <d v="2013-02-11T00:00:00"/>
    <s v="Davidson"/>
  </r>
  <r>
    <n v="166244"/>
    <s v="Asst District Attorney"/>
    <s v="019 District Attorney"/>
    <s v="Fulltime-Regular"/>
    <x v="3"/>
    <s v="F"/>
    <s v="Hispanic or Latino of any race"/>
    <n v="1976"/>
    <d v="2020-09-01T00:00:00"/>
    <s v="Davidson"/>
  </r>
  <r>
    <n v="44430.46"/>
    <s v="Teacher Asst"/>
    <s v="075 Metro Action Commission"/>
    <s v="Fulltime-Regular"/>
    <x v="6"/>
    <s v="M"/>
    <s v="White"/>
    <n v="1977"/>
    <d v="2022-01-10T00:00:00"/>
    <s v="Davidson"/>
  </r>
  <r>
    <n v="52471.07"/>
    <s v="Correctional Officer 1"/>
    <s v="030 Sheriff"/>
    <s v="Fulltime-Regular"/>
    <x v="1"/>
    <s v="M"/>
    <s v="White"/>
    <n v="2000"/>
    <d v="2024-02-01T00:00:00"/>
    <s v="Davidson"/>
  </r>
  <r>
    <n v="22590.607103999999"/>
    <s v="Recreation Leader"/>
    <s v="040 Parks"/>
    <s v="Parttime-Regular"/>
    <x v="2"/>
    <s v="M"/>
    <s v="Two or More Races"/>
    <n v="2002"/>
    <d v="2021-05-28T00:00:00"/>
    <s v="Davidson"/>
  </r>
  <r>
    <n v="59342.73"/>
    <s v="Customer Service Field Rep Sen"/>
    <s v="065 Water Services"/>
    <s v="Fulltime-Regular"/>
    <x v="4"/>
    <s v="M"/>
    <s v="White"/>
    <n v="1966"/>
    <d v="2005-02-14T00:00:00"/>
    <s v="Davidson"/>
  </r>
  <r>
    <n v="63753.11"/>
    <s v="Correctional Officer 2"/>
    <s v="030 Sheriff"/>
    <s v="Fulltime-Regular"/>
    <x v="1"/>
    <s v="M"/>
    <s v="Black or African American"/>
    <n v="1995"/>
    <d v="2018-09-24T00:00:00"/>
    <s v="Davidson"/>
  </r>
  <r>
    <n v="77082.64"/>
    <s v="Planner 1"/>
    <s v="042 NDOT"/>
    <s v="Fulltime-Regular"/>
    <x v="3"/>
    <s v="F"/>
    <s v="Black or African American"/>
    <n v="1985"/>
    <d v="2024-07-22T00:00:00"/>
    <s v="Davidson"/>
  </r>
  <r>
    <n v="47063.76"/>
    <s v="Office Support Spec 1"/>
    <s v="018 County Clerk"/>
    <s v="Fulltime-Regular"/>
    <x v="6"/>
    <s v="F"/>
    <s v="Black or African American"/>
    <n v="2000"/>
    <d v="2024-03-18T00:00:00"/>
    <s v="Davidson"/>
  </r>
  <r>
    <n v="58499.69"/>
    <s v="Food Svc Worker 2"/>
    <s v="075 Metro Action Commission"/>
    <s v="Fulltime-Regular"/>
    <x v="4"/>
    <s v="F"/>
    <s v="Black or African American"/>
    <n v="1970"/>
    <d v="1998-08-03T00:00:00"/>
    <s v="Davidson"/>
  </r>
  <r>
    <n v="37280.256000000001"/>
    <s v="Seasonal/Part-time/Temporary"/>
    <s v="038 Health"/>
    <s v="Parttime-Regular"/>
    <x v="4"/>
    <s v="F"/>
    <s v="Black or African American"/>
    <n v="1953"/>
    <d v="2024-08-26T00:00:00"/>
    <s v="Davidson"/>
  </r>
  <r>
    <n v="63753.11"/>
    <s v="Correctional Officer 2"/>
    <s v="030 Sheriff"/>
    <s v="Fulltime-Regular"/>
    <x v="1"/>
    <s v="F"/>
    <s v="Black or African American"/>
    <n v="1988"/>
    <d v="2018-09-24T00:00:00"/>
    <s v="Davidson"/>
  </r>
  <r>
    <n v="77406.03"/>
    <s v="Youth Case Manager 3"/>
    <s v="026 Juvenile Court"/>
    <s v="Fulltime-Regular"/>
    <x v="3"/>
    <s v="F"/>
    <s v="Black or African American"/>
    <n v="1980"/>
    <d v="2015-10-01T00:00:00"/>
    <s v="Davidson"/>
  </r>
  <r>
    <n v="62579.95"/>
    <s v="Advanced Emergency Med Tech"/>
    <s v="032 Fire"/>
    <s v="Fulltime-Regular"/>
    <x v="5"/>
    <s v="M"/>
    <s v="White"/>
    <n v="1997"/>
    <d v="2024-03-16T00:00:00"/>
    <s v="Davidson"/>
  </r>
  <r>
    <n v="104092.4"/>
    <s v="Early Childhood Ctr Mgr-MAC"/>
    <s v="075 Metro Action Commission"/>
    <s v="Fulltime-Regular"/>
    <x v="3"/>
    <s v="F"/>
    <s v="Black or African American"/>
    <n v="1966"/>
    <d v="2004-06-07T00:00:00"/>
    <s v="Davidson"/>
  </r>
  <r>
    <n v="57958.26"/>
    <s v="Sheriff Behavioral Care Tech"/>
    <s v="030 Sheriff"/>
    <s v="Fulltime-Regular"/>
    <x v="1"/>
    <s v="F"/>
    <s v="Black or African American"/>
    <n v="1992"/>
    <d v="2022-02-07T00:00:00"/>
    <s v="Davidson"/>
  </r>
  <r>
    <n v="52430.52"/>
    <s v="Satellite position"/>
    <s v="923 Circuit Court Satellite"/>
    <s v="Fulltime-Regular"/>
    <x v="3"/>
    <s v="M"/>
    <s v="Black or African American"/>
    <n v="1995"/>
    <d v="2017-01-17T00:00:00"/>
    <s v="Davidson"/>
  </r>
  <r>
    <n v="50876.21"/>
    <s v="Treatment Plant Tech 1"/>
    <s v="065 Water Services"/>
    <s v="Fulltime-Regular"/>
    <x v="7"/>
    <s v="M"/>
    <s v="Black or African American"/>
    <n v="1999"/>
    <d v="2024-01-22T00:00:00"/>
    <s v="Davidson"/>
  </r>
  <r>
    <n v="43162.22"/>
    <s v="Utility Maintenance Tech"/>
    <s v="065 Water Services"/>
    <s v="Fulltime-Regular"/>
    <x v="5"/>
    <s v="M"/>
    <s v="White"/>
    <n v="1972"/>
    <d v="2023-02-04T00:00:00"/>
    <s v="Davidson"/>
  </r>
  <r>
    <n v="59889.88"/>
    <s v="Police Operations Supv"/>
    <s v="031 Police"/>
    <s v="Fulltime-Regular"/>
    <x v="6"/>
    <s v="F"/>
    <s v="White"/>
    <n v="1989"/>
    <d v="2015-06-16T00:00:00"/>
    <s v="Davidson"/>
  </r>
  <r>
    <n v="77471.73"/>
    <s v="Police Officer 2"/>
    <s v="031 Police"/>
    <s v="Fulltime-Regular"/>
    <x v="1"/>
    <s v="M"/>
    <s v="White"/>
    <n v="1993"/>
    <d v="2022-05-01T00:00:00"/>
    <s v="Davidson"/>
  </r>
  <r>
    <n v="75342.8"/>
    <s v="Emer Telecommunications Off 4"/>
    <s v="091 Emergency Communications"/>
    <s v="Fulltime-Regular"/>
    <x v="6"/>
    <s v="M"/>
    <s v="White"/>
    <n v="1976"/>
    <d v="2002-10-16T00:00:00"/>
    <s v="Davidson"/>
  </r>
  <r>
    <n v="54515.28"/>
    <s v="Library Associate"/>
    <s v="039 Public Library"/>
    <s v="Fulltime-Regular"/>
    <x v="2"/>
    <s v="F"/>
    <s v="Black or African American"/>
    <n v="1975"/>
    <d v="2018-01-29T00:00:00"/>
    <s v="Davidson"/>
  </r>
  <r>
    <n v="77406"/>
    <s v="Police Officer 2"/>
    <s v="031 Police"/>
    <s v="Fulltime-Regular"/>
    <x v="1"/>
    <s v="M"/>
    <s v="White"/>
    <n v="1995"/>
    <d v="2020-08-16T00:00:00"/>
    <s v="Davidson"/>
  </r>
  <r>
    <n v="12775.776"/>
    <s v="Seasonal/Part-time/Temporary"/>
    <s v="027 General Sessions Court"/>
    <s v="Parttime-Regular"/>
    <x v="4"/>
    <s v="M"/>
    <s v="White"/>
    <n v="1948"/>
    <d v="2014-09-16T00:00:00"/>
    <s v="Davidson"/>
  </r>
  <r>
    <n v="21178.719744000002"/>
    <s v="Recreation Leader"/>
    <s v="040 Parks"/>
    <s v="Parttime-Regular"/>
    <x v="2"/>
    <s v="F"/>
    <s v="Black or African American"/>
    <n v="1995"/>
    <d v="2023-12-15T00:00:00"/>
    <s v="Davidson"/>
  </r>
  <r>
    <n v="69728.38"/>
    <s v="Water Services Maint Supv 1"/>
    <s v="065 Water Services"/>
    <s v="Fulltime-Regular"/>
    <x v="5"/>
    <s v="M"/>
    <s v="Black or African American"/>
    <n v="1989"/>
    <d v="2015-09-12T00:00:00"/>
    <s v="Davidson"/>
  </r>
  <r>
    <n v="54531.28"/>
    <s v="Specialized Skills Instr"/>
    <s v="040 Parks"/>
    <s v="Fulltime-Regular"/>
    <x v="3"/>
    <s v="F"/>
    <s v="White"/>
    <n v="1987"/>
    <d v="2019-09-20T00:00:00"/>
    <s v="Davidson"/>
  </r>
  <r>
    <n v="99490.01"/>
    <s v="Fire Captain"/>
    <s v="032 Fire"/>
    <s v="Fulltime-Regular"/>
    <x v="3"/>
    <s v="M"/>
    <s v="White"/>
    <n v="1977"/>
    <d v="2004-09-01T00:00:00"/>
    <s v="Davidson"/>
  </r>
  <r>
    <n v="83724.039999999994"/>
    <s v="Historic Preservationist 1"/>
    <s v="011 Historical Commission"/>
    <s v="Fulltime-Regular"/>
    <x v="3"/>
    <s v="F"/>
    <s v="White"/>
    <n v="1983"/>
    <d v="2017-10-02T00:00:00"/>
    <s v="Davidson"/>
  </r>
  <r>
    <n v="85313.18"/>
    <s v="Park Police Sergeant"/>
    <s v="040 Parks"/>
    <s v="Fulltime-Regular"/>
    <x v="1"/>
    <s v="M"/>
    <s v="Black or African American"/>
    <n v="1972"/>
    <d v="2004-10-01T00:00:00"/>
    <s v="Davidson"/>
  </r>
  <r>
    <n v="47901.279999999999"/>
    <s v="Customer Engagement Specialist-MAC"/>
    <s v="075 Metro Action Commission"/>
    <s v="Fulltime-Regular"/>
    <x v="3"/>
    <s v="F"/>
    <s v="Black or African American"/>
    <n v="1966"/>
    <d v="2014-12-15T00:00:00"/>
    <s v="Davidson"/>
  </r>
  <r>
    <n v="16354.837407999999"/>
    <s v="Library Page"/>
    <s v="039 Public Library"/>
    <s v="Parttime-Regular"/>
    <x v="2"/>
    <s v="F"/>
    <s v="White"/>
    <n v="1964"/>
    <d v="2017-10-09T00:00:00"/>
    <s v="Davidson"/>
  </r>
  <r>
    <n v="52774.21"/>
    <s v="Public Health Nurse 1"/>
    <s v="038 Health"/>
    <s v="Parttime-Regular"/>
    <x v="3"/>
    <s v="F"/>
    <s v="White"/>
    <n v="1951"/>
    <d v="2024-07-29T00:00:00"/>
    <s v="Davidson"/>
  </r>
  <r>
    <n v="91030.93"/>
    <s v="Planner 3"/>
    <s v="040 Parks"/>
    <s v="Fulltime-Regular"/>
    <x v="3"/>
    <s v="M"/>
    <s v="White"/>
    <n v="1994"/>
    <d v="2019-06-17T00:00:00"/>
    <s v="Davidson"/>
  </r>
  <r>
    <n v="4160"/>
    <s v="Seasonal/Part-time/Temporary"/>
    <s v="027 General Sessions Court"/>
    <s v="Parttime-Regular"/>
    <x v="4"/>
    <s v="M"/>
    <s v="White"/>
    <n v="1963"/>
    <d v="1997-08-16T00:00:00"/>
    <s v="Davidson"/>
  </r>
  <r>
    <n v="41796.21"/>
    <s v="Nutrition Site Coord"/>
    <s v="037 Social Services"/>
    <s v="Fulltime-Regular"/>
    <x v="2"/>
    <s v="F"/>
    <s v="White"/>
    <n v="1986"/>
    <d v="2024-09-16T00:00:00"/>
    <s v="Davidson"/>
  </r>
  <r>
    <n v="65118.2"/>
    <s v="Program Mgr 1"/>
    <s v="051 Office of Family Safety"/>
    <s v="Fulltime-Regular"/>
    <x v="3"/>
    <s v="F"/>
    <s v="Black or African American"/>
    <n v="1996"/>
    <d v="2022-10-11T00:00:00"/>
    <s v="Davidson"/>
  </r>
  <r>
    <n v="78403.03"/>
    <s v="Paramedic"/>
    <s v="032 Fire"/>
    <s v="Fulltime-Regular"/>
    <x v="5"/>
    <s v="F"/>
    <s v="White"/>
    <n v="1981"/>
    <d v="2022-05-16T00:00:00"/>
    <s v="Davidson"/>
  </r>
  <r>
    <n v="62256.67"/>
    <s v="Judicial Asst 1"/>
    <s v="027 General Sessions Court"/>
    <s v="Fulltime-Regular"/>
    <x v="1"/>
    <s v="F"/>
    <s v="Black or African American"/>
    <n v="1969"/>
    <d v="2023-02-18T00:00:00"/>
    <s v="Davidson"/>
  </r>
  <r>
    <n v="47063.76"/>
    <s v="Office Support Spec 1"/>
    <s v="018 County Clerk"/>
    <s v="Fulltime-Regular"/>
    <x v="6"/>
    <s v="F"/>
    <s v="Black or African American"/>
    <n v="1997"/>
    <d v="2023-12-27T00:00:00"/>
    <s v="Davidson"/>
  </r>
  <r>
    <n v="44375.968000000001"/>
    <s v="Human Resources Analyst Senior"/>
    <s v="039 Public Library"/>
    <s v="Parttime-Regular"/>
    <x v="3"/>
    <s v="M"/>
    <s v="White"/>
    <n v="1963"/>
    <d v="2023-05-29T00:00:00"/>
    <s v="Davidson"/>
  </r>
  <r>
    <n v="81768.820000000007"/>
    <s v="Info Systems App Analyst 2"/>
    <s v="039 Public Library"/>
    <s v="Fulltime-Regular"/>
    <x v="3"/>
    <s v="F"/>
    <s v="White"/>
    <n v="1975"/>
    <d v="2003-02-16T00:00:00"/>
    <s v="Davidson"/>
  </r>
  <r>
    <n v="113607.88"/>
    <s v="Crime Lab Forensic Supv"/>
    <s v="031 Police"/>
    <s v="Fulltime-Regular"/>
    <x v="3"/>
    <s v="F"/>
    <s v="White"/>
    <n v="1978"/>
    <d v="2015-03-16T00:00:00"/>
    <s v="Davidson"/>
  </r>
  <r>
    <n v="84042.78"/>
    <s v="Assistant Public Defender 1"/>
    <s v="021 Public Defender"/>
    <s v="Fulltime-Regular"/>
    <x v="3"/>
    <s v="F"/>
    <s v="Black or African American"/>
    <n v="1999"/>
    <d v="2024-09-16T00:00:00"/>
    <s v="Davidson"/>
  </r>
  <r>
    <n v="80641.5"/>
    <s v="Program Mgr 2"/>
    <s v="051 Office of Family Safety"/>
    <s v="Fulltime-Regular"/>
    <x v="0"/>
    <s v="F"/>
    <s v="Black or African American"/>
    <n v="1998"/>
    <d v="2022-06-06T00:00:00"/>
    <s v="Davidson"/>
  </r>
  <r>
    <n v="59697.01"/>
    <s v="Admin Svcs Officer 3"/>
    <s v="033 Codes Administration"/>
    <s v="Fulltime-Regular"/>
    <x v="3"/>
    <s v="M"/>
    <s v="White"/>
    <n v="1998"/>
    <d v="2022-06-13T00:00:00"/>
    <s v="Davidson"/>
  </r>
  <r>
    <n v="7338.24"/>
    <s v="Seasonal/Part-time/Temporary"/>
    <s v="062 State Fair Board"/>
    <s v="Seasonal"/>
    <x v="4"/>
    <s v="F"/>
    <s v="White"/>
    <n v="1948"/>
    <d v="2001-08-16T00:00:00"/>
    <s v="Davidson"/>
  </r>
  <r>
    <n v="25615"/>
    <s v="Council Member"/>
    <s v="002 Metropolitan Council"/>
    <s v="Elected"/>
    <x v="0"/>
    <s v="F"/>
    <s v="Black or African American"/>
    <n v="1984"/>
    <d v="2023-09-29T00:00:00"/>
    <s v="Davidson"/>
  </r>
  <r>
    <n v="57819.14"/>
    <s v="Commun Disease Investigator"/>
    <s v="038 Health"/>
    <s v="Fulltime-Regular"/>
    <x v="3"/>
    <s v="M"/>
    <s v="White"/>
    <n v="1993"/>
    <d v="2017-02-25T00:00:00"/>
    <s v="Davidson"/>
  </r>
  <r>
    <n v="1604.72"/>
    <s v="Seasonal/Part-time/Temporary"/>
    <s v="062 State Fair Board"/>
    <s v="Parttime-Regular"/>
    <x v="4"/>
    <s v="F"/>
    <s v="White"/>
    <n v="1992"/>
    <d v="2022-09-03T00:00:00"/>
    <s v="Davidson"/>
  </r>
  <r>
    <n v="89810.96"/>
    <s v="Police Officer 2"/>
    <s v="031 Police"/>
    <s v="Fulltime-Regular"/>
    <x v="1"/>
    <s v="M"/>
    <s v="White"/>
    <n v="1983"/>
    <d v="2008-02-19T00:00:00"/>
    <s v="Davidson"/>
  </r>
  <r>
    <n v="57121.02"/>
    <s v="Admin Svcs Officer 2"/>
    <s v="018 County Clerk"/>
    <s v="Fulltime-Regular"/>
    <x v="3"/>
    <s v="F"/>
    <s v="White"/>
    <n v="1983"/>
    <d v="2014-10-27T00:00:00"/>
    <s v="Davidson"/>
  </r>
  <r>
    <n v="77406"/>
    <s v="Police Officer 2"/>
    <s v="031 Police"/>
    <s v="Fulltime-Regular"/>
    <x v="1"/>
    <s v="M"/>
    <s v="White"/>
    <n v="1996"/>
    <d v="2020-02-16T00:00:00"/>
    <s v="Davidson"/>
  </r>
  <r>
    <n v="67710.179999999993"/>
    <s v="Human Resources Analyst"/>
    <s v="008 Human Resources"/>
    <s v="Fulltime-Regular"/>
    <x v="3"/>
    <s v="M"/>
    <s v="White"/>
    <n v="1976"/>
    <d v="2022-10-31T00:00:00"/>
    <s v="Davidson"/>
  </r>
  <r>
    <n v="116105.7"/>
    <s v="Admin Svcs Division Manager"/>
    <s v="021 Public Defender"/>
    <s v="Fulltime-Regular"/>
    <x v="0"/>
    <s v="F"/>
    <s v="Asian"/>
    <n v="1976"/>
    <d v="2022-05-16T00:00:00"/>
    <s v="Davidson"/>
  </r>
  <r>
    <n v="41600"/>
    <s v="Teacher Asst"/>
    <s v="075 Metro Action Commission"/>
    <s v="Fulltime-Regular"/>
    <x v="6"/>
    <s v="F"/>
    <s v="White"/>
    <n v="1993"/>
    <d v="2024-08-05T00:00:00"/>
    <s v="Davidson"/>
  </r>
  <r>
    <n v="44457.08"/>
    <s v="Custodian"/>
    <s v="039 Public Library"/>
    <s v="Fulltime-Regular"/>
    <x v="4"/>
    <s v="F"/>
    <s v="Black or African American"/>
    <n v="1979"/>
    <d v="2021-07-12T00:00:00"/>
    <s v="Davidson"/>
  </r>
  <r>
    <n v="1375.92"/>
    <s v="Seasonal/Part-time/Temporary"/>
    <s v="062 State Fair Board"/>
    <s v="Parttime-Regular"/>
    <x v="4"/>
    <s v="M"/>
    <s v="White"/>
    <n v="1968"/>
    <d v="2022-09-03T00:00:00"/>
    <s v="Davidson"/>
  </r>
  <r>
    <n v="79728.19"/>
    <s v="Police Officer 2"/>
    <s v="031 Police"/>
    <s v="Fulltime-Regular"/>
    <x v="1"/>
    <s v="M"/>
    <s v="White"/>
    <n v="1995"/>
    <d v="2019-03-26T00:00:00"/>
    <s v="Davidson"/>
  </r>
  <r>
    <n v="69644.820000000007"/>
    <s v="Librarian 2"/>
    <s v="039 Public Library"/>
    <s v="Fulltime-Regular"/>
    <x v="3"/>
    <s v="M"/>
    <s v="White"/>
    <n v="1981"/>
    <d v="2006-05-22T00:00:00"/>
    <s v="Davidson"/>
  </r>
  <r>
    <n v="49358.14"/>
    <s v="Maintenance &amp; Repair Worker Se"/>
    <s v="040 Parks"/>
    <s v="Fulltime-Regular"/>
    <x v="4"/>
    <s v="M"/>
    <s v="White"/>
    <n v="1961"/>
    <d v="2013-04-01T00:00:00"/>
    <s v="Davidson"/>
  </r>
  <r>
    <n v="93074.53"/>
    <s v="Planner 3"/>
    <s v="007 Planning Commission"/>
    <s v="Fulltime-Regular"/>
    <x v="3"/>
    <s v="F"/>
    <s v="White"/>
    <n v="1994"/>
    <d v="2022-06-06T00:00:00"/>
    <s v="Davidson"/>
  </r>
  <r>
    <n v="56150.74"/>
    <s v="Program Spec 2"/>
    <s v="038 Health"/>
    <s v="Fulltime-Regular"/>
    <x v="3"/>
    <s v="F"/>
    <s v="Black or African American"/>
    <n v="1977"/>
    <d v="2020-05-02T00:00:00"/>
    <s v="Davidson"/>
  </r>
  <r>
    <n v="75342.8"/>
    <s v="Housing Assignment Spec-DCSO"/>
    <s v="030 Sheriff"/>
    <s v="Fulltime-Regular"/>
    <x v="3"/>
    <s v="M"/>
    <s v="Black or African American"/>
    <n v="1970"/>
    <d v="1993-08-16T00:00:00"/>
    <s v="Davidson"/>
  </r>
  <r>
    <n v="148148.89000000001"/>
    <s v="Div Mgr-Sheriff"/>
    <s v="030 Sheriff"/>
    <s v="Fulltime-Regular"/>
    <x v="0"/>
    <s v="F"/>
    <s v="Black or African American"/>
    <n v="1975"/>
    <d v="2005-04-28T00:00:00"/>
    <s v="Davidson"/>
  </r>
  <r>
    <n v="74325.7"/>
    <s v="Finance Officer"/>
    <s v="040 Parks"/>
    <s v="Fulltime-Regular"/>
    <x v="3"/>
    <s v="M"/>
    <s v="White"/>
    <n v="1969"/>
    <d v="2016-01-11T00:00:00"/>
    <s v="Davidson"/>
  </r>
  <r>
    <n v="50038.7"/>
    <s v="Equipment Operator"/>
    <s v="042 NDOT"/>
    <s v="Fulltime-Regular"/>
    <x v="4"/>
    <s v="M"/>
    <s v="Black or African American"/>
    <n v="1996"/>
    <d v="2021-10-04T00:00:00"/>
    <s v="Davidson"/>
  </r>
  <r>
    <n v="88017.89"/>
    <s v="Admin Svcs Officer 4"/>
    <s v="010 General Services"/>
    <s v="Fulltime-Regular"/>
    <x v="3"/>
    <s v="F"/>
    <s v="White"/>
    <n v="1960"/>
    <d v="1982-11-01T00:00:00"/>
    <s v="Davidson"/>
  </r>
  <r>
    <n v="86105.63"/>
    <s v="Library Mgr 1"/>
    <s v="039 Public Library"/>
    <s v="Fulltime-Regular"/>
    <x v="3"/>
    <s v="F"/>
    <s v="Black or African American"/>
    <n v="1952"/>
    <d v="2002-05-16T00:00:00"/>
    <s v="Davidson"/>
  </r>
  <r>
    <n v="52364.05"/>
    <s v="Maintenance &amp; Repair Worker Se"/>
    <s v="042 NDOT"/>
    <s v="Fulltime-Regular"/>
    <x v="4"/>
    <s v="M"/>
    <s v="Black or African American"/>
    <n v="1966"/>
    <d v="2005-05-31T00:00:00"/>
    <s v="Davidson"/>
  </r>
  <r>
    <n v="16094.208000000001"/>
    <s v="School Crossing Guard"/>
    <s v="031 Police"/>
    <s v="Parttime-Regular"/>
    <x v="1"/>
    <s v="F"/>
    <s v="Black or African American"/>
    <n v="1951"/>
    <d v="2024-08-16T00:00:00"/>
    <s v="Davidson"/>
  </r>
  <r>
    <n v="78403.039999999994"/>
    <s v="Paramedic"/>
    <s v="032 Fire"/>
    <s v="Fulltime-Regular"/>
    <x v="5"/>
    <s v="M"/>
    <s v="White"/>
    <n v="1997"/>
    <d v="2024-08-16T00:00:00"/>
    <s v="Davidson"/>
  </r>
  <r>
    <n v="77864.02"/>
    <s v="Professional Spec"/>
    <s v="031 Police"/>
    <s v="Fulltime-Regular"/>
    <x v="3"/>
    <s v="F"/>
    <s v="White"/>
    <n v="1952"/>
    <d v="1972-08-18T00:00:00"/>
    <s v="Davidson"/>
  </r>
  <r>
    <n v="62579.95"/>
    <s v="Fire Fighter 2"/>
    <s v="032 Fire"/>
    <s v="Fulltime-Regular"/>
    <x v="1"/>
    <s v="M"/>
    <s v="Black or African American"/>
    <n v="1991"/>
    <d v="2022-11-16T00:00:00"/>
    <s v="Davidson"/>
  </r>
  <r>
    <n v="62550.37"/>
    <s v="Specialized Skills Instr"/>
    <s v="040 Parks"/>
    <s v="Fulltime-Regular"/>
    <x v="3"/>
    <s v="M"/>
    <s v="Black or African American"/>
    <n v="1961"/>
    <d v="1991-02-13T00:00:00"/>
    <s v="Davidson"/>
  </r>
  <r>
    <n v="48115.96"/>
    <s v="Security Officer 2"/>
    <s v="030 Sheriff"/>
    <s v="Fulltime-Regular"/>
    <x v="6"/>
    <s v="F"/>
    <s v="Black or African American"/>
    <n v="2002"/>
    <d v="2023-09-08T00:00:00"/>
    <s v="Davidson"/>
  </r>
  <r>
    <n v="98654.71"/>
    <s v="Police Sergeant"/>
    <s v="031 Police"/>
    <s v="Fulltime-Regular"/>
    <x v="5"/>
    <s v="M"/>
    <s v="White"/>
    <n v="1990"/>
    <d v="2017-10-16T00:00:00"/>
    <s v="Davidson"/>
  </r>
  <r>
    <n v="71820.23"/>
    <s v="Maint &amp; Repair Supv"/>
    <s v="040 Parks"/>
    <s v="Fulltime-Regular"/>
    <x v="4"/>
    <s v="M"/>
    <s v="White"/>
    <n v="1981"/>
    <d v="2012-04-06T00:00:00"/>
    <s v="Davidson"/>
  </r>
  <r>
    <n v="54531.28"/>
    <s v="Animal Care &amp; Cont Officer 2"/>
    <s v="038 Health"/>
    <s v="Fulltime-Regular"/>
    <x v="4"/>
    <s v="M"/>
    <s v="White"/>
    <n v="1998"/>
    <d v="2019-11-02T00:00:00"/>
    <s v="Davidson"/>
  </r>
  <r>
    <n v="46524.77"/>
    <s v="Utility Field Tech 1"/>
    <s v="065 Water Services"/>
    <s v="Fulltime-Regular"/>
    <x v="5"/>
    <s v="M"/>
    <s v="Black or African American"/>
    <n v="1974"/>
    <d v="2024-04-15T00:00:00"/>
    <s v="Davidson"/>
  </r>
  <r>
    <n v="212940"/>
    <s v="General Session Judge"/>
    <s v="027 General Sessions Court"/>
    <s v="Elected"/>
    <x v="0"/>
    <s v="F"/>
    <s v="Hispanic or Latino of any race"/>
    <n v="1970"/>
    <d v="2018-05-07T00:00:00"/>
    <s v="Davidson"/>
  </r>
  <r>
    <n v="88295.35"/>
    <s v="Assistant Public Defender 1"/>
    <s v="021 Public Defender"/>
    <s v="Fulltime-Regular"/>
    <x v="3"/>
    <s v="F"/>
    <s v="Hispanic or Latino of any race"/>
    <n v="1994"/>
    <d v="2024-01-08T00:00:00"/>
    <s v="Davidson"/>
  </r>
  <r>
    <n v="25615"/>
    <s v="Council Member"/>
    <s v="002 Metropolitan Council"/>
    <s v="Elected"/>
    <x v="0"/>
    <s v="M"/>
    <s v="White"/>
    <n v="1968"/>
    <d v="2023-09-29T00:00:00"/>
    <s v="Davidson"/>
  </r>
  <r>
    <n v="57971.28"/>
    <s v="Equipment Operator Senior"/>
    <s v="072 Waste Services"/>
    <s v="Fulltime-Regular"/>
    <x v="4"/>
    <s v="M"/>
    <s v="Black or African American"/>
    <n v="1979"/>
    <d v="2017-01-01T00:00:00"/>
    <s v="Davidson"/>
  </r>
  <r>
    <n v="79795.88"/>
    <s v="Police Officer 2"/>
    <s v="031 Police"/>
    <s v="Fulltime-Regular"/>
    <x v="1"/>
    <s v="M"/>
    <s v="Hispanic or Latino of any race"/>
    <n v="1983"/>
    <d v="2013-10-01T00:00:00"/>
    <s v="Davidson"/>
  </r>
  <r>
    <n v="72962.58"/>
    <s v="Police Officer 2"/>
    <s v="031 Police"/>
    <s v="Fulltime-Regular"/>
    <x v="1"/>
    <s v="F"/>
    <s v="White"/>
    <n v="1995"/>
    <d v="2023-08-16T00:00:00"/>
    <s v="Davidson"/>
  </r>
  <r>
    <n v="56985.21"/>
    <s v="Library Associate"/>
    <s v="039 Public Library"/>
    <s v="Fulltime-Regular"/>
    <x v="2"/>
    <s v="M"/>
    <s v="White"/>
    <n v="1980"/>
    <d v="2008-02-11T00:00:00"/>
    <s v="Davidson"/>
  </r>
  <r>
    <n v="62550.37"/>
    <s v="Office Support Spec 2"/>
    <s v="019 District Attorney"/>
    <s v="Fulltime-Regular"/>
    <x v="6"/>
    <s v="M"/>
    <s v="White"/>
    <n v="1958"/>
    <d v="1993-11-01T00:00:00"/>
    <s v="Davidson"/>
  </r>
  <r>
    <n v="50646.98"/>
    <s v="Program Spec 2"/>
    <s v="062 State Fair Board"/>
    <s v="Fulltime-Regular"/>
    <x v="3"/>
    <s v="F"/>
    <s v="Two or More Races"/>
    <n v="1992"/>
    <d v="2024-06-10T00:00:00"/>
    <s v="Davidson"/>
  </r>
  <r>
    <n v="65684.73"/>
    <s v="Emer Telecommunications Off 4"/>
    <s v="091 Emergency Communications"/>
    <s v="Fulltime-Regular"/>
    <x v="6"/>
    <s v="F"/>
    <s v="White"/>
    <n v="1992"/>
    <d v="2016-04-25T00:00:00"/>
    <s v="Davidson"/>
  </r>
  <r>
    <n v="82965.3"/>
    <s v="Information Sys Oper Analyst 1"/>
    <s v="014 Information Technology Services"/>
    <s v="Fulltime-Regular"/>
    <x v="3"/>
    <s v="M"/>
    <s v="White"/>
    <n v="1966"/>
    <d v="1992-03-01T00:00:00"/>
    <s v="Davidson"/>
  </r>
  <r>
    <n v="95781.28"/>
    <s v="Police Sergeant"/>
    <s v="031 Police"/>
    <s v="Fulltime-Regular"/>
    <x v="5"/>
    <s v="M"/>
    <s v="Black or African American"/>
    <n v="1992"/>
    <d v="2015-01-12T00:00:00"/>
    <s v="Davidson"/>
  </r>
  <r>
    <n v="82965.3"/>
    <s v="Enviromental Health Specialist Sr"/>
    <s v="038 Health"/>
    <s v="Fulltime-Regular"/>
    <x v="3"/>
    <s v="M"/>
    <s v="White"/>
    <n v="1964"/>
    <d v="1998-08-16T00:00:00"/>
    <s v="Davidson"/>
  </r>
  <r>
    <n v="77406"/>
    <s v="Police Officer 2"/>
    <s v="031 Police"/>
    <s v="Fulltime-Regular"/>
    <x v="1"/>
    <s v="M"/>
    <s v="Black or African American"/>
    <n v="1994"/>
    <d v="2024-03-16T00:00:00"/>
    <s v="Davidson"/>
  </r>
  <r>
    <n v="74977"/>
    <s v="Judicial Asst 2"/>
    <s v="028 State Trial Courts"/>
    <s v="Fulltime-Regular"/>
    <x v="1"/>
    <s v="M"/>
    <s v="Black or African American"/>
    <n v="1975"/>
    <d v="2023-12-01T00:00:00"/>
    <s v="Davidson"/>
  </r>
  <r>
    <n v="25615"/>
    <s v="Council Member"/>
    <s v="002 Metropolitan Council"/>
    <s v="Elected"/>
    <x v="0"/>
    <s v="F"/>
    <s v="White"/>
    <n v="1970"/>
    <d v="2019-09-01T00:00:00"/>
    <s v="Davidson"/>
  </r>
  <r>
    <n v="51988.46"/>
    <s v="Office Support Rep Sr"/>
    <s v="017 Trustee"/>
    <s v="Fulltime-Regular"/>
    <x v="6"/>
    <s v="M"/>
    <s v="White"/>
    <n v="1985"/>
    <d v="2018-10-10T00:00:00"/>
    <s v="Davidson"/>
  </r>
  <r>
    <n v="55887.99"/>
    <s v="Police Operations Coord 1"/>
    <s v="031 Police"/>
    <s v="Fulltime-Regular"/>
    <x v="6"/>
    <s v="F"/>
    <s v="Black or African American"/>
    <n v="1970"/>
    <d v="1999-11-16T00:00:00"/>
    <s v="Davidson"/>
  </r>
  <r>
    <n v="72962.58"/>
    <s v="Police Officer 2"/>
    <s v="031 Police"/>
    <s v="Fulltime-Regular"/>
    <x v="1"/>
    <s v="M"/>
    <s v="Black or African American"/>
    <n v="1998"/>
    <d v="2021-01-01T00:00:00"/>
    <s v="Davidson"/>
  </r>
  <r>
    <n v="48581.26"/>
    <s v="Equipment Operator"/>
    <s v="042 NDOT"/>
    <s v="Fulltime-Regular"/>
    <x v="4"/>
    <s v="M"/>
    <s v="Black or African American"/>
    <n v="1983"/>
    <d v="2024-01-22T00:00:00"/>
    <s v="Davidson"/>
  </r>
  <r>
    <n v="45595.75"/>
    <s v="Circulation Assistant"/>
    <s v="039 Public Library"/>
    <s v="Fulltime-Regular"/>
    <x v="2"/>
    <s v="F"/>
    <s v="Black or African American"/>
    <n v="2003"/>
    <d v="2022-06-13T00:00:00"/>
    <s v="Davidson"/>
  </r>
  <r>
    <n v="80383.5"/>
    <s v="Program Mgr 2"/>
    <s v="030 Sheriff"/>
    <s v="Fulltime-Regular"/>
    <x v="0"/>
    <s v="M"/>
    <s v="White"/>
    <n v="1989"/>
    <d v="2013-10-01T00:00:00"/>
    <s v="Davidson"/>
  </r>
  <r>
    <n v="166244"/>
    <s v="Asst District Attorney"/>
    <s v="019 District Attorney"/>
    <s v="Fulltime-Regular"/>
    <x v="3"/>
    <s v="M"/>
    <s v="White"/>
    <n v="1979"/>
    <d v="2005-12-05T00:00:00"/>
    <s v="Davidson"/>
  </r>
  <r>
    <n v="35672"/>
    <s v="DCSO Facility Officer"/>
    <s v="030 Sheriff"/>
    <s v="Parttime-Regular"/>
    <x v="3"/>
    <s v="F"/>
    <s v="Black or African American"/>
    <n v="1991"/>
    <d v="2022-08-22T00:00:00"/>
    <s v="Davidson"/>
  </r>
  <r>
    <n v="25615"/>
    <s v="Council Member"/>
    <s v="002 Metropolitan Council"/>
    <s v="Elected"/>
    <x v="0"/>
    <s v="F"/>
    <s v="White"/>
    <n v="1967"/>
    <d v="2023-09-01T00:00:00"/>
    <s v="Davidson"/>
  </r>
  <r>
    <n v="85673.11"/>
    <s v="Fire Engineer"/>
    <s v="032 Fire"/>
    <s v="Fulltime-Regular"/>
    <x v="5"/>
    <s v="M"/>
    <s v="Black or African American"/>
    <n v="1986"/>
    <d v="2013-01-01T00:00:00"/>
    <s v="Davidson"/>
  </r>
  <r>
    <n v="69011.42"/>
    <s v="Headstart Teacher 2"/>
    <s v="075 Metro Action Commission"/>
    <s v="Fulltime-Regular"/>
    <x v="3"/>
    <s v="F"/>
    <s v="Black or African American"/>
    <n v="1977"/>
    <d v="2019-04-24T00:00:00"/>
    <s v="Davidson"/>
  </r>
  <r>
    <m/>
    <s v="Sports Official"/>
    <s v="040 Parks"/>
    <s v="Pool"/>
    <x v="4"/>
    <s v="F"/>
    <s v="Black or African American"/>
    <n v="1943"/>
    <d v="1992-03-03T00:00:00"/>
    <s v="Davidson"/>
  </r>
  <r>
    <n v="82965.3"/>
    <s v="Police Crisis Counselor"/>
    <s v="031 Police"/>
    <s v="Fulltime-Regular"/>
    <x v="3"/>
    <s v="F"/>
    <s v="Black or African American"/>
    <n v="1964"/>
    <d v="2013-09-01T00:00:00"/>
    <s v="Davidson"/>
  </r>
  <r>
    <n v="53222"/>
    <s v="Headstart Teacher 2"/>
    <s v="075 Metro Action Commission"/>
    <s v="Fulltime-Regular"/>
    <x v="3"/>
    <s v="F"/>
    <s v="Black or African American"/>
    <n v="2000"/>
    <d v="2024-08-26T00:00:00"/>
    <s v="Davidson"/>
  </r>
  <r>
    <m/>
    <s v="Seasonal/Part-time/Temporary"/>
    <s v="040 Parks"/>
    <s v="Pool"/>
    <x v="4"/>
    <s v="F"/>
    <s v="White"/>
    <n v="1988"/>
    <d v="2019-02-15T00:00:00"/>
    <s v="Davidson"/>
  </r>
  <r>
    <n v="55138.241600000001"/>
    <s v="Automotive Mechanic"/>
    <s v="010 General Services"/>
    <s v="Fulltime-Regular"/>
    <x v="7"/>
    <s v="M"/>
    <s v="Two or More Races"/>
    <n v="1987"/>
    <d v="2024-04-08T00:00:00"/>
    <s v="Davidson"/>
  </r>
  <r>
    <n v="90316.64"/>
    <s v="Admin Svcs Officer 4"/>
    <s v="019 District Attorney"/>
    <s v="Fulltime-Regular"/>
    <x v="3"/>
    <s v="M"/>
    <s v="White"/>
    <n v="1966"/>
    <d v="2012-07-01T00:00:00"/>
    <s v="Davidson"/>
  </r>
  <r>
    <n v="67616.33"/>
    <s v="Plumbing Inspector 1"/>
    <s v="033 Codes Administration"/>
    <s v="Fulltime-Regular"/>
    <x v="0"/>
    <s v="M"/>
    <s v="White"/>
    <n v="1968"/>
    <d v="2008-11-03T00:00:00"/>
    <s v="Davidson"/>
  </r>
  <r>
    <n v="72850.14"/>
    <s v="Parent Engagement Specialist-MAC"/>
    <s v="075 Metro Action Commission"/>
    <s v="Fulltime-Regular"/>
    <x v="3"/>
    <s v="M"/>
    <s v="White"/>
    <n v="1964"/>
    <d v="2002-03-13T00:00:00"/>
    <s v="Davidson"/>
  </r>
  <r>
    <n v="78624.289999999994"/>
    <s v="Admin Svcs Officer 4"/>
    <s v="017 Trustee"/>
    <s v="Fulltime-Regular"/>
    <x v="3"/>
    <s v="F"/>
    <s v="Black or African American"/>
    <n v="2002"/>
    <d v="2023-09-05T00:00:00"/>
    <s v="Davidson"/>
  </r>
  <r>
    <n v="54220.06"/>
    <s v="Circulation Supv"/>
    <s v="039 Public Library"/>
    <s v="Fulltime-Regular"/>
    <x v="2"/>
    <s v="F"/>
    <s v="White"/>
    <n v="1961"/>
    <d v="2019-11-04T00:00:00"/>
    <s v="Davidson"/>
  </r>
  <r>
    <n v="81450.87"/>
    <s v="Information Sys Oper Anal 2"/>
    <s v="014 Information Technology Services"/>
    <s v="Fulltime-Regular"/>
    <x v="3"/>
    <s v="M"/>
    <s v="White"/>
    <n v="1991"/>
    <d v="2022-11-12T00:00:00"/>
    <s v="Davidson"/>
  </r>
  <r>
    <n v="64457.35"/>
    <s v="Fire Fighter 2"/>
    <s v="032 Fire"/>
    <s v="Fulltime-Regular"/>
    <x v="1"/>
    <s v="M"/>
    <s v="Black or African American"/>
    <n v="1996"/>
    <d v="2021-07-16T00:00:00"/>
    <s v="Davidson"/>
  </r>
  <r>
    <n v="45593.05"/>
    <s v="Utility Customer Care Agent 1"/>
    <s v="065 Water Services"/>
    <s v="Fulltime-Regular"/>
    <x v="5"/>
    <s v="F"/>
    <s v="Black or African American"/>
    <n v="1973"/>
    <d v="2022-10-15T00:00:00"/>
    <s v="Davidson"/>
  </r>
  <r>
    <n v="116572.68"/>
    <s v="Engineer 2"/>
    <s v="065 Water Services"/>
    <s v="Fulltime-Regular"/>
    <x v="3"/>
    <s v="F"/>
    <s v="Black or African American"/>
    <n v="1965"/>
    <d v="2015-02-28T00:00:00"/>
    <s v="Davidson"/>
  </r>
  <r>
    <n v="120999.54"/>
    <s v="Admin Svcs Division Manager"/>
    <s v="039 Public Library"/>
    <s v="Fulltime-Regular"/>
    <x v="0"/>
    <s v="F"/>
    <s v="Two or More Races"/>
    <n v="1981"/>
    <d v="2013-11-25T00:00:00"/>
    <s v="Davidson"/>
  </r>
  <r>
    <n v="54708.27"/>
    <s v="Family Safety Advocate"/>
    <s v="051 Office of Family Safety"/>
    <s v="Fulltime-Regular"/>
    <x v="3"/>
    <s v="F"/>
    <s v="White"/>
    <n v="2001"/>
    <d v="2024-08-19T00:00:00"/>
    <s v="Davidson"/>
  </r>
  <r>
    <n v="77603.08"/>
    <s v="Librarian 2"/>
    <s v="039 Public Library"/>
    <s v="Fulltime-Regular"/>
    <x v="3"/>
    <s v="F"/>
    <s v="White"/>
    <n v="1981"/>
    <d v="2011-09-12T00:00:00"/>
    <s v="Davidson"/>
  </r>
  <r>
    <n v="50103.34"/>
    <s v="PF&amp; Comm Engagement Adv II-MAC"/>
    <s v="075 Metro Action Commission"/>
    <s v="Fulltime-Regular"/>
    <x v="2"/>
    <s v="M"/>
    <s v="Black or African American"/>
    <n v="1996"/>
    <d v="2023-04-03T00:00:00"/>
    <s v="Davidson"/>
  </r>
  <r>
    <n v="45595.75"/>
    <s v="Circulation Assistant"/>
    <s v="039 Public Library"/>
    <s v="Fulltime-Regular"/>
    <x v="2"/>
    <s v="M"/>
    <s v="White"/>
    <n v="1984"/>
    <d v="2021-12-13T00:00:00"/>
    <s v="Davidson"/>
  </r>
  <r>
    <n v="130849.58"/>
    <s v="Finance Mgr"/>
    <s v="032 Fire"/>
    <s v="Fulltime-Regular"/>
    <x v="0"/>
    <s v="F"/>
    <s v="White"/>
    <n v="1963"/>
    <d v="2012-05-01T00:00:00"/>
    <s v="Davidson"/>
  </r>
  <r>
    <n v="171075.04"/>
    <s v="Sports Authority Exec Director"/>
    <s v="064 Sports Authority"/>
    <s v="Fulltime-Regular"/>
    <x v="0"/>
    <s v="F"/>
    <s v="Black or African American"/>
    <n v="1976"/>
    <d v="2002-07-08T00:00:00"/>
    <s v="Davidson"/>
  </r>
  <r>
    <n v="102387.79"/>
    <s v="Fire Captain"/>
    <s v="032 Fire"/>
    <s v="Fulltime-Regular"/>
    <x v="3"/>
    <s v="M"/>
    <s v="Black or African American"/>
    <n v="1989"/>
    <d v="2011-05-16T00:00:00"/>
    <s v="Davidson"/>
  </r>
  <r>
    <n v="51323.62"/>
    <s v="Police Operations Coord 2"/>
    <s v="031 Police"/>
    <s v="Fulltime-Regular"/>
    <x v="6"/>
    <s v="F"/>
    <s v="White"/>
    <n v="1984"/>
    <d v="2021-09-01T00:00:00"/>
    <s v="Davidson"/>
  </r>
  <r>
    <n v="61123.01"/>
    <s v="Admin Svcs Officer 2"/>
    <s v="065 Water Services"/>
    <s v="Fulltime-Regular"/>
    <x v="3"/>
    <s v="M"/>
    <s v="White"/>
    <n v="1964"/>
    <d v="2003-04-16T00:00:00"/>
    <s v="Davidson"/>
  </r>
  <r>
    <n v="75596.149999999994"/>
    <s v="Criminal Intelligence Analyst 1"/>
    <s v="031 Police"/>
    <s v="Fulltime-Regular"/>
    <x v="3"/>
    <s v="F"/>
    <s v="White"/>
    <n v="1998"/>
    <d v="2023-07-16T00:00:00"/>
    <s v="Davidson"/>
  </r>
  <r>
    <n v="70203.98"/>
    <s v="Short Term Rental Inspector"/>
    <s v="033 Codes Administration"/>
    <s v="Fulltime-Regular"/>
    <x v="0"/>
    <s v="M"/>
    <s v="White"/>
    <n v="1972"/>
    <d v="2009-04-13T00:00:00"/>
    <s v="Davidson"/>
  </r>
  <r>
    <n v="99234.38"/>
    <s v="Fire Engineer"/>
    <s v="032 Fire"/>
    <s v="Fulltime-Regular"/>
    <x v="5"/>
    <s v="M"/>
    <s v="White"/>
    <n v="1988"/>
    <d v="2011-05-16T00:00:00"/>
    <s v="Davidson"/>
  </r>
  <r>
    <n v="63823.33"/>
    <s v="Research Analyst 1"/>
    <s v="038 Health"/>
    <s v="Fulltime-Regular"/>
    <x v="3"/>
    <s v="F"/>
    <s v="Asian"/>
    <n v="1995"/>
    <d v="2024-09-23T00:00:00"/>
    <s v="Davidson"/>
  </r>
  <r>
    <n v="54220.06"/>
    <s v="Circulation Supv"/>
    <s v="039 Public Library"/>
    <s v="Fulltime-Regular"/>
    <x v="2"/>
    <s v="F"/>
    <s v="Black or African American"/>
    <n v="1957"/>
    <d v="2017-01-15T00:00:00"/>
    <s v="Davidson"/>
  </r>
  <r>
    <n v="65840.67"/>
    <s v="Nutrition Educator"/>
    <s v="038 Health"/>
    <s v="Fulltime-Regular"/>
    <x v="3"/>
    <s v="F"/>
    <s v="Two or More Races"/>
    <n v="1969"/>
    <d v="2000-05-15T00:00:00"/>
    <s v="Davidson"/>
  </r>
  <r>
    <n v="79395.12"/>
    <s v="Planner 1"/>
    <s v="007 Planning Commission"/>
    <s v="Fulltime-Regular"/>
    <x v="3"/>
    <s v="M"/>
    <s v="Hispanic or Latino of any race"/>
    <n v="1993"/>
    <d v="2022-10-17T00:00:00"/>
    <s v="Davidson"/>
  </r>
  <r>
    <n v="140176.92000000001"/>
    <s v="Information Systems Advisor 2"/>
    <s v="014 Information Technology Services"/>
    <s v="Fulltime-Regular"/>
    <x v="0"/>
    <s v="M"/>
    <s v="White"/>
    <n v="1991"/>
    <d v="2021-10-04T00:00:00"/>
    <s v="Davidson"/>
  </r>
  <r>
    <n v="1248"/>
    <s v="Seasonal/Part-time/Temporary"/>
    <s v="062 State Fair Board"/>
    <s v="Parttime-Regular"/>
    <x v="4"/>
    <s v="F"/>
    <s v="White"/>
    <n v="1959"/>
    <d v="2024-09-06T00:00:00"/>
    <s v="Davidson"/>
  </r>
  <r>
    <n v="46485.504000000001"/>
    <s v="Technical Specialist 2"/>
    <s v="031 Police"/>
    <s v="Parttime-Regular"/>
    <x v="3"/>
    <s v="M"/>
    <s v="Hispanic or Latino of any race"/>
    <n v="1965"/>
    <d v="2022-08-01T00:00:00"/>
    <s v="Davidson"/>
  </r>
  <r>
    <n v="82120.03"/>
    <s v="Police Officer 2"/>
    <s v="031 Police"/>
    <s v="Fulltime-Regular"/>
    <x v="1"/>
    <s v="M"/>
    <s v="White"/>
    <n v="1989"/>
    <d v="2014-06-30T00:00:00"/>
    <s v="Davidson"/>
  </r>
  <r>
    <n v="143546.65"/>
    <s v="Div Mgr-Sheriff"/>
    <s v="030 Sheriff"/>
    <s v="Fulltime-Regular"/>
    <x v="0"/>
    <s v="F"/>
    <s v="White"/>
    <n v="1959"/>
    <d v="1981-11-16T00:00:00"/>
    <s v="Davidson"/>
  </r>
  <r>
    <n v="192538.61"/>
    <s v="Criminal Ct Clerk"/>
    <s v="024 Criminal Court Clerk"/>
    <s v="Elected"/>
    <x v="0"/>
    <s v="M"/>
    <s v="Black or African American"/>
    <n v="1952"/>
    <d v="2011-09-01T00:00:00"/>
    <s v="Davidson"/>
  </r>
  <r>
    <n v="1248"/>
    <s v="Seasonal/Part-time/Temporary"/>
    <s v="062 State Fair Board"/>
    <s v="Parttime-Regular"/>
    <x v="4"/>
    <s v="M"/>
    <s v="White"/>
    <n v="1958"/>
    <d v="2024-09-06T00:00:00"/>
    <s v="Davidson"/>
  </r>
  <r>
    <n v="57958.26"/>
    <s v="Program Spec 3"/>
    <s v="051 Office of Family Safety"/>
    <s v="Fulltime-Regular"/>
    <x v="3"/>
    <s v="F"/>
    <s v="White"/>
    <n v="2000"/>
    <d v="2024-05-06T00:00:00"/>
    <s v="Davidson"/>
  </r>
  <r>
    <n v="118006.9"/>
    <s v="Admin Svcs Mgr"/>
    <s v="030 Sheriff"/>
    <s v="Fulltime-Regular"/>
    <x v="0"/>
    <s v="M"/>
    <s v="White"/>
    <n v="1964"/>
    <d v="2002-09-01T00:00:00"/>
    <s v="Davidson"/>
  </r>
  <r>
    <n v="62965.01"/>
    <s v="DCSO Property Claims Coordinator"/>
    <s v="030 Sheriff"/>
    <s v="Fulltime-Regular"/>
    <x v="6"/>
    <s v="F"/>
    <s v="White"/>
    <n v="1966"/>
    <d v="2014-07-01T00:00:00"/>
    <s v="Davidson"/>
  </r>
  <r>
    <n v="11856"/>
    <s v="Seasonal Worker 7"/>
    <s v="040 Parks"/>
    <s v="Seasonal"/>
    <x v="4"/>
    <s v="F"/>
    <s v="White"/>
    <n v="2001"/>
    <d v="2024-08-03T00:00:00"/>
    <s v="Davidson"/>
  </r>
  <r>
    <n v="66471.850000000006"/>
    <s v="Family Safety Advocate Senior"/>
    <s v="051 Office of Family Safety"/>
    <s v="Fulltime-Regular"/>
    <x v="3"/>
    <s v="F"/>
    <s v="Asian"/>
    <n v="1998"/>
    <d v="2020-06-08T00:00:00"/>
    <s v="Davidson"/>
  </r>
  <r>
    <n v="45595.75"/>
    <s v="Circulation Assistant"/>
    <s v="039 Public Library"/>
    <s v="Fulltime-Regular"/>
    <x v="2"/>
    <s v="M"/>
    <s v="White"/>
    <n v="1984"/>
    <d v="2017-12-18T00:00:00"/>
    <s v="Davidson"/>
  </r>
  <r>
    <n v="44400"/>
    <s v="Teacher Asst"/>
    <s v="075 Metro Action Commission"/>
    <s v="Fulltime-Regular"/>
    <x v="6"/>
    <s v="F"/>
    <s v="Black or African American"/>
    <n v="1998"/>
    <d v="2023-08-07T00:00:00"/>
    <s v="Davidson"/>
  </r>
  <r>
    <n v="83839.05"/>
    <s v="Utility Water Qual Analyst 3"/>
    <s v="065 Water Services"/>
    <s v="Fulltime-Regular"/>
    <x v="3"/>
    <s v="F"/>
    <s v="White"/>
    <n v="1988"/>
    <d v="2014-03-29T00:00:00"/>
    <s v="Davidson"/>
  </r>
  <r>
    <n v="47063.76"/>
    <s v="Animal Care &amp; Con Ken Asst 2"/>
    <s v="038 Health"/>
    <s v="Fulltime-Regular"/>
    <x v="6"/>
    <s v="F"/>
    <s v="Black or African American"/>
    <n v="1989"/>
    <d v="2022-05-14T00:00:00"/>
    <s v="Davidson"/>
  </r>
  <r>
    <n v="58040"/>
    <s v="Information Sys Media Tech 1"/>
    <s v="039 Public Library"/>
    <s v="Fulltime-Regular"/>
    <x v="5"/>
    <s v="F"/>
    <s v="White"/>
    <n v="2000"/>
    <d v="2022-06-13T00:00:00"/>
    <s v="Davidson"/>
  </r>
  <r>
    <n v="175692"/>
    <s v="Assistant Public Defender 4"/>
    <s v="021 Public Defender"/>
    <s v="Fulltime-Regular"/>
    <x v="3"/>
    <s v="F"/>
    <s v="White"/>
    <n v="1967"/>
    <d v="1998-09-01T00:00:00"/>
    <s v="Davidson"/>
  </r>
  <r>
    <n v="77406"/>
    <s v="Police Officer 2"/>
    <s v="031 Police"/>
    <s v="Fulltime-Regular"/>
    <x v="1"/>
    <s v="F"/>
    <s v="Two or More Races"/>
    <n v="1992"/>
    <d v="2021-06-01T00:00:00"/>
    <s v="Davidson"/>
  </r>
  <r>
    <n v="59853.120000000003"/>
    <s v="Fire Fighter 1"/>
    <s v="032 Fire"/>
    <s v="Fulltime-Regular"/>
    <x v="1"/>
    <s v="M"/>
    <s v="White"/>
    <n v="2001"/>
    <d v="2023-10-16T00:00:00"/>
    <s v="Davidson"/>
  </r>
  <r>
    <n v="99411.73"/>
    <s v="Transportation Superintendent"/>
    <s v="072 Waste Services"/>
    <s v="Fulltime-Regular"/>
    <x v="0"/>
    <s v="F"/>
    <s v="White"/>
    <n v="1971"/>
    <d v="1994-11-11T00:00:00"/>
    <s v="Davidson"/>
  </r>
  <r>
    <n v="93617.32"/>
    <s v="Fire Engineer"/>
    <s v="032 Fire"/>
    <s v="Fulltime-Regular"/>
    <x v="5"/>
    <s v="M"/>
    <s v="White"/>
    <n v="1972"/>
    <d v="2006-05-08T00:00:00"/>
    <s v="Davidson"/>
  </r>
  <r>
    <n v="44430.46"/>
    <s v="Teacher Asst"/>
    <s v="075 Metro Action Commission"/>
    <s v="Fulltime-Regular"/>
    <x v="6"/>
    <s v="F"/>
    <s v="White"/>
    <n v="1982"/>
    <d v="2021-04-19T00:00:00"/>
    <s v="Davidson"/>
  </r>
  <r>
    <n v="17075.759999999998"/>
    <s v="School Crossing Guard"/>
    <s v="031 Police"/>
    <s v="Parttime-Regular"/>
    <x v="1"/>
    <s v="F"/>
    <s v="Black or African American"/>
    <n v="1950"/>
    <d v="2018-09-17T00:00:00"/>
    <s v="Davidson"/>
  </r>
  <r>
    <n v="79649.490000000005"/>
    <s v="Emer Telecommunications Superv"/>
    <s v="091 Emergency Communications"/>
    <s v="Fulltime-Regular"/>
    <x v="6"/>
    <s v="F"/>
    <s v="White"/>
    <n v="1988"/>
    <d v="2019-10-07T00:00:00"/>
    <s v="Davidson"/>
  </r>
  <r>
    <n v="43000"/>
    <s v="Admin Svcs Officer 2"/>
    <s v="028 State Trial Courts"/>
    <s v="Fulltime-Regular"/>
    <x v="3"/>
    <s v="F"/>
    <s v="Two or More Races"/>
    <n v="1985"/>
    <d v="2024-07-08T00:00:00"/>
    <s v="Davidson"/>
  </r>
  <r>
    <n v="111036.74"/>
    <s v="Police Sergeant"/>
    <s v="031 Police"/>
    <s v="Fulltime-Regular"/>
    <x v="5"/>
    <s v="M"/>
    <s v="White"/>
    <n v="1975"/>
    <d v="2007-02-01T00:00:00"/>
    <s v="Davidson"/>
  </r>
  <r>
    <n v="63906.71"/>
    <s v="Steering Clear Citations Spec"/>
    <s v="030 Sheriff"/>
    <s v="Fulltime-Regular"/>
    <x v="2"/>
    <s v="F"/>
    <s v="Black or African American"/>
    <n v="1972"/>
    <d v="1995-11-16T00:00:00"/>
    <s v="Davidson"/>
  </r>
  <r>
    <n v="74457.75"/>
    <s v="Correctional Officer Sergeant"/>
    <s v="030 Sheriff"/>
    <s v="Fulltime-Regular"/>
    <x v="1"/>
    <s v="M"/>
    <s v="White"/>
    <n v="1976"/>
    <d v="2009-11-01T00:00:00"/>
    <s v="Davidson"/>
  </r>
  <r>
    <n v="45595.75"/>
    <s v="Office Support Rep"/>
    <s v="016 Assessor of Property"/>
    <s v="Fulltime-Regular"/>
    <x v="6"/>
    <s v="F"/>
    <s v="Black or African American"/>
    <n v="1998"/>
    <d v="2023-07-03T00:00:00"/>
    <s v="Davidson"/>
  </r>
  <r>
    <n v="51323.62"/>
    <s v="Security Officer 2"/>
    <s v="030 Sheriff"/>
    <s v="Fulltime-Regular"/>
    <x v="6"/>
    <s v="F"/>
    <s v="White"/>
    <n v="1979"/>
    <d v="2018-01-01T00:00:00"/>
    <s v="Davidson"/>
  </r>
  <r>
    <n v="52471.07"/>
    <s v="Correctional Officer 1"/>
    <s v="030 Sheriff"/>
    <s v="Fulltime-Regular"/>
    <x v="1"/>
    <s v="M"/>
    <s v="White"/>
    <n v="1988"/>
    <d v="2024-03-01T00:00:00"/>
    <s v="Davidson"/>
  </r>
  <r>
    <n v="68650.06"/>
    <s v="Admin Svcs Officer 3"/>
    <s v="031 Police"/>
    <s v="Fulltime-Regular"/>
    <x v="3"/>
    <s v="F"/>
    <s v="Black or African American"/>
    <n v="1962"/>
    <d v="2016-08-01T00:00:00"/>
    <s v="Davidson"/>
  </r>
  <r>
    <n v="69762.710000000006"/>
    <s v="Admin Svcs Officer 3"/>
    <s v="065 Water Services"/>
    <s v="Fulltime-Regular"/>
    <x v="3"/>
    <s v="F"/>
    <s v="Black or African American"/>
    <n v="1960"/>
    <d v="1990-02-16T00:00:00"/>
    <s v="Davidson"/>
  </r>
  <r>
    <n v="89734.78"/>
    <s v="Police Officer 2"/>
    <s v="031 Police"/>
    <s v="Fulltime-Regular"/>
    <x v="1"/>
    <s v="M"/>
    <s v="White"/>
    <n v="1984"/>
    <d v="2012-01-01T00:00:00"/>
    <s v="Davidson"/>
  </r>
  <r>
    <n v="21885.96"/>
    <s v="Concessions Clerk"/>
    <s v="040 Parks"/>
    <s v="Parttime-Regular"/>
    <x v="6"/>
    <s v="M"/>
    <s v="White"/>
    <n v="1949"/>
    <d v="2008-08-27T00:00:00"/>
    <s v="Davidson"/>
  </r>
  <r>
    <n v="92069.11"/>
    <s v="Info Systems App Analyst 3"/>
    <s v="065 Water Services"/>
    <s v="Fulltime-Regular"/>
    <x v="3"/>
    <s v="M"/>
    <s v="Black or African American"/>
    <n v="1964"/>
    <d v="2016-12-31T00:00:00"/>
    <s v="Davidson"/>
  </r>
  <r>
    <n v="45595.75"/>
    <s v="Circulation Assistant"/>
    <s v="039 Public Library"/>
    <s v="Fulltime-Regular"/>
    <x v="2"/>
    <s v="M"/>
    <s v="Hispanic or Latino of any race"/>
    <n v="1992"/>
    <d v="2021-09-06T00:00:00"/>
    <s v="Davidson"/>
  </r>
  <r>
    <n v="53209.72"/>
    <s v="Admin Svcs Officer 2"/>
    <s v="039 Public Library"/>
    <s v="Fulltime-Regular"/>
    <x v="3"/>
    <s v="F"/>
    <s v="White"/>
    <n v="1985"/>
    <d v="2021-07-12T00:00:00"/>
    <s v="Davidson"/>
  </r>
  <r>
    <n v="57958.26"/>
    <s v="Property Stan Insp 1"/>
    <s v="033 Codes Administration"/>
    <s v="Fulltime-Regular"/>
    <x v="0"/>
    <s v="M"/>
    <s v="White"/>
    <n v="1994"/>
    <d v="2023-08-07T00:00:00"/>
    <s v="Davidson"/>
  </r>
  <r>
    <n v="59476.37"/>
    <s v="Maintenance &amp; Repair Leader"/>
    <s v="011 Historical Commission"/>
    <s v="Fulltime-Regular"/>
    <x v="4"/>
    <s v="M"/>
    <s v="White"/>
    <n v="1987"/>
    <d v="2023-10-31T00:00:00"/>
    <s v="Davidson"/>
  </r>
  <r>
    <n v="137241.44"/>
    <s v="Police Lieutenant"/>
    <s v="031 Police"/>
    <s v="Fulltime-Regular"/>
    <x v="3"/>
    <s v="M"/>
    <s v="White"/>
    <n v="1969"/>
    <d v="1993-01-01T00:00:00"/>
    <s v="Davidson"/>
  </r>
  <r>
    <n v="138873.75"/>
    <s v="Fire Operations Chief"/>
    <s v="032 Fire"/>
    <s v="Fulltime-Regular"/>
    <x v="4"/>
    <s v="M"/>
    <s v="White"/>
    <n v="1956"/>
    <d v="1981-12-16T00:00:00"/>
    <s v="Davidson"/>
  </r>
  <r>
    <n v="176048.11"/>
    <s v="Trustee"/>
    <s v="017 Trustee"/>
    <s v="Elected"/>
    <x v="0"/>
    <s v="F"/>
    <s v="Black or African American"/>
    <n v="1975"/>
    <d v="2020-09-01T00:00:00"/>
    <s v="Davidson"/>
  </r>
  <r>
    <n v="86104.72"/>
    <s v="Judicial Asst 2"/>
    <s v="028 State Trial Courts"/>
    <s v="Fulltime-Regular"/>
    <x v="1"/>
    <s v="M"/>
    <s v="Black or African American"/>
    <n v="1943"/>
    <d v="2022-09-01T00:00:00"/>
    <s v="Davidson"/>
  </r>
  <r>
    <n v="85048.05"/>
    <s v="Library Mgr 2"/>
    <s v="039 Public Library"/>
    <s v="Fulltime-Regular"/>
    <x v="3"/>
    <s v="F"/>
    <s v="White"/>
    <n v="1987"/>
    <d v="2016-01-03T00:00:00"/>
    <s v="Davidson"/>
  </r>
  <r>
    <n v="59853.120000000003"/>
    <s v="Fire Fighter 1"/>
    <s v="032 Fire"/>
    <s v="Fulltime-Regular"/>
    <x v="1"/>
    <s v="M"/>
    <s v="Black or African American"/>
    <n v="1995"/>
    <d v="2023-10-16T00:00:00"/>
    <s v="Davidson"/>
  </r>
  <r>
    <n v="0"/>
    <s v="Seasonal/Part-time/Temporary"/>
    <s v="040 Parks"/>
    <s v="Pool"/>
    <x v="4"/>
    <s v="F"/>
    <s v="Black or African American"/>
    <n v="1983"/>
    <d v="2022-03-11T00:00:00"/>
    <s v="Davidson"/>
  </r>
  <r>
    <n v="57174.49"/>
    <s v="Family Safety Advocate"/>
    <s v="051 Office of Family Safety"/>
    <s v="Fulltime-Regular"/>
    <x v="3"/>
    <s v="F"/>
    <s v="White"/>
    <n v="1999"/>
    <d v="2023-01-16T00:00:00"/>
    <s v="Davidson"/>
  </r>
  <r>
    <n v="46485.504000000001"/>
    <s v="Technical Specialist 2"/>
    <s v="031 Police"/>
    <s v="Parttime-Regular"/>
    <x v="3"/>
    <s v="M"/>
    <s v="White"/>
    <n v="1972"/>
    <d v="2024-08-01T00:00:00"/>
    <s v="Davidson"/>
  </r>
  <r>
    <n v="96425.84"/>
    <s v="Fire Engineer"/>
    <s v="032 Fire"/>
    <s v="Fulltime-Regular"/>
    <x v="5"/>
    <s v="M"/>
    <s v="White"/>
    <n v="1972"/>
    <d v="1997-08-16T00:00:00"/>
    <s v="Davidson"/>
  </r>
  <r>
    <n v="64457.35"/>
    <s v="Fire Fighter 2"/>
    <s v="032 Fire"/>
    <s v="Fulltime-Regular"/>
    <x v="1"/>
    <s v="M"/>
    <s v="White"/>
    <n v="1986"/>
    <d v="2021-10-16T00:00:00"/>
    <s v="Davidson"/>
  </r>
  <r>
    <n v="28863.742114479999"/>
    <s v="Security Officer 1"/>
    <s v="030 Sheriff"/>
    <s v="Parttime-Regular"/>
    <x v="1"/>
    <s v="M"/>
    <s v="Black or African American"/>
    <n v="1962"/>
    <d v="2017-09-25T00:00:00"/>
    <s v="Davidson"/>
  </r>
  <r>
    <n v="79728.19"/>
    <s v="Police Officer 2"/>
    <s v="031 Police"/>
    <s v="Fulltime-Regular"/>
    <x v="1"/>
    <s v="F"/>
    <s v="White"/>
    <n v="1994"/>
    <d v="2018-10-16T00:00:00"/>
    <s v="Davidson"/>
  </r>
  <r>
    <n v="131560"/>
    <s v="Attorney 4-STC"/>
    <s v="028 State Trial Courts"/>
    <s v="Fulltime-Regular"/>
    <x v="0"/>
    <s v="F"/>
    <s v="White"/>
    <n v="1982"/>
    <d v="2023-03-24T00:00:00"/>
    <s v="Davidson"/>
  </r>
  <r>
    <n v="126545.68"/>
    <s v="Judicial Commissioner"/>
    <s v="027 General Sessions Court"/>
    <s v="Fulltime-Regular"/>
    <x v="0"/>
    <s v="F"/>
    <s v="Black or African American"/>
    <n v="1984"/>
    <d v="2018-05-14T00:00:00"/>
    <s v="Davidson"/>
  </r>
  <r>
    <n v="89151"/>
    <s v="Attorney 1"/>
    <s v="028 State Trial Courts"/>
    <s v="Fulltime-Regular"/>
    <x v="3"/>
    <s v="F"/>
    <s v="White"/>
    <n v="1996"/>
    <d v="2022-08-29T00:00:00"/>
    <s v="Davidson"/>
  </r>
  <r>
    <n v="100959.67999999999"/>
    <s v="Information Systems Advisor 1"/>
    <s v="019 District Attorney"/>
    <s v="Fulltime-Regular"/>
    <x v="0"/>
    <s v="M"/>
    <s v="White"/>
    <n v="1993"/>
    <d v="2020-09-28T00:00:00"/>
    <s v="Davidson"/>
  </r>
  <r>
    <n v="65738.03"/>
    <s v="Librarian 2"/>
    <s v="039 Public Library"/>
    <s v="Fulltime-Regular"/>
    <x v="3"/>
    <s v="F"/>
    <s v="White"/>
    <n v="1990"/>
    <d v="2019-02-25T00:00:00"/>
    <s v="Davidson"/>
  </r>
  <r>
    <n v="91835.82"/>
    <s v="Health Manager 2"/>
    <s v="038 Health"/>
    <s v="Fulltime-Regular"/>
    <x v="3"/>
    <s v="F"/>
    <s v="Black or African American"/>
    <n v="1959"/>
    <d v="2019-09-09T00:00:00"/>
    <s v="Davidson"/>
  </r>
  <r>
    <n v="47920.53"/>
    <s v="Utility Field Tech 1"/>
    <s v="065 Water Services"/>
    <s v="Fulltime-Regular"/>
    <x v="5"/>
    <s v="M"/>
    <s v="Black or African American"/>
    <n v="1982"/>
    <d v="2022-01-22T00:00:00"/>
    <s v="Davidson"/>
  </r>
  <r>
    <n v="57958.26"/>
    <s v="Property Stan Insp 1"/>
    <s v="033 Codes Administration"/>
    <s v="Fulltime-Regular"/>
    <x v="0"/>
    <s v="M"/>
    <s v="Black or African American"/>
    <n v="1978"/>
    <d v="2021-08-07T00:00:00"/>
    <s v="Davidson"/>
  </r>
  <r>
    <n v="54643.5"/>
    <s v="Equipment Operator Senior"/>
    <s v="042 NDOT"/>
    <s v="Fulltime-Regular"/>
    <x v="4"/>
    <s v="M"/>
    <s v="Black or African American"/>
    <n v="1992"/>
    <d v="2023-05-29T00:00:00"/>
    <s v="Davidson"/>
  </r>
  <r>
    <n v="50038.7"/>
    <s v="Utility Equipment Operator"/>
    <s v="065 Water Services"/>
    <s v="Fulltime-Regular"/>
    <x v="4"/>
    <s v="M"/>
    <s v="Black or African American"/>
    <n v="1971"/>
    <d v="2023-01-23T00:00:00"/>
    <s v="Davidson"/>
  </r>
  <r>
    <n v="55640"/>
    <s v="Headstart Teacher 2"/>
    <s v="075 Metro Action Commission"/>
    <s v="Fulltime-Regular"/>
    <x v="3"/>
    <s v="F"/>
    <s v="Black or African American"/>
    <n v="1975"/>
    <d v="2023-11-13T00:00:00"/>
    <s v="Davidson"/>
  </r>
  <r>
    <n v="63811.34"/>
    <s v="Water Services Maint Supv 1"/>
    <s v="065 Water Services"/>
    <s v="Fulltime-Regular"/>
    <x v="5"/>
    <s v="M"/>
    <s v="Black or African American"/>
    <n v="1986"/>
    <d v="2015-04-27T00:00:00"/>
    <s v="Davidson"/>
  </r>
  <r>
    <n v="61487.92"/>
    <s v="Nutrition Educator"/>
    <s v="038 Health"/>
    <s v="Fulltime-Regular"/>
    <x v="3"/>
    <s v="F"/>
    <s v="Black or African American"/>
    <n v="1986"/>
    <d v="2017-06-03T00:00:00"/>
    <s v="Davidson"/>
  </r>
  <r>
    <n v="1192.8800000000001"/>
    <s v="Seasonal/Part-time/Temporary"/>
    <s v="027 General Sessions Court"/>
    <s v="Parttime-Regular"/>
    <x v="4"/>
    <s v="F"/>
    <s v="White"/>
    <n v="1976"/>
    <d v="2023-09-12T00:00:00"/>
    <s v="Davidson"/>
  </r>
  <r>
    <n v="112410.13"/>
    <s v="Finance Admin"/>
    <s v="031 Police"/>
    <s v="Fulltime-Regular"/>
    <x v="0"/>
    <s v="F"/>
    <s v="White"/>
    <n v="1964"/>
    <d v="2001-07-01T00:00:00"/>
    <s v="Davidson"/>
  </r>
  <r>
    <n v="96425.84"/>
    <s v="Fire Engineer"/>
    <s v="032 Fire"/>
    <s v="Fulltime-Regular"/>
    <x v="5"/>
    <s v="M"/>
    <s v="White"/>
    <n v="1957"/>
    <d v="1987-06-16T00:00:00"/>
    <s v="Davidson"/>
  </r>
  <r>
    <n v="74750.61"/>
    <s v="Information Sys Oper Anal 2"/>
    <s v="026 Juvenile Court"/>
    <s v="Fulltime-Regular"/>
    <x v="3"/>
    <s v="M"/>
    <s v="White"/>
    <n v="1981"/>
    <d v="2022-01-10T00:00:00"/>
    <s v="Davidson"/>
  </r>
  <r>
    <n v="80340"/>
    <s v="Admin Svcs Officer 4"/>
    <s v="002 Metropolitan Council"/>
    <s v="Fulltime-Regular"/>
    <x v="3"/>
    <s v="F"/>
    <s v="White"/>
    <n v="1988"/>
    <d v="2016-11-21T00:00:00"/>
    <s v="Davidson"/>
  </r>
  <r>
    <n v="21884.6639837611"/>
    <s v="Recreation Leader"/>
    <s v="040 Parks"/>
    <s v="Parttime-Regular"/>
    <x v="2"/>
    <s v="M"/>
    <s v="White"/>
    <n v="1953"/>
    <d v="2023-04-14T00:00:00"/>
    <s v="Davidson"/>
  </r>
  <r>
    <n v="103712.84"/>
    <s v="Admin Svcs Mgr"/>
    <s v="032 Fire"/>
    <s v="Fulltime-Regular"/>
    <x v="0"/>
    <s v="F"/>
    <s v="White"/>
    <n v="1964"/>
    <d v="1993-05-24T00:00:00"/>
    <s v="Davidson"/>
  </r>
  <r>
    <n v="85673.13"/>
    <s v="Paramedic"/>
    <s v="032 Fire"/>
    <s v="Fulltime-Regular"/>
    <x v="5"/>
    <s v="M"/>
    <s v="Asian"/>
    <n v="1986"/>
    <d v="2016-10-16T00:00:00"/>
    <s v="Davidson"/>
  </r>
  <r>
    <n v="79395.12"/>
    <s v="Planner 1"/>
    <s v="007 Planning Commission"/>
    <s v="Fulltime-Regular"/>
    <x v="3"/>
    <s v="M"/>
    <s v="White"/>
    <n v="1993"/>
    <d v="2023-07-19T00:00:00"/>
    <s v="Davidson"/>
  </r>
  <r>
    <n v="63070.080000000002"/>
    <s v="Program Coord"/>
    <s v="040 Parks"/>
    <s v="Fulltime-Regular"/>
    <x v="3"/>
    <s v="M"/>
    <s v="White"/>
    <n v="1994"/>
    <d v="2019-11-01T00:00:00"/>
    <s v="Davidson"/>
  </r>
  <r>
    <n v="98654.71"/>
    <s v="Police Sergeant"/>
    <s v="031 Police"/>
    <s v="Fulltime-Regular"/>
    <x v="5"/>
    <s v="F"/>
    <s v="Hispanic or Latino of any race"/>
    <n v="1984"/>
    <d v="2015-06-01T00:00:00"/>
    <s v="Davidson"/>
  </r>
  <r>
    <n v="111384"/>
    <s v="Director of New Americans"/>
    <s v="004 Mayor's Office"/>
    <s v="Fulltime-Regular"/>
    <x v="0"/>
    <s v="F"/>
    <s v="Hispanic or Latino of any race"/>
    <n v="1995"/>
    <d v="2024-01-29T00:00:00"/>
    <s v="Davidson"/>
  </r>
  <r>
    <n v="41905.06"/>
    <s v="Maintenance &amp; Repair Worker"/>
    <s v="042 NDOT"/>
    <s v="Fulltime-Regular"/>
    <x v="4"/>
    <s v="M"/>
    <s v="Hispanic or Latino of any race"/>
    <n v="1997"/>
    <d v="2024-05-27T00:00:00"/>
    <s v="Davidson"/>
  </r>
  <r>
    <n v="52604.11"/>
    <s v="Family Safety Advocate"/>
    <s v="051 Office of Family Safety"/>
    <s v="Fulltime-Regular"/>
    <x v="3"/>
    <s v="F"/>
    <s v="Hispanic or Latino of any race"/>
    <n v="1992"/>
    <d v="2024-02-05T00:00:00"/>
    <s v="Davidson"/>
  </r>
  <r>
    <n v="75215.28"/>
    <s v="Police Officer 2"/>
    <s v="031 Police"/>
    <s v="Fulltime-Regular"/>
    <x v="1"/>
    <s v="M"/>
    <s v="Hispanic or Latino of any race"/>
    <n v="1994"/>
    <d v="2022-08-16T00:00:00"/>
    <s v="Davidson"/>
  </r>
  <r>
    <n v="79728.19"/>
    <s v="Police Officer 2"/>
    <s v="031 Police"/>
    <s v="Fulltime-Regular"/>
    <x v="1"/>
    <s v="M"/>
    <s v="Hispanic or Latino of any race"/>
    <n v="1975"/>
    <d v="2016-01-01T00:00:00"/>
    <s v="Davidson"/>
  </r>
  <r>
    <n v="72962.58"/>
    <s v="Police Officer 2"/>
    <s v="031 Police"/>
    <s v="Fulltime-Regular"/>
    <x v="1"/>
    <s v="M"/>
    <s v="White"/>
    <n v="2000"/>
    <d v="2023-05-01T00:00:00"/>
    <s v="Davidson"/>
  </r>
  <r>
    <n v="17971.2"/>
    <s v="Seasonal/Part-time/Temporary"/>
    <s v="028 State Trial Courts"/>
    <s v="Parttime-Regular"/>
    <x v="4"/>
    <s v="F"/>
    <s v="Black or African American"/>
    <n v="1949"/>
    <d v="2017-04-28T00:00:00"/>
    <s v="Davidson"/>
  </r>
  <r>
    <n v="34194.787474626697"/>
    <s v="Recreation Leader"/>
    <s v="040 Parks"/>
    <s v="Parttime-Regular"/>
    <x v="2"/>
    <s v="M"/>
    <s v="Black or African American"/>
    <n v="1980"/>
    <d v="2022-10-21T00:00:00"/>
    <s v="Davidson"/>
  </r>
  <r>
    <n v="44793.99"/>
    <s v="Customer Engagement Specialist-MAC"/>
    <s v="075 Metro Action Commission"/>
    <s v="Fulltime-Regular"/>
    <x v="3"/>
    <s v="F"/>
    <s v="Black or African American"/>
    <n v="1981"/>
    <d v="2021-09-07T00:00:00"/>
    <s v="Davidson"/>
  </r>
  <r>
    <n v="61260.67"/>
    <s v="Utility Field Tech 3"/>
    <s v="065 Water Services"/>
    <s v="Fulltime-Regular"/>
    <x v="5"/>
    <s v="M"/>
    <s v="Black or African American"/>
    <n v="1987"/>
    <d v="2015-11-07T00:00:00"/>
    <s v="Davidson"/>
  </r>
  <r>
    <n v="125595.36"/>
    <s v="Police Lieutenant"/>
    <s v="031 Police"/>
    <s v="Fulltime-Regular"/>
    <x v="3"/>
    <s v="M"/>
    <s v="White"/>
    <n v="1976"/>
    <d v="2000-08-16T00:00:00"/>
    <s v="Davidson"/>
  </r>
  <r>
    <n v="49358.14"/>
    <s v="Maintenance &amp; Repair Worker Se"/>
    <s v="040 Parks"/>
    <s v="Fulltime-Regular"/>
    <x v="4"/>
    <s v="M"/>
    <s v="Black or African American"/>
    <n v="1989"/>
    <d v="2014-04-21T00:00:00"/>
    <s v="Davidson"/>
  </r>
  <r>
    <n v="70709.56"/>
    <s v="Admin Svcs Officer 3"/>
    <s v="031 Police"/>
    <s v="Fulltime-Regular"/>
    <x v="3"/>
    <s v="F"/>
    <s v="Black or African American"/>
    <n v="1987"/>
    <d v="2016-07-13T00:00:00"/>
    <s v="Davidson"/>
  </r>
  <r>
    <n v="56062.19"/>
    <s v="Utility Maintenance Spec 2"/>
    <s v="065 Water Services"/>
    <s v="Fulltime-Regular"/>
    <x v="5"/>
    <s v="M"/>
    <s v="Black or African American"/>
    <n v="1971"/>
    <d v="2018-07-28T00:00:00"/>
    <s v="Davidson"/>
  </r>
  <r>
    <n v="76624.77"/>
    <s v="Public Health Administrator 1"/>
    <s v="038 Health"/>
    <s v="Fulltime-Regular"/>
    <x v="3"/>
    <s v="F"/>
    <s v="Black or African American"/>
    <n v="1974"/>
    <d v="2001-04-01T00:00:00"/>
    <s v="Davidson"/>
  </r>
  <r>
    <n v="22590.607103999999"/>
    <s v="Recreation Leader"/>
    <s v="040 Parks"/>
    <s v="Parttime-Regular"/>
    <x v="2"/>
    <s v="M"/>
    <s v="Black or African American"/>
    <n v="2003"/>
    <d v="2019-06-22T00:00:00"/>
    <s v="Davidson"/>
  </r>
  <r>
    <n v="73014.97"/>
    <s v="Appraiser Analyst 3"/>
    <s v="016 Assessor of Property"/>
    <s v="Fulltime-Regular"/>
    <x v="3"/>
    <s v="F"/>
    <s v="White"/>
    <n v="1959"/>
    <d v="2002-03-01T00:00:00"/>
    <s v="Davidson"/>
  </r>
  <r>
    <n v="23296.544855272801"/>
    <s v="Recreation Leader"/>
    <s v="040 Parks"/>
    <s v="Parttime-Regular"/>
    <x v="2"/>
    <s v="M"/>
    <s v="Black or African American"/>
    <n v="1974"/>
    <d v="2021-05-14T00:00:00"/>
    <s v="Davidson"/>
  </r>
  <r>
    <n v="115828.96"/>
    <s v="Attorney 3"/>
    <s v="028 State Trial Courts"/>
    <s v="Fulltime-Regular"/>
    <x v="3"/>
    <s v="F"/>
    <s v="White"/>
    <n v="1967"/>
    <d v="2022-04-11T00:00:00"/>
    <s v="Davidson"/>
  </r>
  <r>
    <n v="114464.95"/>
    <s v="Police Sergeant"/>
    <s v="031 Police"/>
    <s v="Fulltime-Regular"/>
    <x v="5"/>
    <s v="M"/>
    <s v="White"/>
    <n v="1967"/>
    <d v="1997-08-01T00:00:00"/>
    <s v="Davidson"/>
  </r>
  <r>
    <n v="46057.5"/>
    <s v="EHS Teacher-MAC"/>
    <s v="075 Metro Action Commission"/>
    <s v="Fulltime-Regular"/>
    <x v="3"/>
    <s v="F"/>
    <s v="Black or African American"/>
    <n v="2000"/>
    <d v="2024-09-09T00:00:00"/>
    <s v="Davidson"/>
  </r>
  <r>
    <n v="19968"/>
    <s v="Teacher Asst"/>
    <s v="075 Metro Action Commission"/>
    <s v="Parttime-Regular"/>
    <x v="6"/>
    <s v="F"/>
    <s v="Black or African American"/>
    <n v="1949"/>
    <d v="2024-09-23T00:00:00"/>
    <s v="Davidson"/>
  </r>
  <r>
    <m/>
    <s v="Sports Official"/>
    <s v="040 Parks"/>
    <s v="Pool"/>
    <x v="4"/>
    <s v="M"/>
    <s v="Black or African American"/>
    <n v="1993"/>
    <d v="2019-01-26T00:00:00"/>
    <s v="Davidson"/>
  </r>
  <r>
    <n v="61970"/>
    <s v="Deputy Criminal Ct Clerk 5"/>
    <s v="024 Criminal Court Clerk"/>
    <s v="Fulltime-Regular"/>
    <x v="6"/>
    <s v="F"/>
    <s v="Black or African American"/>
    <n v="1967"/>
    <d v="2004-09-01T00:00:00"/>
    <s v="Davidson"/>
  </r>
  <r>
    <n v="80969.45"/>
    <s v="Human Resources Analyst Senior"/>
    <s v="008 Human Resources"/>
    <s v="Fulltime-Regular"/>
    <x v="3"/>
    <s v="F"/>
    <s v="Black or African American"/>
    <n v="1952"/>
    <d v="2011-02-07T00:00:00"/>
    <s v="Davidson"/>
  </r>
  <r>
    <n v="73898.429999999993"/>
    <s v="Admin Svcs Officer 3"/>
    <s v="016 Assessor of Property"/>
    <s v="Fulltime-Regular"/>
    <x v="3"/>
    <s v="F"/>
    <s v="Black or African American"/>
    <n v="1972"/>
    <d v="2003-04-01T00:00:00"/>
    <s v="Davidson"/>
  </r>
  <r>
    <n v="89197.19"/>
    <s v="Public Health Nurse 2"/>
    <s v="038 Health"/>
    <s v="Fulltime-Regular"/>
    <x v="3"/>
    <s v="F"/>
    <s v="White"/>
    <n v="1992"/>
    <d v="2017-10-12T00:00:00"/>
    <s v="Davidson"/>
  </r>
  <r>
    <n v="98019.1"/>
    <s v="Assistant Metropolitan Atty 2"/>
    <s v="006 Law"/>
    <s v="Fulltime-Regular"/>
    <x v="3"/>
    <s v="F"/>
    <s v="Asian"/>
    <n v="1991"/>
    <d v="2024-06-17T00:00:00"/>
    <s v="Davidson"/>
  </r>
  <r>
    <n v="207134.51"/>
    <s v="Police Dpty Chief"/>
    <s v="031 Police"/>
    <s v="Fulltime-Regular"/>
    <x v="0"/>
    <s v="M"/>
    <s v="Black or African American"/>
    <n v="1968"/>
    <d v="2000-01-16T00:00:00"/>
    <s v="Davidson"/>
  </r>
  <r>
    <n v="41905.06"/>
    <s v="Maintenance &amp; Repair Worker"/>
    <s v="042 NDOT"/>
    <s v="Fulltime-Regular"/>
    <x v="4"/>
    <s v="M"/>
    <s v="White"/>
    <n v="1982"/>
    <d v="2024-06-10T00:00:00"/>
    <s v="Davidson"/>
  </r>
  <r>
    <n v="17075.759999999998"/>
    <s v="School Crossing Guard"/>
    <s v="031 Police"/>
    <s v="Parttime-Regular"/>
    <x v="1"/>
    <s v="F"/>
    <s v="Black or African American"/>
    <n v="1965"/>
    <d v="2018-03-26T00:00:00"/>
    <s v="Davidson"/>
  </r>
  <r>
    <n v="48115.96"/>
    <s v="Security Officer 2"/>
    <s v="030 Sheriff"/>
    <s v="Fulltime-Regular"/>
    <x v="6"/>
    <s v="M"/>
    <s v="Hispanic or Latino of any race"/>
    <n v="1994"/>
    <d v="2022-11-28T00:00:00"/>
    <s v="Davidson"/>
  </r>
  <r>
    <n v="51659.92"/>
    <s v="Library Associate"/>
    <s v="039 Public Library"/>
    <s v="Fulltime-Regular"/>
    <x v="2"/>
    <s v="F"/>
    <s v="Hispanic or Latino of any race"/>
    <n v="1993"/>
    <d v="2024-03-04T00:00:00"/>
    <s v="Davidson"/>
  </r>
  <r>
    <n v="17075.759999999998"/>
    <s v="School Crossing Guard"/>
    <s v="031 Police"/>
    <s v="Parttime-Regular"/>
    <x v="1"/>
    <s v="F"/>
    <s v="White"/>
    <n v="1952"/>
    <d v="2015-09-15T00:00:00"/>
    <s v="Davidson"/>
  </r>
  <r>
    <n v="8885.76"/>
    <s v="Seasonal/Part-time/Temporary"/>
    <s v="017 Trustee"/>
    <s v="Seasonal"/>
    <x v="4"/>
    <s v="M"/>
    <s v="Black or African American"/>
    <n v="1935"/>
    <d v="2005-10-03T00:00:00"/>
    <s v="Davidson"/>
  </r>
  <r>
    <n v="89160.99"/>
    <s v="Transportation Superintendent"/>
    <s v="072 Waste Services"/>
    <s v="Fulltime-Regular"/>
    <x v="0"/>
    <s v="M"/>
    <s v="Black or African American"/>
    <n v="1973"/>
    <d v="2001-09-10T00:00:00"/>
    <s v="Davidson"/>
  </r>
  <r>
    <n v="74984"/>
    <s v="Admin Svcs Officer 4"/>
    <s v="005 Election Commission"/>
    <s v="Fulltime-Regular"/>
    <x v="3"/>
    <s v="F"/>
    <s v="White"/>
    <n v="1965"/>
    <d v="2023-06-13T00:00:00"/>
    <s v="Davidson"/>
  </r>
  <r>
    <n v="41796.21"/>
    <s v="Circulation Assistant"/>
    <s v="039 Public Library"/>
    <s v="Fulltime-Regular"/>
    <x v="2"/>
    <s v="F"/>
    <s v="White"/>
    <n v="1988"/>
    <d v="2023-11-27T00:00:00"/>
    <s v="Davidson"/>
  </r>
  <r>
    <n v="35672"/>
    <s v="DCSO Facility Officer"/>
    <s v="030 Sheriff"/>
    <s v="Parttime-Regular"/>
    <x v="3"/>
    <s v="F"/>
    <s v="Black or African American"/>
    <n v="1984"/>
    <d v="2022-05-23T00:00:00"/>
    <s v="Davidson"/>
  </r>
  <r>
    <n v="95199.62"/>
    <s v="Police Officer 2"/>
    <s v="031 Police"/>
    <s v="Fulltime-Regular"/>
    <x v="1"/>
    <s v="M"/>
    <s v="Black or African American"/>
    <n v="1971"/>
    <d v="1998-02-16T00:00:00"/>
    <s v="Davidson"/>
  </r>
  <r>
    <n v="80339.09"/>
    <s v="Admin Svcs Officer 4"/>
    <s v="042 NDOT"/>
    <s v="Fulltime-Regular"/>
    <x v="3"/>
    <s v="F"/>
    <s v="Black or African American"/>
    <n v="1981"/>
    <d v="2008-06-02T00:00:00"/>
    <s v="Davidson"/>
  </r>
  <r>
    <n v="70258.34"/>
    <s v="Deputy Clerk 3"/>
    <s v="023 Circuit Court Clerk"/>
    <s v="Fulltime-Regular"/>
    <x v="6"/>
    <s v="F"/>
    <s v="Black or African American"/>
    <n v="1967"/>
    <d v="1995-10-16T00:00:00"/>
    <s v="Davidson"/>
  </r>
  <r>
    <n v="95487.59"/>
    <s v="Admin Svcs Mgr"/>
    <s v="042 NDOT"/>
    <s v="Fulltime-Regular"/>
    <x v="0"/>
    <s v="F"/>
    <s v="Black or African American"/>
    <n v="1968"/>
    <d v="2014-10-11T00:00:00"/>
    <s v="Davidson"/>
  </r>
  <r>
    <n v="51659.92"/>
    <s v="Admin Svcs Officer 2"/>
    <s v="026 Juvenile Court"/>
    <s v="Fulltime-Regular"/>
    <x v="3"/>
    <s v="M"/>
    <s v="White"/>
    <n v="1988"/>
    <d v="2015-04-06T00:00:00"/>
    <s v="Davidson"/>
  </r>
  <r>
    <n v="117600"/>
    <s v="Assistant Public Defender 2"/>
    <s v="021 Public Defender"/>
    <s v="Fulltime-Regular"/>
    <x v="3"/>
    <s v="F"/>
    <s v="White"/>
    <n v="1987"/>
    <d v="2020-08-27T00:00:00"/>
    <s v="Davidson"/>
  </r>
  <r>
    <n v="46524.77"/>
    <s v="Utility Field Tech 1"/>
    <s v="065 Water Services"/>
    <s v="Fulltime-Regular"/>
    <x v="5"/>
    <s v="M"/>
    <s v="Black or African American"/>
    <n v="1990"/>
    <d v="2022-11-12T00:00:00"/>
    <s v="Davidson"/>
  </r>
  <r>
    <n v="66462.98"/>
    <s v="Administrative Asst - Health"/>
    <s v="038 Health"/>
    <s v="Fulltime-Regular"/>
    <x v="6"/>
    <s v="F"/>
    <s v="White"/>
    <n v="1968"/>
    <d v="1986-08-21T00:00:00"/>
    <s v="Davidson"/>
  </r>
  <r>
    <n v="79728.19"/>
    <s v="Police Officer 2"/>
    <s v="031 Police"/>
    <s v="Fulltime-Regular"/>
    <x v="1"/>
    <s v="M"/>
    <s v="Black or African American"/>
    <n v="1994"/>
    <d v="2017-01-01T00:00:00"/>
    <s v="Davidson"/>
  </r>
  <r>
    <n v="21178.719744000002"/>
    <s v="Recreation Leader"/>
    <s v="040 Parks"/>
    <s v="Parttime-Regular"/>
    <x v="2"/>
    <s v="M"/>
    <s v="White"/>
    <n v="1951"/>
    <d v="2022-12-09T00:00:00"/>
    <s v="Davidson"/>
  </r>
  <r>
    <n v="57958.26"/>
    <s v="Security Officer 4-DCSO"/>
    <s v="030 Sheriff"/>
    <s v="Fulltime-Regular"/>
    <x v="1"/>
    <s v="M"/>
    <s v="Black or African American"/>
    <n v="1983"/>
    <d v="2022-10-01T00:00:00"/>
    <s v="Davidson"/>
  </r>
  <r>
    <n v="138723.09"/>
    <s v="Treatment Plant Supt"/>
    <s v="065 Water Services"/>
    <s v="Fulltime-Regular"/>
    <x v="3"/>
    <s v="M"/>
    <s v="Black or African American"/>
    <n v="1983"/>
    <d v="2005-02-14T00:00:00"/>
    <s v="Davidson"/>
  </r>
  <r>
    <n v="118006.9"/>
    <s v="Admin Svcs Mgr"/>
    <s v="065 Water Services"/>
    <s v="Fulltime-Regular"/>
    <x v="0"/>
    <s v="M"/>
    <s v="Black or African American"/>
    <n v="1950"/>
    <d v="1973-02-26T00:00:00"/>
    <s v="Davidson"/>
  </r>
  <r>
    <n v="141184.16"/>
    <s v="Special Projects Mgr"/>
    <s v="015 Finance"/>
    <s v="Fulltime-Regular"/>
    <x v="0"/>
    <s v="F"/>
    <s v="Black or African American"/>
    <n v="1983"/>
    <d v="2023-11-27T00:00:00"/>
    <s v="Davidson"/>
  </r>
  <r>
    <n v="68324.789999999994"/>
    <s v="Fire Fighter 2"/>
    <s v="032 Fire"/>
    <s v="Fulltime-Regular"/>
    <x v="1"/>
    <s v="M"/>
    <s v="Black or African American"/>
    <n v="1994"/>
    <d v="2020-10-16T00:00:00"/>
    <s v="Davidson"/>
  </r>
  <r>
    <n v="72962.58"/>
    <s v="Police Officer 2"/>
    <s v="031 Police"/>
    <s v="Fulltime-Regular"/>
    <x v="1"/>
    <s v="M"/>
    <s v="Black or African American"/>
    <n v="1999"/>
    <d v="2023-07-16T00:00:00"/>
    <s v="Davidson"/>
  </r>
  <r>
    <n v="69695.08"/>
    <s v="Accountant"/>
    <s v="015 Finance"/>
    <s v="Fulltime-Regular"/>
    <x v="3"/>
    <s v="F"/>
    <s v="White"/>
    <n v="1980"/>
    <d v="2019-03-11T00:00:00"/>
    <s v="Davidson"/>
  </r>
  <r>
    <n v="99089.44"/>
    <s v="Fire Arson Investigator"/>
    <s v="032 Fire"/>
    <s v="Fulltime-Regular"/>
    <x v="0"/>
    <s v="M"/>
    <s v="Black or African American"/>
    <n v="1985"/>
    <d v="2011-05-16T00:00:00"/>
    <s v="Davidson"/>
  </r>
  <r>
    <n v="68832.63"/>
    <s v="Police Officer 2"/>
    <s v="031 Police"/>
    <s v="Fulltime-Regular"/>
    <x v="1"/>
    <s v="M"/>
    <s v="White"/>
    <n v="1997"/>
    <d v="2023-04-16T00:00:00"/>
    <s v="Davidson"/>
  </r>
  <r>
    <n v="52471.07"/>
    <s v="Correctional Officer 1"/>
    <s v="030 Sheriff"/>
    <s v="Fulltime-Regular"/>
    <x v="1"/>
    <s v="M"/>
    <s v="White"/>
    <n v="1995"/>
    <d v="2024-07-19T00:00:00"/>
    <s v="Davidson"/>
  </r>
  <r>
    <n v="50350.66"/>
    <s v="PF&amp; Comm Engagement Adv II-MAC"/>
    <s v="075 Metro Action Commission"/>
    <s v="Fulltime-Regular"/>
    <x v="2"/>
    <s v="F"/>
    <s v="White"/>
    <n v="1994"/>
    <d v="2023-06-12T00:00:00"/>
    <s v="Davidson"/>
  </r>
  <r>
    <n v="50646.98"/>
    <s v="Probation Officer 1"/>
    <s v="027 General Sessions Court"/>
    <s v="Fulltime-Regular"/>
    <x v="3"/>
    <s v="F"/>
    <s v="Black or African American"/>
    <n v="1996"/>
    <d v="2024-08-05T00:00:00"/>
    <s v="Davidson"/>
  </r>
  <r>
    <n v="43162.22"/>
    <s v="Utility Maintenance Tech"/>
    <s v="065 Water Services"/>
    <s v="Fulltime-Regular"/>
    <x v="5"/>
    <s v="M"/>
    <s v="Black or African American"/>
    <n v="2000"/>
    <d v="2023-05-27T00:00:00"/>
    <s v="Davidson"/>
  </r>
  <r>
    <n v="59889.88"/>
    <s v="Correctional Officer 2"/>
    <s v="030 Sheriff"/>
    <s v="Fulltime-Regular"/>
    <x v="1"/>
    <s v="F"/>
    <s v="Black or African American"/>
    <n v="1984"/>
    <d v="2022-08-08T00:00:00"/>
    <s v="Davidson"/>
  </r>
  <r>
    <n v="52166.39"/>
    <s v="Commun Disease Investigator"/>
    <s v="038 Health"/>
    <s v="Fulltime-Regular"/>
    <x v="3"/>
    <s v="F"/>
    <s v="Black or African American"/>
    <n v="2000"/>
    <d v="2023-06-10T00:00:00"/>
    <s v="Davidson"/>
  </r>
  <r>
    <n v="57958.26"/>
    <s v="Correctional Officer 2"/>
    <s v="030 Sheriff"/>
    <s v="Fulltime-Regular"/>
    <x v="1"/>
    <s v="F"/>
    <s v="Black or African American"/>
    <n v="2000"/>
    <d v="2023-07-07T00:00:00"/>
    <s v="Davidson"/>
  </r>
  <r>
    <n v="66391.070000000007"/>
    <s v="Advanced Emergency Med Tech"/>
    <s v="032 Fire"/>
    <s v="Fulltime-Regular"/>
    <x v="5"/>
    <s v="F"/>
    <s v="White"/>
    <n v="1990"/>
    <d v="2020-05-16T00:00:00"/>
    <s v="Davidson"/>
  </r>
  <r>
    <n v="88295.35"/>
    <s v="Assistant Public Defender 1"/>
    <s v="021 Public Defender"/>
    <s v="Fulltime-Regular"/>
    <x v="3"/>
    <s v="F"/>
    <s v="White"/>
    <n v="1973"/>
    <d v="2022-10-03T00:00:00"/>
    <s v="Davidson"/>
  </r>
  <r>
    <n v="49545.15"/>
    <s v="Emer Telecommunications Off 2"/>
    <s v="091 Emergency Communications"/>
    <s v="Fulltime-Regular"/>
    <x v="6"/>
    <s v="F"/>
    <s v="Black or African American"/>
    <n v="2001"/>
    <d v="2023-08-21T00:00:00"/>
    <s v="Davidson"/>
  </r>
  <r>
    <n v="57890"/>
    <s v="Deputy Criminal Ct Clerk 3"/>
    <s v="024 Criminal Court Clerk"/>
    <s v="Fulltime-Regular"/>
    <x v="6"/>
    <s v="M"/>
    <s v="Black or African American"/>
    <n v="1986"/>
    <d v="2018-09-18T00:00:00"/>
    <s v="Davidson"/>
  </r>
  <r>
    <n v="10122.111999999999"/>
    <s v="Seasonal/Part-time/Temporary"/>
    <s v="027 General Sessions Court"/>
    <s v="Parttime-Regular"/>
    <x v="4"/>
    <s v="F"/>
    <s v="Black or African American"/>
    <n v="1978"/>
    <d v="2021-07-15T00:00:00"/>
    <s v="Davidson"/>
  </r>
  <r>
    <n v="35672"/>
    <s v="DCSO Facility Officer"/>
    <s v="030 Sheriff"/>
    <s v="Parttime-Regular"/>
    <x v="3"/>
    <s v="F"/>
    <s v="Black or African American"/>
    <n v="1994"/>
    <d v="2022-08-22T00:00:00"/>
    <s v="Davidson"/>
  </r>
  <r>
    <n v="44122.33"/>
    <s v="Recreation Leader"/>
    <s v="040 Parks"/>
    <s v="Fulltime-Regular"/>
    <x v="2"/>
    <s v="M"/>
    <s v="Black or African American"/>
    <n v="1988"/>
    <d v="2023-06-02T00:00:00"/>
    <s v="Davidson"/>
  </r>
  <r>
    <n v="0"/>
    <s v="Seasonal/Part-time/Temporary"/>
    <s v="040 Parks"/>
    <s v="Pool"/>
    <x v="4"/>
    <s v="F"/>
    <s v="Black or African American"/>
    <n v="1978"/>
    <d v="2022-08-27T00:00:00"/>
    <s v="Davidson"/>
  </r>
  <r>
    <n v="53560"/>
    <s v="OEM Field Ops Coord"/>
    <s v="049 Office of Emergency Mgmt"/>
    <s v="Fulltime-Regular"/>
    <x v="3"/>
    <s v="F"/>
    <s v="White"/>
    <n v="1996"/>
    <d v="2023-10-16T00:00:00"/>
    <s v="Davidson"/>
  </r>
  <r>
    <n v="51475.86"/>
    <s v="Recreation Leader"/>
    <s v="040 Parks"/>
    <s v="Fulltime-Regular"/>
    <x v="2"/>
    <s v="M"/>
    <s v="Black or African American"/>
    <n v="1992"/>
    <d v="2018-04-24T00:00:00"/>
    <s v="Davidson"/>
  </r>
  <r>
    <n v="45428.95"/>
    <s v="Teacher Asst"/>
    <s v="075 Metro Action Commission"/>
    <s v="Fulltime-Regular"/>
    <x v="6"/>
    <s v="F"/>
    <s v="Black or African American"/>
    <n v="1979"/>
    <d v="2015-04-27T00:00:00"/>
    <s v="Davidson"/>
  </r>
  <r>
    <n v="45790.79"/>
    <s v="Custodian"/>
    <s v="039 Public Library"/>
    <s v="Fulltime-Regular"/>
    <x v="4"/>
    <s v="M"/>
    <s v="Black or African American"/>
    <n v="1971"/>
    <d v="2018-03-12T00:00:00"/>
    <s v="Davidson"/>
  </r>
  <r>
    <n v="55615.38"/>
    <s v="Admin Svcs Officer 2"/>
    <s v="022 Juvenile Court Clerk"/>
    <s v="Fulltime-Regular"/>
    <x v="3"/>
    <s v="F"/>
    <s v="Black or African American"/>
    <n v="1978"/>
    <d v="2017-12-04T00:00:00"/>
    <s v="Davidson"/>
  </r>
  <r>
    <n v="63916.08"/>
    <s v="Satellite position"/>
    <s v="923 Circuit Court Satellite"/>
    <s v="Fulltime-Regular"/>
    <x v="3"/>
    <s v="F"/>
    <s v="White"/>
    <n v="1996"/>
    <d v="2019-07-01T00:00:00"/>
    <s v="Davidson"/>
  </r>
  <r>
    <n v="56870"/>
    <s v="Deputy Criminal Ct Clerk 4"/>
    <s v="024 Criminal Court Clerk"/>
    <s v="Fulltime-Regular"/>
    <x v="6"/>
    <s v="F"/>
    <s v="Black or African American"/>
    <n v="1981"/>
    <d v="2015-10-26T00:00:00"/>
    <s v="Davidson"/>
  </r>
  <r>
    <n v="54708.27"/>
    <s v="Social Worker"/>
    <s v="037 Social Services"/>
    <s v="Fulltime-Regular"/>
    <x v="3"/>
    <s v="F"/>
    <s v="Black or African American"/>
    <n v="1987"/>
    <d v="2024-08-20T00:00:00"/>
    <s v="Davidson"/>
  </r>
  <r>
    <n v="86564.06"/>
    <s v="Assistant Metropolitan Atty 1"/>
    <s v="006 Law"/>
    <s v="Fulltime-Regular"/>
    <x v="3"/>
    <s v="F"/>
    <s v="White"/>
    <n v="1998"/>
    <d v="2024-01-08T00:00:00"/>
    <s v="Davidson"/>
  </r>
  <r>
    <n v="12288.64"/>
    <s v="Seasonal/Part-time/Temporary"/>
    <s v="027 General Sessions Court"/>
    <s v="Parttime-Regular"/>
    <x v="4"/>
    <s v="F"/>
    <s v="Black or African American"/>
    <n v="1978"/>
    <d v="2022-11-17T00:00:00"/>
    <s v="Davidson"/>
  </r>
  <r>
    <n v="51475.86"/>
    <s v="Utility Customer Care Agent 1"/>
    <s v="065 Water Services"/>
    <s v="Fulltime-Regular"/>
    <x v="5"/>
    <s v="F"/>
    <s v="Black or African American"/>
    <n v="1947"/>
    <d v="2005-09-12T00:00:00"/>
    <s v="Davidson"/>
  </r>
  <r>
    <n v="41905.06"/>
    <s v="Utility Maintenance Tech"/>
    <s v="065 Water Services"/>
    <s v="Fulltime-Regular"/>
    <x v="5"/>
    <s v="M"/>
    <s v="Black or African American"/>
    <n v="1998"/>
    <d v="2024-03-18T00:00:00"/>
    <s v="Davidson"/>
  </r>
  <r>
    <n v="91162.38"/>
    <s v="Admin Svcs Officer 4"/>
    <s v="031 Police"/>
    <s v="Fulltime-Regular"/>
    <x v="3"/>
    <s v="M"/>
    <s v="Black or African American"/>
    <n v="1978"/>
    <d v="2003-03-16T00:00:00"/>
    <s v="Davidson"/>
  </r>
  <r>
    <n v="57358.7"/>
    <s v="Office Support Spec 1"/>
    <s v="016 Assessor of Property"/>
    <s v="Fulltime-Regular"/>
    <x v="6"/>
    <s v="F"/>
    <s v="Black or African American"/>
    <n v="1963"/>
    <d v="2022-08-08T00:00:00"/>
    <s v="Davidson"/>
  </r>
  <r>
    <n v="25615"/>
    <s v="Council Member"/>
    <s v="002 Metropolitan Council"/>
    <s v="Elected"/>
    <x v="0"/>
    <s v="M"/>
    <s v="White"/>
    <n v="1960"/>
    <d v="2023-09-01T00:00:00"/>
    <s v="Davidson"/>
  </r>
  <r>
    <n v="102148.76"/>
    <s v="Fire Arson Investigator"/>
    <s v="032 Fire"/>
    <s v="Fulltime-Regular"/>
    <x v="0"/>
    <s v="M"/>
    <s v="White"/>
    <n v="1981"/>
    <d v="2007-07-01T00:00:00"/>
    <s v="Davidson"/>
  </r>
  <r>
    <m/>
    <s v="Seasonal/Part-time/Temporary"/>
    <s v="040 Parks"/>
    <s v="Pool"/>
    <x v="4"/>
    <s v="F"/>
    <s v="White"/>
    <n v="1988"/>
    <d v="2019-09-20T00:00:00"/>
    <s v="Davidson"/>
  </r>
  <r>
    <n v="80838.41"/>
    <s v="Facility Coord"/>
    <s v="040 Parks"/>
    <s v="Fulltime-Regular"/>
    <x v="3"/>
    <s v="F"/>
    <s v="Black or African American"/>
    <n v="1968"/>
    <d v="1998-11-13T00:00:00"/>
    <s v="Davidson"/>
  </r>
  <r>
    <n v="41905.06"/>
    <s v="Maintenance &amp; Repair Worker"/>
    <s v="042 NDOT"/>
    <s v="Fulltime-Regular"/>
    <x v="4"/>
    <s v="M"/>
    <s v="White"/>
    <n v="2004"/>
    <d v="2024-09-02T00:00:00"/>
    <s v="Davidson"/>
  </r>
  <r>
    <n v="102231.17"/>
    <s v="Engineer 2"/>
    <s v="042 NDOT"/>
    <s v="Fulltime-Regular"/>
    <x v="3"/>
    <s v="M"/>
    <s v="White"/>
    <n v="1991"/>
    <d v="2018-04-23T00:00:00"/>
    <s v="Davidson"/>
  </r>
  <r>
    <n v="67835"/>
    <s v="Deputy Criminal Ct Clerk 3"/>
    <s v="024 Criminal Court Clerk"/>
    <s v="Fulltime-Regular"/>
    <x v="6"/>
    <s v="F"/>
    <s v="White"/>
    <n v="1958"/>
    <d v="1995-05-01T00:00:00"/>
    <s v="Davidson"/>
  </r>
  <r>
    <n v="87000"/>
    <s v="Videographer-MO"/>
    <s v="004 Mayor's Office"/>
    <s v="Fulltime-Regular"/>
    <x v="3"/>
    <s v="M"/>
    <s v="Black or African American"/>
    <n v="1957"/>
    <d v="2024-07-16T00:00:00"/>
    <s v="Davidson"/>
  </r>
  <r>
    <n v="120561.37"/>
    <s v="Planner 3"/>
    <s v="007 Planning Commission"/>
    <s v="Fulltime-Regular"/>
    <x v="3"/>
    <s v="F"/>
    <s v="White"/>
    <n v="1982"/>
    <d v="2016-12-30T00:00:00"/>
    <s v="Davidson"/>
  </r>
  <r>
    <n v="95199.62"/>
    <s v="Police Officer 2"/>
    <s v="031 Police"/>
    <s v="Fulltime-Regular"/>
    <x v="1"/>
    <s v="F"/>
    <s v="White"/>
    <n v="1972"/>
    <d v="2001-05-16T00:00:00"/>
    <s v="Davidson"/>
  </r>
  <r>
    <n v="46485.507820377599"/>
    <s v="Technical Specialist 2"/>
    <s v="031 Police"/>
    <s v="Parttime-Regular"/>
    <x v="3"/>
    <s v="M"/>
    <s v="White"/>
    <n v="1966"/>
    <d v="2022-06-30T00:00:00"/>
    <s v="Davidson"/>
  </r>
  <r>
    <n v="43779.93"/>
    <s v="Animal Care &amp; Con Ken Asst 1"/>
    <s v="038 Health"/>
    <s v="Fulltime-Regular"/>
    <x v="6"/>
    <s v="F"/>
    <s v="White"/>
    <n v="1990"/>
    <d v="2023-04-01T00:00:00"/>
    <s v="Davidson"/>
  </r>
  <r>
    <n v="39555.15515952"/>
    <s v="Housing Assignment Spec-DCSO"/>
    <s v="030 Sheriff"/>
    <s v="Parttime-Regular"/>
    <x v="3"/>
    <s v="F"/>
    <s v="Black or African American"/>
    <n v="1964"/>
    <d v="2019-02-12T00:00:00"/>
    <s v="Davidson"/>
  </r>
  <r>
    <n v="41905.06"/>
    <s v="Custodian"/>
    <s v="040 Parks"/>
    <s v="Fulltime-Regular"/>
    <x v="4"/>
    <s v="F"/>
    <s v="Black or African American"/>
    <n v="1978"/>
    <d v="2024-03-16T00:00:00"/>
    <s v="Davidson"/>
  </r>
  <r>
    <n v="111976.87"/>
    <s v="Fire Captain"/>
    <s v="032 Fire"/>
    <s v="Fulltime-Regular"/>
    <x v="3"/>
    <s v="M"/>
    <s v="White"/>
    <n v="1963"/>
    <d v="1985-10-01T00:00:00"/>
    <s v="Davidson"/>
  </r>
  <r>
    <n v="102267"/>
    <s v="Judicial Asst 2"/>
    <s v="028 State Trial Courts"/>
    <s v="Fulltime-Regular"/>
    <x v="1"/>
    <s v="F"/>
    <s v="White"/>
    <n v="1969"/>
    <d v="1994-10-01T00:00:00"/>
    <s v="Davidson"/>
  </r>
  <r>
    <n v="17075.759999999998"/>
    <s v="School Crossing Guard"/>
    <s v="031 Police"/>
    <s v="Parttime-Regular"/>
    <x v="1"/>
    <s v="F"/>
    <s v="Black or African American"/>
    <n v="1961"/>
    <d v="2023-03-16T00:00:00"/>
    <s v="Davidson"/>
  </r>
  <r>
    <n v="91162.38"/>
    <s v="Police Crisis Counseling Supv"/>
    <s v="031 Police"/>
    <s v="Fulltime-Regular"/>
    <x v="3"/>
    <s v="F"/>
    <s v="White"/>
    <n v="1955"/>
    <d v="1985-12-01T00:00:00"/>
    <s v="Davidson"/>
  </r>
  <r>
    <n v="72962.58"/>
    <s v="Police Officer 2"/>
    <s v="031 Police"/>
    <s v="Fulltime-Regular"/>
    <x v="1"/>
    <s v="M"/>
    <s v="White"/>
    <n v="1997"/>
    <d v="2023-04-16T00:00:00"/>
    <s v="Davidson"/>
  </r>
  <r>
    <n v="58702.97"/>
    <s v="Admin Svcs Officer 2"/>
    <s v="065 Water Services"/>
    <s v="Fulltime-Regular"/>
    <x v="3"/>
    <s v="M"/>
    <s v="White"/>
    <n v="1989"/>
    <d v="2022-11-12T00:00:00"/>
    <s v="Davidson"/>
  </r>
  <r>
    <n v="129816.23"/>
    <s v="Assistant Public Defender 4"/>
    <s v="021 Public Defender"/>
    <s v="Fulltime-Regular"/>
    <x v="3"/>
    <s v="M"/>
    <s v="White"/>
    <n v="1984"/>
    <d v="2010-05-24T00:00:00"/>
    <s v="Davidson"/>
  </r>
  <r>
    <n v="33091.749600000003"/>
    <s v="Recreation Leader"/>
    <s v="040 Parks"/>
    <s v="Parttime-Regular"/>
    <x v="2"/>
    <s v="M"/>
    <s v="White"/>
    <n v="2003"/>
    <d v="2024-05-30T00:00:00"/>
    <s v="Davidson"/>
  </r>
  <r>
    <n v="121332.84"/>
    <s v="Police Sergeant"/>
    <s v="031 Police"/>
    <s v="Fulltime-Regular"/>
    <x v="5"/>
    <s v="M"/>
    <s v="White"/>
    <n v="1970"/>
    <d v="1993-08-16T00:00:00"/>
    <s v="Davidson"/>
  </r>
  <r>
    <n v="20062.180799999998"/>
    <s v="Concessions Clerk"/>
    <s v="040 Parks"/>
    <s v="Parttime-Regular"/>
    <x v="6"/>
    <s v="F"/>
    <s v="Hispanic or Latino of any race"/>
    <n v="2002"/>
    <d v="2024-06-22T00:00:00"/>
    <s v="Davidson"/>
  </r>
  <r>
    <n v="88243.3"/>
    <s v="Fire Engineer"/>
    <s v="032 Fire"/>
    <s v="Fulltime-Regular"/>
    <x v="5"/>
    <s v="M"/>
    <s v="American Indian or Alaskan Native"/>
    <n v="1985"/>
    <d v="2012-10-01T00:00:00"/>
    <s v="Davidson"/>
  </r>
  <r>
    <n v="48115.96"/>
    <s v="Emer Telecommunications Off 1"/>
    <s v="091 Emergency Communications"/>
    <s v="Fulltime-Regular"/>
    <x v="6"/>
    <s v="F"/>
    <s v="Black or African American"/>
    <n v="1971"/>
    <d v="2024-07-08T00:00:00"/>
    <s v="Davidson"/>
  </r>
  <r>
    <n v="49358.14"/>
    <s v="Utility Field Tech 1"/>
    <s v="065 Water Services"/>
    <s v="Fulltime-Regular"/>
    <x v="5"/>
    <s v="M"/>
    <s v="Two or More Races"/>
    <n v="1991"/>
    <d v="2021-09-04T00:00:00"/>
    <s v="Davidson"/>
  </r>
  <r>
    <n v="70203.98"/>
    <s v="Facilities Maint Specialist"/>
    <s v="038 Health"/>
    <s v="Fulltime-Regular"/>
    <x v="4"/>
    <s v="M"/>
    <s v="Black or African American"/>
    <n v="1965"/>
    <d v="1987-09-28T00:00:00"/>
    <s v="Davidson"/>
  </r>
  <r>
    <n v="101614.35"/>
    <s v="Police Sergeant"/>
    <s v="031 Police"/>
    <s v="Fulltime-Regular"/>
    <x v="5"/>
    <s v="M"/>
    <s v="White"/>
    <n v="1980"/>
    <d v="2006-01-13T00:00:00"/>
    <s v="Davidson"/>
  </r>
  <r>
    <n v="41905.06"/>
    <s v="Maintenance &amp; Repair Worker"/>
    <s v="042 NDOT"/>
    <s v="Fulltime-Regular"/>
    <x v="4"/>
    <s v="M"/>
    <s v="Black or African American"/>
    <n v="1970"/>
    <d v="2024-02-19T00:00:00"/>
    <s v="Davidson"/>
  </r>
  <r>
    <n v="79274.42"/>
    <s v="Fire Fighter 2"/>
    <s v="032 Fire"/>
    <s v="Fulltime-Regular"/>
    <x v="1"/>
    <s v="M"/>
    <s v="White"/>
    <n v="1990"/>
    <d v="2015-04-16T00:00:00"/>
    <s v="Davidson"/>
  </r>
  <r>
    <n v="92991.53"/>
    <s v="Police Sergeant"/>
    <s v="031 Police"/>
    <s v="Fulltime-Regular"/>
    <x v="5"/>
    <s v="M"/>
    <s v="White"/>
    <n v="1987"/>
    <d v="2016-07-01T00:00:00"/>
    <s v="Davidson"/>
  </r>
  <r>
    <n v="210231.86"/>
    <s v="Assoc Metropolitan Attorney"/>
    <s v="006 Law"/>
    <s v="Fulltime-Regular"/>
    <x v="0"/>
    <s v="F"/>
    <s v="White"/>
    <n v="1981"/>
    <d v="2006-04-17T00:00:00"/>
    <s v="Davidson"/>
  </r>
  <r>
    <n v="110120"/>
    <s v="Deputy Criminal Ct Clerk 1"/>
    <s v="024 Criminal Court Clerk"/>
    <s v="Fulltime-Regular"/>
    <x v="6"/>
    <s v="M"/>
    <s v="White"/>
    <n v="1963"/>
    <d v="1988-05-02T00:00:00"/>
    <s v="Davidson"/>
  </r>
  <r>
    <n v="35089.599999999999"/>
    <s v="Judicial Asst 2"/>
    <s v="028 State Trial Courts"/>
    <s v="Parttime-Regular"/>
    <x v="1"/>
    <s v="M"/>
    <s v="White"/>
    <n v="1968"/>
    <d v="2017-06-01T00:00:00"/>
    <s v="Davidson"/>
  </r>
  <r>
    <n v="53051.94"/>
    <s v="Equipment Operator Senior"/>
    <s v="072 Waste Services"/>
    <s v="Fulltime-Regular"/>
    <x v="4"/>
    <s v="M"/>
    <s v="Black or African American"/>
    <n v="1967"/>
    <d v="2023-09-18T00:00:00"/>
    <s v="Davidson"/>
  </r>
  <r>
    <n v="52471.07"/>
    <s v="Planning Tech"/>
    <s v="042 NDOT"/>
    <s v="Fulltime-Regular"/>
    <x v="5"/>
    <s v="F"/>
    <s v="White"/>
    <n v="2000"/>
    <d v="2023-08-21T00:00:00"/>
    <s v="Davidson"/>
  </r>
  <r>
    <n v="72962.58"/>
    <s v="Police Officer 2"/>
    <s v="031 Police"/>
    <s v="Fulltime-Regular"/>
    <x v="1"/>
    <s v="M"/>
    <s v="White"/>
    <n v="1993"/>
    <d v="2022-11-16T00:00:00"/>
    <s v="Davidson"/>
  </r>
  <r>
    <m/>
    <s v="Seasonal/Part-time/Temporary"/>
    <s v="040 Parks"/>
    <s v="Pool"/>
    <x v="4"/>
    <s v="F"/>
    <s v="White"/>
    <n v="1992"/>
    <d v="2018-10-10T00:00:00"/>
    <s v="Davidson"/>
  </r>
  <r>
    <m/>
    <s v="Seasonal/Part-time/Temporary"/>
    <s v="040 Parks"/>
    <s v="Pool"/>
    <x v="4"/>
    <s v="F"/>
    <s v="White"/>
    <n v="1994"/>
    <d v="2020-01-18T00:00:00"/>
    <s v="Davidson"/>
  </r>
  <r>
    <n v="47164.52"/>
    <s v="Custodian"/>
    <s v="040 Parks"/>
    <s v="Fulltime-Regular"/>
    <x v="4"/>
    <s v="F"/>
    <s v="Hispanic or Latino of any race"/>
    <n v="1968"/>
    <d v="2016-09-23T00:00:00"/>
    <s v="Davidson"/>
  </r>
  <r>
    <n v="49719.81"/>
    <s v="Security Officer 2"/>
    <s v="030 Sheriff"/>
    <s v="Fulltime-Regular"/>
    <x v="6"/>
    <s v="M"/>
    <s v="Black or African American"/>
    <n v="1995"/>
    <d v="2020-08-10T00:00:00"/>
    <s v="Davidson"/>
  </r>
  <r>
    <n v="80686.63"/>
    <s v="Paramedic"/>
    <s v="032 Fire"/>
    <s v="Fulltime-Regular"/>
    <x v="5"/>
    <s v="M"/>
    <s v="Hispanic or Latino of any race"/>
    <n v="1997"/>
    <d v="2024-08-16T00:00:00"/>
    <s v="Davidson"/>
  </r>
  <r>
    <n v="49719.81"/>
    <s v="Office Support Spec 2"/>
    <s v="018 County Clerk"/>
    <s v="Fulltime-Regular"/>
    <x v="6"/>
    <s v="F"/>
    <s v="Hispanic or Latino of any race"/>
    <n v="1999"/>
    <d v="2021-11-22T00:00:00"/>
    <s v="Davidson"/>
  </r>
  <r>
    <n v="37290.239999999998"/>
    <s v="Seasonal/Part-time/Temporary"/>
    <s v="038 Health"/>
    <s v="Parttime-Regular"/>
    <x v="4"/>
    <s v="F"/>
    <s v="White"/>
    <n v="1997"/>
    <d v="2023-01-05T00:00:00"/>
    <s v="Davidson"/>
  </r>
  <r>
    <n v="91555"/>
    <s v="Judicial Asst 2"/>
    <s v="028 State Trial Courts"/>
    <s v="Fulltime-Regular"/>
    <x v="1"/>
    <s v="F"/>
    <s v="White"/>
    <n v="1968"/>
    <d v="2008-04-21T00:00:00"/>
    <s v="Davidson"/>
  </r>
  <r>
    <n v="59296.53"/>
    <s v="Headstart Teacher 1"/>
    <s v="075 Metro Action Commission"/>
    <s v="Fulltime-Regular"/>
    <x v="3"/>
    <s v="F"/>
    <s v="Black or African American"/>
    <n v="1986"/>
    <d v="2006-09-11T00:00:00"/>
    <s v="Davidson"/>
  </r>
  <r>
    <n v="57958.26"/>
    <s v="Social Worker Senior"/>
    <s v="037 Social Services"/>
    <s v="Fulltime-Regular"/>
    <x v="3"/>
    <s v="F"/>
    <s v="Black or African American"/>
    <n v="1976"/>
    <d v="2024-05-06T00:00:00"/>
    <s v="Davidson"/>
  </r>
  <r>
    <n v="86564.06"/>
    <s v="Planner 2"/>
    <s v="007 Planning Commission"/>
    <s v="Fulltime-Regular"/>
    <x v="3"/>
    <s v="M"/>
    <s v="White"/>
    <n v="1982"/>
    <d v="2023-12-27T00:00:00"/>
    <s v="Davidson"/>
  </r>
  <r>
    <n v="55450.85"/>
    <s v="Bus Driver"/>
    <s v="075 Metro Action Commission"/>
    <s v="Fulltime-Regular"/>
    <x v="4"/>
    <s v="F"/>
    <s v="Black or African American"/>
    <n v="1979"/>
    <d v="2011-12-19T00:00:00"/>
    <s v="Davidson"/>
  </r>
  <r>
    <n v="53051.94"/>
    <s v="Equipment Operator Senior"/>
    <s v="040 Parks"/>
    <s v="Fulltime-Regular"/>
    <x v="4"/>
    <s v="M"/>
    <s v="Hispanic or Latino of any race"/>
    <n v="2002"/>
    <d v="2023-11-14T00:00:00"/>
    <s v="Davidson"/>
  </r>
  <r>
    <n v="45008.31"/>
    <s v="Food Svc Worker 1"/>
    <s v="075 Metro Action Commission"/>
    <s v="Fulltime-Regular"/>
    <x v="4"/>
    <s v="F"/>
    <s v="Hispanic or Latino of any race"/>
    <n v="1964"/>
    <d v="2012-06-25T00:00:00"/>
    <s v="Davidson"/>
  </r>
  <r>
    <n v="68077.11"/>
    <s v="Correctional Officer Sergeant"/>
    <s v="030 Sheriff"/>
    <s v="Fulltime-Regular"/>
    <x v="1"/>
    <s v="M"/>
    <s v="White"/>
    <n v="1994"/>
    <d v="2017-06-26T00:00:00"/>
    <s v="Davidson"/>
  </r>
  <r>
    <n v="52471.07"/>
    <s v="Correctional Officer 1"/>
    <s v="030 Sheriff"/>
    <s v="Fulltime-Regular"/>
    <x v="1"/>
    <s v="F"/>
    <s v="Hispanic or Latino of any race"/>
    <n v="2000"/>
    <d v="2024-04-19T00:00:00"/>
    <s v="Davidson"/>
  </r>
  <r>
    <n v="68211.98"/>
    <s v="Admin Asst"/>
    <s v="026 Juvenile Court"/>
    <s v="Fulltime-Regular"/>
    <x v="6"/>
    <s v="F"/>
    <s v="White"/>
    <n v="1960"/>
    <d v="1988-12-16T00:00:00"/>
    <s v="Davidson"/>
  </r>
  <r>
    <n v="50876.21"/>
    <s v="Treatment Plant Tech 1"/>
    <s v="065 Water Services"/>
    <s v="Fulltime-Regular"/>
    <x v="7"/>
    <s v="M"/>
    <s v="White"/>
    <n v="1988"/>
    <d v="2024-09-16T00:00:00"/>
    <s v="Davidson"/>
  </r>
  <r>
    <n v="148531.09"/>
    <s v="Assistant Metropolitan Atty 4"/>
    <s v="006 Law"/>
    <s v="Fulltime-Regular"/>
    <x v="3"/>
    <s v="F"/>
    <s v="White"/>
    <n v="1976"/>
    <d v="2023-01-23T00:00:00"/>
    <s v="Davidson"/>
  </r>
  <r>
    <n v="58040.01"/>
    <s v="Program Coord"/>
    <s v="039 Public Library"/>
    <s v="Fulltime-Regular"/>
    <x v="3"/>
    <s v="M"/>
    <s v="Two or More Races"/>
    <n v="1992"/>
    <d v="2023-01-09T00:00:00"/>
    <s v="Davidson"/>
  </r>
  <r>
    <n v="65756.44"/>
    <s v="Program Mgr 1"/>
    <s v="051 Office of Family Safety"/>
    <s v="Fulltime-Regular"/>
    <x v="3"/>
    <s v="F"/>
    <s v="White"/>
    <n v="2000"/>
    <d v="2022-02-28T00:00:00"/>
    <s v="Davidson"/>
  </r>
  <r>
    <n v="68382.81"/>
    <s v="Fire Fighter 2"/>
    <s v="032 Fire"/>
    <s v="Fulltime-Regular"/>
    <x v="1"/>
    <s v="M"/>
    <s v="White"/>
    <n v="1994"/>
    <d v="2020-04-01T00:00:00"/>
    <s v="Davidson"/>
  </r>
  <r>
    <n v="86667"/>
    <s v="Judicial Asst 1"/>
    <s v="028 State Trial Courts"/>
    <s v="Fulltime-Regular"/>
    <x v="1"/>
    <s v="M"/>
    <s v="Black or African American"/>
    <n v="1970"/>
    <d v="2014-09-01T00:00:00"/>
    <s v="Davidson"/>
  </r>
  <r>
    <n v="37503.883267232297"/>
    <s v="Recreation Leader"/>
    <s v="040 Parks"/>
    <s v="Parttime-Regular"/>
    <x v="2"/>
    <s v="M"/>
    <s v="Black or African American"/>
    <n v="1999"/>
    <d v="2016-05-23T00:00:00"/>
    <s v="Davidson"/>
  </r>
  <r>
    <n v="56349.52"/>
    <s v="Utility Water Qual Analyst 1"/>
    <s v="065 Water Services"/>
    <s v="Fulltime-Regular"/>
    <x v="3"/>
    <s v="M"/>
    <s v="Two or More Races"/>
    <n v="1995"/>
    <d v="2023-10-28T00:00:00"/>
    <s v="Davidson"/>
  </r>
  <r>
    <n v="52688.05"/>
    <s v="Library Associate"/>
    <s v="039 Public Library"/>
    <s v="Fulltime-Regular"/>
    <x v="2"/>
    <s v="F"/>
    <s v="White"/>
    <n v="1964"/>
    <d v="2023-01-09T00:00:00"/>
    <s v="Davidson"/>
  </r>
  <r>
    <n v="63909.02"/>
    <s v="Deputy Criminal Ct Clerk 5"/>
    <s v="024 Criminal Court Clerk"/>
    <s v="Fulltime-Regular"/>
    <x v="6"/>
    <s v="F"/>
    <s v="Black or African American"/>
    <n v="1968"/>
    <d v="2004-05-16T00:00:00"/>
    <s v="Davidson"/>
  </r>
  <r>
    <n v="87658.74"/>
    <s v="Health Manager 2"/>
    <s v="038 Health"/>
    <s v="Fulltime-Regular"/>
    <x v="3"/>
    <s v="F"/>
    <s v="White"/>
    <n v="1991"/>
    <d v="2020-05-16T00:00:00"/>
    <s v="Davidson"/>
  </r>
  <r>
    <n v="39544.960882627201"/>
    <s v="Complliance Officer-DCSO"/>
    <s v="030 Sheriff"/>
    <s v="Parttime-Regular"/>
    <x v="3"/>
    <s v="M"/>
    <s v="Black or African American"/>
    <n v="1962"/>
    <d v="2020-01-06T00:00:00"/>
    <s v="Davidson"/>
  </r>
  <r>
    <n v="56167.24"/>
    <s v="Library Associate"/>
    <s v="039 Public Library"/>
    <s v="Fulltime-Regular"/>
    <x v="2"/>
    <s v="M"/>
    <s v="White"/>
    <n v="1976"/>
    <d v="2002-08-16T00:00:00"/>
    <s v="Davidson"/>
  </r>
  <r>
    <n v="63863.49"/>
    <s v="Satellite position"/>
    <s v="923 Circuit Court Satellite"/>
    <s v="Fulltime-Regular"/>
    <x v="3"/>
    <s v="F"/>
    <s v="White"/>
    <n v="1971"/>
    <d v="2005-04-01T00:00:00"/>
    <s v="Davidson"/>
  </r>
  <r>
    <n v="49719.81"/>
    <s v="Security Officer 2"/>
    <s v="030 Sheriff"/>
    <s v="Fulltime-Regular"/>
    <x v="6"/>
    <s v="F"/>
    <s v="Black or African American"/>
    <n v="1972"/>
    <d v="2022-06-13T00:00:00"/>
    <s v="Davidson"/>
  </r>
  <r>
    <n v="53209.72"/>
    <s v="Library Associate"/>
    <s v="039 Public Library"/>
    <s v="Fulltime-Regular"/>
    <x v="2"/>
    <s v="M"/>
    <s v="White"/>
    <n v="1982"/>
    <d v="2010-06-28T00:00:00"/>
    <s v="Davidson"/>
  </r>
  <r>
    <n v="68706"/>
    <s v="Judicial Asst 1"/>
    <s v="028 State Trial Courts"/>
    <s v="Fulltime-Regular"/>
    <x v="1"/>
    <s v="M"/>
    <s v="White"/>
    <n v="1999"/>
    <d v="2022-08-29T00:00:00"/>
    <s v="Davidson"/>
  </r>
  <r>
    <n v="150287.76"/>
    <s v="Engineer 3"/>
    <s v="042 NDOT"/>
    <s v="Fulltime-Regular"/>
    <x v="3"/>
    <s v="M"/>
    <s v="White"/>
    <n v="1989"/>
    <d v="2022-05-02T00:00:00"/>
    <s v="Davidson"/>
  </r>
  <r>
    <n v="92895.6"/>
    <s v="Fire Fighter/Paramedic"/>
    <s v="032 Fire"/>
    <s v="Fulltime-Regular"/>
    <x v="5"/>
    <s v="M"/>
    <s v="White"/>
    <n v="1976"/>
    <d v="2001-07-16T00:00:00"/>
    <s v="Davidson"/>
  </r>
  <r>
    <n v="96425.84"/>
    <s v="Fire Engineer"/>
    <s v="032 Fire"/>
    <s v="Fulltime-Regular"/>
    <x v="5"/>
    <s v="M"/>
    <s v="White"/>
    <n v="1963"/>
    <d v="1988-09-01T00:00:00"/>
    <s v="Davidson"/>
  </r>
  <r>
    <n v="96425.84"/>
    <s v="Paramedic"/>
    <s v="032 Fire"/>
    <s v="Fulltime-Regular"/>
    <x v="5"/>
    <s v="M"/>
    <s v="White"/>
    <n v="1972"/>
    <d v="2001-07-18T00:00:00"/>
    <s v="Davidson"/>
  </r>
  <r>
    <n v="9672"/>
    <s v="Seasonal Worker 7"/>
    <s v="040 Parks"/>
    <s v="Seasonal"/>
    <x v="4"/>
    <s v="F"/>
    <s v="Black or African American"/>
    <n v="2003"/>
    <d v="2021-05-01T00:00:00"/>
    <s v="Davidson"/>
  </r>
  <r>
    <n v="65738.03"/>
    <s v="Technical Specialist 1"/>
    <s v="040 Parks"/>
    <s v="Fulltime-Regular"/>
    <x v="3"/>
    <s v="M"/>
    <s v="White"/>
    <n v="1997"/>
    <d v="2023-08-04T00:00:00"/>
    <s v="Davidson"/>
  </r>
  <r>
    <n v="45746.688000000002"/>
    <s v="School Crossing Guard Supv"/>
    <s v="031 Police"/>
    <s v="Parttime-Regular"/>
    <x v="1"/>
    <s v="F"/>
    <s v="White"/>
    <n v="1956"/>
    <d v="1995-09-01T00:00:00"/>
    <s v="Davidson"/>
  </r>
  <r>
    <n v="47164.52"/>
    <s v="Custodian"/>
    <s v="040 Parks"/>
    <s v="Fulltime-Regular"/>
    <x v="4"/>
    <s v="M"/>
    <s v="Asian"/>
    <n v="1963"/>
    <d v="2016-10-17T00:00:00"/>
    <s v="Davidson"/>
  </r>
  <r>
    <n v="44122.33"/>
    <s v="Police Security Guard 1"/>
    <s v="031 Police"/>
    <s v="Fulltime-Regular"/>
    <x v="1"/>
    <s v="M"/>
    <s v="White"/>
    <n v="1984"/>
    <d v="2023-11-01T00:00:00"/>
    <s v="Davidson"/>
  </r>
  <r>
    <n v="96425.84"/>
    <s v="Fire Engineer"/>
    <s v="032 Fire"/>
    <s v="Fulltime-Regular"/>
    <x v="5"/>
    <s v="M"/>
    <s v="White"/>
    <n v="1969"/>
    <d v="1991-02-01T00:00:00"/>
    <s v="Davidson"/>
  </r>
  <r>
    <n v="70434.289999999994"/>
    <s v="Fire Fighter 2"/>
    <s v="032 Fire"/>
    <s v="Fulltime-Regular"/>
    <x v="1"/>
    <s v="M"/>
    <s v="White"/>
    <n v="1994"/>
    <d v="2018-01-16T00:00:00"/>
    <s v="Davidson"/>
  </r>
  <r>
    <n v="62693.66"/>
    <s v="Treatment Plant Tech 2"/>
    <s v="065 Water Services"/>
    <s v="Fulltime-Regular"/>
    <x v="7"/>
    <s v="M"/>
    <s v="Black or African American"/>
    <n v="1975"/>
    <d v="2013-10-26T00:00:00"/>
    <s v="Davidson"/>
  </r>
  <r>
    <n v="1456"/>
    <s v="Seasonal/Part-time/Temporary"/>
    <s v="062 State Fair Board"/>
    <s v="Parttime-Regular"/>
    <x v="4"/>
    <s v="F"/>
    <s v="Black or African American"/>
    <n v="1955"/>
    <d v="2024-09-06T00:00:00"/>
    <s v="Davidson"/>
  </r>
  <r>
    <n v="127714.25"/>
    <s v="Fire District Chief"/>
    <s v="032 Fire"/>
    <s v="Fulltime-Regular"/>
    <x v="3"/>
    <s v="M"/>
    <s v="Black or African American"/>
    <n v="1974"/>
    <d v="1997-08-16T00:00:00"/>
    <s v="Davidson"/>
  </r>
  <r>
    <n v="86564.07"/>
    <s v="Plumbing Inspection Chief"/>
    <s v="033 Codes Administration"/>
    <s v="Fulltime-Regular"/>
    <x v="0"/>
    <s v="M"/>
    <s v="White"/>
    <n v="1954"/>
    <d v="2010-10-04T00:00:00"/>
    <s v="Davidson"/>
  </r>
  <r>
    <n v="188967.46"/>
    <s v="Human Resources Asst Dir"/>
    <s v="008 Human Resources"/>
    <s v="Fulltime-Regular"/>
    <x v="0"/>
    <s v="F"/>
    <s v="White"/>
    <n v="1968"/>
    <d v="1991-02-01T00:00:00"/>
    <s v="Davidson"/>
  </r>
  <r>
    <n v="84486.62"/>
    <s v="Library Mgr 2"/>
    <s v="039 Public Library"/>
    <s v="Fulltime-Regular"/>
    <x v="3"/>
    <s v="M"/>
    <s v="White"/>
    <n v="1982"/>
    <d v="2013-09-30T00:00:00"/>
    <s v="Davidson"/>
  </r>
  <r>
    <n v="212906.78"/>
    <s v="Sheriff"/>
    <s v="030 Sheriff"/>
    <s v="Elected"/>
    <x v="0"/>
    <s v="M"/>
    <s v="White"/>
    <n v="1964"/>
    <d v="1994-09-01T00:00:00"/>
    <s v="Davidson"/>
  </r>
  <r>
    <n v="17075.759999999998"/>
    <s v="School Crossing Guard"/>
    <s v="031 Police"/>
    <s v="Parttime-Regular"/>
    <x v="1"/>
    <s v="M"/>
    <s v="Black or African American"/>
    <n v="1975"/>
    <d v="2022-10-16T00:00:00"/>
    <s v="Davidson"/>
  </r>
  <r>
    <n v="105016.05"/>
    <s v="Health Manager 2"/>
    <s v="038 Health"/>
    <s v="Fulltime-Regular"/>
    <x v="3"/>
    <s v="F"/>
    <s v="Black or African American"/>
    <n v="1975"/>
    <d v="2010-07-24T00:00:00"/>
    <s v="Davidson"/>
  </r>
  <r>
    <n v="79728.19"/>
    <s v="Police Officer 2"/>
    <s v="031 Police"/>
    <s v="Fulltime-Regular"/>
    <x v="1"/>
    <s v="F"/>
    <s v="White"/>
    <n v="1997"/>
    <d v="2019-08-16T00:00:00"/>
    <s v="Davidson"/>
  </r>
  <r>
    <n v="81652.649999999994"/>
    <s v="Fire Fighter 2"/>
    <s v="032 Fire"/>
    <s v="Fulltime-Regular"/>
    <x v="1"/>
    <s v="M"/>
    <s v="White"/>
    <n v="1983"/>
    <d v="2011-10-16T00:00:00"/>
    <s v="Davidson"/>
  </r>
  <r>
    <n v="48115.96"/>
    <s v="Correctional Officer Trainee"/>
    <s v="030 Sheriff"/>
    <s v="Fulltime-Regular"/>
    <x v="1"/>
    <s v="F"/>
    <s v="Black or African American"/>
    <n v="1998"/>
    <d v="2024-07-19T00:00:00"/>
    <s v="Davidson"/>
  </r>
  <r>
    <n v="118006.9"/>
    <s v="Admin Svcs Mgr"/>
    <s v="010 General Services"/>
    <s v="Fulltime-Regular"/>
    <x v="0"/>
    <s v="M"/>
    <s v="White"/>
    <n v="1962"/>
    <d v="1988-02-16T00:00:00"/>
    <s v="Davidson"/>
  </r>
  <r>
    <n v="228574.17"/>
    <s v="Human Resources Dir"/>
    <s v="008 Human Resources"/>
    <s v="Fulltime-Regular"/>
    <x v="0"/>
    <s v="F"/>
    <s v="White"/>
    <n v="1975"/>
    <d v="2003-02-16T00:00:00"/>
    <s v="Davidson"/>
  </r>
  <r>
    <n v="57958.26"/>
    <s v="Property Stan Insp 1"/>
    <s v="033 Codes Administration"/>
    <s v="Fulltime-Regular"/>
    <x v="0"/>
    <s v="M"/>
    <s v="White"/>
    <n v="1981"/>
    <d v="2021-03-22T00:00:00"/>
    <s v="Davidson"/>
  </r>
  <r>
    <n v="50005.18"/>
    <s v="Security Officer 2-Gen Sess Ct"/>
    <s v="027 General Sessions Court"/>
    <s v="Fulltime-Regular"/>
    <x v="1"/>
    <s v="M"/>
    <s v="Black or African American"/>
    <n v="1987"/>
    <d v="2020-08-28T00:00:00"/>
    <s v="Davidson"/>
  </r>
  <r>
    <n v="69547.95"/>
    <s v="Paralegal"/>
    <s v="021 Public Defender"/>
    <s v="Fulltime-Regular"/>
    <x v="2"/>
    <s v="F"/>
    <s v="White"/>
    <n v="1980"/>
    <d v="1998-07-01T00:00:00"/>
    <s v="Davidson"/>
  </r>
  <r>
    <n v="52166.39"/>
    <s v="Nutrition Educator"/>
    <s v="038 Health"/>
    <s v="Fulltime-Regular"/>
    <x v="3"/>
    <s v="F"/>
    <s v="White"/>
    <n v="2000"/>
    <d v="2023-04-24T00:00:00"/>
    <s v="Davidson"/>
  </r>
  <r>
    <n v="82189.75"/>
    <s v="Police Officer 2"/>
    <s v="031 Police"/>
    <s v="Fulltime-Regular"/>
    <x v="1"/>
    <s v="M"/>
    <s v="White"/>
    <n v="1983"/>
    <d v="2013-01-01T00:00:00"/>
    <s v="Davidson"/>
  </r>
  <r>
    <n v="64124.37"/>
    <s v="Judicial Asst 1"/>
    <s v="027 General Sessions Court"/>
    <s v="Fulltime-Regular"/>
    <x v="1"/>
    <s v="M"/>
    <s v="Black or African American"/>
    <n v="1977"/>
    <d v="2022-09-01T00:00:00"/>
    <s v="Davidson"/>
  </r>
  <r>
    <n v="44122.332799999996"/>
    <s v="Security Officer 1"/>
    <s v="030 Sheriff"/>
    <s v="Fulltime-Regular"/>
    <x v="1"/>
    <s v="M"/>
    <s v="Black or African American"/>
    <n v="1956"/>
    <d v="2024-09-14T00:00:00"/>
    <s v="Davidson"/>
  </r>
  <r>
    <n v="25139.712"/>
    <s v="Seasonal/Part-time/Temporary"/>
    <s v="038 Health"/>
    <s v="Parttime-Regular"/>
    <x v="4"/>
    <s v="F"/>
    <s v="White"/>
    <n v="1989"/>
    <d v="2024-01-02T00:00:00"/>
    <s v="Davidson"/>
  </r>
  <r>
    <n v="48150"/>
    <s v="EHS Teacher-MAC"/>
    <s v="075 Metro Action Commission"/>
    <s v="Fulltime-Regular"/>
    <x v="3"/>
    <s v="F"/>
    <s v="Black or African American"/>
    <n v="1986"/>
    <d v="2024-04-29T00:00:00"/>
    <s v="Davidson"/>
  </r>
  <r>
    <n v="49545.15"/>
    <s v="Emer Telecommunications Off 2"/>
    <s v="091 Emergency Communications"/>
    <s v="Fulltime-Regular"/>
    <x v="6"/>
    <s v="F"/>
    <s v="White"/>
    <n v="1994"/>
    <d v="2023-08-14T00:00:00"/>
    <s v="Davidson"/>
  </r>
  <r>
    <n v="68354.789999999994"/>
    <s v="Procurement Officer"/>
    <s v="015 Finance"/>
    <s v="Fulltime-Regular"/>
    <x v="3"/>
    <s v="M"/>
    <s v="White"/>
    <n v="1998"/>
    <d v="2021-06-14T00:00:00"/>
    <s v="Davidson"/>
  </r>
  <r>
    <n v="35089.599999999999"/>
    <s v="Judicial Asst 1"/>
    <s v="028 State Trial Courts"/>
    <s v="Parttime-Regular"/>
    <x v="1"/>
    <s v="M"/>
    <s v="Black or African American"/>
    <n v="1960"/>
    <d v="2015-02-23T00:00:00"/>
    <s v="Davidson"/>
  </r>
  <r>
    <n v="63098.48"/>
    <s v="Utility Maintenance Spec 2"/>
    <s v="065 Water Services"/>
    <s v="Fulltime-Regular"/>
    <x v="5"/>
    <s v="M"/>
    <s v="Black or African American"/>
    <n v="1970"/>
    <d v="2005-08-27T00:00:00"/>
    <s v="Davidson"/>
  </r>
  <r>
    <n v="68832.63"/>
    <s v="Police Officer 2"/>
    <s v="031 Police"/>
    <s v="Fulltime-Regular"/>
    <x v="1"/>
    <s v="M"/>
    <s v="White"/>
    <n v="1995"/>
    <d v="2023-02-16T00:00:00"/>
    <s v="Davidson"/>
  </r>
  <r>
    <n v="52166.39"/>
    <s v="Program Spec 2"/>
    <s v="038 Health"/>
    <s v="Fulltime-Regular"/>
    <x v="3"/>
    <s v="F"/>
    <s v="Black or African American"/>
    <n v="1961"/>
    <d v="2011-10-01T00:00:00"/>
    <s v="Davidson"/>
  </r>
  <r>
    <n v="52471.07"/>
    <s v="Correctional Officer 1"/>
    <s v="030 Sheriff"/>
    <s v="Fulltime-Regular"/>
    <x v="1"/>
    <s v="F"/>
    <s v="Two or More Races"/>
    <n v="1981"/>
    <d v="2024-02-01T00:00:00"/>
    <s v="Davidson"/>
  </r>
  <r>
    <n v="91162.38"/>
    <s v="Archivist"/>
    <s v="039 Public Library"/>
    <s v="Fulltime-Regular"/>
    <x v="3"/>
    <s v="M"/>
    <s v="White"/>
    <n v="1958"/>
    <d v="1993-08-16T00:00:00"/>
    <s v="Davidson"/>
  </r>
  <r>
    <n v="59342.73"/>
    <s v="Application Tech 2"/>
    <s v="065 Water Services"/>
    <s v="Fulltime-Regular"/>
    <x v="2"/>
    <s v="F"/>
    <s v="Black or African American"/>
    <n v="1954"/>
    <d v="2006-05-20T00:00:00"/>
    <s v="Davidson"/>
  </r>
  <r>
    <n v="93699.33"/>
    <s v="Fire Marshal-Asst"/>
    <s v="032 Fire"/>
    <s v="Fulltime-Regular"/>
    <x v="0"/>
    <s v="M"/>
    <s v="White"/>
    <n v="1989"/>
    <d v="2017-02-08T00:00:00"/>
    <s v="Davidson"/>
  </r>
  <r>
    <n v="56062.19"/>
    <s v="Utility Maintenance Spec 2"/>
    <s v="065 Water Services"/>
    <s v="Fulltime-Regular"/>
    <x v="5"/>
    <s v="M"/>
    <s v="Black or African American"/>
    <n v="1977"/>
    <d v="2018-07-28T00:00:00"/>
    <s v="Davidson"/>
  </r>
  <r>
    <n v="48115.96"/>
    <s v="Interpreter 1"/>
    <s v="038 Health"/>
    <s v="Fulltime-Regular"/>
    <x v="2"/>
    <s v="F"/>
    <s v="Hispanic or Latino of any race"/>
    <n v="1991"/>
    <d v="2023-11-20T00:00:00"/>
    <s v="Davidson"/>
  </r>
  <r>
    <n v="59889.88"/>
    <s v="Security Officer 4-DCSO"/>
    <s v="030 Sheriff"/>
    <s v="Fulltime-Regular"/>
    <x v="1"/>
    <s v="M"/>
    <s v="Black or African American"/>
    <n v="1985"/>
    <d v="2019-01-01T00:00:00"/>
    <s v="Davidson"/>
  </r>
  <r>
    <n v="53356.54"/>
    <s v="Office Support Rep Sr"/>
    <s v="038 Health"/>
    <s v="Fulltime-Regular"/>
    <x v="6"/>
    <s v="F"/>
    <s v="Hispanic or Latino of any race"/>
    <n v="1956"/>
    <d v="2005-03-16T00:00:00"/>
    <s v="Davidson"/>
  </r>
  <r>
    <m/>
    <s v="Sports Official"/>
    <s v="040 Parks"/>
    <s v="Pool"/>
    <x v="4"/>
    <s v="M"/>
    <s v="Black or African American"/>
    <n v="1980"/>
    <d v="2016-11-05T00:00:00"/>
    <s v="Davidson"/>
  </r>
  <r>
    <n v="79274.42"/>
    <s v="Fire Fighter 2"/>
    <s v="032 Fire"/>
    <s v="Fulltime-Regular"/>
    <x v="1"/>
    <s v="M"/>
    <s v="Black or African American"/>
    <n v="1980"/>
    <d v="2015-04-16T00:00:00"/>
    <s v="Davidson"/>
  </r>
  <r>
    <n v="66462.98"/>
    <s v="Sheriff Case Worker 2"/>
    <s v="030 Sheriff"/>
    <s v="Fulltime-Regular"/>
    <x v="3"/>
    <s v="M"/>
    <s v="White"/>
    <n v="1969"/>
    <d v="2015-02-09T00:00:00"/>
    <s v="Davidson"/>
  </r>
  <r>
    <n v="63302.34"/>
    <s v="Fire Maintenance Worker"/>
    <s v="032 Fire"/>
    <s v="Fulltime-Regular"/>
    <x v="7"/>
    <s v="M"/>
    <s v="Black or African American"/>
    <n v="1978"/>
    <d v="2022-08-16T00:00:00"/>
    <s v="Davidson"/>
  </r>
  <r>
    <n v="81652.649999999994"/>
    <s v="Advanced Emergency Med Tech"/>
    <s v="032 Fire"/>
    <s v="Fulltime-Regular"/>
    <x v="5"/>
    <s v="M"/>
    <s v="White"/>
    <n v="1957"/>
    <d v="1986-08-01T00:00:00"/>
    <s v="Davidson"/>
  </r>
  <r>
    <n v="12510.149600000001"/>
    <s v="Naturalist 2"/>
    <s v="040 Parks"/>
    <s v="Seasonal"/>
    <x v="3"/>
    <s v="F"/>
    <s v="White"/>
    <n v="2003"/>
    <d v="2023-06-30T00:00:00"/>
    <s v="Davidson"/>
  </r>
  <r>
    <n v="52774.21"/>
    <s v="Public Health Nurse 1"/>
    <s v="038 Health"/>
    <s v="Parttime-Regular"/>
    <x v="3"/>
    <s v="F"/>
    <s v="White"/>
    <n v="1998"/>
    <d v="2024-07-29T00:00:00"/>
    <s v="Davidson"/>
  </r>
  <r>
    <n v="64457.35"/>
    <s v="Fire Fighter 2"/>
    <s v="032 Fire"/>
    <s v="Fulltime-Regular"/>
    <x v="1"/>
    <s v="F"/>
    <s v="White"/>
    <n v="1997"/>
    <d v="2022-04-16T00:00:00"/>
    <s v="Davidson"/>
  </r>
  <r>
    <n v="150732.34"/>
    <s v="Bureau Director"/>
    <s v="038 Health"/>
    <s v="Fulltime-Regular"/>
    <x v="0"/>
    <s v="M"/>
    <s v="White"/>
    <n v="1973"/>
    <d v="1996-02-01T00:00:00"/>
    <s v="Davidson"/>
  </r>
  <r>
    <n v="52471.07"/>
    <s v="Museum Spec 2"/>
    <s v="040 Parks"/>
    <s v="Fulltime-Regular"/>
    <x v="2"/>
    <s v="F"/>
    <s v="White"/>
    <n v="1999"/>
    <d v="2023-05-15T00:00:00"/>
    <s v="Davidson"/>
  </r>
  <r>
    <n v="54643.5"/>
    <s v="Equipment Operator Senior"/>
    <s v="042 NDOT"/>
    <s v="Fulltime-Regular"/>
    <x v="4"/>
    <s v="M"/>
    <s v="Black or African American"/>
    <n v="1992"/>
    <d v="2022-07-11T00:00:00"/>
    <s v="Davidson"/>
  </r>
  <r>
    <n v="100988.43"/>
    <s v="Finance Admin"/>
    <s v="015 Finance"/>
    <s v="Fulltime-Regular"/>
    <x v="0"/>
    <s v="F"/>
    <s v="Black or African American"/>
    <n v="1960"/>
    <d v="1999-03-01T00:00:00"/>
    <s v="Davidson"/>
  </r>
  <r>
    <n v="92505.29"/>
    <s v="Police Officer 2"/>
    <s v="031 Police"/>
    <s v="Fulltime-Regular"/>
    <x v="1"/>
    <s v="M"/>
    <s v="White"/>
    <n v="1969"/>
    <d v="2000-08-16T00:00:00"/>
    <s v="Davidson"/>
  </r>
  <r>
    <n v="62550.37"/>
    <s v="Office Support Spec 2"/>
    <s v="031 Police"/>
    <s v="Fulltime-Regular"/>
    <x v="6"/>
    <s v="M"/>
    <s v="White"/>
    <n v="1963"/>
    <d v="1993-06-01T00:00:00"/>
    <s v="Davidson"/>
  </r>
  <r>
    <n v="13437.9648"/>
    <s v="Seasonal/Part-time/Temporary"/>
    <s v="027 General Sessions Court"/>
    <s v="Parttime-Regular"/>
    <x v="4"/>
    <s v="M"/>
    <s v="Black or African American"/>
    <n v="1953"/>
    <d v="2017-09-18T00:00:00"/>
    <s v="Davidson"/>
  </r>
  <r>
    <n v="0"/>
    <s v="Seasonal/Part-time/Temporary"/>
    <s v="040 Parks"/>
    <s v="Pool"/>
    <x v="4"/>
    <s v="M"/>
    <s v="White"/>
    <n v="1993"/>
    <d v="2024-04-02T00:00:00"/>
    <s v="Davidson"/>
  </r>
  <r>
    <n v="79728.19"/>
    <s v="Police Officer 2"/>
    <s v="031 Police"/>
    <s v="Fulltime-Regular"/>
    <x v="1"/>
    <s v="F"/>
    <s v="White"/>
    <n v="1990"/>
    <d v="2017-01-01T00:00:00"/>
    <s v="Davidson"/>
  </r>
  <r>
    <n v="104061.58"/>
    <s v="Technical Specialist 2"/>
    <s v="042 NDOT"/>
    <s v="Fulltime-Regular"/>
    <x v="3"/>
    <s v="M"/>
    <s v="White"/>
    <n v="1958"/>
    <d v="1999-07-12T00:00:00"/>
    <s v="Davidson"/>
  </r>
  <r>
    <n v="37290.239999999998"/>
    <s v="Seasonal/Part-time/Temporary"/>
    <s v="038 Health"/>
    <s v="Parttime-Regular"/>
    <x v="4"/>
    <s v="F"/>
    <s v="White"/>
    <n v="1969"/>
    <d v="2021-11-27T00:00:00"/>
    <s v="Davidson"/>
  </r>
  <r>
    <n v="87334.63"/>
    <s v="Engineer 1"/>
    <s v="065 Water Services"/>
    <s v="Fulltime-Regular"/>
    <x v="3"/>
    <s v="F"/>
    <s v="Asian"/>
    <n v="1995"/>
    <d v="2023-11-25T00:00:00"/>
    <s v="Davidson"/>
  </r>
  <r>
    <n v="51475.86"/>
    <s v="Recreation Leader"/>
    <s v="040 Parks"/>
    <s v="Fulltime-Regular"/>
    <x v="2"/>
    <s v="M"/>
    <s v="White"/>
    <n v="1994"/>
    <d v="2016-02-05T00:00:00"/>
    <s v="Davidson"/>
  </r>
  <r>
    <n v="71245.31"/>
    <s v="Early Child Asst Ctr Mgr-MAC"/>
    <s v="075 Metro Action Commission"/>
    <s v="Fulltime-Regular"/>
    <x v="3"/>
    <s v="F"/>
    <s v="Black or African American"/>
    <n v="1989"/>
    <d v="2014-02-18T00:00:00"/>
    <s v="Davidson"/>
  </r>
  <r>
    <n v="98654.71"/>
    <s v="Police Sergeant"/>
    <s v="031 Police"/>
    <s v="Fulltime-Regular"/>
    <x v="5"/>
    <s v="M"/>
    <s v="White"/>
    <n v="1980"/>
    <d v="2012-01-17T00:00:00"/>
    <s v="Davidson"/>
  </r>
  <r>
    <n v="72485.759999999995"/>
    <s v="Fire Fighter 2"/>
    <s v="032 Fire"/>
    <s v="Fulltime-Regular"/>
    <x v="1"/>
    <s v="M"/>
    <s v="Black or African American"/>
    <n v="1992"/>
    <d v="2019-04-16T00:00:00"/>
    <s v="Davidson"/>
  </r>
  <r>
    <n v="81859.81"/>
    <s v="Program Mgr 1"/>
    <s v="060 Farmer's Market"/>
    <s v="Fulltime-Regular"/>
    <x v="3"/>
    <s v="F"/>
    <s v="White"/>
    <n v="1989"/>
    <d v="2020-08-17T00:00:00"/>
    <s v="Davidson"/>
  </r>
  <r>
    <n v="98309.2"/>
    <s v="Admin Svcs Mgr"/>
    <s v="065 Water Services"/>
    <s v="Fulltime-Regular"/>
    <x v="0"/>
    <s v="M"/>
    <s v="White"/>
    <n v="1978"/>
    <d v="2019-05-04T00:00:00"/>
    <s v="Davidson"/>
  </r>
  <r>
    <n v="52471.07"/>
    <s v="Correctional Officer 1"/>
    <s v="030 Sheriff"/>
    <s v="Fulltime-Regular"/>
    <x v="1"/>
    <s v="F"/>
    <s v="Black or African American"/>
    <n v="2002"/>
    <d v="2024-06-28T00:00:00"/>
    <s v="Davidson"/>
  </r>
  <r>
    <n v="63098.48"/>
    <s v="Maintenance &amp; Repair Leader"/>
    <s v="040 Parks"/>
    <s v="Fulltime-Regular"/>
    <x v="4"/>
    <s v="M"/>
    <s v="Hispanic or Latino of any race"/>
    <n v="1965"/>
    <d v="1986-04-24T00:00:00"/>
    <s v="Davidson"/>
  </r>
  <r>
    <n v="0"/>
    <s v="Sports Official"/>
    <s v="040 Parks"/>
    <s v="Pool"/>
    <x v="4"/>
    <s v="M"/>
    <s v="White"/>
    <n v="1958"/>
    <d v="2014-04-02T00:00:00"/>
    <s v="Davidson"/>
  </r>
  <r>
    <n v="73799.399999999994"/>
    <s v="Bldg Maint Supv"/>
    <s v="040 Parks"/>
    <s v="Fulltime-Regular"/>
    <x v="7"/>
    <s v="M"/>
    <s v="White"/>
    <n v="1981"/>
    <d v="2019-05-28T00:00:00"/>
    <s v="Davidson"/>
  </r>
  <r>
    <n v="46516.12"/>
    <s v="Office Support Rep Sr"/>
    <s v="010 General Services"/>
    <s v="Fulltime-Regular"/>
    <x v="6"/>
    <s v="M"/>
    <s v="Black or African American"/>
    <n v="1964"/>
    <d v="2016-11-07T00:00:00"/>
    <s v="Davidson"/>
  </r>
  <r>
    <n v="88295.35"/>
    <s v="Assistant Public Defender 1"/>
    <s v="021 Public Defender"/>
    <s v="Fulltime-Regular"/>
    <x v="3"/>
    <s v="M"/>
    <s v="White"/>
    <n v="1992"/>
    <d v="2022-03-07T00:00:00"/>
    <s v="Davidson"/>
  </r>
  <r>
    <n v="71479.55"/>
    <s v="Security Officer 4-DCSO"/>
    <s v="030 Sheriff"/>
    <s v="Fulltime-Regular"/>
    <x v="1"/>
    <s v="M"/>
    <s v="White"/>
    <n v="1980"/>
    <d v="2001-08-01T00:00:00"/>
    <s v="Davidson"/>
  </r>
  <r>
    <n v="61821.5"/>
    <s v="Correctional Officer 2"/>
    <s v="030 Sheriff"/>
    <s v="Fulltime-Regular"/>
    <x v="1"/>
    <s v="F"/>
    <s v="Black or African American"/>
    <n v="1986"/>
    <d v="2020-09-01T00:00:00"/>
    <s v="Davidson"/>
  </r>
  <r>
    <n v="62305.81"/>
    <s v="Admin Svcs Officer 2"/>
    <s v="027 General Sessions Court"/>
    <s v="Fulltime-Regular"/>
    <x v="3"/>
    <s v="F"/>
    <s v="Black or African American"/>
    <n v="1970"/>
    <d v="2019-02-28T00:00:00"/>
    <s v="Davidson"/>
  </r>
  <r>
    <n v="183228.23"/>
    <s v="Community Review Board Exec Director"/>
    <s v="054 Community Review Board"/>
    <s v="Fulltime-Regular"/>
    <x v="0"/>
    <s v="F"/>
    <s v="Black or African American"/>
    <n v="1968"/>
    <d v="2008-10-20T00:00:00"/>
    <s v="Davidson"/>
  </r>
  <r>
    <n v="56282.8"/>
    <s v="Equipment Operator Senior"/>
    <s v="042 NDOT"/>
    <s v="Fulltime-Regular"/>
    <x v="4"/>
    <s v="M"/>
    <s v="Black or African American"/>
    <n v="1987"/>
    <d v="2018-07-01T00:00:00"/>
    <s v="Davidson"/>
  </r>
  <r>
    <n v="53356.54"/>
    <s v="Inmate Prop Clerk-DCSO"/>
    <s v="030 Sheriff"/>
    <s v="Fulltime-Regular"/>
    <x v="6"/>
    <s v="F"/>
    <s v="Black or African American"/>
    <n v="1966"/>
    <d v="2021-08-30T00:00:00"/>
    <s v="Davidson"/>
  </r>
  <r>
    <n v="57971.28"/>
    <s v="Equipment Operator Senior"/>
    <s v="042 NDOT"/>
    <s v="Fulltime-Regular"/>
    <x v="4"/>
    <s v="M"/>
    <s v="Black or African American"/>
    <n v="1980"/>
    <d v="2014-07-22T00:00:00"/>
    <s v="Davidson"/>
  </r>
  <r>
    <n v="60200"/>
    <s v="Early Child Asst Ctr Mgr-MAC"/>
    <s v="075 Metro Action Commission"/>
    <s v="Fulltime-Regular"/>
    <x v="3"/>
    <s v="F"/>
    <s v="Black or African American"/>
    <n v="1982"/>
    <d v="2024-08-19T00:00:00"/>
    <s v="Davidson"/>
  </r>
  <r>
    <n v="74392.990000000005"/>
    <s v="Nutritionist 4"/>
    <s v="038 Health"/>
    <s v="Fulltime-Regular"/>
    <x v="3"/>
    <s v="F"/>
    <s v="White"/>
    <n v="1991"/>
    <d v="2022-06-25T00:00:00"/>
    <s v="Davidson"/>
  </r>
  <r>
    <n v="49719.81"/>
    <s v="Security Officer 2"/>
    <s v="030 Sheriff"/>
    <s v="Fulltime-Regular"/>
    <x v="6"/>
    <s v="M"/>
    <s v="Black or African American"/>
    <n v="1957"/>
    <d v="2022-06-13T00:00:00"/>
    <s v="Davidson"/>
  </r>
  <r>
    <n v="76965.45"/>
    <s v="Advanced Emergency Med Tech"/>
    <s v="032 Fire"/>
    <s v="Fulltime-Regular"/>
    <x v="5"/>
    <s v="F"/>
    <s v="Black or African American"/>
    <n v="1978"/>
    <d v="2015-04-16T00:00:00"/>
    <s v="Davidson"/>
  </r>
  <r>
    <n v="17075.759999999998"/>
    <s v="School Crossing Guard"/>
    <s v="031 Police"/>
    <s v="Parttime-Regular"/>
    <x v="1"/>
    <s v="M"/>
    <s v="Black or African American"/>
    <n v="1948"/>
    <d v="2012-07-30T00:00:00"/>
    <s v="Davidson"/>
  </r>
  <r>
    <n v="79728.19"/>
    <s v="Police Officer 2"/>
    <s v="031 Police"/>
    <s v="Fulltime-Regular"/>
    <x v="1"/>
    <s v="M"/>
    <s v="White"/>
    <n v="1994"/>
    <d v="2017-01-01T00:00:00"/>
    <s v="Davidson"/>
  </r>
  <r>
    <n v="76713.55"/>
    <s v="Info Sys Comm Analyst 2"/>
    <s v="014 Information Technology Services"/>
    <s v="Fulltime-Regular"/>
    <x v="3"/>
    <s v="F"/>
    <s v="White"/>
    <n v="1988"/>
    <d v="2019-10-28T00:00:00"/>
    <s v="Davidson"/>
  </r>
  <r>
    <n v="78688.210000000006"/>
    <s v="Admin Svcs Officer 4"/>
    <s v="042 NDOT"/>
    <s v="Fulltime-Regular"/>
    <x v="3"/>
    <s v="F"/>
    <s v="White"/>
    <n v="1995"/>
    <d v="2023-06-12T00:00:00"/>
    <s v="Davidson"/>
  </r>
  <r>
    <n v="77082.64"/>
    <s v="Zoning Examiner 2"/>
    <s v="033 Codes Administration"/>
    <s v="Fulltime-Regular"/>
    <x v="0"/>
    <s v="M"/>
    <s v="White"/>
    <n v="1958"/>
    <d v="2022-04-11T00:00:00"/>
    <s v="Davidson"/>
  </r>
  <r>
    <n v="68806.399999999994"/>
    <s v="Judicial Commissioner"/>
    <s v="027 General Sessions Court"/>
    <s v="Parttime-Regular"/>
    <x v="0"/>
    <s v="M"/>
    <s v="White"/>
    <n v="1955"/>
    <d v="2016-10-17T00:00:00"/>
    <s v="Davidson"/>
  </r>
  <r>
    <n v="8112"/>
    <s v="Seasonal Worker 7"/>
    <s v="040 Parks"/>
    <s v="Seasonal"/>
    <x v="4"/>
    <s v="M"/>
    <s v="White"/>
    <n v="2009"/>
    <d v="2023-06-09T00:00:00"/>
    <s v="Davidson"/>
  </r>
  <r>
    <n v="131434.1"/>
    <s v="Fire District Chief"/>
    <s v="032 Fire"/>
    <s v="Fulltime-Regular"/>
    <x v="3"/>
    <s v="M"/>
    <s v="Black or African American"/>
    <n v="1967"/>
    <d v="1995-09-01T00:00:00"/>
    <s v="Davidson"/>
  </r>
  <r>
    <n v="95199.62"/>
    <s v="Police Officer 2"/>
    <s v="031 Police"/>
    <s v="Fulltime-Regular"/>
    <x v="1"/>
    <s v="M"/>
    <s v="White"/>
    <n v="1970"/>
    <d v="1998-08-01T00:00:00"/>
    <s v="Davidson"/>
  </r>
  <r>
    <n v="64553.36"/>
    <s v="Police Officer 1"/>
    <s v="031 Police"/>
    <s v="Fulltime-Regular"/>
    <x v="1"/>
    <s v="M"/>
    <s v="White"/>
    <n v="1995"/>
    <d v="2023-11-01T00:00:00"/>
    <s v="Davidson"/>
  </r>
  <r>
    <n v="82216.350000000006"/>
    <s v="Emer Telecommunications Superv"/>
    <s v="091 Emergency Communications"/>
    <s v="Fulltime-Regular"/>
    <x v="6"/>
    <s v="F"/>
    <s v="Black or African American"/>
    <n v="1970"/>
    <d v="2005-06-06T00:00:00"/>
    <s v="Davidson"/>
  </r>
  <r>
    <n v="17075.759999999998"/>
    <s v="School Crossing Guard"/>
    <s v="031 Police"/>
    <s v="Parttime-Regular"/>
    <x v="1"/>
    <s v="M"/>
    <s v="White"/>
    <n v="1948"/>
    <d v="2022-03-24T00:00:00"/>
    <s v="Davidson"/>
  </r>
  <r>
    <n v="77406"/>
    <s v="Police Officer 2"/>
    <s v="031 Police"/>
    <s v="Fulltime-Regular"/>
    <x v="1"/>
    <s v="M"/>
    <s v="White"/>
    <n v="1997"/>
    <d v="2020-02-16T00:00:00"/>
    <s v="Davidson"/>
  </r>
  <r>
    <n v="56282.8"/>
    <s v="Utility Equip Operator Sr"/>
    <s v="065 Water Services"/>
    <s v="Fulltime-Regular"/>
    <x v="5"/>
    <s v="M"/>
    <s v="Black or African American"/>
    <n v="1964"/>
    <d v="2018-06-01T00:00:00"/>
    <s v="Davidson"/>
  </r>
  <r>
    <n v="53731.38"/>
    <s v="Probation Officer 1"/>
    <s v="027 General Sessions Court"/>
    <s v="Fulltime-Regular"/>
    <x v="3"/>
    <s v="F"/>
    <s v="Black or African American"/>
    <n v="1997"/>
    <d v="2022-07-25T00:00:00"/>
    <s v="Davidson"/>
  </r>
  <r>
    <n v="80270.58"/>
    <s v="Program Mgr 2"/>
    <s v="030 Sheriff"/>
    <s v="Fulltime-Regular"/>
    <x v="0"/>
    <s v="F"/>
    <s v="Black or African American"/>
    <n v="1974"/>
    <d v="1995-01-19T00:00:00"/>
    <s v="Davidson"/>
  </r>
  <r>
    <n v="52471.07"/>
    <s v="Correctional Officer 1"/>
    <s v="030 Sheriff"/>
    <s v="Fulltime-Regular"/>
    <x v="1"/>
    <s v="M"/>
    <s v="White"/>
    <n v="1992"/>
    <d v="2024-06-28T00:00:00"/>
    <s v="Davidson"/>
  </r>
  <r>
    <n v="49719.81"/>
    <s v="Customer Service Field Rep Sen"/>
    <s v="072 Waste Services"/>
    <s v="Fulltime-Regular"/>
    <x v="4"/>
    <s v="M"/>
    <s v="Black or African American"/>
    <n v="1975"/>
    <d v="2020-09-08T00:00:00"/>
    <s v="Davidson"/>
  </r>
  <r>
    <n v="67710.3"/>
    <s v="Program Mgr 1"/>
    <s v="027 General Sessions Court"/>
    <s v="Fulltime-Regular"/>
    <x v="3"/>
    <s v="M"/>
    <s v="White"/>
    <n v="1982"/>
    <d v="2020-10-07T00:00:00"/>
    <s v="Davidson"/>
  </r>
  <r>
    <n v="128328.32000000001"/>
    <s v="Police Captain"/>
    <s v="031 Police"/>
    <s v="Fulltime-Regular"/>
    <x v="3"/>
    <s v="M"/>
    <s v="White"/>
    <n v="1989"/>
    <d v="2011-07-01T00:00:00"/>
    <s v="Davidson"/>
  </r>
  <r>
    <n v="43162.22"/>
    <s v="Maintenance &amp; Repair Worker"/>
    <s v="040 Parks"/>
    <s v="Fulltime-Regular"/>
    <x v="4"/>
    <s v="M"/>
    <s v="White"/>
    <n v="1982"/>
    <d v="2023-06-09T00:00:00"/>
    <s v="Davidson"/>
  </r>
  <r>
    <n v="46057.5"/>
    <s v="EHS Teacher-MAC"/>
    <s v="075 Metro Action Commission"/>
    <s v="Fulltime-Regular"/>
    <x v="3"/>
    <s v="F"/>
    <s v="Black or African American"/>
    <n v="2001"/>
    <d v="2024-08-05T00:00:00"/>
    <s v="Davidson"/>
  </r>
  <r>
    <n v="46485.504000000001"/>
    <s v="Technical Specialist 2"/>
    <s v="031 Police"/>
    <s v="Parttime-Regular"/>
    <x v="3"/>
    <s v="M"/>
    <s v="Black or African American"/>
    <n v="1958"/>
    <d v="2022-10-01T00:00:00"/>
    <s v="Davidson"/>
  </r>
  <r>
    <n v="41905.06"/>
    <s v="Maintenance &amp; Repair Worker"/>
    <s v="042 NDOT"/>
    <s v="Fulltime-Regular"/>
    <x v="4"/>
    <s v="M"/>
    <s v="Black or African American"/>
    <n v="2003"/>
    <d v="2024-03-18T00:00:00"/>
    <s v="Davidson"/>
  </r>
  <r>
    <n v="31534.05161816"/>
    <s v="Security Officer 1"/>
    <s v="030 Sheriff"/>
    <s v="Parttime-Regular"/>
    <x v="1"/>
    <s v="M"/>
    <s v="Black or African American"/>
    <n v="1957"/>
    <d v="2015-10-06T00:00:00"/>
    <s v="Davidson"/>
  </r>
  <r>
    <n v="79689.759999999995"/>
    <s v="Health Manager 1"/>
    <s v="038 Health"/>
    <s v="Fulltime-Regular"/>
    <x v="3"/>
    <s v="F"/>
    <s v="White"/>
    <n v="1973"/>
    <d v="2014-08-01T00:00:00"/>
    <s v="Davidson"/>
  </r>
  <r>
    <n v="68880.11"/>
    <s v="Special Programs Coord"/>
    <s v="040 Parks"/>
    <s v="Fulltime-Regular"/>
    <x v="3"/>
    <s v="F"/>
    <s v="Black or African American"/>
    <n v="1970"/>
    <d v="2016-04-22T00:00:00"/>
    <s v="Davidson"/>
  </r>
  <r>
    <n v="34194.787474626697"/>
    <s v="Recreation Leader"/>
    <s v="040 Parks"/>
    <s v="Parttime-Regular"/>
    <x v="2"/>
    <s v="M"/>
    <s v="Black or African American"/>
    <n v="2002"/>
    <d v="2023-09-08T00:00:00"/>
    <s v="Davidson"/>
  </r>
  <r>
    <n v="52166.39"/>
    <s v="Admin Svcs Officer 2"/>
    <s v="033 Codes Administration"/>
    <s v="Fulltime-Regular"/>
    <x v="3"/>
    <s v="F"/>
    <s v="White"/>
    <n v="1955"/>
    <d v="2023-04-17T00:00:00"/>
    <s v="Davidson"/>
  </r>
  <r>
    <n v="96592.25"/>
    <s v="Fire Captain"/>
    <s v="032 Fire"/>
    <s v="Fulltime-Regular"/>
    <x v="3"/>
    <s v="M"/>
    <s v="Two or More Races"/>
    <n v="1965"/>
    <d v="2008-10-15T00:00:00"/>
    <s v="Davidson"/>
  </r>
  <r>
    <n v="54844.62"/>
    <s v="Appraiser 2"/>
    <s v="016 Assessor of Property"/>
    <s v="Fulltime-Regular"/>
    <x v="0"/>
    <s v="M"/>
    <s v="White"/>
    <n v="1996"/>
    <d v="2022-09-19T00:00:00"/>
    <s v="Davidson"/>
  </r>
  <r>
    <n v="92991.53"/>
    <s v="Police Sergeant"/>
    <s v="031 Police"/>
    <s v="Fulltime-Regular"/>
    <x v="5"/>
    <s v="M"/>
    <s v="White"/>
    <n v="1988"/>
    <d v="2018-10-16T00:00:00"/>
    <s v="Davidson"/>
  </r>
  <r>
    <n v="53051.94"/>
    <s v="Equipment Operator Senior"/>
    <s v="040 Parks"/>
    <s v="Fulltime-Regular"/>
    <x v="4"/>
    <s v="M"/>
    <s v="Hispanic or Latino of any race"/>
    <n v="2000"/>
    <d v="2024-01-20T00:00:00"/>
    <s v="Davidson"/>
  </r>
  <r>
    <n v="80611.19"/>
    <s v="Accountant"/>
    <s v="015 Finance"/>
    <s v="Fulltime-Regular"/>
    <x v="3"/>
    <s v="M"/>
    <s v="Black or African American"/>
    <n v="1968"/>
    <d v="2004-12-13T00:00:00"/>
    <s v="Davidson"/>
  </r>
  <r>
    <n v="49358.14"/>
    <s v="Maintenance &amp; Repair Worker Se"/>
    <s v="040 Parks"/>
    <s v="Fulltime-Regular"/>
    <x v="4"/>
    <s v="M"/>
    <s v="Hispanic or Latino of any race"/>
    <n v="1965"/>
    <d v="2013-06-07T00:00:00"/>
    <s v="Davidson"/>
  </r>
  <r>
    <n v="76119.45"/>
    <s v="Fire Inspector 2"/>
    <s v="032 Fire"/>
    <s v="Fulltime-Regular"/>
    <x v="0"/>
    <s v="M"/>
    <s v="White"/>
    <n v="1968"/>
    <d v="2024-01-16T00:00:00"/>
    <s v="Davidson"/>
  </r>
  <r>
    <n v="68315.42"/>
    <s v="Deputy Criminal Ct Clerk 3"/>
    <s v="024 Criminal Court Clerk"/>
    <s v="Fulltime-Regular"/>
    <x v="6"/>
    <s v="F"/>
    <s v="Black or African American"/>
    <n v="1966"/>
    <d v="1993-03-01T00:00:00"/>
    <s v="Davidson"/>
  </r>
  <r>
    <n v="50620.39"/>
    <s v="Office Support Rep Sr"/>
    <s v="005 Election Commission"/>
    <s v="Fulltime-Regular"/>
    <x v="6"/>
    <s v="F"/>
    <s v="White"/>
    <n v="1959"/>
    <d v="2002-02-02T00:00:00"/>
    <s v="Davidson"/>
  </r>
  <r>
    <n v="212940"/>
    <s v="General Session Judge"/>
    <s v="027 General Sessions Court"/>
    <s v="Fulltime-Regular"/>
    <x v="0"/>
    <s v="M"/>
    <s v="Black or African American"/>
    <n v="1983"/>
    <d v="2022-09-01T00:00:00"/>
    <s v="Davidson"/>
  </r>
  <r>
    <n v="44122.33"/>
    <s v="Animal Care &amp; Con Officer 1"/>
    <s v="038 Health"/>
    <s v="Fulltime-Regular"/>
    <x v="4"/>
    <s v="M"/>
    <s v="White"/>
    <n v="2000"/>
    <d v="2023-09-30T00:00:00"/>
    <s v="Davidson"/>
  </r>
  <r>
    <n v="17075.759999999998"/>
    <s v="School Crossing Guard"/>
    <s v="031 Police"/>
    <s v="Parttime-Regular"/>
    <x v="1"/>
    <s v="F"/>
    <s v="Black or African American"/>
    <n v="1942"/>
    <d v="2016-08-01T00:00:00"/>
    <s v="Davidson"/>
  </r>
  <r>
    <n v="44122.33"/>
    <s v="Police Security Guard 1"/>
    <s v="031 Police"/>
    <s v="Fulltime-Regular"/>
    <x v="1"/>
    <s v="F"/>
    <s v="Black or African American"/>
    <n v="1995"/>
    <d v="2024-07-16T00:00:00"/>
    <s v="Davidson"/>
  </r>
  <r>
    <n v="53356.54"/>
    <s v="Office Support Rep Sr"/>
    <s v="038 Health"/>
    <s v="Fulltime-Regular"/>
    <x v="6"/>
    <s v="F"/>
    <s v="Black or African American"/>
    <n v="1968"/>
    <d v="1994-10-16T00:00:00"/>
    <s v="Davidson"/>
  </r>
  <r>
    <n v="67132.62"/>
    <s v="Satellite position"/>
    <s v="923 Circuit Court Satellite"/>
    <s v="Fulltime-Regular"/>
    <x v="3"/>
    <s v="F"/>
    <s v="Black or African American"/>
    <n v="1973"/>
    <d v="2008-03-01T00:00:00"/>
    <s v="Davidson"/>
  </r>
  <r>
    <n v="57958.26"/>
    <s v="Correctional Officer 2"/>
    <s v="030 Sheriff"/>
    <s v="Fulltime-Regular"/>
    <x v="1"/>
    <s v="M"/>
    <s v="Asian"/>
    <n v="1996"/>
    <d v="2023-08-18T00:00:00"/>
    <s v="Davidson"/>
  </r>
  <r>
    <n v="52927.46"/>
    <s v="Security Officer 2"/>
    <s v="030 Sheriff"/>
    <s v="Fulltime-Regular"/>
    <x v="6"/>
    <s v="F"/>
    <s v="Black or African American"/>
    <n v="1983"/>
    <d v="2016-06-06T00:00:00"/>
    <s v="Davidson"/>
  </r>
  <r>
    <n v="77767.33"/>
    <s v="Family and Community Services Manager-MAC"/>
    <s v="075 Metro Action Commission"/>
    <s v="Fulltime-Regular"/>
    <x v="3"/>
    <s v="F"/>
    <s v="Black or African American"/>
    <n v="1977"/>
    <d v="2022-05-31T00:00:00"/>
    <s v="Davidson"/>
  </r>
  <r>
    <n v="53051.94"/>
    <s v="Equipment Operator Senior"/>
    <s v="042 NDOT"/>
    <s v="Fulltime-Regular"/>
    <x v="4"/>
    <s v="M"/>
    <s v="White"/>
    <n v="1986"/>
    <d v="2024-03-04T00:00:00"/>
    <s v="Davidson"/>
  </r>
  <r>
    <n v="52471.07"/>
    <s v="Correctional Officer 1"/>
    <s v="030 Sheriff"/>
    <s v="Fulltime-Regular"/>
    <x v="1"/>
    <s v="M"/>
    <s v="Two or More Races"/>
    <n v="1998"/>
    <d v="2024-04-19T00:00:00"/>
    <s v="Davidson"/>
  </r>
  <r>
    <n v="93897.25"/>
    <s v="Facilities Mgr"/>
    <s v="040 Parks"/>
    <s v="Fulltime-Regular"/>
    <x v="3"/>
    <s v="M"/>
    <s v="Black or African American"/>
    <n v="1966"/>
    <d v="1992-06-01T00:00:00"/>
    <s v="Davidson"/>
  </r>
  <r>
    <n v="125167.15"/>
    <s v="Boards and Comm Liaison/Spec Proj-MO"/>
    <s v="004 Mayor's Office"/>
    <s v="Fulltime-Regular"/>
    <x v="3"/>
    <s v="F"/>
    <s v="White"/>
    <n v="1961"/>
    <d v="2019-10-09T00:00:00"/>
    <s v="Davidson"/>
  </r>
  <r>
    <n v="55941.5"/>
    <s v="Appraiser 2"/>
    <s v="016 Assessor of Property"/>
    <s v="Fulltime-Regular"/>
    <x v="0"/>
    <s v="F"/>
    <s v="Black or African American"/>
    <n v="1983"/>
    <d v="2022-04-25T00:00:00"/>
    <s v="Davidson"/>
  </r>
  <r>
    <n v="93608.51"/>
    <s v="Info Systems App Analyst 3"/>
    <s v="014 Information Technology Services"/>
    <s v="Fulltime-Regular"/>
    <x v="3"/>
    <s v="M"/>
    <s v="White"/>
    <n v="1987"/>
    <d v="2017-07-10T00:00:00"/>
    <s v="Davidson"/>
  </r>
  <r>
    <n v="57241.04"/>
    <s v="Accounts Payable Specialist 1"/>
    <s v="015 Finance"/>
    <s v="Fulltime-Regular"/>
    <x v="5"/>
    <s v="F"/>
    <s v="Black or African American"/>
    <n v="1981"/>
    <d v="2009-08-24T00:00:00"/>
    <s v="Davidson"/>
  </r>
  <r>
    <n v="68128.320000000007"/>
    <s v="Satellite position"/>
    <s v="923 Circuit Court Satellite"/>
    <s v="Fulltime-Regular"/>
    <x v="3"/>
    <s v="F"/>
    <s v="White"/>
    <n v="1990"/>
    <d v="2013-09-16T00:00:00"/>
    <s v="Davidson"/>
  </r>
  <r>
    <n v="84583.64"/>
    <s v="Police Officer 2"/>
    <s v="031 Police"/>
    <s v="Fulltime-Regular"/>
    <x v="1"/>
    <s v="M"/>
    <s v="Black or African American"/>
    <n v="1977"/>
    <d v="2010-04-26T00:00:00"/>
    <s v="Davidson"/>
  </r>
  <r>
    <n v="6240"/>
    <s v="Seasonal Worker 7"/>
    <s v="040 Parks"/>
    <s v="Seasonal"/>
    <x v="4"/>
    <s v="M"/>
    <s v="White"/>
    <n v="1969"/>
    <d v="2024-06-08T00:00:00"/>
    <s v="Davidson"/>
  </r>
  <r>
    <n v="70434.291200000007"/>
    <s v="Fire Fighter 2"/>
    <s v="032 Fire"/>
    <s v="Fulltime-Regular"/>
    <x v="1"/>
    <s v="M"/>
    <s v="Black or African American"/>
    <n v="1984"/>
    <d v="2017-10-01T00:00:00"/>
    <s v="Davidson"/>
  </r>
  <r>
    <n v="51323.62"/>
    <s v="Police Operations Coord 2"/>
    <s v="031 Police"/>
    <s v="Fulltime-Regular"/>
    <x v="6"/>
    <s v="F"/>
    <s v="Hispanic or Latino of any race"/>
    <n v="1996"/>
    <d v="2018-01-16T00:00:00"/>
    <s v="Davidson"/>
  </r>
  <r>
    <n v="79274.42"/>
    <s v="Fire Fighter 2"/>
    <s v="032 Fire"/>
    <s v="Fulltime-Regular"/>
    <x v="1"/>
    <s v="M"/>
    <s v="White"/>
    <n v="1973"/>
    <d v="2013-10-01T00:00:00"/>
    <s v="Davidson"/>
  </r>
  <r>
    <n v="49719.81"/>
    <s v="Security Officer 2"/>
    <s v="030 Sheriff"/>
    <s v="Fulltime-Regular"/>
    <x v="6"/>
    <s v="F"/>
    <s v="Black or African American"/>
    <n v="1990"/>
    <d v="2022-06-13T00:00:00"/>
    <s v="Davidson"/>
  </r>
  <r>
    <n v="149092.9"/>
    <s v="Engineer 3"/>
    <s v="065 Water Services"/>
    <s v="Fulltime-Regular"/>
    <x v="3"/>
    <s v="F"/>
    <s v="White"/>
    <n v="1964"/>
    <d v="1992-07-16T00:00:00"/>
    <s v="Davidson"/>
  </r>
  <r>
    <n v="162186.13"/>
    <s v="Parks &amp; Recreation Asst Dir"/>
    <s v="040 Parks"/>
    <s v="Fulltime-Regular"/>
    <x v="0"/>
    <s v="M"/>
    <s v="White"/>
    <n v="1960"/>
    <d v="1985-06-16T00:00:00"/>
    <s v="Davidson"/>
  </r>
  <r>
    <n v="75151.460000000006"/>
    <s v="Police Officer 2"/>
    <s v="031 Police"/>
    <s v="Fulltime-Regular"/>
    <x v="1"/>
    <s v="F"/>
    <s v="White"/>
    <n v="1997"/>
    <d v="2022-02-16T00:00:00"/>
    <s v="Davidson"/>
  </r>
  <r>
    <n v="79728.180999999997"/>
    <s v="Police Officer 2"/>
    <s v="031 Police"/>
    <s v="Fulltime-Regular"/>
    <x v="1"/>
    <s v="M"/>
    <s v="White"/>
    <n v="1993"/>
    <d v="2020-05-01T00:00:00"/>
    <s v="Davidson"/>
  </r>
  <r>
    <n v="48150"/>
    <s v="Finance Officer 1"/>
    <s v="075 Metro Action Commission"/>
    <s v="Fulltime-Regular"/>
    <x v="3"/>
    <s v="F"/>
    <s v="White"/>
    <n v="2002"/>
    <d v="2023-06-12T00:00:00"/>
    <s v="Davidson"/>
  </r>
  <r>
    <n v="59853.120000000003"/>
    <s v="Fire Fighter 1"/>
    <s v="032 Fire"/>
    <s v="Fulltime-Regular"/>
    <x v="1"/>
    <s v="M"/>
    <s v="White"/>
    <n v="1999"/>
    <d v="2023-10-16T00:00:00"/>
    <s v="Davidson"/>
  </r>
  <r>
    <n v="68382.81"/>
    <s v="Fire Fighter 2"/>
    <s v="032 Fire"/>
    <s v="Fulltime-Regular"/>
    <x v="1"/>
    <s v="M"/>
    <s v="White"/>
    <n v="1993"/>
    <d v="2019-04-16T00:00:00"/>
    <s v="Davidson"/>
  </r>
  <r>
    <n v="156244"/>
    <s v="Asst District Attorney"/>
    <s v="019 District Attorney"/>
    <s v="Fulltime-Regular"/>
    <x v="3"/>
    <s v="M"/>
    <s v="White"/>
    <n v="1976"/>
    <d v="2003-09-08T00:00:00"/>
    <s v="Davidson"/>
  </r>
  <r>
    <n v="123994.42"/>
    <s v="Fire District Chief"/>
    <s v="032 Fire"/>
    <s v="Fulltime-Regular"/>
    <x v="3"/>
    <s v="M"/>
    <s v="White"/>
    <n v="1964"/>
    <d v="1991-02-01T00:00:00"/>
    <s v="Davidson"/>
  </r>
  <r>
    <n v="0"/>
    <s v="Sports Official"/>
    <s v="040 Parks"/>
    <s v="Pool"/>
    <x v="4"/>
    <s v="M"/>
    <s v="White"/>
    <n v="2004"/>
    <d v="2022-08-20T00:00:00"/>
    <s v="Davidson"/>
  </r>
  <r>
    <n v="67730.789999999994"/>
    <s v="Admin Svcs Officer 3"/>
    <s v="065 Water Services"/>
    <s v="Fulltime-Regular"/>
    <x v="3"/>
    <s v="F"/>
    <s v="Black or African American"/>
    <n v="1970"/>
    <d v="1998-01-01T00:00:00"/>
    <s v="Davidson"/>
  </r>
  <r>
    <n v="44122.332799999996"/>
    <s v="Security Officer 1"/>
    <s v="030 Sheriff"/>
    <s v="Fulltime-Regular"/>
    <x v="1"/>
    <s v="F"/>
    <s v="Black or African American"/>
    <n v="1987"/>
    <d v="2024-09-14T00:00:00"/>
    <s v="Davidson"/>
  </r>
  <r>
    <n v="53086.05"/>
    <s v="Equipment Operator"/>
    <s v="042 NDOT"/>
    <s v="Fulltime-Regular"/>
    <x v="4"/>
    <s v="M"/>
    <s v="White"/>
    <n v="1977"/>
    <d v="2017-10-10T00:00:00"/>
    <s v="Davidson"/>
  </r>
  <r>
    <n v="17075.759999999998"/>
    <s v="School Crossing Guard"/>
    <s v="031 Police"/>
    <s v="Parttime-Regular"/>
    <x v="1"/>
    <s v="F"/>
    <s v="White"/>
    <n v="1948"/>
    <d v="2013-07-30T00:00:00"/>
    <s v="Davidson"/>
  </r>
  <r>
    <n v="54643.5"/>
    <s v="Equipment Operator Senior"/>
    <s v="042 NDOT"/>
    <s v="Fulltime-Regular"/>
    <x v="4"/>
    <s v="M"/>
    <s v="White"/>
    <n v="1975"/>
    <d v="2023-03-06T00:00:00"/>
    <s v="Davidson"/>
  </r>
  <r>
    <n v="56282.8"/>
    <s v="Equipment Operator Senior"/>
    <s v="072 Waste Services"/>
    <s v="Fulltime-Regular"/>
    <x v="4"/>
    <s v="M"/>
    <s v="Black or African American"/>
    <n v="1978"/>
    <d v="2020-09-21T00:00:00"/>
    <s v="Davidson"/>
  </r>
  <r>
    <n v="99490.01"/>
    <s v="Fire Captain"/>
    <s v="032 Fire"/>
    <s v="Fulltime-Regular"/>
    <x v="3"/>
    <s v="M"/>
    <s v="Black or African American"/>
    <n v="1972"/>
    <d v="1999-04-16T00:00:00"/>
    <s v="Davidson"/>
  </r>
  <r>
    <n v="104055.59"/>
    <s v="Behavioral Health Services Coord"/>
    <s v="031 Police"/>
    <s v="Fulltime-Regular"/>
    <x v="3"/>
    <s v="M"/>
    <s v="White"/>
    <n v="1987"/>
    <d v="2015-06-01T00:00:00"/>
    <s v="Davidson"/>
  </r>
  <r>
    <n v="52471.07"/>
    <s v="Admin Asst"/>
    <s v="026 Juvenile Court"/>
    <s v="Fulltime-Regular"/>
    <x v="6"/>
    <s v="F"/>
    <s v="White"/>
    <n v="2000"/>
    <d v="2024-07-31T00:00:00"/>
    <s v="Davidson"/>
  </r>
  <r>
    <n v="212940"/>
    <s v="General Session Judge"/>
    <s v="027 General Sessions Court"/>
    <s v="Elected"/>
    <x v="0"/>
    <s v="M"/>
    <s v="White"/>
    <n v="1955"/>
    <d v="1998-09-01T00:00:00"/>
    <s v="Davidson"/>
  </r>
  <r>
    <n v="57572.73"/>
    <s v="Public Health Nurse 1"/>
    <s v="038 Health"/>
    <s v="Parttime-Regular"/>
    <x v="3"/>
    <s v="F"/>
    <s v="White"/>
    <n v="1982"/>
    <d v="2022-08-01T00:00:00"/>
    <s v="Davidson"/>
  </r>
  <r>
    <n v="1604.72"/>
    <s v="Seasonal/Part-time/Temporary"/>
    <s v="062 State Fair Board"/>
    <s v="Parttime-Regular"/>
    <x v="4"/>
    <s v="F"/>
    <s v="White"/>
    <n v="1979"/>
    <d v="2022-09-03T00:00:00"/>
    <s v="Davidson"/>
  </r>
  <r>
    <n v="128544"/>
    <s v="Div Mgr-Sheriff"/>
    <s v="030 Sheriff"/>
    <s v="Fulltime-Regular"/>
    <x v="0"/>
    <s v="M"/>
    <s v="White"/>
    <n v="1968"/>
    <d v="2005-03-21T00:00:00"/>
    <s v="Davidson"/>
  </r>
  <r>
    <n v="118609.4"/>
    <s v="Judicial Commissioner"/>
    <s v="027 General Sessions Court"/>
    <s v="Parttime-Regular"/>
    <x v="0"/>
    <s v="F"/>
    <s v="Black or African American"/>
    <n v="1969"/>
    <d v="2018-10-16T00:00:00"/>
    <s v="Davidson"/>
  </r>
  <r>
    <n v="1946.88"/>
    <s v="Seasonal/Part-time/Temporary"/>
    <s v="062 State Fair Board"/>
    <s v="Parttime-Regular"/>
    <x v="4"/>
    <s v="F"/>
    <s v="White"/>
    <n v="1985"/>
    <d v="2022-09-03T00:00:00"/>
    <s v="Davidson"/>
  </r>
  <r>
    <n v="81652.649999999994"/>
    <s v="Fire Fighter 2"/>
    <s v="032 Fire"/>
    <s v="Fulltime-Regular"/>
    <x v="1"/>
    <s v="M"/>
    <s v="White"/>
    <n v="1967"/>
    <d v="2012-10-01T00:00:00"/>
    <s v="Davidson"/>
  </r>
  <r>
    <n v="49252.29"/>
    <s v="Social Work Tech"/>
    <s v="026 Juvenile Court"/>
    <s v="Fulltime-Regular"/>
    <x v="2"/>
    <s v="F"/>
    <s v="Black or African American"/>
    <n v="1968"/>
    <d v="1996-04-16T00:00:00"/>
    <s v="Davidson"/>
  </r>
  <r>
    <n v="56062.19"/>
    <s v="Utility Maintenance Spec 2"/>
    <s v="065 Water Services"/>
    <s v="Fulltime-Regular"/>
    <x v="5"/>
    <s v="M"/>
    <s v="Black or African American"/>
    <n v="1992"/>
    <d v="2022-05-28T00:00:00"/>
    <s v="Davidson"/>
  </r>
  <r>
    <n v="65684.73"/>
    <s v="Emer Telecommunications Off 4"/>
    <s v="091 Emergency Communications"/>
    <s v="Fulltime-Regular"/>
    <x v="6"/>
    <s v="M"/>
    <s v="White"/>
    <n v="1996"/>
    <d v="2019-04-29T00:00:00"/>
    <s v="Davidson"/>
  </r>
  <r>
    <n v="63245.06"/>
    <s v="Treatment Plant Tech 3"/>
    <s v="065 Water Services"/>
    <s v="Fulltime-Regular"/>
    <x v="7"/>
    <s v="M"/>
    <s v="White"/>
    <n v="1995"/>
    <d v="2018-10-16T00:00:00"/>
    <s v="Davidson"/>
  </r>
  <r>
    <n v="57958.26"/>
    <s v="Admin Svcs Officer 3"/>
    <s v="065 Water Services"/>
    <s v="Fulltime-Regular"/>
    <x v="3"/>
    <s v="F"/>
    <s v="White"/>
    <n v="1984"/>
    <d v="2020-12-14T00:00:00"/>
    <s v="Davidson"/>
  </r>
  <r>
    <n v="141749.65"/>
    <s v="Judicial Commissioner"/>
    <s v="027 General Sessions Court"/>
    <s v="Fulltime-Regular"/>
    <x v="0"/>
    <s v="M"/>
    <s v="White"/>
    <n v="1952"/>
    <d v="2004-07-01T00:00:00"/>
    <s v="Davidson"/>
  </r>
  <r>
    <n v="79728.19"/>
    <s v="Police Officer 2"/>
    <s v="031 Police"/>
    <s v="Fulltime-Regular"/>
    <x v="1"/>
    <s v="F"/>
    <s v="White"/>
    <n v="1977"/>
    <d v="2016-02-08T00:00:00"/>
    <s v="Davidson"/>
  </r>
  <r>
    <n v="102211.41"/>
    <s v="Paramedic"/>
    <s v="032 Fire"/>
    <s v="Fulltime-Regular"/>
    <x v="5"/>
    <s v="M"/>
    <s v="White"/>
    <n v="1960"/>
    <d v="2005-12-01T00:00:00"/>
    <s v="Davidson"/>
  </r>
  <r>
    <n v="78403.03"/>
    <s v="Paramedic"/>
    <s v="032 Fire"/>
    <s v="Fulltime-Regular"/>
    <x v="5"/>
    <s v="M"/>
    <s v="White"/>
    <n v="1981"/>
    <d v="2021-07-16T00:00:00"/>
    <s v="Davidson"/>
  </r>
  <r>
    <n v="45595.75"/>
    <s v="Circulation Assistant"/>
    <s v="039 Public Library"/>
    <s v="Fulltime-Regular"/>
    <x v="2"/>
    <s v="F"/>
    <s v="White"/>
    <n v="1994"/>
    <d v="2022-07-11T00:00:00"/>
    <s v="Davidson"/>
  </r>
  <r>
    <n v="65116.11"/>
    <s v="Admin Svcs Officer 3"/>
    <s v="010 General Services"/>
    <s v="Fulltime-Regular"/>
    <x v="3"/>
    <s v="F"/>
    <s v="White"/>
    <n v="1984"/>
    <d v="2022-09-19T00:00:00"/>
    <s v="Davidson"/>
  </r>
  <r>
    <n v="67710.179999999993"/>
    <s v="Information Sys Media Analys 1"/>
    <s v="019 District Attorney"/>
    <s v="Fulltime-Regular"/>
    <x v="3"/>
    <s v="F"/>
    <s v="White"/>
    <n v="1993"/>
    <d v="2023-05-01T00:00:00"/>
    <s v="Davidson"/>
  </r>
  <r>
    <n v="163823.85999999999"/>
    <s v="Water Svcs Asst Dir"/>
    <s v="065 Water Services"/>
    <s v="Fulltime-Regular"/>
    <x v="0"/>
    <s v="M"/>
    <s v="Black or African American"/>
    <n v="1966"/>
    <d v="2014-01-04T00:00:00"/>
    <s v="Davidson"/>
  </r>
  <r>
    <n v="11856"/>
    <s v="Seasonal Worker 7"/>
    <s v="040 Parks"/>
    <s v="Seasonal"/>
    <x v="4"/>
    <s v="M"/>
    <s v="White"/>
    <n v="2004"/>
    <d v="2022-07-05T00:00:00"/>
    <s v="Davidson"/>
  </r>
  <r>
    <n v="96425.84"/>
    <s v="Fire Engineer"/>
    <s v="032 Fire"/>
    <s v="Fulltime-Regular"/>
    <x v="5"/>
    <s v="M"/>
    <s v="White"/>
    <n v="1971"/>
    <d v="1997-07-16T00:00:00"/>
    <s v="Davidson"/>
  </r>
  <r>
    <n v="21178.719744000002"/>
    <s v="Recreation Leader"/>
    <s v="040 Parks"/>
    <s v="Parttime-Regular"/>
    <x v="2"/>
    <s v="M"/>
    <s v="White"/>
    <n v="1999"/>
    <d v="2023-06-09T00:00:00"/>
    <s v="Davidson"/>
  </r>
  <r>
    <n v="59853.120000000003"/>
    <s v="Fire Fighter 1"/>
    <s v="032 Fire"/>
    <s v="Fulltime-Regular"/>
    <x v="1"/>
    <s v="F"/>
    <s v="White"/>
    <n v="2001"/>
    <d v="2023-10-16T00:00:00"/>
    <s v="Davidson"/>
  </r>
  <r>
    <n v="93897.25"/>
    <s v="Facilities Mgr"/>
    <s v="040 Parks"/>
    <s v="Fulltime-Regular"/>
    <x v="3"/>
    <s v="M"/>
    <s v="White"/>
    <n v="1969"/>
    <d v="1994-10-14T00:00:00"/>
    <s v="Davidson"/>
  </r>
  <r>
    <n v="52471.07"/>
    <s v="Correctional Officer 1"/>
    <s v="030 Sheriff"/>
    <s v="Fulltime-Regular"/>
    <x v="1"/>
    <s v="F"/>
    <s v="Black or African American"/>
    <n v="1996"/>
    <d v="2024-04-19T00:00:00"/>
    <s v="Davidson"/>
  </r>
  <r>
    <n v="141462.49"/>
    <s v="Information Systems Advisor 2"/>
    <s v="014 Information Technology Services"/>
    <s v="Fulltime-Regular"/>
    <x v="0"/>
    <s v="F"/>
    <s v="White"/>
    <n v="1967"/>
    <d v="2001-04-16T00:00:00"/>
    <s v="Davidson"/>
  </r>
  <r>
    <n v="55887.99"/>
    <s v="Office Support Spec 1"/>
    <s v="017 Trustee"/>
    <s v="Fulltime-Regular"/>
    <x v="6"/>
    <s v="M"/>
    <s v="White"/>
    <n v="1966"/>
    <d v="2009-01-26T00:00:00"/>
    <s v="Davidson"/>
  </r>
  <r>
    <n v="99490.01"/>
    <s v="Fire Captain"/>
    <s v="032 Fire"/>
    <s v="Fulltime-Regular"/>
    <x v="3"/>
    <s v="M"/>
    <s v="Black or African American"/>
    <n v="1970"/>
    <d v="2004-09-01T00:00:00"/>
    <s v="Davidson"/>
  </r>
  <r>
    <n v="82965.3"/>
    <s v="Professional Spec"/>
    <s v="031 Police"/>
    <s v="Fulltime-Regular"/>
    <x v="3"/>
    <s v="M"/>
    <s v="White"/>
    <n v="1986"/>
    <d v="2011-07-16T00:00:00"/>
    <s v="Davidson"/>
  </r>
  <r>
    <n v="73411.179999999993"/>
    <s v="Correctional Officer 2"/>
    <s v="030 Sheriff"/>
    <s v="Fulltime-Regular"/>
    <x v="1"/>
    <s v="M"/>
    <s v="Black or African American"/>
    <n v="1977"/>
    <d v="2003-07-01T00:00:00"/>
    <s v="Davidson"/>
  </r>
  <r>
    <n v="62693.66"/>
    <s v="Treatment Plant Tech 2"/>
    <s v="065 Water Services"/>
    <s v="Fulltime-Regular"/>
    <x v="7"/>
    <s v="M"/>
    <s v="Black or African American"/>
    <n v="1975"/>
    <d v="2004-05-01T00:00:00"/>
    <s v="Davidson"/>
  </r>
  <r>
    <n v="63098.48"/>
    <s v="Maintenance &amp; Repair Leader"/>
    <s v="042 NDOT"/>
    <s v="Fulltime-Regular"/>
    <x v="4"/>
    <s v="M"/>
    <s v="White"/>
    <n v="1978"/>
    <d v="1997-06-30T00:00:00"/>
    <s v="Davidson"/>
  </r>
  <r>
    <n v="48581.26"/>
    <s v="Equipment Operator"/>
    <s v="042 NDOT"/>
    <s v="Fulltime-Regular"/>
    <x v="4"/>
    <s v="M"/>
    <s v="Black or African American"/>
    <n v="1971"/>
    <d v="2023-02-20T00:00:00"/>
    <s v="Davidson"/>
  </r>
  <r>
    <n v="77603.08"/>
    <s v="Deputy Clerk 2"/>
    <s v="023 Circuit Court Clerk"/>
    <s v="Fulltime-Regular"/>
    <x v="6"/>
    <s v="M"/>
    <s v="Black or African American"/>
    <n v="1958"/>
    <d v="1982-09-13T00:00:00"/>
    <s v="Davidson"/>
  </r>
  <r>
    <n v="90508.76"/>
    <s v="Park Police Sergeant"/>
    <s v="040 Parks"/>
    <s v="Fulltime-Regular"/>
    <x v="1"/>
    <s v="M"/>
    <s v="White"/>
    <n v="1975"/>
    <d v="2001-10-15T00:00:00"/>
    <s v="Davidson"/>
  </r>
  <r>
    <n v="44122.33"/>
    <s v="Security Officer 1"/>
    <s v="030 Sheriff"/>
    <s v="Fulltime-Regular"/>
    <x v="1"/>
    <s v="M"/>
    <s v="Black or African American"/>
    <n v="2000"/>
    <d v="2024-02-01T00:00:00"/>
    <s v="Davidson"/>
  </r>
  <r>
    <n v="104055.59"/>
    <s v="Crime Lab Forensic Scientist 4"/>
    <s v="031 Police"/>
    <s v="Fulltime-Regular"/>
    <x v="3"/>
    <s v="F"/>
    <s v="White"/>
    <n v="1986"/>
    <d v="2011-01-01T00:00:00"/>
    <s v="Davidson"/>
  </r>
  <r>
    <n v="72830.850000000006"/>
    <s v="Admin Svcs Officer 3"/>
    <s v="021 Public Defender"/>
    <s v="Fulltime-Regular"/>
    <x v="3"/>
    <s v="F"/>
    <s v="Black or African American"/>
    <n v="1966"/>
    <d v="2017-11-18T00:00:00"/>
    <s v="Davidson"/>
  </r>
  <r>
    <n v="93113.25"/>
    <s v="Health Manager 2"/>
    <s v="038 Health"/>
    <s v="Fulltime-Regular"/>
    <x v="3"/>
    <s v="F"/>
    <s v="Black or African American"/>
    <n v="1967"/>
    <d v="2003-07-16T00:00:00"/>
    <s v="Davidson"/>
  </r>
  <r>
    <n v="44122.33"/>
    <s v="Security Officer 1"/>
    <s v="030 Sheriff"/>
    <s v="Fulltime-Regular"/>
    <x v="1"/>
    <s v="M"/>
    <s v="Black or African American"/>
    <n v="1970"/>
    <d v="2023-12-01T00:00:00"/>
    <s v="Davidson"/>
  </r>
  <r>
    <n v="84807.01"/>
    <s v="Public Health Nurse 1"/>
    <s v="038 Health"/>
    <s v="Fulltime-Regular"/>
    <x v="3"/>
    <s v="F"/>
    <s v="White"/>
    <n v="1968"/>
    <d v="1992-04-20T00:00:00"/>
    <s v="Davidson"/>
  </r>
  <r>
    <n v="47164.52"/>
    <s v="Custodian"/>
    <s v="040 Parks"/>
    <s v="Fulltime-Regular"/>
    <x v="4"/>
    <s v="M"/>
    <s v="Black or African American"/>
    <n v="1958"/>
    <d v="2016-09-13T00:00:00"/>
    <s v="Davidson"/>
  </r>
  <r>
    <n v="43162.22"/>
    <s v="Custodian"/>
    <s v="040 Parks"/>
    <s v="Fulltime-Regular"/>
    <x v="4"/>
    <s v="F"/>
    <s v="Black or African American"/>
    <n v="1964"/>
    <d v="2023-06-23T00:00:00"/>
    <s v="Davidson"/>
  </r>
  <r>
    <n v="68077.100000000006"/>
    <s v="Urban Forester"/>
    <s v="033 Codes Administration"/>
    <s v="Fulltime-Regular"/>
    <x v="3"/>
    <s v="M"/>
    <s v="White"/>
    <n v="1994"/>
    <d v="2023-02-20T00:00:00"/>
    <s v="Davidson"/>
  </r>
  <r>
    <n v="58476.81"/>
    <s v="OEM Field Ops Coord"/>
    <s v="049 Office of Emergency Mgmt"/>
    <s v="Fulltime-Regular"/>
    <x v="3"/>
    <s v="M"/>
    <s v="White"/>
    <n v="1999"/>
    <d v="2021-09-05T00:00:00"/>
    <s v="Davidson"/>
  </r>
  <r>
    <n v="81660.800000000003"/>
    <s v="Pub Info Coord"/>
    <s v="042 NDOT"/>
    <s v="Fulltime-Regular"/>
    <x v="3"/>
    <s v="M"/>
    <s v="White"/>
    <n v="1996"/>
    <d v="2020-09-07T00:00:00"/>
    <s v="Davidson"/>
  </r>
  <r>
    <n v="59889.88"/>
    <s v="Correctional Officer 2"/>
    <s v="030 Sheriff"/>
    <s v="Fulltime-Regular"/>
    <x v="1"/>
    <s v="M"/>
    <s v="White"/>
    <n v="1987"/>
    <d v="2022-10-17T00:00:00"/>
    <s v="Davidson"/>
  </r>
  <r>
    <n v="46485.507820377599"/>
    <s v="Technical Specialist 2"/>
    <s v="031 Police"/>
    <s v="Parttime-Regular"/>
    <x v="3"/>
    <s v="M"/>
    <s v="White"/>
    <n v="1959"/>
    <d v="2014-07-01T00:00:00"/>
    <s v="Davidson"/>
  </r>
  <r>
    <n v="41796.21"/>
    <s v="Circulation Assistant"/>
    <s v="039 Public Library"/>
    <s v="Fulltime-Regular"/>
    <x v="2"/>
    <s v="F"/>
    <s v="White"/>
    <n v="1991"/>
    <d v="2021-07-26T00:00:00"/>
    <s v="Davidson"/>
  </r>
  <r>
    <n v="79728.19"/>
    <s v="Police Officer 2"/>
    <s v="031 Police"/>
    <s v="Fulltime-Regular"/>
    <x v="1"/>
    <s v="F"/>
    <s v="White"/>
    <n v="1989"/>
    <d v="2016-01-01T00:00:00"/>
    <s v="Davidson"/>
  </r>
  <r>
    <n v="156718.19"/>
    <s v="Human Resources Mgr"/>
    <s v="027 General Sessions Court"/>
    <s v="Fulltime-Regular"/>
    <x v="0"/>
    <s v="F"/>
    <s v="White"/>
    <n v="1963"/>
    <d v="1986-01-02T00:00:00"/>
    <s v="Davidson"/>
  </r>
  <r>
    <n v="37290.239999999998"/>
    <s v="Seasonal/Part-time/Temporary"/>
    <s v="038 Health"/>
    <s v="Parttime-Regular"/>
    <x v="4"/>
    <s v="F"/>
    <s v="Black or African American"/>
    <n v="1984"/>
    <d v="2020-07-30T00:00:00"/>
    <s v="Davidson"/>
  </r>
  <r>
    <n v="79728.19"/>
    <s v="Police Officer 2"/>
    <s v="031 Police"/>
    <s v="Fulltime-Regular"/>
    <x v="1"/>
    <s v="F"/>
    <s v="White"/>
    <n v="1989"/>
    <d v="2018-01-16T00:00:00"/>
    <s v="Davidson"/>
  </r>
  <r>
    <n v="59748.82"/>
    <s v="Utility Field Tech 2"/>
    <s v="065 Water Services"/>
    <s v="Fulltime-Regular"/>
    <x v="5"/>
    <s v="M"/>
    <s v="White"/>
    <n v="1983"/>
    <d v="2017-07-29T00:00:00"/>
    <s v="Davidson"/>
  </r>
  <r>
    <n v="196611.87"/>
    <s v="Assistant Metropolitan Atty 4"/>
    <s v="006 Law"/>
    <s v="Fulltime-Regular"/>
    <x v="3"/>
    <s v="M"/>
    <s v="White"/>
    <n v="1967"/>
    <d v="2000-02-28T00:00:00"/>
    <s v="Davidson"/>
  </r>
  <r>
    <n v="210231.86"/>
    <s v="Assoc Metropolitan Attorney"/>
    <s v="006 Law"/>
    <s v="Fulltime-Regular"/>
    <x v="0"/>
    <s v="F"/>
    <s v="White"/>
    <n v="1970"/>
    <d v="2000-08-14T00:00:00"/>
    <s v="Davidson"/>
  </r>
  <r>
    <n v="86863.61"/>
    <s v="Finance Officer Senior"/>
    <s v="039 Public Library"/>
    <s v="Fulltime-Regular"/>
    <x v="3"/>
    <s v="F"/>
    <s v="White"/>
    <n v="1985"/>
    <d v="2008-11-17T00:00:00"/>
    <s v="Davidson"/>
  </r>
  <r>
    <n v="45790.79"/>
    <s v="Bldg Maint Worker"/>
    <s v="060 Farmer's Market"/>
    <s v="Fulltime-Regular"/>
    <x v="4"/>
    <s v="M"/>
    <s v="Black or African American"/>
    <n v="1996"/>
    <d v="2022-07-05T00:00:00"/>
    <s v="Davidson"/>
  </r>
  <r>
    <n v="72734.960000000006"/>
    <s v="Information Sys Oper Tech 2"/>
    <s v="014 Information Technology Services"/>
    <s v="Fulltime-Regular"/>
    <x v="5"/>
    <s v="F"/>
    <s v="White"/>
    <n v="1968"/>
    <d v="1995-08-01T00:00:00"/>
    <s v="Davidson"/>
  </r>
  <r>
    <n v="99410.57"/>
    <s v="Technical Specialist 2"/>
    <s v="030 Sheriff"/>
    <s v="Fulltime-Regular"/>
    <x v="3"/>
    <s v="M"/>
    <s v="White"/>
    <n v="1960"/>
    <d v="2005-07-01T00:00:00"/>
    <s v="Davidson"/>
  </r>
  <r>
    <n v="76584.63"/>
    <s v="CAD/GIS Analyst 2"/>
    <s v="065 Water Services"/>
    <s v="Fulltime-Regular"/>
    <x v="5"/>
    <s v="M"/>
    <s v="White"/>
    <n v="1965"/>
    <d v="1988-02-01T00:00:00"/>
    <s v="Davidson"/>
  </r>
  <r>
    <n v="44122.33"/>
    <s v="Animal Care &amp; Con Lic Vet Tech"/>
    <s v="038 Health"/>
    <s v="Fulltime-Regular"/>
    <x v="5"/>
    <s v="F"/>
    <s v="White"/>
    <n v="1990"/>
    <d v="2023-09-25T00:00:00"/>
    <s v="Davidson"/>
  </r>
  <r>
    <n v="21884.6639837611"/>
    <s v="Recreation Leader"/>
    <s v="040 Parks"/>
    <s v="Parttime-Regular"/>
    <x v="2"/>
    <s v="F"/>
    <s v="Black or African American"/>
    <n v="2002"/>
    <d v="2021-06-04T00:00:00"/>
    <s v="Davidson"/>
  </r>
  <r>
    <n v="9672"/>
    <s v="Seasonal Worker 7"/>
    <s v="040 Parks"/>
    <s v="Seasonal"/>
    <x v="4"/>
    <s v="F"/>
    <s v="White"/>
    <n v="2006"/>
    <d v="2021-05-14T00:00:00"/>
    <s v="Davidson"/>
  </r>
  <r>
    <n v="47063.76"/>
    <s v="Recreation Leader"/>
    <s v="040 Parks"/>
    <s v="Fulltime-Regular"/>
    <x v="2"/>
    <s v="M"/>
    <s v="Black or African American"/>
    <n v="1991"/>
    <d v="2021-05-21T00:00:00"/>
    <s v="Davidson"/>
  </r>
  <r>
    <n v="46106.06"/>
    <s v="Food Svc Worker 2"/>
    <s v="075 Metro Action Commission"/>
    <s v="Fulltime-Regular"/>
    <x v="4"/>
    <s v="F"/>
    <s v="Black or African American"/>
    <n v="1961"/>
    <d v="2014-03-04T00:00:00"/>
    <s v="Davidson"/>
  </r>
  <r>
    <n v="45593.05"/>
    <s v="Office Support Spec 1"/>
    <s v="041 Arts Commission"/>
    <s v="Fulltime-Regular"/>
    <x v="6"/>
    <s v="F"/>
    <s v="Black or African American"/>
    <n v="1988"/>
    <d v="2021-08-07T00:00:00"/>
    <s v="Davidson"/>
  </r>
  <r>
    <n v="65684.73"/>
    <s v="Mech/Gas Inspector 1"/>
    <s v="033 Codes Administration"/>
    <s v="Fulltime-Regular"/>
    <x v="0"/>
    <s v="M"/>
    <s v="White"/>
    <n v="1961"/>
    <d v="2011-01-10T00:00:00"/>
    <s v="Davidson"/>
  </r>
  <r>
    <n v="1189.76"/>
    <s v="Seasonal/Part-time/Temporary"/>
    <s v="062 State Fair Board"/>
    <s v="Parttime-Regular"/>
    <x v="4"/>
    <s v="M"/>
    <s v="White"/>
    <n v="1972"/>
    <d v="2024-02-23T00:00:00"/>
    <s v="Davidson"/>
  </r>
  <r>
    <n v="74393.03"/>
    <s v="Historic Preservationist 1"/>
    <s v="011 Historical Commission"/>
    <s v="Fulltime-Regular"/>
    <x v="3"/>
    <s v="M"/>
    <s v="White"/>
    <n v="1980"/>
    <d v="2022-12-14T00:00:00"/>
    <s v="Davidson"/>
  </r>
  <r>
    <n v="141184.16"/>
    <s v="Assistant Budget Officer"/>
    <s v="015 Finance"/>
    <s v="Fulltime-Regular"/>
    <x v="3"/>
    <s v="F"/>
    <s v="Black or African American"/>
    <n v="1983"/>
    <d v="2023-10-16T00:00:00"/>
    <s v="Davidson"/>
  </r>
  <r>
    <n v="64553.36"/>
    <s v="Police Officer 1"/>
    <s v="031 Police"/>
    <s v="Fulltime-Regular"/>
    <x v="1"/>
    <s v="M"/>
    <s v="White"/>
    <n v="1998"/>
    <d v="2020-07-01T00:00:00"/>
    <s v="Davidson"/>
  </r>
  <r>
    <n v="48115.96"/>
    <s v="Naturalist 2"/>
    <s v="040 Parks"/>
    <s v="Fulltime-Regular"/>
    <x v="3"/>
    <s v="M"/>
    <s v="Black or African American"/>
    <n v="1998"/>
    <d v="2023-09-15T00:00:00"/>
    <s v="Davidson"/>
  </r>
  <r>
    <n v="43162.22"/>
    <s v="Custodian"/>
    <s v="039 Public Library"/>
    <s v="Fulltime-Regular"/>
    <x v="4"/>
    <s v="M"/>
    <s v="Black or African American"/>
    <n v="1960"/>
    <d v="2023-02-20T00:00:00"/>
    <s v="Davidson"/>
  </r>
  <r>
    <n v="25615"/>
    <s v="Council Member"/>
    <s v="002 Metropolitan Council"/>
    <s v="Elected"/>
    <x v="0"/>
    <s v="M"/>
    <s v="White"/>
    <n v="1989"/>
    <d v="2023-09-01T00:00:00"/>
    <s v="Davidson"/>
  </r>
  <r>
    <n v="41600"/>
    <s v="Teacher Asst"/>
    <s v="075 Metro Action Commission"/>
    <s v="Fulltime-Regular"/>
    <x v="6"/>
    <s v="F"/>
    <s v="Black or African American"/>
    <n v="1989"/>
    <d v="2024-09-03T00:00:00"/>
    <s v="Davidson"/>
  </r>
  <r>
    <n v="1189.76"/>
    <s v="Seasonal/Part-time/Temporary"/>
    <s v="062 State Fair Board"/>
    <s v="Seasonal"/>
    <x v="4"/>
    <s v="M"/>
    <s v="Black or African American"/>
    <n v="1967"/>
    <d v="2024-05-01T00:00:00"/>
    <s v="Davidson"/>
  </r>
  <r>
    <n v="98654.71"/>
    <s v="Police Sergeant"/>
    <s v="031 Police"/>
    <s v="Fulltime-Regular"/>
    <x v="5"/>
    <s v="F"/>
    <s v="White"/>
    <n v="1990"/>
    <d v="2017-01-01T00:00:00"/>
    <s v="Davidson"/>
  </r>
  <r>
    <n v="46524.77"/>
    <s v="Maintenance &amp; Repair Worker Se"/>
    <s v="040 Parks"/>
    <s v="Fulltime-Regular"/>
    <x v="4"/>
    <s v="M"/>
    <s v="White"/>
    <n v="2002"/>
    <d v="2022-03-25T00:00:00"/>
    <s v="Davidson"/>
  </r>
  <r>
    <n v="82120.03"/>
    <s v="Police Officer 2"/>
    <s v="031 Police"/>
    <s v="Fulltime-Regular"/>
    <x v="1"/>
    <s v="M"/>
    <s v="White"/>
    <n v="1986"/>
    <d v="2014-11-01T00:00:00"/>
    <s v="Davidson"/>
  </r>
  <r>
    <n v="21178.719744000002"/>
    <s v="Recreation Leader"/>
    <s v="040 Parks"/>
    <s v="Parttime-Regular"/>
    <x v="2"/>
    <s v="F"/>
    <s v="Black or African American"/>
    <n v="1982"/>
    <d v="2024-07-29T00:00:00"/>
    <s v="Davidson"/>
  </r>
  <r>
    <n v="11232"/>
    <s v="Seasonal Worker 7"/>
    <s v="040 Parks"/>
    <s v="Seasonal"/>
    <x v="4"/>
    <s v="F"/>
    <s v="White"/>
    <n v="2003"/>
    <d v="2023-05-13T00:00:00"/>
    <s v="Davidson"/>
  </r>
  <r>
    <n v="87404.49"/>
    <s v="Management &amp; Budget Analyst Sr"/>
    <s v="015 Finance"/>
    <s v="Fulltime-Regular"/>
    <x v="3"/>
    <s v="M"/>
    <s v="White"/>
    <n v="1963"/>
    <d v="2020-11-30T00:00:00"/>
    <s v="Davidson"/>
  </r>
  <r>
    <n v="51323.62"/>
    <s v="Application Tech 2"/>
    <s v="065 Water Services"/>
    <s v="Fulltime-Regular"/>
    <x v="2"/>
    <s v="F"/>
    <s v="White"/>
    <n v="1987"/>
    <d v="2018-12-01T00:00:00"/>
    <s v="Davidson"/>
  </r>
  <r>
    <n v="43162.22"/>
    <s v="Custodian"/>
    <s v="040 Parks"/>
    <s v="Fulltime-Regular"/>
    <x v="4"/>
    <s v="M"/>
    <s v="White"/>
    <n v="1983"/>
    <d v="2023-06-23T00:00:00"/>
    <s v="Davidson"/>
  </r>
  <r>
    <n v="47063.76"/>
    <s v="Utility Customer Care Agent 1"/>
    <s v="065 Water Services"/>
    <s v="Fulltime-Regular"/>
    <x v="5"/>
    <s v="M"/>
    <s v="White"/>
    <n v="1966"/>
    <d v="2022-05-14T00:00:00"/>
    <s v="Davidson"/>
  </r>
  <r>
    <n v="199882.17"/>
    <s v="Plan Asst Exec Dir-Prj Mgmt"/>
    <s v="007 Planning Commission"/>
    <s v="Fulltime-Regular"/>
    <x v="0"/>
    <s v="M"/>
    <s v="White"/>
    <n v="1964"/>
    <d v="2022-03-21T00:00:00"/>
    <s v="Davidson"/>
  </r>
  <r>
    <n v="0"/>
    <s v="Seasonal/Part-time/Temporary"/>
    <s v="040 Parks"/>
    <s v="Pool"/>
    <x v="4"/>
    <s v="F"/>
    <s v="White"/>
    <n v="1995"/>
    <d v="2024-04-13T00:00:00"/>
    <s v="Davidson"/>
  </r>
  <r>
    <n v="57718.03"/>
    <s v="Service and Security Officer 2"/>
    <s v="026 Juvenile Court"/>
    <s v="Fulltime-Regular"/>
    <x v="1"/>
    <s v="F"/>
    <s v="Black or African American"/>
    <n v="1991"/>
    <d v="2019-12-02T00:00:00"/>
    <s v="Davidson"/>
  </r>
  <r>
    <n v="63823.33"/>
    <s v="Technical Specialist 1"/>
    <s v="040 Parks"/>
    <s v="Fulltime-Regular"/>
    <x v="3"/>
    <s v="F"/>
    <s v="Black or African American"/>
    <n v="1992"/>
    <d v="2024-04-22T00:00:00"/>
    <s v="Davidson"/>
  </r>
  <r>
    <n v="0"/>
    <s v="Seasonal/Part-time/Temporary"/>
    <s v="040 Parks"/>
    <s v="Pool"/>
    <x v="4"/>
    <s v="F"/>
    <s v="White"/>
    <n v="1997"/>
    <d v="2024-09-14T00:00:00"/>
    <s v="Davidson"/>
  </r>
  <r>
    <n v="80767.77"/>
    <s v="Info Sys Comm Analyst 1"/>
    <s v="014 Information Technology Services"/>
    <s v="Fulltime-Regular"/>
    <x v="3"/>
    <s v="M"/>
    <s v="White"/>
    <n v="1976"/>
    <d v="2001-04-06T00:00:00"/>
    <s v="Davidson"/>
  </r>
  <r>
    <n v="105486.1"/>
    <s v="Satellite position"/>
    <s v="909 Register of Deeds"/>
    <s v="Fulltime-Regular"/>
    <x v="3"/>
    <s v="F"/>
    <s v="White"/>
    <n v="1969"/>
    <d v="1994-01-01T00:00:00"/>
    <s v="Davidson"/>
  </r>
  <r>
    <n v="49719.81"/>
    <s v="Office Support Spec 2"/>
    <s v="018 County Clerk"/>
    <s v="Fulltime-Regular"/>
    <x v="6"/>
    <s v="M"/>
    <s v="Black or African American"/>
    <n v="2002"/>
    <d v="2021-11-22T00:00:00"/>
    <s v="Davidson"/>
  </r>
  <r>
    <n v="44430.46"/>
    <s v="Teacher Asst"/>
    <s v="075 Metro Action Commission"/>
    <s v="Fulltime-Regular"/>
    <x v="6"/>
    <s v="F"/>
    <s v="Black or African American"/>
    <n v="1999"/>
    <d v="2023-05-01T00:00:00"/>
    <s v="Davidson"/>
  </r>
  <r>
    <n v="100756"/>
    <s v="Asst District Attorney"/>
    <s v="019 District Attorney"/>
    <s v="Fulltime-Regular"/>
    <x v="3"/>
    <s v="F"/>
    <s v="Black or African American"/>
    <n v="1993"/>
    <d v="2019-03-01T00:00:00"/>
    <s v="Davidson"/>
  </r>
  <r>
    <n v="57738.92"/>
    <s v="Office Support Spec 2"/>
    <s v="065 Water Services"/>
    <s v="Fulltime-Regular"/>
    <x v="6"/>
    <s v="F"/>
    <s v="Black or African American"/>
    <n v="1971"/>
    <d v="2014-10-11T00:00:00"/>
    <s v="Davidson"/>
  </r>
  <r>
    <n v="50646.98"/>
    <s v="Program Spec 2"/>
    <s v="053 Office of Homeless Services"/>
    <s v="Fulltime-Regular"/>
    <x v="3"/>
    <s v="M"/>
    <s v="Two or More Races"/>
    <n v="2000"/>
    <d v="2024-09-16T00:00:00"/>
    <s v="Davidson"/>
  </r>
  <r>
    <n v="35672"/>
    <s v="DCSO Facility Officer"/>
    <s v="030 Sheriff"/>
    <s v="Parttime-Regular"/>
    <x v="3"/>
    <s v="F"/>
    <s v="Black or African American"/>
    <n v="1999"/>
    <d v="2024-04-19T00:00:00"/>
    <s v="Davidson"/>
  </r>
  <r>
    <n v="65865.87"/>
    <s v="Admin Svcs Officer 3"/>
    <s v="061 Municipal Auditorium"/>
    <s v="Fulltime-Regular"/>
    <x v="3"/>
    <s v="M"/>
    <s v="White"/>
    <n v="1992"/>
    <d v="2019-12-02T00:00:00"/>
    <s v="Davidson"/>
  </r>
  <r>
    <n v="81652.649999999994"/>
    <s v="Fire Fighter 2"/>
    <s v="032 Fire"/>
    <s v="Fulltime-Regular"/>
    <x v="1"/>
    <s v="M"/>
    <s v="Black or African American"/>
    <n v="1977"/>
    <d v="2012-10-01T00:00:00"/>
    <s v="Davidson"/>
  </r>
  <r>
    <n v="17075.759999999998"/>
    <s v="School Crossing Guard"/>
    <s v="031 Police"/>
    <s v="Parttime-Regular"/>
    <x v="1"/>
    <s v="M"/>
    <s v="Black or African American"/>
    <n v="1958"/>
    <d v="2015-04-07T00:00:00"/>
    <s v="Davidson"/>
  </r>
  <r>
    <n v="78805.23"/>
    <s v="Program Mgr 2"/>
    <s v="039 Public Library"/>
    <s v="Fulltime-Regular"/>
    <x v="0"/>
    <s v="M"/>
    <s v="White"/>
    <n v="1986"/>
    <d v="2021-11-15T00:00:00"/>
    <s v="Davidson"/>
  </r>
  <r>
    <n v="17075.759999999998"/>
    <s v="School Crossing Guard"/>
    <s v="031 Police"/>
    <s v="Parttime-Regular"/>
    <x v="1"/>
    <s v="F"/>
    <s v="Black or African American"/>
    <n v="1958"/>
    <d v="2009-08-11T00:00:00"/>
    <s v="Davidson"/>
  </r>
  <r>
    <n v="899.6"/>
    <s v="Seasonal/Part-time/Temporary"/>
    <s v="018 County Clerk"/>
    <s v="Seasonal"/>
    <x v="4"/>
    <s v="F"/>
    <s v="White"/>
    <n v="2007"/>
    <d v="2023-06-12T00:00:00"/>
    <s v="Davidson"/>
  </r>
  <r>
    <n v="21531.360000000001"/>
    <s v="Office Support Rep"/>
    <s v="018 County Clerk"/>
    <s v="Parttime-Regular"/>
    <x v="6"/>
    <s v="M"/>
    <s v="Black or African American"/>
    <n v="2000"/>
    <d v="2024-03-11T00:00:00"/>
    <s v="Davidson"/>
  </r>
  <r>
    <n v="90658.42"/>
    <s v="Public Health Nurse 1"/>
    <s v="038 Health"/>
    <s v="Fulltime-Regular"/>
    <x v="3"/>
    <s v="F"/>
    <s v="White"/>
    <n v="1960"/>
    <d v="2002-08-28T00:00:00"/>
    <s v="Davidson"/>
  </r>
  <r>
    <n v="53209.71"/>
    <s v="Library Associate"/>
    <s v="039 Public Library"/>
    <s v="Fulltime-Regular"/>
    <x v="2"/>
    <s v="F"/>
    <s v="Black or African American"/>
    <n v="1963"/>
    <d v="2016-02-14T00:00:00"/>
    <s v="Davidson"/>
  </r>
  <r>
    <n v="66462.98"/>
    <s v="Application Tech 3"/>
    <s v="042 NDOT"/>
    <s v="Fulltime-Regular"/>
    <x v="6"/>
    <s v="F"/>
    <s v="White"/>
    <n v="1963"/>
    <d v="2014-03-01T00:00:00"/>
    <s v="Davidson"/>
  </r>
  <r>
    <n v="75151.460000000006"/>
    <s v="Police Officer 2"/>
    <s v="031 Police"/>
    <s v="Fulltime-Regular"/>
    <x v="1"/>
    <s v="M"/>
    <s v="White"/>
    <n v="1995"/>
    <d v="2021-08-16T00:00:00"/>
    <s v="Davidson"/>
  </r>
  <r>
    <n v="63098.48"/>
    <s v="Maintenance &amp; Repair Leader"/>
    <s v="040 Parks"/>
    <s v="Fulltime-Regular"/>
    <x v="4"/>
    <s v="M"/>
    <s v="White"/>
    <n v="1965"/>
    <d v="1996-08-01T00:00:00"/>
    <s v="Davidson"/>
  </r>
  <r>
    <n v="46000"/>
    <s v="Satellite position"/>
    <s v="923 Circuit Court Satellite"/>
    <s v="Fulltime-Regular"/>
    <x v="3"/>
    <s v="F"/>
    <s v="Black or African American"/>
    <n v="1979"/>
    <d v="2024-06-03T00:00:00"/>
    <s v="Davidson"/>
  </r>
  <r>
    <n v="90359.679999999993"/>
    <s v="Police Sergeant"/>
    <s v="031 Police"/>
    <s v="Fulltime-Regular"/>
    <x v="5"/>
    <s v="M"/>
    <s v="White"/>
    <n v="1993"/>
    <d v="2018-01-16T00:00:00"/>
    <s v="Davidson"/>
  </r>
  <r>
    <n v="87121.14"/>
    <s v="Police Officer 2"/>
    <s v="031 Police"/>
    <s v="Fulltime-Regular"/>
    <x v="1"/>
    <s v="M"/>
    <s v="White"/>
    <n v="1980"/>
    <d v="2011-11-01T00:00:00"/>
    <s v="Davidson"/>
  </r>
  <r>
    <m/>
    <s v="Seasonal/Part-time/Temporary"/>
    <s v="040 Parks"/>
    <s v="Pool"/>
    <x v="4"/>
    <s v="F"/>
    <s v="White"/>
    <n v="1985"/>
    <d v="2017-07-14T00:00:00"/>
    <s v="Davidson"/>
  </r>
  <r>
    <n v="91162.38"/>
    <s v="Program Mgr 2"/>
    <s v="030 Sheriff"/>
    <s v="Fulltime-Regular"/>
    <x v="0"/>
    <s v="F"/>
    <s v="White"/>
    <n v="1969"/>
    <d v="2020-09-01T00:00:00"/>
    <s v="Davidson"/>
  </r>
  <r>
    <n v="43779.93"/>
    <s v="Inmate Prop Clerk-DCSO"/>
    <s v="030 Sheriff"/>
    <s v="Fulltime-Regular"/>
    <x v="6"/>
    <s v="M"/>
    <s v="Hispanic or Latino of any race"/>
    <n v="1978"/>
    <d v="2023-01-30T00:00:00"/>
    <s v="Davidson"/>
  </r>
  <r>
    <n v="76584.63"/>
    <s v="Engineer Technician Senior"/>
    <s v="065 Water Services"/>
    <s v="Fulltime-Regular"/>
    <x v="5"/>
    <s v="M"/>
    <s v="White"/>
    <n v="1957"/>
    <d v="1978-10-01T00:00:00"/>
    <s v="Davidson"/>
  </r>
  <r>
    <n v="66084.096000000005"/>
    <s v="Public Hlth Nurse Practitioner"/>
    <s v="038 Health"/>
    <s v="Parttime-Regular"/>
    <x v="3"/>
    <s v="F"/>
    <s v="Black or African American"/>
    <n v="1959"/>
    <d v="2024-03-12T00:00:00"/>
    <s v="Davidson"/>
  </r>
  <r>
    <n v="9360"/>
    <s v="Seasonal Worker 7"/>
    <s v="040 Parks"/>
    <s v="Seasonal"/>
    <x v="4"/>
    <s v="M"/>
    <s v="White"/>
    <n v="2008"/>
    <d v="2024-05-25T00:00:00"/>
    <s v="Davidson"/>
  </r>
  <r>
    <n v="52166.39"/>
    <s v="Program Spec 2"/>
    <s v="053 Office of Homeless Services"/>
    <s v="Fulltime-Regular"/>
    <x v="3"/>
    <s v="M"/>
    <s v="Black or African American"/>
    <n v="2001"/>
    <d v="2023-11-27T00:00:00"/>
    <s v="Davidson"/>
  </r>
  <r>
    <n v="91162.38"/>
    <s v="Probation Officer 3"/>
    <s v="027 General Sessions Court"/>
    <s v="Fulltime-Regular"/>
    <x v="3"/>
    <s v="F"/>
    <s v="Black or African American"/>
    <n v="1953"/>
    <d v="1977-03-01T00:00:00"/>
    <s v="Davidson"/>
  </r>
  <r>
    <n v="57738.92"/>
    <s v="Police Operations Coord 2"/>
    <s v="031 Police"/>
    <s v="Fulltime-Regular"/>
    <x v="6"/>
    <s v="M"/>
    <s v="Black or African American"/>
    <n v="1983"/>
    <d v="2003-05-16T00:00:00"/>
    <s v="Davidson"/>
  </r>
  <r>
    <n v="117798.88"/>
    <s v="Police Sergeant"/>
    <s v="031 Police"/>
    <s v="Fulltime-Regular"/>
    <x v="5"/>
    <s v="M"/>
    <s v="Black or African American"/>
    <n v="1959"/>
    <d v="1997-08-01T00:00:00"/>
    <s v="Davidson"/>
  </r>
  <r>
    <n v="83434.22"/>
    <s v="Sheriff Warrant Officer 3"/>
    <s v="030 Sheriff"/>
    <s v="Fulltime-Regular"/>
    <x v="1"/>
    <s v="M"/>
    <s v="Black or African American"/>
    <n v="1984"/>
    <d v="2005-03-21T00:00:00"/>
    <s v="Davidson"/>
  </r>
  <r>
    <n v="81944.61"/>
    <s v="Probation Officer 3"/>
    <s v="027 General Sessions Court"/>
    <s v="Fulltime-Regular"/>
    <x v="3"/>
    <s v="F"/>
    <s v="White"/>
    <n v="1972"/>
    <d v="2000-08-01T00:00:00"/>
    <s v="Davidson"/>
  </r>
  <r>
    <n v="81944.61"/>
    <s v="Probation Officer 3"/>
    <s v="027 General Sessions Court"/>
    <s v="Fulltime-Regular"/>
    <x v="3"/>
    <s v="F"/>
    <s v="White"/>
    <n v="1951"/>
    <d v="2000-03-01T00:00:00"/>
    <s v="Davidson"/>
  </r>
  <r>
    <n v="90658.1"/>
    <s v="Program Mgr 2"/>
    <s v="030 Sheriff"/>
    <s v="Fulltime-Regular"/>
    <x v="0"/>
    <s v="F"/>
    <s v="White"/>
    <n v="1971"/>
    <d v="1999-07-01T00:00:00"/>
    <s v="Davidson"/>
  </r>
  <r>
    <n v="59853.120000000003"/>
    <s v="Fire Fighter 1"/>
    <s v="032 Fire"/>
    <s v="Fulltime-Regular"/>
    <x v="1"/>
    <s v="M"/>
    <s v="Black or African American"/>
    <n v="2000"/>
    <d v="2023-10-16T00:00:00"/>
    <s v="Davidson"/>
  </r>
  <r>
    <n v="68832.63"/>
    <s v="Park Police 2"/>
    <s v="040 Parks"/>
    <s v="Fulltime-Regular"/>
    <x v="1"/>
    <s v="M"/>
    <s v="Black or African American"/>
    <n v="2001"/>
    <d v="2023-04-17T00:00:00"/>
    <s v="Davidson"/>
  </r>
  <r>
    <n v="44793.99"/>
    <s v="Customer Engagement Specialist-MAC"/>
    <s v="075 Metro Action Commission"/>
    <s v="Fulltime-Regular"/>
    <x v="3"/>
    <s v="F"/>
    <s v="Black or African American"/>
    <n v="1993"/>
    <d v="2021-11-01T00:00:00"/>
    <s v="Davidson"/>
  </r>
  <r>
    <n v="19968"/>
    <s v="Teacher Asst"/>
    <s v="075 Metro Action Commission"/>
    <s v="Parttime-Regular"/>
    <x v="6"/>
    <s v="F"/>
    <s v="Black or African American"/>
    <n v="1991"/>
    <d v="2024-09-03T00:00:00"/>
    <s v="Davidson"/>
  </r>
  <r>
    <n v="205942.1"/>
    <s v="Deputy Director"/>
    <s v="042 NDOT"/>
    <s v="Fulltime-Regular"/>
    <x v="0"/>
    <s v="M"/>
    <s v="White"/>
    <n v="1976"/>
    <d v="2021-11-01T00:00:00"/>
    <s v="Davidson"/>
  </r>
  <r>
    <n v="44430.46"/>
    <s v="Teacher Asst"/>
    <s v="075 Metro Action Commission"/>
    <s v="Fulltime-Regular"/>
    <x v="6"/>
    <s v="F"/>
    <s v="Black or African American"/>
    <n v="1963"/>
    <d v="2022-04-04T00:00:00"/>
    <s v="Davidson"/>
  </r>
  <r>
    <n v="87121.139299999995"/>
    <s v="Police Officer 2"/>
    <s v="031 Police"/>
    <s v="Fulltime-Regular"/>
    <x v="1"/>
    <s v="M"/>
    <s v="White"/>
    <n v="1986"/>
    <d v="2013-07-01T00:00:00"/>
    <s v="Davidson"/>
  </r>
  <r>
    <n v="90012.58"/>
    <s v="Health Manager 1"/>
    <s v="038 Health"/>
    <s v="Fulltime-Regular"/>
    <x v="3"/>
    <s v="F"/>
    <s v="Black or African American"/>
    <n v="1958"/>
    <d v="1988-11-16T00:00:00"/>
    <s v="Davidson"/>
  </r>
  <r>
    <n v="65725.679999999993"/>
    <s v="Sanitation Supv"/>
    <s v="072 Waste Services"/>
    <s v="Fulltime-Regular"/>
    <x v="4"/>
    <s v="M"/>
    <s v="Black or African American"/>
    <n v="1975"/>
    <d v="1997-09-15T00:00:00"/>
    <s v="Davidson"/>
  </r>
  <r>
    <n v="78882.17"/>
    <s v="Facility Coord"/>
    <s v="040 Parks"/>
    <s v="Fulltime-Regular"/>
    <x v="3"/>
    <s v="M"/>
    <s v="White"/>
    <n v="1984"/>
    <d v="2013-12-01T00:00:00"/>
    <s v="Davidson"/>
  </r>
  <r>
    <n v="100959.67"/>
    <s v="Admin Svcs Mgr"/>
    <s v="034 Beer Board"/>
    <s v="Fulltime-Regular"/>
    <x v="0"/>
    <s v="M"/>
    <s v="White"/>
    <n v="1980"/>
    <d v="2023-01-23T00:00:00"/>
    <s v="Davidson"/>
  </r>
  <r>
    <n v="86031.73"/>
    <s v="Pub Info Coord"/>
    <s v="021 Public Defender"/>
    <s v="Fulltime-Regular"/>
    <x v="3"/>
    <s v="F"/>
    <s v="White"/>
    <n v="1965"/>
    <d v="2021-01-06T00:00:00"/>
    <s v="Davidson"/>
  </r>
  <r>
    <n v="190954.42"/>
    <s v="Plan Asst Exec Dir-Prj Mgmt"/>
    <s v="007 Planning Commission"/>
    <s v="Fulltime-Regular"/>
    <x v="0"/>
    <s v="F"/>
    <s v="White"/>
    <n v="1972"/>
    <d v="2022-01-01T00:00:00"/>
    <s v="Davidson"/>
  </r>
  <r>
    <n v="54531.28"/>
    <s v="Police Operations Coord 2"/>
    <s v="031 Police"/>
    <s v="Fulltime-Regular"/>
    <x v="6"/>
    <s v="M"/>
    <s v="Black or African American"/>
    <n v="1985"/>
    <d v="2014-08-01T00:00:00"/>
    <s v="Davidson"/>
  </r>
  <r>
    <n v="111105.94"/>
    <s v="Machine Tech"/>
    <s v="005 Election Commission"/>
    <s v="Fulltime-Regular"/>
    <x v="5"/>
    <s v="M"/>
    <s v="White"/>
    <n v="1965"/>
    <d v="2022-09-06T00:00:00"/>
    <s v="Davidson"/>
  </r>
  <r>
    <n v="52819.01"/>
    <s v="Public Health Nurse 1"/>
    <s v="038 Health"/>
    <s v="Parttime-Regular"/>
    <x v="3"/>
    <s v="F"/>
    <s v="White"/>
    <n v="1966"/>
    <d v="2023-08-01T00:00:00"/>
    <s v="Davidson"/>
  </r>
  <r>
    <n v="57958.26"/>
    <s v="Correctional Officer 2"/>
    <s v="030 Sheriff"/>
    <s v="Fulltime-Regular"/>
    <x v="1"/>
    <s v="M"/>
    <s v="White"/>
    <n v="1981"/>
    <d v="2022-10-31T00:00:00"/>
    <s v="Davidson"/>
  </r>
  <r>
    <n v="57958.26"/>
    <s v="Property Stan Insp 1"/>
    <s v="033 Codes Administration"/>
    <s v="Fulltime-Regular"/>
    <x v="0"/>
    <s v="M"/>
    <s v="White"/>
    <n v="1999"/>
    <d v="2023-12-25T00:00:00"/>
    <s v="Davidson"/>
  </r>
  <r>
    <m/>
    <s v="Seasonal/Part-time/Temporary"/>
    <s v="040 Parks"/>
    <s v="Pool"/>
    <x v="4"/>
    <s v="F"/>
    <s v="White"/>
    <n v="1974"/>
    <d v="2017-10-28T00:00:00"/>
    <s v="Davidson"/>
  </r>
  <r>
    <n v="132178.18"/>
    <s v="Police Captain"/>
    <s v="031 Police"/>
    <s v="Fulltime-Regular"/>
    <x v="3"/>
    <s v="M"/>
    <s v="White"/>
    <n v="1988"/>
    <d v="2011-11-01T00:00:00"/>
    <s v="Davidson"/>
  </r>
  <r>
    <n v="48115.96"/>
    <s v="Naturalist 2"/>
    <s v="040 Parks"/>
    <s v="Fulltime-Regular"/>
    <x v="3"/>
    <s v="F"/>
    <s v="White"/>
    <n v="1996"/>
    <d v="2022-05-24T00:00:00"/>
    <s v="Davidson"/>
  </r>
  <r>
    <n v="88395.59"/>
    <s v="Fire Captain"/>
    <s v="032 Fire"/>
    <s v="Fulltime-Regular"/>
    <x v="3"/>
    <s v="M"/>
    <s v="White"/>
    <n v="1976"/>
    <d v="2010-08-01T00:00:00"/>
    <s v="Davidson"/>
  </r>
  <r>
    <n v="45593.05"/>
    <s v="Office Support Spec 1"/>
    <s v="038 Health"/>
    <s v="Parttime-Regular"/>
    <x v="6"/>
    <s v="F"/>
    <s v="Black or African American"/>
    <n v="1996"/>
    <d v="2023-07-25T00:00:00"/>
    <s v="Davidson"/>
  </r>
  <r>
    <n v="53051.94"/>
    <s v="Equipment Operator Senior"/>
    <s v="040 Parks"/>
    <s v="Fulltime-Regular"/>
    <x v="4"/>
    <s v="M"/>
    <s v="White"/>
    <n v="2004"/>
    <d v="2023-12-01T00:00:00"/>
    <s v="Davidson"/>
  </r>
  <r>
    <n v="50646.98"/>
    <s v="Library Associate"/>
    <s v="039 Public Library"/>
    <s v="Fulltime-Regular"/>
    <x v="2"/>
    <s v="F"/>
    <s v="White"/>
    <n v="1990"/>
    <d v="2024-05-13T00:00:00"/>
    <s v="Davidson"/>
  </r>
  <r>
    <n v="21885.96"/>
    <s v="Concessions Clerk"/>
    <s v="040 Parks"/>
    <s v="Parttime-Regular"/>
    <x v="6"/>
    <s v="M"/>
    <s v="Black or African American"/>
    <n v="1953"/>
    <d v="2020-03-13T00:00:00"/>
    <s v="Davidson"/>
  </r>
  <r>
    <n v="72927.42"/>
    <s v="Admin Svcs Officer 4"/>
    <s v="010 General Services"/>
    <s v="Fulltime-Regular"/>
    <x v="3"/>
    <s v="F"/>
    <s v="White"/>
    <n v="1968"/>
    <d v="2023-10-30T00:00:00"/>
    <s v="Davidson"/>
  </r>
  <r>
    <n v="95862.59"/>
    <s v="Police Sergeant"/>
    <s v="031 Police"/>
    <s v="Fulltime-Regular"/>
    <x v="5"/>
    <s v="M"/>
    <s v="White"/>
    <n v="1978"/>
    <d v="2005-12-01T00:00:00"/>
    <s v="Davidson"/>
  </r>
  <r>
    <n v="118385.68"/>
    <s v="Police Lieutenant"/>
    <s v="031 Police"/>
    <s v="Fulltime-Regular"/>
    <x v="3"/>
    <s v="M"/>
    <s v="White"/>
    <n v="1982"/>
    <d v="2009-11-01T00:00:00"/>
    <s v="Davidson"/>
  </r>
  <r>
    <n v="62550.37"/>
    <s v="Legal Secretary 2"/>
    <s v="019 District Attorney"/>
    <s v="Fulltime-Regular"/>
    <x v="6"/>
    <s v="F"/>
    <s v="Black or African American"/>
    <n v="1970"/>
    <d v="2007-04-09T00:00:00"/>
    <s v="Davidson"/>
  </r>
  <r>
    <n v="79902.61"/>
    <s v="Indust Maint Supv 1"/>
    <s v="065 Water Services"/>
    <s v="Fulltime-Regular"/>
    <x v="7"/>
    <s v="M"/>
    <s v="White"/>
    <n v="1988"/>
    <d v="2015-02-28T00:00:00"/>
    <s v="Davidson"/>
  </r>
  <r>
    <n v="65142.42"/>
    <s v="Indust Mechanic 2"/>
    <s v="065 Water Services"/>
    <s v="Fulltime-Regular"/>
    <x v="7"/>
    <s v="M"/>
    <s v="White"/>
    <n v="1991"/>
    <d v="2021-05-01T00:00:00"/>
    <s v="Davidson"/>
  </r>
  <r>
    <n v="60274.5"/>
    <s v="Police Officer Trainee"/>
    <s v="031 Police"/>
    <s v="Fulltime-Regular"/>
    <x v="1"/>
    <s v="M"/>
    <s v="White"/>
    <n v="1995"/>
    <d v="2024-09-16T00:00:00"/>
    <s v="Davidson"/>
  </r>
  <r>
    <n v="60737.04"/>
    <s v="Admin Svcs Officer 3"/>
    <s v="033 Codes Administration"/>
    <s v="Fulltime-Regular"/>
    <x v="3"/>
    <s v="F"/>
    <s v="Black or African American"/>
    <n v="1985"/>
    <d v="2017-03-27T00:00:00"/>
    <s v="Davidson"/>
  </r>
  <r>
    <n v="79612.12"/>
    <s v="Indust Tech Master"/>
    <s v="065 Water Services"/>
    <s v="Fulltime-Regular"/>
    <x v="7"/>
    <s v="M"/>
    <s v="White"/>
    <n v="1968"/>
    <d v="2008-11-01T00:00:00"/>
    <s v="Davidson"/>
  </r>
  <r>
    <n v="17075.759999999998"/>
    <s v="School Crossing Guard"/>
    <s v="031 Police"/>
    <s v="Parttime-Regular"/>
    <x v="1"/>
    <s v="F"/>
    <s v="Black or African American"/>
    <n v="1952"/>
    <d v="2011-09-13T00:00:00"/>
    <s v="Davidson"/>
  </r>
  <r>
    <n v="228294.7"/>
    <s v="Chief Deputy"/>
    <s v="030 Sheriff"/>
    <s v="Fulltime-Regular"/>
    <x v="0"/>
    <s v="M"/>
    <s v="White"/>
    <n v="1964"/>
    <d v="2002-09-01T00:00:00"/>
    <s v="Davidson"/>
  </r>
  <r>
    <n v="61487.92"/>
    <s v="Enviromental Health Specialist"/>
    <s v="038 Health"/>
    <s v="Fulltime-Regular"/>
    <x v="3"/>
    <s v="M"/>
    <s v="Black or African American"/>
    <n v="1993"/>
    <d v="2016-11-19T00:00:00"/>
    <s v="Davidson"/>
  </r>
  <r>
    <n v="54531.28"/>
    <s v="Security Officer 2"/>
    <s v="030 Sheriff"/>
    <s v="Fulltime-Regular"/>
    <x v="6"/>
    <s v="F"/>
    <s v="Black or African American"/>
    <n v="1958"/>
    <d v="2020-09-01T00:00:00"/>
    <s v="Davidson"/>
  </r>
  <r>
    <n v="96425.84"/>
    <s v="Fire Engineer"/>
    <s v="032 Fire"/>
    <s v="Fulltime-Regular"/>
    <x v="5"/>
    <s v="M"/>
    <s v="Black or African American"/>
    <n v="1962"/>
    <d v="1995-09-01T00:00:00"/>
    <s v="Davidson"/>
  </r>
  <r>
    <n v="57718.03"/>
    <s v="Crime Lab Evid Recv Tech"/>
    <s v="031 Police"/>
    <s v="Fulltime-Regular"/>
    <x v="5"/>
    <s v="F"/>
    <s v="White"/>
    <n v="1967"/>
    <d v="2013-12-01T00:00:00"/>
    <s v="Davidson"/>
  </r>
  <r>
    <n v="82965.3"/>
    <s v="Police Crisis Counselor"/>
    <s v="031 Police"/>
    <s v="Fulltime-Regular"/>
    <x v="3"/>
    <s v="F"/>
    <s v="Black or African American"/>
    <n v="1966"/>
    <d v="1999-08-16T00:00:00"/>
    <s v="Davidson"/>
  </r>
  <r>
    <n v="48115.96"/>
    <s v="Emer Telecommunications Off 1"/>
    <s v="091 Emergency Communications"/>
    <s v="Fulltime-Regular"/>
    <x v="6"/>
    <s v="M"/>
    <s v="Black or African American"/>
    <n v="2001"/>
    <d v="2024-07-15T00:00:00"/>
    <s v="Davidson"/>
  </r>
  <r>
    <n v="93897.25"/>
    <s v="Admin Svcs Mgr"/>
    <s v="026 Juvenile Court"/>
    <s v="Fulltime-Regular"/>
    <x v="0"/>
    <s v="F"/>
    <s v="White"/>
    <n v="1966"/>
    <d v="2000-02-01T00:00:00"/>
    <s v="Davidson"/>
  </r>
  <r>
    <n v="93778.89"/>
    <s v="EMS Captain-Paramedic"/>
    <s v="032 Fire"/>
    <s v="Fulltime-Regular"/>
    <x v="1"/>
    <s v="M"/>
    <s v="White"/>
    <n v="1990"/>
    <d v="2013-01-01T00:00:00"/>
    <s v="Davidson"/>
  </r>
  <r>
    <n v="99443.65"/>
    <s v="Finance Admin"/>
    <s v="015 Finance"/>
    <s v="Fulltime-Regular"/>
    <x v="0"/>
    <s v="M"/>
    <s v="Black or African American"/>
    <n v="1989"/>
    <d v="2017-01-02T00:00:00"/>
    <s v="Davidson"/>
  </r>
  <r>
    <n v="79483.039999999994"/>
    <s v="Admin Svcs Officer 4"/>
    <s v="018 County Clerk"/>
    <s v="Fulltime-Regular"/>
    <x v="3"/>
    <s v="M"/>
    <s v="Black or African American"/>
    <n v="1990"/>
    <d v="2016-02-16T00:00:00"/>
    <s v="Davidson"/>
  </r>
  <r>
    <n v="169168.78"/>
    <s v="Water Svcs Asst Dir"/>
    <s v="065 Water Services"/>
    <s v="Fulltime-Regular"/>
    <x v="0"/>
    <s v="F"/>
    <s v="White"/>
    <n v="1970"/>
    <d v="1988-05-23T00:00:00"/>
    <s v="Davidson"/>
  </r>
  <r>
    <n v="47884.18"/>
    <s v="Office Support Rep Sr"/>
    <s v="005 Election Commission"/>
    <s v="Fulltime-Regular"/>
    <x v="6"/>
    <s v="F"/>
    <s v="White"/>
    <n v="1952"/>
    <d v="2011-06-22T00:00:00"/>
    <s v="Davidson"/>
  </r>
  <r>
    <n v="46485.507820377599"/>
    <s v="Technical Specialist 2"/>
    <s v="031 Police"/>
    <s v="Parttime-Regular"/>
    <x v="3"/>
    <s v="M"/>
    <s v="White"/>
    <n v="1962"/>
    <d v="2022-04-01T00:00:00"/>
    <s v="Davidson"/>
  </r>
  <r>
    <n v="63823.33"/>
    <s v="Human Resources Analyst"/>
    <s v="065 Water Services"/>
    <s v="Fulltime-Regular"/>
    <x v="3"/>
    <s v="F"/>
    <s v="Hispanic or Latino of any race"/>
    <n v="1999"/>
    <d v="2024-02-05T00:00:00"/>
    <s v="Davidson"/>
  </r>
  <r>
    <n v="51323.62"/>
    <s v="Facilities Maintenance Tech"/>
    <s v="038 Health"/>
    <s v="Fulltime-Regular"/>
    <x v="5"/>
    <s v="M"/>
    <s v="White"/>
    <n v="1977"/>
    <d v="2019-09-16T00:00:00"/>
    <s v="Davidson"/>
  </r>
  <r>
    <n v="56349.52"/>
    <s v="Nutritionist 1"/>
    <s v="038 Health"/>
    <s v="Fulltime-Regular"/>
    <x v="3"/>
    <s v="F"/>
    <s v="White"/>
    <n v="1996"/>
    <d v="2023-07-31T00:00:00"/>
    <s v="Davidson"/>
  </r>
  <r>
    <n v="95199.62"/>
    <s v="Police Officer 2"/>
    <s v="031 Police"/>
    <s v="Fulltime-Regular"/>
    <x v="1"/>
    <s v="M"/>
    <s v="White"/>
    <n v="1971"/>
    <d v="2003-03-01T00:00:00"/>
    <s v="Davidson"/>
  </r>
  <r>
    <n v="52946.587200000002"/>
    <s v="Recreation Leader"/>
    <s v="040 Parks"/>
    <s v="Fulltime-Regular"/>
    <x v="2"/>
    <s v="M"/>
    <s v="Black or African American"/>
    <n v="1995"/>
    <d v="2014-10-31T00:00:00"/>
    <s v="Davidson"/>
  </r>
  <r>
    <n v="25615"/>
    <s v="Council Member"/>
    <s v="002 Metropolitan Council"/>
    <s v="Elected"/>
    <x v="0"/>
    <s v="M"/>
    <s v="White"/>
    <n v="1987"/>
    <d v="2023-09-01T00:00:00"/>
    <s v="Davidson"/>
  </r>
  <r>
    <n v="46524.77"/>
    <s v="Maintenance &amp; Repair Worker Se"/>
    <s v="040 Parks"/>
    <s v="Fulltime-Regular"/>
    <x v="4"/>
    <s v="M"/>
    <s v="White"/>
    <n v="1973"/>
    <d v="2023-01-23T00:00:00"/>
    <s v="Davidson"/>
  </r>
  <r>
    <n v="9672"/>
    <s v="Seasonal Worker 7"/>
    <s v="040 Parks"/>
    <s v="Seasonal"/>
    <x v="4"/>
    <s v="F"/>
    <s v="White"/>
    <n v="2006"/>
    <d v="2023-05-05T00:00:00"/>
    <s v="Davidson"/>
  </r>
  <r>
    <n v="45148.04"/>
    <s v="Animal Care &amp; Con Ken Asst 1"/>
    <s v="038 Health"/>
    <s v="Fulltime-Regular"/>
    <x v="6"/>
    <s v="F"/>
    <s v="Black or African American"/>
    <n v="2000"/>
    <d v="2022-09-06T00:00:00"/>
    <s v="Davidson"/>
  </r>
  <r>
    <n v="108060.49"/>
    <s v="Satellite position"/>
    <s v="909 Register of Deeds"/>
    <s v="Fulltime-Regular"/>
    <x v="3"/>
    <s v="F"/>
    <s v="White"/>
    <n v="1952"/>
    <d v="2018-09-24T00:00:00"/>
    <s v="Davidson"/>
  </r>
  <r>
    <n v="116697.17"/>
    <s v="Info Systems Mgr"/>
    <s v="014 Information Technology Services"/>
    <s v="Fulltime-Regular"/>
    <x v="0"/>
    <s v="M"/>
    <s v="White"/>
    <n v="1993"/>
    <d v="2022-11-28T00:00:00"/>
    <s v="Davidson"/>
  </r>
  <r>
    <n v="54531.28"/>
    <s v="Application Tech 2"/>
    <s v="065 Water Services"/>
    <s v="Fulltime-Regular"/>
    <x v="2"/>
    <s v="F"/>
    <s v="Black or African American"/>
    <n v="1962"/>
    <d v="2004-11-01T00:00:00"/>
    <s v="Davidson"/>
  </r>
  <r>
    <n v="6240"/>
    <s v="Seasonal Worker 7"/>
    <s v="040 Parks"/>
    <s v="Seasonal"/>
    <x v="4"/>
    <s v="F"/>
    <s v="White"/>
    <n v="2003"/>
    <d v="2024-05-29T00:00:00"/>
    <s v="Davidson"/>
  </r>
  <r>
    <n v="111589.85"/>
    <s v="Police Lieutenant"/>
    <s v="031 Police"/>
    <s v="Fulltime-Regular"/>
    <x v="3"/>
    <s v="F"/>
    <s v="White"/>
    <n v="1991"/>
    <d v="2016-07-01T00:00:00"/>
    <s v="Davidson"/>
  </r>
  <r>
    <n v="20220.928"/>
    <s v="Information Sys Oper Tech 1"/>
    <s v="014 Information Technology Services"/>
    <s v="Intern / Student"/>
    <x v="5"/>
    <s v="F"/>
    <s v="White"/>
    <n v="1963"/>
    <d v="2021-05-01T00:00:00"/>
    <s v="Davidson"/>
  </r>
  <r>
    <n v="25615"/>
    <s v="Council Member"/>
    <s v="002 Metropolitan Council"/>
    <s v="Elected"/>
    <x v="0"/>
    <s v="F"/>
    <s v="Black or African American"/>
    <n v="1979"/>
    <d v="2019-09-28T00:00:00"/>
    <s v="Davidson"/>
  </r>
  <r>
    <n v="70434.289999999994"/>
    <s v="Advanced Emergency Med Tech"/>
    <s v="032 Fire"/>
    <s v="Fulltime-Regular"/>
    <x v="5"/>
    <s v="M"/>
    <s v="Two or More Races"/>
    <n v="1994"/>
    <d v="2018-08-16T00:00:00"/>
    <s v="Davidson"/>
  </r>
  <r>
    <n v="47063.764799999997"/>
    <s v="Utility Customer Care Agent 1"/>
    <s v="065 Water Services"/>
    <s v="Fulltime-Regular"/>
    <x v="5"/>
    <s v="F"/>
    <s v="Black or African American"/>
    <n v="1969"/>
    <d v="2021-11-13T00:00:00"/>
    <s v="Davidson"/>
  </r>
  <r>
    <n v="57958.26"/>
    <s v="Correctional Officer 2"/>
    <s v="030 Sheriff"/>
    <s v="Fulltime-Regular"/>
    <x v="1"/>
    <s v="M"/>
    <s v="White"/>
    <n v="1995"/>
    <d v="2023-02-24T00:00:00"/>
    <s v="Davidson"/>
  </r>
  <r>
    <n v="41905.06"/>
    <s v="Sanitation Worker"/>
    <s v="072 Waste Services"/>
    <s v="Fulltime-Regular"/>
    <x v="4"/>
    <s v="M"/>
    <s v="White"/>
    <n v="1978"/>
    <d v="2024-01-22T00:00:00"/>
    <s v="Davidson"/>
  </r>
  <r>
    <n v="16802"/>
    <s v="District Attorney General"/>
    <s v="019 District Attorney"/>
    <s v="Elected"/>
    <x v="0"/>
    <s v="M"/>
    <s v="White"/>
    <n v="1960"/>
    <d v="2014-09-01T00:00:00"/>
    <s v="Davidson"/>
  </r>
  <r>
    <n v="52774.21"/>
    <s v="Public Health Nurse 1"/>
    <s v="038 Health"/>
    <s v="Parttime-Regular"/>
    <x v="3"/>
    <s v="F"/>
    <s v="White"/>
    <n v="1980"/>
    <d v="2024-07-29T00:00:00"/>
    <s v="Davidson"/>
  </r>
  <r>
    <n v="82639.06"/>
    <s v="Judicial Asst 2"/>
    <s v="027 General Sessions Court"/>
    <s v="Fulltime-Regular"/>
    <x v="1"/>
    <s v="F"/>
    <s v="White"/>
    <n v="1963"/>
    <d v="2014-11-19T00:00:00"/>
    <s v="Davidson"/>
  </r>
  <r>
    <n v="121332.84"/>
    <s v="Police Sergeant"/>
    <s v="031 Police"/>
    <s v="Fulltime-Regular"/>
    <x v="5"/>
    <s v="M"/>
    <s v="White"/>
    <n v="1958"/>
    <d v="1981-11-16T00:00:00"/>
    <s v="Davidson"/>
  </r>
  <r>
    <n v="79392.160000000003"/>
    <s v="Admin Svcs Officer 4"/>
    <s v="002 Metropolitan Council"/>
    <s v="Fulltime-Regular"/>
    <x v="3"/>
    <s v="F"/>
    <s v="White"/>
    <n v="1941"/>
    <d v="1997-05-12T00:00:00"/>
    <s v="Davidson"/>
  </r>
  <r>
    <n v="55802.44"/>
    <s v="Information Sys Media Tech 1"/>
    <s v="039 Public Library"/>
    <s v="Fulltime-Regular"/>
    <x v="5"/>
    <s v="M"/>
    <s v="White"/>
    <n v="1990"/>
    <d v="2024-02-19T00:00:00"/>
    <s v="Davidson"/>
  </r>
  <r>
    <n v="17075.759999999998"/>
    <s v="School Crossing Guard"/>
    <s v="031 Police"/>
    <s v="Parttime-Regular"/>
    <x v="1"/>
    <s v="F"/>
    <s v="Black or African American"/>
    <n v="1948"/>
    <d v="2010-08-11T00:00:00"/>
    <s v="Davidson"/>
  </r>
  <r>
    <n v="55793.64"/>
    <s v="Program Spec 2"/>
    <s v="065 Water Services"/>
    <s v="Fulltime-Regular"/>
    <x v="3"/>
    <s v="F"/>
    <s v="White"/>
    <n v="1999"/>
    <d v="2022-04-02T00:00:00"/>
    <s v="Davidson"/>
  </r>
  <r>
    <n v="65738.03"/>
    <s v="Human Resources Analyst"/>
    <s v="065 Water Services"/>
    <s v="Fulltime-Regular"/>
    <x v="3"/>
    <s v="F"/>
    <s v="Black or African American"/>
    <n v="1980"/>
    <d v="2023-05-27T00:00:00"/>
    <s v="Davidson"/>
  </r>
  <r>
    <n v="42411.83"/>
    <s v="Security Guard"/>
    <s v="039 Public Library"/>
    <s v="Fulltime-Regular"/>
    <x v="1"/>
    <s v="F"/>
    <s v="Black or African American"/>
    <n v="1983"/>
    <d v="2024-01-08T00:00:00"/>
    <s v="Davidson"/>
  </r>
  <r>
    <n v="84637.17"/>
    <s v="Human Resources Analyst Senior"/>
    <s v="008 Human Resources"/>
    <s v="Fulltime-Regular"/>
    <x v="3"/>
    <s v="M"/>
    <s v="Black or African American"/>
    <n v="1980"/>
    <d v="2014-06-21T00:00:00"/>
    <s v="Davidson"/>
  </r>
  <r>
    <n v="88914.51"/>
    <s v="Probation Officer 3"/>
    <s v="027 General Sessions Court"/>
    <s v="Fulltime-Regular"/>
    <x v="3"/>
    <s v="F"/>
    <s v="Black or African American"/>
    <n v="1969"/>
    <d v="1997-04-01T00:00:00"/>
    <s v="Davidson"/>
  </r>
  <r>
    <n v="16094.208000000001"/>
    <s v="School Crossing Guard"/>
    <s v="031 Police"/>
    <s v="Parttime-Regular"/>
    <x v="1"/>
    <s v="M"/>
    <s v="White"/>
    <n v="1960"/>
    <d v="2024-08-01T00:00:00"/>
    <s v="Davidson"/>
  </r>
  <r>
    <n v="12429.951950618701"/>
    <s v="Library Performing Artist"/>
    <s v="039 Public Library"/>
    <s v="Parttime-Regular"/>
    <x v="0"/>
    <s v="F"/>
    <s v="White"/>
    <n v="1985"/>
    <d v="2023-01-09T00:00:00"/>
    <s v="Davidson"/>
  </r>
  <r>
    <n v="113472.48"/>
    <s v="Fire District Chief"/>
    <s v="032 Fire"/>
    <s v="Fulltime-Regular"/>
    <x v="3"/>
    <s v="M"/>
    <s v="White"/>
    <n v="1983"/>
    <d v="2005-12-01T00:00:00"/>
    <s v="Davidson"/>
  </r>
  <r>
    <n v="63823.33"/>
    <s v="Librarian 2"/>
    <s v="039 Public Library"/>
    <s v="Fulltime-Regular"/>
    <x v="3"/>
    <s v="F"/>
    <s v="White"/>
    <n v="1994"/>
    <d v="2022-06-13T00:00:00"/>
    <s v="Davidson"/>
  </r>
  <r>
    <n v="68803.56"/>
    <s v="Program Coord"/>
    <s v="038 Health"/>
    <s v="Fulltime-Regular"/>
    <x v="3"/>
    <s v="F"/>
    <s v="Black or African American"/>
    <n v="1964"/>
    <d v="1999-10-25T00:00:00"/>
    <s v="Davidson"/>
  </r>
  <r>
    <n v="70258.34"/>
    <s v="Deputy Clerk 3"/>
    <s v="023 Circuit Court Clerk"/>
    <s v="Fulltime-Regular"/>
    <x v="6"/>
    <s v="M"/>
    <s v="White"/>
    <n v="1959"/>
    <d v="2012-09-17T00:00:00"/>
    <s v="Davidson"/>
  </r>
  <r>
    <n v="25615"/>
    <s v="Council Member"/>
    <s v="002 Metropolitan Council"/>
    <s v="Elected"/>
    <x v="0"/>
    <s v="F"/>
    <s v="White"/>
    <n v="1979"/>
    <d v="2023-09-01T00:00:00"/>
    <s v="Davidson"/>
  </r>
  <r>
    <n v="0"/>
    <s v="Seasonal/Part-time/Temporary"/>
    <s v="040 Parks"/>
    <s v="Pool"/>
    <x v="4"/>
    <s v="F"/>
    <s v="White"/>
    <n v="1999"/>
    <d v="2022-11-11T00:00:00"/>
    <s v="Davidson"/>
  </r>
  <r>
    <n v="56282.8"/>
    <s v="Utility Equip Operator Sr"/>
    <s v="065 Water Services"/>
    <s v="Fulltime-Regular"/>
    <x v="5"/>
    <s v="M"/>
    <s v="Black or African American"/>
    <n v="1965"/>
    <d v="2014-08-02T00:00:00"/>
    <s v="Davidson"/>
  </r>
  <r>
    <n v="90169.87"/>
    <s v="Accountant Senior"/>
    <s v="015 Finance"/>
    <s v="Fulltime-Regular"/>
    <x v="3"/>
    <s v="M"/>
    <s v="Black or African American"/>
    <n v="1960"/>
    <d v="1999-02-01T00:00:00"/>
    <s v="Davidson"/>
  </r>
  <r>
    <n v="80165.95"/>
    <s v="Research Analyst 2"/>
    <s v="015 Finance"/>
    <s v="Fulltime-Regular"/>
    <x v="3"/>
    <s v="F"/>
    <s v="Two or More Races"/>
    <n v="1986"/>
    <d v="2023-02-13T00:00:00"/>
    <s v="Davidson"/>
  </r>
  <r>
    <n v="53121.22"/>
    <s v="PF&amp; Comm Engagement Adv II-MAC"/>
    <s v="075 Metro Action Commission"/>
    <s v="Fulltime-Regular"/>
    <x v="2"/>
    <s v="F"/>
    <s v="Black or African American"/>
    <n v="1979"/>
    <d v="2012-08-20T00:00:00"/>
    <s v="Davidson"/>
  </r>
  <r>
    <n v="43779.93"/>
    <s v="Police Support Technician"/>
    <s v="031 Police"/>
    <s v="Fulltime-Regular"/>
    <x v="6"/>
    <s v="F"/>
    <s v="White"/>
    <n v="1978"/>
    <d v="2022-12-01T00:00:00"/>
    <s v="Davidson"/>
  </r>
  <r>
    <n v="48115.96"/>
    <s v="Emer Telecommunications Off 1"/>
    <s v="091 Emergency Communications"/>
    <s v="Fulltime-Regular"/>
    <x v="6"/>
    <s v="F"/>
    <s v="White"/>
    <n v="1984"/>
    <d v="2024-07-22T00:00:00"/>
    <s v="Davidson"/>
  </r>
  <r>
    <n v="79395.12"/>
    <s v="Info Sys Comm Analyst 3"/>
    <s v="031 Police"/>
    <s v="Fulltime-Regular"/>
    <x v="3"/>
    <s v="M"/>
    <s v="White"/>
    <n v="1975"/>
    <d v="2013-04-08T00:00:00"/>
    <s v="Davidson"/>
  </r>
  <r>
    <n v="73378.97"/>
    <s v="Information Sys Oper Anal 2"/>
    <s v="014 Information Technology Services"/>
    <s v="Fulltime-Regular"/>
    <x v="3"/>
    <s v="M"/>
    <s v="White"/>
    <n v="1995"/>
    <d v="2020-07-12T00:00:00"/>
    <s v="Davidson"/>
  </r>
  <r>
    <n v="50005.18"/>
    <s v="Police Operations Coord 1"/>
    <s v="031 Police"/>
    <s v="Fulltime-Regular"/>
    <x v="6"/>
    <s v="F"/>
    <s v="Black or African American"/>
    <n v="1996"/>
    <d v="2018-10-16T00:00:00"/>
    <s v="Davidson"/>
  </r>
  <r>
    <n v="35672"/>
    <s v="DCSO Facility Officer"/>
    <s v="030 Sheriff"/>
    <s v="Parttime-Regular"/>
    <x v="3"/>
    <s v="F"/>
    <s v="Black or African American"/>
    <n v="1990"/>
    <d v="2023-07-07T00:00:00"/>
    <s v="Davidson"/>
  </r>
  <r>
    <n v="41905.06"/>
    <s v="Maintenance &amp; Repair Worker"/>
    <s v="042 NDOT"/>
    <s v="Fulltime-Regular"/>
    <x v="4"/>
    <s v="M"/>
    <s v="Black or African American"/>
    <n v="1991"/>
    <d v="2024-06-24T00:00:00"/>
    <s v="Davidson"/>
  </r>
  <r>
    <n v="49719.81"/>
    <s v="Security Officer 2"/>
    <s v="030 Sheriff"/>
    <s v="Fulltime-Regular"/>
    <x v="6"/>
    <s v="F"/>
    <s v="Black or African American"/>
    <n v="1986"/>
    <d v="2019-11-11T00:00:00"/>
    <s v="Davidson"/>
  </r>
  <r>
    <n v="91162.38"/>
    <s v="Info Systems App Analyst 2"/>
    <s v="031 Police"/>
    <s v="Fulltime-Regular"/>
    <x v="3"/>
    <s v="F"/>
    <s v="Black or African American"/>
    <n v="1974"/>
    <d v="2008-03-01T00:00:00"/>
    <s v="Davidson"/>
  </r>
  <r>
    <n v="77406"/>
    <s v="Police Officer 2"/>
    <s v="031 Police"/>
    <s v="Fulltime-Regular"/>
    <x v="1"/>
    <s v="M"/>
    <s v="Black or African American"/>
    <n v="1989"/>
    <d v="2021-01-01T00:00:00"/>
    <s v="Davidson"/>
  </r>
  <r>
    <n v="50876.21"/>
    <s v="Painter"/>
    <s v="040 Parks"/>
    <s v="Fulltime-Regular"/>
    <x v="7"/>
    <s v="M"/>
    <s v="White"/>
    <n v="1967"/>
    <d v="2023-09-15T00:00:00"/>
    <s v="Davidson"/>
  </r>
  <r>
    <n v="50038.7"/>
    <s v="Apprentice"/>
    <s v="065 Water Services"/>
    <s v="Fulltime-Regular"/>
    <x v="7"/>
    <s v="M"/>
    <s v="Black or African American"/>
    <n v="1991"/>
    <d v="2023-04-29T00:00:00"/>
    <s v="Davidson"/>
  </r>
  <r>
    <n v="57873.13"/>
    <s v="Teacher Asst"/>
    <s v="075 Metro Action Commission"/>
    <s v="Fulltime-Regular"/>
    <x v="6"/>
    <s v="F"/>
    <s v="Black or African American"/>
    <n v="1958"/>
    <d v="1989-11-06T00:00:00"/>
    <s v="Davidson"/>
  </r>
  <r>
    <n v="86564.06"/>
    <s v="Admin Svcs Mgr"/>
    <s v="030 Sheriff"/>
    <s v="Fulltime-Regular"/>
    <x v="0"/>
    <s v="F"/>
    <s v="Black or African American"/>
    <n v="1980"/>
    <d v="2018-09-24T00:00:00"/>
    <s v="Davidson"/>
  </r>
  <r>
    <n v="50038.7"/>
    <s v="Equipment Operator"/>
    <s v="042 NDOT"/>
    <s v="Fulltime-Regular"/>
    <x v="4"/>
    <s v="M"/>
    <s v="Black or African American"/>
    <n v="1982"/>
    <d v="2022-10-31T00:00:00"/>
    <s v="Davidson"/>
  </r>
  <r>
    <n v="71095.7"/>
    <s v="Treasury Analyst"/>
    <s v="015 Finance"/>
    <s v="Fulltime-Regular"/>
    <x v="3"/>
    <s v="F"/>
    <s v="Two or More Races"/>
    <n v="1963"/>
    <d v="2016-01-06T00:00:00"/>
    <s v="Davidson"/>
  </r>
  <r>
    <n v="75151.460000000006"/>
    <s v="Police Officer 2"/>
    <s v="031 Police"/>
    <s v="Fulltime-Regular"/>
    <x v="1"/>
    <s v="M"/>
    <s v="White"/>
    <n v="1991"/>
    <d v="2022-02-16T00:00:00"/>
    <s v="Davidson"/>
  </r>
  <r>
    <n v="57958.26"/>
    <s v="Admin Svcs Officer 3"/>
    <s v="065 Water Services"/>
    <s v="Fulltime-Regular"/>
    <x v="3"/>
    <s v="F"/>
    <s v="White"/>
    <n v="1982"/>
    <d v="2024-02-05T00:00:00"/>
    <s v="Davidson"/>
  </r>
  <r>
    <n v="80000"/>
    <s v="Multimedia Communications Assoc-MO"/>
    <s v="004 Mayor's Office"/>
    <s v="Fulltime-Regular"/>
    <x v="3"/>
    <s v="F"/>
    <s v="White"/>
    <n v="1991"/>
    <d v="2024-09-09T00:00:00"/>
    <s v="Davidson"/>
  </r>
  <r>
    <n v="0"/>
    <s v="Seasonal/Part-time/Temporary"/>
    <s v="040 Parks"/>
    <s v="Pool"/>
    <x v="4"/>
    <s v="M"/>
    <s v="White"/>
    <n v="1977"/>
    <d v="2019-02-26T00:00:00"/>
    <s v="Davidson"/>
  </r>
  <r>
    <n v="72962.58"/>
    <s v="Police Officer 2"/>
    <s v="031 Police"/>
    <s v="Fulltime-Regular"/>
    <x v="1"/>
    <s v="M"/>
    <s v="White"/>
    <n v="1995"/>
    <d v="2022-11-16T00:00:00"/>
    <s v="Davidson"/>
  </r>
  <r>
    <n v="68324.789999999994"/>
    <s v="Advanced Emergency Med Tech"/>
    <s v="032 Fire"/>
    <s v="Fulltime-Regular"/>
    <x v="5"/>
    <s v="M"/>
    <s v="White"/>
    <n v="1985"/>
    <d v="2022-10-16T00:00:00"/>
    <s v="Davidson"/>
  </r>
  <r>
    <n v="50876.21"/>
    <s v="Treatment Plant Tech 1"/>
    <s v="065 Water Services"/>
    <s v="Fulltime-Regular"/>
    <x v="7"/>
    <s v="M"/>
    <s v="Black or African American"/>
    <n v="1988"/>
    <d v="2023-11-25T00:00:00"/>
    <s v="Davidson"/>
  </r>
  <r>
    <n v="61821.5"/>
    <s v="Correctional Officer 2"/>
    <s v="030 Sheriff"/>
    <s v="Fulltime-Regular"/>
    <x v="1"/>
    <s v="F"/>
    <s v="Black or African American"/>
    <n v="1965"/>
    <d v="2020-09-01T00:00:00"/>
    <s v="Davidson"/>
  </r>
  <r>
    <n v="14040"/>
    <s v="Seasonal Worker 2"/>
    <s v="040 Parks"/>
    <s v="Seasonal"/>
    <x v="4"/>
    <s v="F"/>
    <s v="Hispanic or Latino of any race"/>
    <n v="2003"/>
    <d v="2023-06-03T00:00:00"/>
    <s v="Davidson"/>
  </r>
  <r>
    <n v="74723.740000000005"/>
    <s v="Advanced Emergency Med Tech"/>
    <s v="032 Fire"/>
    <s v="Fulltime-Regular"/>
    <x v="5"/>
    <s v="M"/>
    <s v="White"/>
    <n v="1990"/>
    <d v="2017-03-01T00:00:00"/>
    <s v="Davidson"/>
  </r>
  <r>
    <n v="120183.03999999999"/>
    <s v="Community Outreach Director-DCSO"/>
    <s v="030 Sheriff"/>
    <s v="Fulltime-Regular"/>
    <x v="3"/>
    <s v="M"/>
    <s v="Black or African American"/>
    <n v="1971"/>
    <d v="2005-12-19T00:00:00"/>
    <s v="Davidson"/>
  </r>
  <r>
    <n v="55969.06"/>
    <s v="Aquatics Coord"/>
    <s v="040 Parks"/>
    <s v="Fulltime-Regular"/>
    <x v="3"/>
    <s v="M"/>
    <s v="Black or African American"/>
    <n v="1999"/>
    <d v="2017-10-20T00:00:00"/>
    <s v="Davidson"/>
  </r>
  <r>
    <n v="95199.62"/>
    <s v="Police Officer 2"/>
    <s v="031 Police"/>
    <s v="Fulltime-Regular"/>
    <x v="1"/>
    <s v="M"/>
    <s v="Black or African American"/>
    <n v="1971"/>
    <d v="1996-11-16T00:00:00"/>
    <s v="Davidson"/>
  </r>
  <r>
    <n v="213444.38"/>
    <s v="General Services Assistant Dir"/>
    <s v="010 General Services"/>
    <s v="Fulltime-Regular"/>
    <x v="0"/>
    <s v="F"/>
    <s v="White"/>
    <n v="1966"/>
    <d v="2003-02-01T00:00:00"/>
    <s v="Davidson"/>
  </r>
  <r>
    <n v="77853.47"/>
    <s v="Planner 1"/>
    <s v="007 Planning Commission"/>
    <s v="Fulltime-Regular"/>
    <x v="3"/>
    <s v="F"/>
    <s v="White"/>
    <n v="1972"/>
    <d v="2024-06-10T00:00:00"/>
    <s v="Davidson"/>
  </r>
  <r>
    <n v="64010"/>
    <s v="Deputy Criminal Ct Clerk 3"/>
    <s v="024 Criminal Court Clerk"/>
    <s v="Fulltime-Regular"/>
    <x v="6"/>
    <s v="F"/>
    <s v="Hispanic or Latino of any race"/>
    <n v="1978"/>
    <d v="2014-10-17T00:00:00"/>
    <s v="Davidson"/>
  </r>
  <r>
    <n v="57958.26"/>
    <s v="Paralegal"/>
    <s v="021 Public Defender"/>
    <s v="Fulltime-Regular"/>
    <x v="2"/>
    <s v="F"/>
    <s v="Black or African American"/>
    <n v="1995"/>
    <d v="2022-08-01T00:00:00"/>
    <s v="Davidson"/>
  </r>
  <r>
    <n v="64713.99"/>
    <s v="Admin Asst"/>
    <s v="010 General Services"/>
    <s v="Fulltime-Regular"/>
    <x v="6"/>
    <s v="F"/>
    <s v="White"/>
    <n v="1964"/>
    <d v="2014-09-29T00:00:00"/>
    <s v="Davidson"/>
  </r>
  <r>
    <n v="70592.06"/>
    <s v="Deputy Criminal Ct Clerk 4"/>
    <s v="024 Criminal Court Clerk"/>
    <s v="Fulltime-Regular"/>
    <x v="6"/>
    <s v="M"/>
    <s v="White"/>
    <n v="1959"/>
    <d v="1979-09-04T00:00:00"/>
    <s v="Davidson"/>
  </r>
  <r>
    <n v="63302.34"/>
    <s v="Bldg &amp; Grnds Electrician"/>
    <s v="040 Parks"/>
    <s v="Fulltime-Regular"/>
    <x v="7"/>
    <s v="M"/>
    <s v="White"/>
    <n v="1984"/>
    <d v="2021-05-10T00:00:00"/>
    <s v="Davidson"/>
  </r>
  <r>
    <n v="57958.26"/>
    <s v="Correctional Officer 2"/>
    <s v="030 Sheriff"/>
    <s v="Fulltime-Regular"/>
    <x v="1"/>
    <s v="F"/>
    <s v="White"/>
    <n v="1983"/>
    <d v="2023-02-24T00:00:00"/>
    <s v="Davidson"/>
  </r>
  <r>
    <n v="68832.63"/>
    <s v="Police Officer 2"/>
    <s v="031 Police"/>
    <s v="Fulltime-Regular"/>
    <x v="1"/>
    <s v="M"/>
    <s v="White"/>
    <n v="1999"/>
    <d v="2023-02-01T00:00:00"/>
    <s v="Davidson"/>
  </r>
  <r>
    <n v="72330.880000000005"/>
    <s v="Cust Svc Supv"/>
    <s v="065 Water Services"/>
    <s v="Fulltime-Regular"/>
    <x v="6"/>
    <s v="M"/>
    <s v="Black or African American"/>
    <n v="1968"/>
    <d v="2002-01-16T00:00:00"/>
    <s v="Davidson"/>
  </r>
  <r>
    <n v="64457.35"/>
    <s v="Advanced Emergency Med Tech"/>
    <s v="032 Fire"/>
    <s v="Fulltime-Regular"/>
    <x v="5"/>
    <s v="M"/>
    <s v="White"/>
    <n v="1986"/>
    <d v="2022-10-16T00:00:00"/>
    <s v="Davidson"/>
  </r>
  <r>
    <n v="25615"/>
    <s v="Council Member"/>
    <s v="002 Metropolitan Council"/>
    <s v="Elected"/>
    <x v="0"/>
    <s v="F"/>
    <s v="Black or African American"/>
    <n v="1970"/>
    <d v="2019-09-01T00:00:00"/>
    <s v="Davidson"/>
  </r>
  <r>
    <n v="51323.62"/>
    <s v="Office Support Spec 2"/>
    <s v="018 County Clerk"/>
    <s v="Fulltime-Regular"/>
    <x v="6"/>
    <s v="M"/>
    <s v="Black or African American"/>
    <n v="1993"/>
    <d v="2021-08-02T00:00:00"/>
    <s v="Davidson"/>
  </r>
  <r>
    <n v="69547.95"/>
    <s v="Correctional Officer 2"/>
    <s v="030 Sheriff"/>
    <s v="Fulltime-Regular"/>
    <x v="1"/>
    <s v="M"/>
    <s v="Black or African American"/>
    <n v="1961"/>
    <d v="2007-06-28T00:00:00"/>
    <s v="Davidson"/>
  </r>
  <r>
    <n v="80936.77"/>
    <s v="Technical Specialist 2"/>
    <s v="010 General Services"/>
    <s v="Fulltime-Regular"/>
    <x v="3"/>
    <s v="M"/>
    <s v="White"/>
    <n v="1967"/>
    <d v="2023-05-15T00:00:00"/>
    <s v="Davidson"/>
  </r>
  <r>
    <n v="102973.2"/>
    <s v="Admin Svcs Mgr"/>
    <s v="031 Police"/>
    <s v="Fulltime-Regular"/>
    <x v="0"/>
    <s v="F"/>
    <s v="Black or African American"/>
    <n v="1986"/>
    <d v="2006-05-16T00:00:00"/>
    <s v="Davidson"/>
  </r>
  <r>
    <n v="11856"/>
    <s v="Seasonal Worker 7"/>
    <s v="040 Parks"/>
    <s v="Seasonal"/>
    <x v="4"/>
    <s v="F"/>
    <s v="White"/>
    <n v="2006"/>
    <d v="2024-06-15T00:00:00"/>
    <s v="Davidson"/>
  </r>
  <r>
    <n v="74457.75"/>
    <s v="Utiltiy Compliance Inspector 3"/>
    <s v="065 Water Services"/>
    <s v="Fulltime-Regular"/>
    <x v="5"/>
    <s v="M"/>
    <s v="White"/>
    <n v="1962"/>
    <d v="2011-06-12T00:00:00"/>
    <s v="Davidson"/>
  </r>
  <r>
    <n v="52747.74"/>
    <s v="Program Spec 2"/>
    <s v="038 Health"/>
    <s v="Fulltime-Regular"/>
    <x v="3"/>
    <s v="F"/>
    <s v="White"/>
    <n v="1997"/>
    <d v="2021-11-13T00:00:00"/>
    <s v="Davidson"/>
  </r>
  <r>
    <n v="61821.5"/>
    <s v="Compliance Inspector 2"/>
    <s v="042 NDOT"/>
    <s v="Fulltime-Regular"/>
    <x v="0"/>
    <s v="M"/>
    <s v="White"/>
    <n v="1969"/>
    <d v="2006-08-14T00:00:00"/>
    <s v="Davidson"/>
  </r>
  <r>
    <n v="84783.2"/>
    <s v="Emer Telecommunications Superv"/>
    <s v="091 Emergency Communications"/>
    <s v="Fulltime-Regular"/>
    <x v="6"/>
    <s v="M"/>
    <s v="White"/>
    <n v="1971"/>
    <d v="2002-10-16T00:00:00"/>
    <s v="Davidson"/>
  </r>
  <r>
    <n v="0"/>
    <s v="Seasonal/Part-time/Temporary"/>
    <s v="040 Parks"/>
    <s v="Pool"/>
    <x v="4"/>
    <s v="F"/>
    <s v="White"/>
    <n v="1995"/>
    <d v="2022-08-19T00:00:00"/>
    <s v="Davidson"/>
  </r>
  <r>
    <n v="90305.44"/>
    <s v="Treatment Plant Shift Supv"/>
    <s v="065 Water Services"/>
    <s v="Fulltime-Regular"/>
    <x v="7"/>
    <s v="M"/>
    <s v="White"/>
    <n v="1981"/>
    <d v="2004-07-01T00:00:00"/>
    <s v="Davidson"/>
  </r>
  <r>
    <n v="102517.02"/>
    <s v="Admin Svcs Mgr"/>
    <s v="010 General Services"/>
    <s v="Fulltime-Regular"/>
    <x v="0"/>
    <s v="M"/>
    <s v="Two or More Races"/>
    <n v="1956"/>
    <d v="2003-04-16T00:00:00"/>
    <s v="Davidson"/>
  </r>
  <r>
    <n v="115515.35"/>
    <s v="Finance Mgr"/>
    <s v="015 Finance"/>
    <s v="Fulltime-Regular"/>
    <x v="0"/>
    <s v="F"/>
    <s v="Asian"/>
    <n v="1987"/>
    <d v="2015-01-05T00:00:00"/>
    <s v="Davidson"/>
  </r>
  <r>
    <n v="108715.41"/>
    <s v="Fire Captain"/>
    <s v="032 Fire"/>
    <s v="Fulltime-Regular"/>
    <x v="3"/>
    <s v="M"/>
    <s v="Black or African American"/>
    <n v="1972"/>
    <d v="1998-02-01T00:00:00"/>
    <s v="Davidson"/>
  </r>
  <r>
    <n v="35297.823600000003"/>
    <s v="Recreation Leader"/>
    <s v="040 Parks"/>
    <s v="Parttime-Regular"/>
    <x v="2"/>
    <s v="M"/>
    <s v="Black or African American"/>
    <n v="1991"/>
    <d v="2022-04-21T00:00:00"/>
    <s v="Davidson"/>
  </r>
  <r>
    <n v="62693.66"/>
    <s v="Indust Mechanic 1"/>
    <s v="065 Water Services"/>
    <s v="Fulltime-Regular"/>
    <x v="7"/>
    <s v="M"/>
    <s v="Black or African American"/>
    <n v="1983"/>
    <d v="2021-07-24T00:00:00"/>
    <s v="Davidson"/>
  </r>
  <r>
    <n v="56282.8"/>
    <s v="Equipment Operator Senior"/>
    <s v="072 Waste Services"/>
    <s v="Fulltime-Regular"/>
    <x v="4"/>
    <s v="M"/>
    <s v="Black or African American"/>
    <n v="1974"/>
    <d v="2019-04-08T00:00:00"/>
    <s v="Davidson"/>
  </r>
  <r>
    <n v="129363.22"/>
    <s v="Police Lieutenant"/>
    <s v="031 Police"/>
    <s v="Fulltime-Regular"/>
    <x v="3"/>
    <s v="M"/>
    <s v="White"/>
    <n v="1972"/>
    <d v="2000-08-16T00:00:00"/>
    <s v="Davidson"/>
  </r>
  <r>
    <n v="54220.06"/>
    <s v="Admin Asst"/>
    <s v="027 General Sessions Court"/>
    <s v="Fulltime-Regular"/>
    <x v="6"/>
    <s v="F"/>
    <s v="Asian"/>
    <n v="1985"/>
    <d v="2019-08-05T00:00:00"/>
    <s v="Davidson"/>
  </r>
  <r>
    <n v="78403.03"/>
    <s v="Paramedic"/>
    <s v="032 Fire"/>
    <s v="Fulltime-Regular"/>
    <x v="5"/>
    <s v="F"/>
    <s v="White"/>
    <n v="1984"/>
    <d v="2021-12-16T00:00:00"/>
    <s v="Davidson"/>
  </r>
  <r>
    <n v="49719.81"/>
    <s v="Service and Security Officer 1"/>
    <s v="026 Juvenile Court"/>
    <s v="Fulltime-Regular"/>
    <x v="1"/>
    <s v="F"/>
    <s v="Hispanic or Latino of any race"/>
    <n v="1997"/>
    <d v="2022-06-13T00:00:00"/>
    <s v="Davidson"/>
  </r>
  <r>
    <n v="59342.73"/>
    <s v="Sheriff Case Worker 1"/>
    <s v="030 Sheriff"/>
    <s v="Fulltime-Regular"/>
    <x v="3"/>
    <s v="M"/>
    <s v="Hispanic or Latino of any race"/>
    <n v="1997"/>
    <d v="2020-01-01T00:00:00"/>
    <s v="Davidson"/>
  </r>
  <r>
    <n v="51323.62"/>
    <s v="Legal Secretary 2"/>
    <s v="019 District Attorney"/>
    <s v="Fulltime-Regular"/>
    <x v="6"/>
    <s v="F"/>
    <s v="White"/>
    <n v="1996"/>
    <d v="2023-01-03T00:00:00"/>
    <s v="Davidson"/>
  </r>
  <r>
    <n v="59889.88"/>
    <s v="Correctional Officer 2"/>
    <s v="030 Sheriff"/>
    <s v="Fulltime-Regular"/>
    <x v="1"/>
    <s v="M"/>
    <s v="Black or African American"/>
    <n v="2000"/>
    <d v="2022-07-11T00:00:00"/>
    <s v="Davidson"/>
  </r>
  <r>
    <n v="48115.96"/>
    <s v="Interpreter 1"/>
    <s v="038 Health"/>
    <s v="Fulltime-Regular"/>
    <x v="2"/>
    <s v="F"/>
    <s v="Hispanic or Latino of any race"/>
    <n v="1974"/>
    <d v="2024-04-22T00:00:00"/>
    <s v="Davidson"/>
  </r>
  <r>
    <n v="59476.37"/>
    <s v="Utility Maintenance Spec 2"/>
    <s v="065 Water Services"/>
    <s v="Fulltime-Regular"/>
    <x v="5"/>
    <s v="M"/>
    <s v="Black or African American"/>
    <n v="1975"/>
    <d v="2018-06-01T00:00:00"/>
    <s v="Davidson"/>
  </r>
  <r>
    <n v="44430.46"/>
    <s v="Teacher Asst"/>
    <s v="075 Metro Action Commission"/>
    <s v="Fulltime-Regular"/>
    <x v="6"/>
    <s v="F"/>
    <s v="White"/>
    <n v="1986"/>
    <d v="2019-04-29T00:00:00"/>
    <s v="Davidson"/>
  </r>
  <r>
    <n v="48115.96"/>
    <s v="Emer Telecommunications Off 1"/>
    <s v="091 Emergency Communications"/>
    <s v="Fulltime-Regular"/>
    <x v="6"/>
    <s v="F"/>
    <s v="White"/>
    <n v="2002"/>
    <d v="2024-03-04T00:00:00"/>
    <s v="Davidson"/>
  </r>
  <r>
    <n v="49719.81"/>
    <s v="311 Call Center Specialist Sr"/>
    <s v="091 Emergency Communications"/>
    <s v="Fulltime-Regular"/>
    <x v="6"/>
    <s v="F"/>
    <s v="Two or More Races"/>
    <n v="1986"/>
    <d v="2022-12-05T00:00:00"/>
    <s v="Davidson"/>
  </r>
  <r>
    <n v="51988.46"/>
    <s v="Outreach Worker"/>
    <s v="038 Health"/>
    <s v="Fulltime-Regular"/>
    <x v="2"/>
    <s v="M"/>
    <s v="Hispanic or Latino of any race"/>
    <n v="1973"/>
    <d v="2000-05-01T00:00:00"/>
    <s v="Davidson"/>
  </r>
  <r>
    <n v="44430.46"/>
    <s v="Teacher Asst"/>
    <s v="075 Metro Action Commission"/>
    <s v="Fulltime-Regular"/>
    <x v="6"/>
    <s v="F"/>
    <s v="White"/>
    <n v="1964"/>
    <d v="2018-09-05T00:00:00"/>
    <s v="Davidson"/>
  </r>
  <r>
    <n v="56792.4"/>
    <s v="Automotive Mechanic"/>
    <s v="010 General Services"/>
    <s v="Fulltime-Regular"/>
    <x v="7"/>
    <s v="M"/>
    <s v="Hispanic or Latino of any race"/>
    <n v="2002"/>
    <d v="2023-07-24T00:00:00"/>
    <s v="Davidson"/>
  </r>
  <r>
    <n v="45595.75"/>
    <s v="Circulation Assistant"/>
    <s v="039 Public Library"/>
    <s v="Fulltime-Regular"/>
    <x v="2"/>
    <s v="F"/>
    <s v="White"/>
    <n v="1990"/>
    <d v="2016-10-23T00:00:00"/>
    <s v="Davidson"/>
  </r>
  <r>
    <n v="57971.28"/>
    <s v="Equipment Operator Senior"/>
    <s v="042 NDOT"/>
    <s v="Fulltime-Regular"/>
    <x v="4"/>
    <s v="M"/>
    <s v="Hispanic or Latino of any race"/>
    <n v="1997"/>
    <d v="2019-12-02T00:00:00"/>
    <s v="Davidson"/>
  </r>
  <r>
    <n v="63823.33"/>
    <s v="Human Resources Analyst"/>
    <s v="008 Human Resources"/>
    <s v="Fulltime-Regular"/>
    <x v="3"/>
    <s v="M"/>
    <s v="Black or African American"/>
    <n v="1998"/>
    <d v="2023-10-23T00:00:00"/>
    <s v="Davidson"/>
  </r>
  <r>
    <n v="84583.63"/>
    <s v="Crime Scene Investigator 3"/>
    <s v="031 Police"/>
    <s v="Fulltime-Regular"/>
    <x v="5"/>
    <s v="M"/>
    <s v="White"/>
    <n v="1973"/>
    <d v="2005-01-18T00:00:00"/>
    <s v="Davidson"/>
  </r>
  <r>
    <n v="44690.05"/>
    <s v="Customer Svc Rep-MAC"/>
    <s v="075 Metro Action Commission"/>
    <s v="Fulltime-Regular"/>
    <x v="3"/>
    <s v="F"/>
    <s v="Hispanic or Latino of any race"/>
    <n v="1972"/>
    <d v="2024-04-29T00:00:00"/>
    <s v="Davidson"/>
  </r>
  <r>
    <n v="59094.79"/>
    <s v="Treatment Plant Tech 2"/>
    <s v="065 Water Services"/>
    <s v="Fulltime-Regular"/>
    <x v="7"/>
    <s v="M"/>
    <s v="Black or African American"/>
    <n v="1977"/>
    <d v="2019-08-10T00:00:00"/>
    <s v="Davidson"/>
  </r>
  <r>
    <n v="45593.05"/>
    <s v="Recreation Leader"/>
    <s v="040 Parks"/>
    <s v="Fulltime-Regular"/>
    <x v="2"/>
    <s v="M"/>
    <s v="White"/>
    <n v="1989"/>
    <d v="2023-04-18T00:00:00"/>
    <s v="Davidson"/>
  </r>
  <r>
    <n v="47063.76"/>
    <s v="Security Officer 1"/>
    <s v="030 Sheriff"/>
    <s v="Fulltime-Regular"/>
    <x v="1"/>
    <s v="M"/>
    <s v="Black or African American"/>
    <n v="1985"/>
    <d v="2022-09-17T00:00:00"/>
    <s v="Davidson"/>
  </r>
  <r>
    <n v="68832.63"/>
    <s v="Police Officer 2"/>
    <s v="031 Police"/>
    <s v="Fulltime-Regular"/>
    <x v="1"/>
    <s v="M"/>
    <s v="White"/>
    <n v="1994"/>
    <d v="2023-04-16T00:00:00"/>
    <s v="Davidson"/>
  </r>
  <r>
    <n v="60867.64"/>
    <s v="Equip Mechanic"/>
    <s v="010 General Services"/>
    <s v="Fulltime-Regular"/>
    <x v="7"/>
    <s v="M"/>
    <s v="Hispanic or Latino of any race"/>
    <n v="1973"/>
    <d v="2018-03-12T00:00:00"/>
    <s v="Davidson"/>
  </r>
  <r>
    <n v="88114.42"/>
    <s v="Fire Arson Investigator"/>
    <s v="032 Fire"/>
    <s v="Fulltime-Regular"/>
    <x v="0"/>
    <s v="M"/>
    <s v="Hispanic or Latino of any race"/>
    <n v="1989"/>
    <d v="2013-01-01T00:00:00"/>
    <s v="Davidson"/>
  </r>
  <r>
    <n v="55138.25"/>
    <s v="Automotive Mechanic"/>
    <s v="010 General Services"/>
    <s v="Fulltime-Regular"/>
    <x v="7"/>
    <s v="M"/>
    <s v="Hispanic or Latino of any race"/>
    <n v="2000"/>
    <d v="2023-10-30T00:00:00"/>
    <s v="Davidson"/>
  </r>
  <r>
    <n v="56759.83"/>
    <s v="Information Sys Oper Tech 1"/>
    <s v="014 Information Technology Services"/>
    <s v="Fulltime-Regular"/>
    <x v="5"/>
    <s v="M"/>
    <s v="Black or African American"/>
    <n v="1991"/>
    <d v="2024-02-01T00:00:00"/>
    <s v="Davidson"/>
  </r>
  <r>
    <n v="44122.33"/>
    <s v="Office Support Spec 1"/>
    <s v="038 Health"/>
    <s v="Fulltime-Regular"/>
    <x v="6"/>
    <s v="F"/>
    <s v="Black or African American"/>
    <n v="1963"/>
    <d v="2023-05-30T00:00:00"/>
    <s v="Davidson"/>
  </r>
  <r>
    <n v="54531.28"/>
    <s v="Fire Logistics &amp; Inventory Clerk"/>
    <s v="032 Fire"/>
    <s v="Fulltime-Regular"/>
    <x v="6"/>
    <s v="M"/>
    <s v="White"/>
    <n v="1959"/>
    <d v="2007-01-16T00:00:00"/>
    <s v="Davidson"/>
  </r>
  <r>
    <n v="96642"/>
    <s v="Planner 3"/>
    <s v="007 Planning Commission"/>
    <s v="Fulltime-Regular"/>
    <x v="3"/>
    <s v="F"/>
    <s v="White"/>
    <n v="1991"/>
    <d v="2019-03-04T00:00:00"/>
    <s v="Davidson"/>
  </r>
  <r>
    <n v="83757.960000000006"/>
    <s v="Admin Svcs Officer 4"/>
    <s v="032 Fire"/>
    <s v="Fulltime-Regular"/>
    <x v="3"/>
    <s v="F"/>
    <s v="White"/>
    <n v="1963"/>
    <d v="1985-04-01T00:00:00"/>
    <s v="Davidson"/>
  </r>
  <r>
    <n v="71663.509999999995"/>
    <s v="Accounts Payable Specialist 2"/>
    <s v="015 Finance"/>
    <s v="Fulltime-Regular"/>
    <x v="5"/>
    <s v="M"/>
    <s v="Black or African American"/>
    <n v="1965"/>
    <d v="1990-12-16T00:00:00"/>
    <s v="Davidson"/>
  </r>
  <r>
    <n v="44457.08"/>
    <s v="Maintenance &amp; Repair Worker"/>
    <s v="042 NDOT"/>
    <s v="Fulltime-Regular"/>
    <x v="4"/>
    <s v="M"/>
    <s v="Black or African American"/>
    <n v="1995"/>
    <d v="2021-11-15T00:00:00"/>
    <s v="Davidson"/>
  </r>
  <r>
    <n v="43162.22"/>
    <s v="Maintenance &amp; Repair Worker"/>
    <s v="042 NDOT"/>
    <s v="Fulltime-Regular"/>
    <x v="4"/>
    <s v="M"/>
    <s v="Black or African American"/>
    <n v="1977"/>
    <d v="2023-08-07T00:00:00"/>
    <s v="Davidson"/>
  </r>
  <r>
    <n v="77406"/>
    <s v="Police Officer 2"/>
    <s v="031 Police"/>
    <s v="Fulltime-Regular"/>
    <x v="1"/>
    <s v="M"/>
    <s v="White"/>
    <n v="1997"/>
    <d v="2021-07-16T00:00:00"/>
    <s v="Davidson"/>
  </r>
  <r>
    <n v="68211.98"/>
    <s v="PT Case Officers"/>
    <s v="030 Sheriff"/>
    <s v="Fulltime-Regular"/>
    <x v="3"/>
    <s v="M"/>
    <s v="White"/>
    <n v="1968"/>
    <d v="1994-08-16T00:00:00"/>
    <s v="Davidson"/>
  </r>
  <r>
    <n v="85723.64"/>
    <s v="Planner 2"/>
    <s v="007 Planning Commission"/>
    <s v="Fulltime-Regular"/>
    <x v="3"/>
    <s v="F"/>
    <s v="White"/>
    <n v="1994"/>
    <d v="2024-04-01T00:00:00"/>
    <s v="Davidson"/>
  </r>
  <r>
    <n v="153587.20000000001"/>
    <s v="Sr Director-Civic &amp; Comm Engagement-MO"/>
    <s v="004 Mayor's Office"/>
    <s v="Fulltime-Regular"/>
    <x v="0"/>
    <s v="F"/>
    <s v="Black or African American"/>
    <n v="1985"/>
    <d v="2023-11-07T00:00:00"/>
    <s v="Davidson"/>
  </r>
  <r>
    <n v="60274.5"/>
    <s v="Police Officer Trainee"/>
    <s v="031 Police"/>
    <s v="Fulltime-Regular"/>
    <x v="1"/>
    <s v="M"/>
    <s v="White"/>
    <n v="1998"/>
    <d v="2024-03-16T00:00:00"/>
    <s v="Davidson"/>
  </r>
  <r>
    <n v="82758.070000000007"/>
    <s v="Police Officer 2-Fld Trng Ofcr"/>
    <s v="031 Police"/>
    <s v="Fulltime-Regular"/>
    <x v="1"/>
    <s v="M"/>
    <s v="White"/>
    <n v="1997"/>
    <d v="2019-12-01T00:00:00"/>
    <s v="Davidson"/>
  </r>
  <r>
    <n v="51475.86"/>
    <s v="Sheriff Prisoner Processor 1"/>
    <s v="030 Sheriff"/>
    <s v="Fulltime-Regular"/>
    <x v="6"/>
    <s v="M"/>
    <s v="White"/>
    <n v="1990"/>
    <d v="2024-05-18T00:00:00"/>
    <s v="Davidson"/>
  </r>
  <r>
    <n v="79728.19"/>
    <s v="Police Officer 2"/>
    <s v="031 Police"/>
    <s v="Fulltime-Regular"/>
    <x v="1"/>
    <s v="F"/>
    <s v="Black or African American"/>
    <n v="1973"/>
    <d v="2020-05-01T00:00:00"/>
    <s v="Davidson"/>
  </r>
  <r>
    <n v="135492.06"/>
    <s v="Fire District Chief"/>
    <s v="032 Fire"/>
    <s v="Fulltime-Regular"/>
    <x v="3"/>
    <s v="M"/>
    <s v="White"/>
    <n v="1963"/>
    <d v="1986-10-16T00:00:00"/>
    <s v="Davidson"/>
  </r>
  <r>
    <n v="54515.28"/>
    <s v="Library Associate"/>
    <s v="039 Public Library"/>
    <s v="Fulltime-Regular"/>
    <x v="2"/>
    <s v="F"/>
    <s v="White"/>
    <n v="1954"/>
    <d v="2014-08-04T00:00:00"/>
    <s v="Davidson"/>
  </r>
  <r>
    <n v="38281.155771040001"/>
    <s v="Office Support Spec 2"/>
    <s v="030 Sheriff"/>
    <s v="Parttime-Regular"/>
    <x v="6"/>
    <s v="M"/>
    <s v="White"/>
    <n v="1962"/>
    <d v="2016-08-03T00:00:00"/>
    <s v="Davidson"/>
  </r>
  <r>
    <n v="61821.5"/>
    <s v="Correctional Officer 2"/>
    <s v="030 Sheriff"/>
    <s v="Fulltime-Regular"/>
    <x v="1"/>
    <s v="M"/>
    <s v="Black or African American"/>
    <n v="1991"/>
    <d v="2021-11-08T00:00:00"/>
    <s v="Davidson"/>
  </r>
  <r>
    <n v="35672"/>
    <s v="DCSO Facility Officer"/>
    <s v="030 Sheriff"/>
    <s v="Parttime-Regular"/>
    <x v="3"/>
    <s v="M"/>
    <s v="White"/>
    <n v="1984"/>
    <d v="2014-03-01T00:00:00"/>
    <s v="Davidson"/>
  </r>
  <r>
    <n v="67616.33"/>
    <s v="Utility Compliance Inp 2"/>
    <s v="065 Water Services"/>
    <s v="Fulltime-Regular"/>
    <x v="5"/>
    <s v="M"/>
    <s v="Black or African American"/>
    <n v="1966"/>
    <d v="1993-04-15T00:00:00"/>
    <s v="Davidson"/>
  </r>
  <r>
    <n v="50646.98"/>
    <s v="Library Associate"/>
    <s v="039 Public Library"/>
    <s v="Fulltime-Regular"/>
    <x v="2"/>
    <s v="F"/>
    <s v="Two or More Races"/>
    <n v="1998"/>
    <d v="2024-03-18T00:00:00"/>
    <s v="Davidson"/>
  </r>
  <r>
    <n v="46524.77"/>
    <s v="Utility Field Tech 1"/>
    <s v="065 Water Services"/>
    <s v="Fulltime-Regular"/>
    <x v="5"/>
    <s v="M"/>
    <s v="Black or African American"/>
    <n v="1989"/>
    <d v="2024-02-20T00:00:00"/>
    <s v="Davidson"/>
  </r>
  <r>
    <n v="175344"/>
    <s v="Seasonal/Part-time/Temporary"/>
    <s v="016 Assessor of Property"/>
    <s v="Parttime-Regular"/>
    <x v="4"/>
    <s v="F"/>
    <s v="White"/>
    <n v="1951"/>
    <d v="2024-04-04T00:00:00"/>
    <s v="Davidson"/>
  </r>
  <r>
    <n v="49395.33"/>
    <s v="Circulation Assistant"/>
    <s v="039 Public Library"/>
    <s v="Fulltime-Regular"/>
    <x v="2"/>
    <s v="M"/>
    <s v="Asian"/>
    <n v="1978"/>
    <d v="2017-12-02T00:00:00"/>
    <s v="Davidson"/>
  </r>
  <r>
    <n v="57958.26"/>
    <s v="Correctional Officer 2"/>
    <s v="030 Sheriff"/>
    <s v="Fulltime-Regular"/>
    <x v="1"/>
    <s v="M"/>
    <s v="White"/>
    <n v="1990"/>
    <d v="2023-07-07T00:00:00"/>
    <s v="Davidson"/>
  </r>
  <r>
    <n v="86564.06"/>
    <s v="Planner 2"/>
    <s v="007 Planning Commission"/>
    <s v="Fulltime-Regular"/>
    <x v="3"/>
    <s v="M"/>
    <s v="Hispanic or Latino of any race"/>
    <n v="1998"/>
    <d v="2020-09-14T00:00:00"/>
    <s v="Davidson"/>
  </r>
  <r>
    <n v="46524.77"/>
    <s v="Maintenance &amp; Repair Worker Se"/>
    <s v="040 Parks"/>
    <s v="Fulltime-Regular"/>
    <x v="4"/>
    <s v="M"/>
    <s v="White"/>
    <n v="1979"/>
    <d v="2024-08-12T00:00:00"/>
    <s v="Davidson"/>
  </r>
  <r>
    <n v="17075.759999999998"/>
    <s v="School Crossing Guard"/>
    <s v="031 Police"/>
    <s v="Parttime-Regular"/>
    <x v="1"/>
    <s v="F"/>
    <s v="Black or African American"/>
    <n v="1965"/>
    <d v="1999-08-15T00:00:00"/>
    <s v="Davidson"/>
  </r>
  <r>
    <n v="79033.23"/>
    <s v="Satellite position"/>
    <s v="909 Register of Deeds"/>
    <s v="Fulltime-Regular"/>
    <x v="3"/>
    <s v="M"/>
    <s v="White"/>
    <n v="1975"/>
    <d v="2003-03-07T00:00:00"/>
    <s v="Davidson"/>
  </r>
  <r>
    <n v="44491.77"/>
    <s v="Food Svc Worker 2"/>
    <s v="075 Metro Action Commission"/>
    <s v="Fulltime-Regular"/>
    <x v="4"/>
    <s v="F"/>
    <s v="Black or African American"/>
    <n v="1962"/>
    <d v="2020-06-15T00:00:00"/>
    <s v="Davidson"/>
  </r>
  <r>
    <n v="57958.26"/>
    <s v="Librarian 1"/>
    <s v="039 Public Library"/>
    <s v="Fulltime-Regular"/>
    <x v="3"/>
    <s v="F"/>
    <s v="White"/>
    <n v="1976"/>
    <d v="2024-05-13T00:00:00"/>
    <s v="Davidson"/>
  </r>
  <r>
    <n v="99234.38"/>
    <s v="Fire Engineer"/>
    <s v="032 Fire"/>
    <s v="Fulltime-Regular"/>
    <x v="5"/>
    <s v="M"/>
    <s v="Two or More Races"/>
    <n v="1982"/>
    <d v="2008-02-16T00:00:00"/>
    <s v="Davidson"/>
  </r>
  <r>
    <n v="77293.320000000007"/>
    <s v="Indust Tech Master"/>
    <s v="065 Water Services"/>
    <s v="Fulltime-Regular"/>
    <x v="7"/>
    <s v="M"/>
    <s v="White"/>
    <n v="1971"/>
    <d v="2015-05-09T00:00:00"/>
    <s v="Davidson"/>
  </r>
  <r>
    <n v="115828.46"/>
    <s v="Assistant Metropolitan Atty 3"/>
    <s v="006 Law"/>
    <s v="Fulltime-Regular"/>
    <x v="3"/>
    <s v="M"/>
    <s v="White"/>
    <n v="1989"/>
    <d v="2020-08-24T00:00:00"/>
    <s v="Davidson"/>
  </r>
  <r>
    <n v="77537.440000000002"/>
    <s v="Admin Svcs Officer 3"/>
    <s v="017 Trustee"/>
    <s v="Fulltime-Regular"/>
    <x v="3"/>
    <s v="M"/>
    <s v="White"/>
    <n v="1981"/>
    <d v="2023-02-15T00:00:00"/>
    <s v="Davidson"/>
  </r>
  <r>
    <n v="48115.96"/>
    <s v="Correctional Officer Trainee"/>
    <s v="030 Sheriff"/>
    <s v="Fulltime-Regular"/>
    <x v="1"/>
    <s v="F"/>
    <s v="Black or African American"/>
    <n v="1997"/>
    <d v="2024-08-30T00:00:00"/>
    <s v="Davidson"/>
  </r>
  <r>
    <n v="44122.33"/>
    <s v="Office Support Spec 1"/>
    <s v="018 County Clerk"/>
    <s v="Fulltime-Regular"/>
    <x v="6"/>
    <s v="F"/>
    <s v="Black or African American"/>
    <n v="2002"/>
    <d v="2024-08-05T00:00:00"/>
    <s v="Davidson"/>
  </r>
  <r>
    <n v="98157.6"/>
    <s v="Technical Specialist 2"/>
    <s v="030 Sheriff"/>
    <s v="Fulltime-Regular"/>
    <x v="3"/>
    <s v="F"/>
    <s v="White"/>
    <n v="1964"/>
    <d v="2003-10-16T00:00:00"/>
    <s v="Davidson"/>
  </r>
  <r>
    <n v="44122.33"/>
    <s v="Police Operations Coord 1"/>
    <s v="031 Police"/>
    <s v="Fulltime-Regular"/>
    <x v="6"/>
    <s v="F"/>
    <s v="Hispanic or Latino of any race"/>
    <n v="2004"/>
    <d v="2024-07-16T00:00:00"/>
    <s v="Davidson"/>
  </r>
  <r>
    <n v="127605.92"/>
    <s v="Fire District Chief"/>
    <s v="032 Fire"/>
    <s v="Fulltime-Regular"/>
    <x v="3"/>
    <s v="M"/>
    <s v="Black or African American"/>
    <n v="1973"/>
    <d v="2000-10-01T00:00:00"/>
    <s v="Davidson"/>
  </r>
  <r>
    <n v="88295.35"/>
    <s v="Assistant Public Defender 1"/>
    <s v="021 Public Defender"/>
    <s v="Fulltime-Regular"/>
    <x v="3"/>
    <s v="F"/>
    <s v="Two or More Races"/>
    <n v="1994"/>
    <d v="2024-09-16T00:00:00"/>
    <s v="Davidson"/>
  </r>
  <r>
    <n v="104564.92"/>
    <s v="Epidemiologist 1"/>
    <s v="038 Health"/>
    <s v="Fulltime-Regular"/>
    <x v="3"/>
    <s v="M"/>
    <s v="Black or African American"/>
    <n v="1956"/>
    <d v="2005-12-13T00:00:00"/>
    <s v="Davidson"/>
  </r>
  <r>
    <n v="93761.86"/>
    <s v="Planner 3"/>
    <s v="007 Planning Commission"/>
    <s v="Fulltime-Regular"/>
    <x v="3"/>
    <s v="F"/>
    <s v="White"/>
    <n v="1990"/>
    <d v="2023-07-17T00:00:00"/>
    <s v="Davidson"/>
  </r>
  <r>
    <n v="66057.149999999994"/>
    <s v="Human Resources Analyst"/>
    <s v="008 Human Resources"/>
    <s v="Fulltime-Regular"/>
    <x v="3"/>
    <s v="M"/>
    <s v="White"/>
    <n v="1988"/>
    <d v="2023-10-09T00:00:00"/>
    <s v="Davidson"/>
  </r>
  <r>
    <n v="60274.5"/>
    <s v="Police Officer Trainee"/>
    <s v="031 Police"/>
    <s v="Fulltime-Regular"/>
    <x v="1"/>
    <s v="M"/>
    <s v="White"/>
    <n v="1996"/>
    <d v="2024-09-16T00:00:00"/>
    <s v="Davidson"/>
  </r>
  <r>
    <n v="0"/>
    <s v="Seasonal/Part-time/Temporary"/>
    <s v="040 Parks"/>
    <s v="Pool"/>
    <x v="4"/>
    <s v="F"/>
    <s v="White"/>
    <n v="1995"/>
    <d v="2023-05-26T00:00:00"/>
    <s v="Davidson"/>
  </r>
  <r>
    <n v="77406"/>
    <s v="Police Officer 2"/>
    <s v="031 Police"/>
    <s v="Fulltime-Regular"/>
    <x v="1"/>
    <s v="M"/>
    <s v="White"/>
    <n v="1993"/>
    <d v="2023-11-01T00:00:00"/>
    <s v="Davidson"/>
  </r>
  <r>
    <n v="55138.25"/>
    <s v="Bldg Maint Mechanic"/>
    <s v="061 Municipal Auditorium"/>
    <s v="Fulltime-Regular"/>
    <x v="7"/>
    <s v="F"/>
    <s v="White"/>
    <n v="1997"/>
    <d v="2022-07-09T00:00:00"/>
    <s v="Davidson"/>
  </r>
  <r>
    <n v="76624.77"/>
    <s v="Public Health Nurse 1"/>
    <s v="038 Health"/>
    <s v="Fulltime-Regular"/>
    <x v="3"/>
    <s v="F"/>
    <s v="Black or African American"/>
    <n v="1980"/>
    <d v="2017-12-11T00:00:00"/>
    <s v="Davidson"/>
  </r>
  <r>
    <n v="62550.37"/>
    <s v="Sheriff Case Worker 1"/>
    <s v="030 Sheriff"/>
    <s v="Fulltime-Regular"/>
    <x v="3"/>
    <s v="F"/>
    <s v="Black or African American"/>
    <n v="1970"/>
    <d v="1999-07-16T00:00:00"/>
    <s v="Davidson"/>
  </r>
  <r>
    <n v="83107.23"/>
    <s v="Paramedic"/>
    <s v="032 Fire"/>
    <s v="Fulltime-Regular"/>
    <x v="5"/>
    <s v="M"/>
    <s v="White"/>
    <n v="1994"/>
    <d v="2022-12-16T00:00:00"/>
    <s v="Davidson"/>
  </r>
  <r>
    <n v="63382.11"/>
    <s v="OEM Communications Supv"/>
    <s v="049 Office of Emergency Mgmt"/>
    <s v="Fulltime-Regular"/>
    <x v="3"/>
    <s v="M"/>
    <s v="White"/>
    <n v="1985"/>
    <d v="2012-06-04T00:00:00"/>
    <s v="Davidson"/>
  </r>
  <r>
    <n v="74797.73"/>
    <s v="Correctional Officer Lieut"/>
    <s v="030 Sheriff"/>
    <s v="Fulltime-Regular"/>
    <x v="1"/>
    <s v="F"/>
    <s v="Black or African American"/>
    <n v="1984"/>
    <d v="2012-11-01T00:00:00"/>
    <s v="Davidson"/>
  </r>
  <r>
    <n v="79728.19"/>
    <s v="Police Officer 2"/>
    <s v="031 Police"/>
    <s v="Fulltime-Regular"/>
    <x v="1"/>
    <s v="M"/>
    <s v="White"/>
    <n v="1993"/>
    <d v="2017-07-01T00:00:00"/>
    <s v="Davidson"/>
  </r>
  <r>
    <n v="17075.759999999998"/>
    <s v="School Crossing Guard"/>
    <s v="031 Police"/>
    <s v="Parttime-Regular"/>
    <x v="1"/>
    <s v="F"/>
    <s v="Black or African American"/>
    <n v="1956"/>
    <d v="2021-08-05T00:00:00"/>
    <s v="Davidson"/>
  </r>
  <r>
    <n v="50867.99"/>
    <s v="Bus Driver"/>
    <s v="075 Metro Action Commission"/>
    <s v="Fulltime-Regular"/>
    <x v="4"/>
    <s v="M"/>
    <s v="White"/>
    <n v="1958"/>
    <d v="2020-10-12T00:00:00"/>
    <s v="Davidson"/>
  </r>
  <r>
    <n v="9734.4"/>
    <s v="Seasonal Worker 2"/>
    <s v="040 Parks"/>
    <s v="Seasonal"/>
    <x v="4"/>
    <s v="M"/>
    <s v="White"/>
    <n v="1983"/>
    <d v="2024-06-15T00:00:00"/>
    <s v="Davidson"/>
  </r>
  <r>
    <n v="21178.719744000002"/>
    <s v="Recreation Leader"/>
    <s v="040 Parks"/>
    <s v="Parttime-Regular"/>
    <x v="2"/>
    <s v="F"/>
    <s v="Black or African American"/>
    <n v="1979"/>
    <d v="2023-09-22T00:00:00"/>
    <s v="Davidson"/>
  </r>
  <r>
    <n v="48150"/>
    <s v="EHS Teacher-MAC"/>
    <s v="075 Metro Action Commission"/>
    <s v="Fulltime-Regular"/>
    <x v="3"/>
    <s v="F"/>
    <s v="Black or African American"/>
    <n v="1982"/>
    <d v="2021-03-22T00:00:00"/>
    <s v="Davidson"/>
  </r>
  <r>
    <n v="79728.19"/>
    <s v="Police Officer 2"/>
    <s v="031 Police"/>
    <s v="Fulltime-Regular"/>
    <x v="1"/>
    <s v="M"/>
    <s v="White"/>
    <n v="1982"/>
    <d v="2018-10-16T00:00:00"/>
    <s v="Davidson"/>
  </r>
  <r>
    <n v="56135.09"/>
    <s v="Office Support Spec 2"/>
    <s v="065 Water Services"/>
    <s v="Fulltime-Regular"/>
    <x v="6"/>
    <s v="M"/>
    <s v="Black or African American"/>
    <n v="1947"/>
    <d v="2017-07-29T00:00:00"/>
    <s v="Davidson"/>
  </r>
  <r>
    <n v="47063.76"/>
    <s v="Criminal Warrant Processor"/>
    <s v="030 Sheriff"/>
    <s v="Fulltime-Regular"/>
    <x v="3"/>
    <s v="M"/>
    <s v="White"/>
    <n v="1997"/>
    <d v="2022-06-13T00:00:00"/>
    <s v="Davidson"/>
  </r>
  <r>
    <n v="44122.33"/>
    <s v="Office Support Spec 1"/>
    <s v="018 County Clerk"/>
    <s v="Fulltime-Regular"/>
    <x v="6"/>
    <s v="M"/>
    <s v="Black or African American"/>
    <n v="1988"/>
    <d v="2024-07-01T00:00:00"/>
    <s v="Davidson"/>
  </r>
  <r>
    <n v="17075.759999999998"/>
    <s v="School Crossing Guard"/>
    <s v="031 Police"/>
    <s v="Parttime-Regular"/>
    <x v="1"/>
    <s v="M"/>
    <s v="Black or African American"/>
    <n v="1955"/>
    <d v="2013-10-02T00:00:00"/>
    <s v="Davidson"/>
  </r>
  <r>
    <n v="54340.4"/>
    <s v="Deputy Criminal Ct Clerk 5"/>
    <s v="024 Criminal Court Clerk"/>
    <s v="Fulltime-Regular"/>
    <x v="6"/>
    <s v="M"/>
    <s v="White"/>
    <n v="1977"/>
    <d v="2021-04-26T00:00:00"/>
    <s v="Davidson"/>
  </r>
  <r>
    <n v="95199.62"/>
    <s v="Police Officer 2"/>
    <s v="031 Police"/>
    <s v="Fulltime-Regular"/>
    <x v="1"/>
    <s v="M"/>
    <s v="White"/>
    <n v="1985"/>
    <d v="2008-09-01T00:00:00"/>
    <s v="Davidson"/>
  </r>
  <r>
    <n v="50290"/>
    <s v="Youth Specialist-MAC"/>
    <s v="075 Metro Action Commission"/>
    <s v="Fulltime-Regular"/>
    <x v="3"/>
    <s v="M"/>
    <s v="Black or African American"/>
    <n v="1991"/>
    <d v="2023-07-17T00:00:00"/>
    <s v="Davidson"/>
  </r>
  <r>
    <n v="52402.5"/>
    <s v="Treatment Plant Tech 1"/>
    <s v="065 Water Services"/>
    <s v="Fulltime-Regular"/>
    <x v="7"/>
    <s v="M"/>
    <s v="Black or African American"/>
    <n v="1985"/>
    <d v="2023-09-02T00:00:00"/>
    <s v="Davidson"/>
  </r>
  <r>
    <n v="108715.43"/>
    <s v="Fire Captain"/>
    <s v="032 Fire"/>
    <s v="Fulltime-Regular"/>
    <x v="3"/>
    <s v="M"/>
    <s v="White"/>
    <n v="1971"/>
    <d v="1998-02-01T00:00:00"/>
    <s v="Davidson"/>
  </r>
  <r>
    <n v="77474.5"/>
    <s v="Satellite position"/>
    <s v="923 Circuit Court Satellite"/>
    <s v="Fulltime-Regular"/>
    <x v="3"/>
    <s v="F"/>
    <s v="White"/>
    <n v="1963"/>
    <d v="1993-07-01T00:00:00"/>
    <s v="Davidson"/>
  </r>
  <r>
    <n v="44400"/>
    <s v="Teacher Asst"/>
    <s v="075 Metro Action Commission"/>
    <s v="Fulltime-Regular"/>
    <x v="6"/>
    <s v="F"/>
    <s v="Black or African American"/>
    <n v="2001"/>
    <d v="2023-10-02T00:00:00"/>
    <s v="Davidson"/>
  </r>
  <r>
    <n v="26285.168000000001"/>
    <s v="Seasonal/Part-time/Temporary"/>
    <s v="042 NDOT"/>
    <s v="Parttime-Regular"/>
    <x v="4"/>
    <s v="M"/>
    <s v="Black or African American"/>
    <n v="1949"/>
    <d v="2015-03-31T00:00:00"/>
    <s v="Davidson"/>
  </r>
  <r>
    <n v="21278.0304"/>
    <s v="Office Support Rep"/>
    <s v="040 Parks"/>
    <s v="Parttime-Regular"/>
    <x v="6"/>
    <s v="F"/>
    <s v="Black or African American"/>
    <n v="2004"/>
    <d v="2022-09-23T00:00:00"/>
    <s v="Davidson"/>
  </r>
  <r>
    <n v="52364.05"/>
    <s v="Maintenance &amp; Repair Worker Se"/>
    <s v="042 NDOT"/>
    <s v="Fulltime-Regular"/>
    <x v="4"/>
    <s v="M"/>
    <s v="Black or African American"/>
    <n v="1982"/>
    <d v="2002-09-01T00:00:00"/>
    <s v="Davidson"/>
  </r>
  <r>
    <n v="109051.03"/>
    <s v="Transportation Superintendent"/>
    <s v="042 NDOT"/>
    <s v="Fulltime-Regular"/>
    <x v="0"/>
    <s v="M"/>
    <s v="Black or African American"/>
    <n v="1966"/>
    <d v="1988-08-26T00:00:00"/>
    <s v="Davidson"/>
  </r>
  <r>
    <n v="44438.71"/>
    <s v="Food Svc Worker 2"/>
    <s v="075 Metro Action Commission"/>
    <s v="Fulltime-Regular"/>
    <x v="4"/>
    <s v="F"/>
    <s v="Black or African American"/>
    <n v="1971"/>
    <d v="2023-04-03T00:00:00"/>
    <s v="Davidson"/>
  </r>
  <r>
    <n v="59697"/>
    <s v="Data Compliance Technician"/>
    <s v="008 Human Resources"/>
    <s v="Fulltime-Regular"/>
    <x v="3"/>
    <s v="F"/>
    <s v="Black or African American"/>
    <n v="1975"/>
    <d v="2008-10-18T00:00:00"/>
    <s v="Davidson"/>
  </r>
  <r>
    <n v="21884.6639837611"/>
    <s v="Recreation Leader"/>
    <s v="040 Parks"/>
    <s v="Parttime-Regular"/>
    <x v="2"/>
    <s v="F"/>
    <s v="Black or African American"/>
    <n v="2001"/>
    <d v="2016-05-20T00:00:00"/>
    <s v="Davidson"/>
  </r>
  <r>
    <n v="89810.957599999994"/>
    <s v="Police Officer 2"/>
    <s v="031 Police"/>
    <s v="Fulltime-Regular"/>
    <x v="1"/>
    <s v="M"/>
    <s v="Two or More Races"/>
    <n v="1972"/>
    <d v="2004-09-13T00:00:00"/>
    <s v="Davidson"/>
  </r>
  <r>
    <n v="84042.78"/>
    <s v="Assistant Public Defender 1"/>
    <s v="021 Public Defender"/>
    <s v="Fulltime-Regular"/>
    <x v="3"/>
    <s v="F"/>
    <s v="White"/>
    <n v="1998"/>
    <d v="2024-09-16T00:00:00"/>
    <s v="Davidson"/>
  </r>
  <r>
    <n v="59342.73"/>
    <s v="Office Support Spec 2"/>
    <s v="008 Human Resources"/>
    <s v="Fulltime-Regular"/>
    <x v="6"/>
    <s v="F"/>
    <s v="Black or African American"/>
    <n v="1974"/>
    <d v="2001-09-01T00:00:00"/>
    <s v="Davidson"/>
  </r>
  <r>
    <n v="84783.2"/>
    <s v="Emer Telecommunications Superv"/>
    <s v="091 Emergency Communications"/>
    <s v="Fulltime-Regular"/>
    <x v="6"/>
    <s v="F"/>
    <s v="Black or African American"/>
    <n v="1977"/>
    <d v="2002-12-01T00:00:00"/>
    <s v="Davidson"/>
  </r>
  <r>
    <n v="44122.33"/>
    <s v="Application Tech 1"/>
    <s v="010 General Services"/>
    <s v="Fulltime-Regular"/>
    <x v="2"/>
    <s v="F"/>
    <s v="Black or African American"/>
    <n v="1972"/>
    <d v="2023-11-13T00:00:00"/>
    <s v="Davidson"/>
  </r>
  <r>
    <n v="88146.32"/>
    <s v="Early Childhood Ctr Mgr-MAC"/>
    <s v="075 Metro Action Commission"/>
    <s v="Fulltime-Regular"/>
    <x v="3"/>
    <s v="F"/>
    <s v="Black or African American"/>
    <n v="1983"/>
    <d v="2008-02-11T00:00:00"/>
    <s v="Davidson"/>
  </r>
  <r>
    <n v="66391.070000000007"/>
    <s v="Fire Fighter 2"/>
    <s v="032 Fire"/>
    <s v="Fulltime-Regular"/>
    <x v="1"/>
    <s v="M"/>
    <s v="Black or African American"/>
    <n v="1989"/>
    <d v="2019-08-16T00:00:00"/>
    <s v="Davidson"/>
  </r>
  <r>
    <n v="45593.05"/>
    <s v="Service Rep 2"/>
    <s v="065 Water Services"/>
    <s v="Fulltime-Regular"/>
    <x v="6"/>
    <s v="F"/>
    <s v="Black or African American"/>
    <n v="1989"/>
    <d v="2023-04-29T00:00:00"/>
    <s v="Davidson"/>
  </r>
  <r>
    <n v="40812.974999999999"/>
    <s v="Recreation Leader"/>
    <s v="040 Parks"/>
    <s v="Parttime-Regular"/>
    <x v="2"/>
    <s v="M"/>
    <s v="Black or African American"/>
    <n v="1990"/>
    <d v="2010-06-04T00:00:00"/>
    <s v="Davidson"/>
  </r>
  <r>
    <n v="0"/>
    <s v="Sports Official"/>
    <s v="040 Parks"/>
    <s v="Pool"/>
    <x v="4"/>
    <s v="M"/>
    <s v="Black or African American"/>
    <n v="1996"/>
    <d v="2022-03-04T00:00:00"/>
    <s v="Davidson"/>
  </r>
  <r>
    <n v="47920.53"/>
    <s v="Utility Field Tech 1"/>
    <s v="065 Water Services"/>
    <s v="Fulltime-Regular"/>
    <x v="5"/>
    <s v="M"/>
    <s v="Black or African American"/>
    <n v="1974"/>
    <d v="2023-05-15T00:00:00"/>
    <s v="Davidson"/>
  </r>
  <r>
    <n v="116711.46"/>
    <s v="Information Systems Advisor 1"/>
    <s v="038 Health"/>
    <s v="Fulltime-Regular"/>
    <x v="0"/>
    <s v="M"/>
    <s v="White"/>
    <n v="1976"/>
    <d v="2001-12-01T00:00:00"/>
    <s v="Davidson"/>
  </r>
  <r>
    <n v="48534.47"/>
    <s v="Sheriff Prisoner Processor 1"/>
    <s v="030 Sheriff"/>
    <s v="Fulltime-Regular"/>
    <x v="6"/>
    <s v="F"/>
    <s v="White"/>
    <n v="1988"/>
    <d v="2020-03-01T00:00:00"/>
    <s v="Davidson"/>
  </r>
  <r>
    <n v="53934.97"/>
    <s v="Utility Field Tech 1"/>
    <s v="065 Water Services"/>
    <s v="Fulltime-Regular"/>
    <x v="5"/>
    <s v="M"/>
    <s v="Black or African American"/>
    <n v="1969"/>
    <d v="2007-12-01T00:00:00"/>
    <s v="Davidson"/>
  </r>
  <r>
    <n v="46524.77"/>
    <s v="Utility Field Tech 1"/>
    <s v="065 Water Services"/>
    <s v="Fulltime-Regular"/>
    <x v="5"/>
    <s v="M"/>
    <s v="Black or African American"/>
    <n v="1999"/>
    <d v="2023-06-24T00:00:00"/>
    <s v="Davidson"/>
  </r>
  <r>
    <n v="141398.39999999999"/>
    <s v="Deputy Chief of Staff-MO"/>
    <s v="004 Mayor's Office"/>
    <s v="Fulltime-Regular"/>
    <x v="0"/>
    <s v="M"/>
    <s v="White"/>
    <n v="1978"/>
    <d v="2023-12-11T00:00:00"/>
    <s v="Davidson"/>
  </r>
  <r>
    <n v="103372.46"/>
    <s v="Planning Mgr 1"/>
    <s v="007 Planning Commission"/>
    <s v="Fulltime-Regular"/>
    <x v="0"/>
    <s v="M"/>
    <s v="White"/>
    <n v="1992"/>
    <d v="2018-03-30T00:00:00"/>
    <s v="Davidson"/>
  </r>
  <r>
    <n v="76584.63"/>
    <s v="Utility Engineer Tech Sr"/>
    <s v="065 Water Services"/>
    <s v="Fulltime-Regular"/>
    <x v="5"/>
    <s v="M"/>
    <s v="White"/>
    <n v="1963"/>
    <d v="2000-10-16T00:00:00"/>
    <s v="Davidson"/>
  </r>
  <r>
    <n v="47063.76"/>
    <s v="Office Support Spec 1"/>
    <s v="038 Health"/>
    <s v="Fulltime-Regular"/>
    <x v="6"/>
    <s v="F"/>
    <s v="Black or African American"/>
    <n v="1970"/>
    <d v="2022-03-28T00:00:00"/>
    <s v="Davidson"/>
  </r>
  <r>
    <n v="52835.95"/>
    <s v="Satellite position"/>
    <s v="923 Circuit Court Satellite"/>
    <s v="Fulltime-Regular"/>
    <x v="3"/>
    <s v="F"/>
    <s v="Black or African American"/>
    <n v="1956"/>
    <d v="2012-11-01T00:00:00"/>
    <s v="Davidson"/>
  </r>
  <r>
    <n v="142248.95000000001"/>
    <s v="Finance Mgr"/>
    <s v="017 Trustee"/>
    <s v="Fulltime-Regular"/>
    <x v="0"/>
    <s v="M"/>
    <s v="Black or African American"/>
    <n v="1975"/>
    <d v="2020-09-01T00:00:00"/>
    <s v="Davidson"/>
  </r>
  <r>
    <n v="48115.96"/>
    <s v="Emer Telecommunications Off 1"/>
    <s v="091 Emergency Communications"/>
    <s v="Fulltime-Regular"/>
    <x v="6"/>
    <s v="M"/>
    <s v="Black or African American"/>
    <n v="2002"/>
    <d v="2024-07-08T00:00:00"/>
    <s v="Davidson"/>
  </r>
  <r>
    <n v="58537.84"/>
    <s v="Librarian 1"/>
    <s v="039 Public Library"/>
    <s v="Fulltime-Regular"/>
    <x v="3"/>
    <s v="F"/>
    <s v="White"/>
    <n v="1989"/>
    <d v="2021-07-12T00:00:00"/>
    <s v="Davidson"/>
  </r>
  <r>
    <n v="33091.749600000003"/>
    <s v="Recreation Leader"/>
    <s v="040 Parks"/>
    <s v="Parttime-Regular"/>
    <x v="2"/>
    <s v="M"/>
    <s v="Black or African American"/>
    <n v="1998"/>
    <d v="2024-08-08T00:00:00"/>
    <s v="Davidson"/>
  </r>
  <r>
    <n v="17075.759999999998"/>
    <s v="School Crossing Guard"/>
    <s v="031 Police"/>
    <s v="Parttime-Regular"/>
    <x v="1"/>
    <s v="F"/>
    <s v="Black or African American"/>
    <n v="1956"/>
    <d v="2011-05-23T00:00:00"/>
    <s v="Davidson"/>
  </r>
  <r>
    <n v="77368.710000000006"/>
    <s v="Youth Case Manager 3"/>
    <s v="026 Juvenile Court"/>
    <s v="Fulltime-Regular"/>
    <x v="3"/>
    <s v="F"/>
    <s v="Black or African American"/>
    <n v="1994"/>
    <d v="2017-02-21T00:00:00"/>
    <s v="Davidson"/>
  </r>
  <r>
    <n v="36400.851336363703"/>
    <s v="Recreation Leader"/>
    <s v="040 Parks"/>
    <s v="Parttime-Regular"/>
    <x v="2"/>
    <s v="F"/>
    <s v="Black or African American"/>
    <n v="2001"/>
    <d v="2021-06-11T00:00:00"/>
    <s v="Davidson"/>
  </r>
  <r>
    <n v="21178.719744000002"/>
    <s v="Recreation Leader"/>
    <s v="040 Parks"/>
    <s v="Parttime-Regular"/>
    <x v="2"/>
    <s v="F"/>
    <s v="White"/>
    <n v="2004"/>
    <d v="2024-05-11T00:00:00"/>
    <s v="Davidson"/>
  </r>
  <r>
    <n v="34194.787474626697"/>
    <s v="Recreation Leader"/>
    <s v="040 Parks"/>
    <s v="Parttime-Regular"/>
    <x v="2"/>
    <s v="F"/>
    <s v="White"/>
    <n v="2003"/>
    <d v="2021-05-28T00:00:00"/>
    <s v="Davidson"/>
  </r>
  <r>
    <n v="25615"/>
    <s v="Council Member"/>
    <s v="002 Metropolitan Council"/>
    <s v="Elected"/>
    <x v="0"/>
    <s v="F"/>
    <s v="White"/>
    <n v="1973"/>
    <d v="2019-09-01T00:00:00"/>
    <s v="Davidson"/>
  </r>
  <r>
    <n v="142839.32999999999"/>
    <s v="Engineer 3"/>
    <s v="042 NDOT"/>
    <s v="Fulltime-Regular"/>
    <x v="3"/>
    <s v="M"/>
    <s v="White"/>
    <n v="1970"/>
    <d v="1995-05-01T00:00:00"/>
    <s v="Davidson"/>
  </r>
  <r>
    <n v="110195.33"/>
    <s v="Engineer 2"/>
    <s v="072 Waste Services"/>
    <s v="Fulltime-Regular"/>
    <x v="3"/>
    <s v="M"/>
    <s v="White"/>
    <n v="1968"/>
    <d v="1998-05-16T00:00:00"/>
    <s v="Davidson"/>
  </r>
  <r>
    <n v="54515.28"/>
    <s v="Library Associate"/>
    <s v="039 Public Library"/>
    <s v="Fulltime-Regular"/>
    <x v="2"/>
    <s v="M"/>
    <s v="White"/>
    <n v="1991"/>
    <d v="2016-01-31T00:00:00"/>
    <s v="Davidson"/>
  </r>
  <r>
    <n v="82965.3"/>
    <s v="Technical Specialist 1"/>
    <s v="065 Water Services"/>
    <s v="Fulltime-Regular"/>
    <x v="3"/>
    <s v="M"/>
    <s v="White"/>
    <n v="1966"/>
    <d v="1986-11-17T00:00:00"/>
    <s v="Davidson"/>
  </r>
  <r>
    <n v="72815.25"/>
    <s v="Information Sys Media Tech 2"/>
    <s v="014 Information Technology Services"/>
    <s v="Fulltime-Regular"/>
    <x v="5"/>
    <s v="M"/>
    <s v="Hispanic or Latino of any race"/>
    <n v="1973"/>
    <d v="2002-11-01T00:00:00"/>
    <s v="Davidson"/>
  </r>
  <r>
    <n v="96425.84"/>
    <s v="Fire Engineer"/>
    <s v="032 Fire"/>
    <s v="Fulltime-Regular"/>
    <x v="5"/>
    <s v="M"/>
    <s v="White"/>
    <n v="1964"/>
    <d v="1991-02-01T00:00:00"/>
    <s v="Davidson"/>
  </r>
  <r>
    <n v="82189.75"/>
    <s v="Police Officer 2"/>
    <s v="031 Police"/>
    <s v="Fulltime-Regular"/>
    <x v="1"/>
    <s v="M"/>
    <s v="White"/>
    <n v="1988"/>
    <d v="2012-06-01T00:00:00"/>
    <s v="Davidson"/>
  </r>
  <r>
    <n v="10275.200000000001"/>
    <s v="Seasonal Worker 2"/>
    <s v="040 Parks"/>
    <s v="Seasonal"/>
    <x v="4"/>
    <s v="F"/>
    <s v="White"/>
    <n v="2008"/>
    <d v="2024-05-04T00:00:00"/>
    <s v="Davidson"/>
  </r>
  <r>
    <n v="68324.789999999994"/>
    <s v="Fire Fighter 2"/>
    <s v="032 Fire"/>
    <s v="Fulltime-Regular"/>
    <x v="1"/>
    <s v="M"/>
    <s v="White"/>
    <n v="1990"/>
    <d v="2020-10-16T00:00:00"/>
    <s v="Davidson"/>
  </r>
  <r>
    <n v="59853.120000000003"/>
    <s v="Fire Fighter 1"/>
    <s v="032 Fire"/>
    <s v="Fulltime-Regular"/>
    <x v="1"/>
    <s v="F"/>
    <s v="White"/>
    <n v="2001"/>
    <d v="2023-10-16T00:00:00"/>
    <s v="Davidson"/>
  </r>
  <r>
    <n v="88243.3"/>
    <s v="Fire Engineer"/>
    <s v="032 Fire"/>
    <s v="Fulltime-Regular"/>
    <x v="5"/>
    <s v="M"/>
    <s v="Asian"/>
    <n v="1969"/>
    <d v="2002-03-16T00:00:00"/>
    <s v="Davidson"/>
  </r>
  <r>
    <n v="53974.58"/>
    <s v="Treatment Plant Tech 1"/>
    <s v="065 Water Services"/>
    <s v="Fulltime-Regular"/>
    <x v="7"/>
    <s v="M"/>
    <s v="Black or African American"/>
    <n v="2001"/>
    <d v="2021-10-30T00:00:00"/>
    <s v="Davidson"/>
  </r>
  <r>
    <n v="46057.5"/>
    <s v="EHS Teacher-MAC"/>
    <s v="075 Metro Action Commission"/>
    <s v="Fulltime-Regular"/>
    <x v="3"/>
    <s v="F"/>
    <s v="Black or African American"/>
    <n v="1985"/>
    <d v="2024-08-05T00:00:00"/>
    <s v="Davidson"/>
  </r>
  <r>
    <n v="62693.66"/>
    <s v="Treatment Plant Tech 2"/>
    <s v="065 Water Services"/>
    <s v="Fulltime-Regular"/>
    <x v="7"/>
    <s v="M"/>
    <s v="Black or African American"/>
    <n v="1971"/>
    <d v="2010-05-28T00:00:00"/>
    <s v="Davidson"/>
  </r>
  <r>
    <n v="92413.49"/>
    <s v="Finance Officer Senior"/>
    <s v="065 Water Services"/>
    <s v="Fulltime-Regular"/>
    <x v="3"/>
    <s v="F"/>
    <s v="Black or African American"/>
    <n v="1972"/>
    <d v="2011-11-12T00:00:00"/>
    <s v="Davidson"/>
  </r>
  <r>
    <n v="124166"/>
    <s v="Deputy Criminal Ct Clerk 1"/>
    <s v="024 Criminal Court Clerk"/>
    <s v="Fulltime-Regular"/>
    <x v="6"/>
    <s v="M"/>
    <s v="Black or African American"/>
    <n v="1978"/>
    <d v="2020-02-12T00:00:00"/>
    <s v="Davidson"/>
  </r>
  <r>
    <n v="77406"/>
    <s v="Police Officer 2"/>
    <s v="031 Police"/>
    <s v="Fulltime-Regular"/>
    <x v="1"/>
    <s v="M"/>
    <s v="White"/>
    <n v="1994"/>
    <d v="2020-07-01T00:00:00"/>
    <s v="Davidson"/>
  </r>
  <r>
    <n v="65664.39"/>
    <s v="Police Crisis Counselor"/>
    <s v="031 Police"/>
    <s v="Fulltime-Regular"/>
    <x v="3"/>
    <s v="F"/>
    <s v="Hispanic or Latino of any race"/>
    <n v="1994"/>
    <d v="2023-03-20T00:00:00"/>
    <s v="Davidson"/>
  </r>
  <r>
    <n v="49358.14"/>
    <s v="Maintenance &amp; Repair Worker Se"/>
    <s v="040 Parks"/>
    <s v="Fulltime-Regular"/>
    <x v="4"/>
    <s v="F"/>
    <s v="Black or African American"/>
    <n v="1957"/>
    <d v="2015-11-24T00:00:00"/>
    <s v="Davidson"/>
  </r>
  <r>
    <n v="59467.040000000001"/>
    <s v="Application Tech 3"/>
    <s v="042 NDOT"/>
    <s v="Fulltime-Regular"/>
    <x v="6"/>
    <s v="F"/>
    <s v="Black or African American"/>
    <n v="1962"/>
    <d v="2019-09-23T00:00:00"/>
    <s v="Davidson"/>
  </r>
  <r>
    <n v="68440.320000000007"/>
    <s v="Seasonal/Part-time/Temporary"/>
    <s v="038 Health"/>
    <s v="Parttime-Regular"/>
    <x v="4"/>
    <s v="F"/>
    <s v="White"/>
    <n v="1956"/>
    <d v="2020-11-23T00:00:00"/>
    <s v="Davidson"/>
  </r>
  <r>
    <n v="98509.2"/>
    <s v="Information Systems Advisor 1"/>
    <s v="014 Information Technology Services"/>
    <s v="Fulltime-Regular"/>
    <x v="0"/>
    <s v="M"/>
    <s v="White"/>
    <n v="1967"/>
    <d v="1999-02-16T00:00:00"/>
    <s v="Davidson"/>
  </r>
  <r>
    <n v="33091.749600000003"/>
    <s v="Recreation Leader"/>
    <s v="040 Parks"/>
    <s v="Parttime-Regular"/>
    <x v="2"/>
    <s v="M"/>
    <s v="Black or African American"/>
    <n v="1989"/>
    <d v="2023-10-30T00:00:00"/>
    <s v="Davidson"/>
  </r>
  <r>
    <n v="77853.47"/>
    <s v="Planner 1"/>
    <s v="007 Planning Commission"/>
    <s v="Fulltime-Regular"/>
    <x v="3"/>
    <s v="M"/>
    <s v="White"/>
    <n v="1976"/>
    <d v="2022-09-19T00:00:00"/>
    <s v="Davidson"/>
  </r>
  <r>
    <n v="48534.47"/>
    <s v="Utility Customer Care Agent 1"/>
    <s v="065 Water Services"/>
    <s v="Fulltime-Regular"/>
    <x v="5"/>
    <s v="F"/>
    <s v="Black or African American"/>
    <n v="1975"/>
    <d v="2020-11-02T00:00:00"/>
    <s v="Davidson"/>
  </r>
  <r>
    <n v="56135.09"/>
    <s v="Legal Secretary 2"/>
    <s v="019 District Attorney"/>
    <s v="Fulltime-Regular"/>
    <x v="6"/>
    <s v="F"/>
    <s v="Black or African American"/>
    <n v="1975"/>
    <d v="2019-04-01T00:00:00"/>
    <s v="Davidson"/>
  </r>
  <r>
    <n v="52314.98"/>
    <s v="Probation Officer 1"/>
    <s v="027 General Sessions Court"/>
    <s v="Fulltime-Regular"/>
    <x v="3"/>
    <s v="F"/>
    <s v="Black or African American"/>
    <n v="1970"/>
    <d v="2024-05-28T00:00:00"/>
    <s v="Davidson"/>
  </r>
  <r>
    <n v="62990"/>
    <s v="Deputy Criminal Ct Clerk 3"/>
    <s v="024 Criminal Court Clerk"/>
    <s v="Fulltime-Regular"/>
    <x v="6"/>
    <s v="M"/>
    <s v="Black or African American"/>
    <n v="1987"/>
    <d v="2017-05-30T00:00:00"/>
    <s v="Davidson"/>
  </r>
  <r>
    <n v="57121.02"/>
    <s v="Admin Svcs Officer 2"/>
    <s v="018 County Clerk"/>
    <s v="Fulltime-Regular"/>
    <x v="3"/>
    <s v="F"/>
    <s v="White"/>
    <n v="1962"/>
    <d v="2006-05-25T00:00:00"/>
    <s v="Davidson"/>
  </r>
  <r>
    <n v="55774.36"/>
    <s v="Nutrition Educator"/>
    <s v="038 Health"/>
    <s v="Fulltime-Regular"/>
    <x v="3"/>
    <s v="F"/>
    <s v="White"/>
    <n v="1989"/>
    <d v="2018-01-16T00:00:00"/>
    <s v="Davidson"/>
  </r>
  <r>
    <n v="140942.39000000001"/>
    <s v="Metropolitan Zoning Admin"/>
    <s v="033 Codes Administration"/>
    <s v="Fulltime-Regular"/>
    <x v="0"/>
    <s v="M"/>
    <s v="White"/>
    <n v="1972"/>
    <d v="2020-09-14T00:00:00"/>
    <s v="Davidson"/>
  </r>
  <r>
    <n v="14485.767296"/>
    <s v="Library Page"/>
    <s v="039 Public Library"/>
    <s v="Parttime-Regular"/>
    <x v="2"/>
    <s v="F"/>
    <s v="White"/>
    <n v="1998"/>
    <d v="2022-09-19T00:00:00"/>
    <s v="Davidson"/>
  </r>
  <r>
    <n v="116239.42"/>
    <s v="Information Systems Advisor 1"/>
    <s v="031 Police"/>
    <s v="Fulltime-Regular"/>
    <x v="0"/>
    <s v="M"/>
    <s v="White"/>
    <n v="1958"/>
    <d v="1984-12-16T00:00:00"/>
    <s v="Davidson"/>
  </r>
  <r>
    <n v="54220.06"/>
    <s v="Service Writer"/>
    <s v="010 General Services"/>
    <s v="Fulltime-Regular"/>
    <x v="2"/>
    <s v="F"/>
    <s v="White"/>
    <n v="1991"/>
    <d v="2023-08-21T00:00:00"/>
    <s v="Davidson"/>
  </r>
  <r>
    <n v="111768.68"/>
    <s v="Parks &amp; Recreation Supt"/>
    <s v="040 Parks"/>
    <s v="Fulltime-Regular"/>
    <x v="0"/>
    <s v="F"/>
    <s v="White"/>
    <n v="1964"/>
    <d v="1995-03-01T00:00:00"/>
    <s v="Davidson"/>
  </r>
  <r>
    <n v="8424"/>
    <s v="Seasonal Worker 2"/>
    <s v="040 Parks"/>
    <s v="Seasonal"/>
    <x v="4"/>
    <s v="M"/>
    <s v="Black or African American"/>
    <n v="2008"/>
    <d v="2023-05-05T00:00:00"/>
    <s v="Davidson"/>
  </r>
  <r>
    <n v="63098.48"/>
    <s v="Maintenance &amp; Repair Leader"/>
    <s v="042 NDOT"/>
    <s v="Fulltime-Regular"/>
    <x v="4"/>
    <s v="M"/>
    <s v="White"/>
    <n v="1976"/>
    <d v="1995-04-17T00:00:00"/>
    <s v="Davidson"/>
  </r>
  <r>
    <n v="58414.7"/>
    <s v="Public Health Nurse 1"/>
    <s v="038 Health"/>
    <s v="Parttime-Regular"/>
    <x v="3"/>
    <s v="F"/>
    <s v="White"/>
    <n v="1967"/>
    <d v="2010-10-25T00:00:00"/>
    <s v="Davidson"/>
  </r>
  <r>
    <n v="79728.19"/>
    <s v="Police Officer 2"/>
    <s v="031 Police"/>
    <s v="Fulltime-Regular"/>
    <x v="1"/>
    <s v="M"/>
    <s v="White"/>
    <n v="1996"/>
    <d v="2019-08-16T00:00:00"/>
    <s v="Davidson"/>
  </r>
  <r>
    <n v="25615"/>
    <s v="Council Member"/>
    <s v="002 Metropolitan Council"/>
    <s v="Elected"/>
    <x v="0"/>
    <s v="M"/>
    <s v="Black or African American"/>
    <n v="1985"/>
    <d v="2023-09-01T00:00:00"/>
    <s v="Davidson"/>
  </r>
  <r>
    <n v="21884.6639837611"/>
    <s v="Recreation Leader"/>
    <s v="040 Parks"/>
    <s v="Parttime-Regular"/>
    <x v="2"/>
    <s v="M"/>
    <s v="Black or African American"/>
    <n v="1999"/>
    <d v="2023-01-20T00:00:00"/>
    <s v="Davidson"/>
  </r>
  <r>
    <n v="79728.19"/>
    <s v="Police Officer 2"/>
    <s v="031 Police"/>
    <s v="Fulltime-Regular"/>
    <x v="1"/>
    <s v="M"/>
    <s v="White"/>
    <n v="1992"/>
    <d v="2018-01-16T00:00:00"/>
    <s v="Davidson"/>
  </r>
  <r>
    <n v="107108.11"/>
    <s v="Animal Care &amp; Control Manager"/>
    <s v="038 Health"/>
    <s v="Fulltime-Regular"/>
    <x v="3"/>
    <s v="F"/>
    <s v="White"/>
    <n v="1980"/>
    <d v="2016-12-06T00:00:00"/>
    <s v="Davidson"/>
  </r>
  <r>
    <n v="80838.399999999994"/>
    <s v="Sheriff Maint Mechanic 2"/>
    <s v="030 Sheriff"/>
    <s v="Fulltime-Regular"/>
    <x v="4"/>
    <s v="M"/>
    <s v="White"/>
    <n v="1974"/>
    <d v="1996-02-16T00:00:00"/>
    <s v="Davidson"/>
  </r>
  <r>
    <m/>
    <s v="Seasonal/Part-time/Temporary"/>
    <s v="040 Parks"/>
    <s v="Parttime-Regular"/>
    <x v="4"/>
    <s v="F"/>
    <s v="White"/>
    <n v="1997"/>
    <d v="2023-09-02T00:00:00"/>
    <s v="Davidson"/>
  </r>
  <r>
    <n v="4258.5919999999996"/>
    <s v="Seasonal/Part-time/Temporary"/>
    <s v="027 General Sessions Court"/>
    <s v="Parttime-Regular"/>
    <x v="4"/>
    <s v="F"/>
    <s v="White"/>
    <n v="1945"/>
    <d v="2014-09-16T00:00:00"/>
    <s v="Davidson"/>
  </r>
  <r>
    <n v="62579.95"/>
    <s v="Fire Fighter 2"/>
    <s v="032 Fire"/>
    <s v="Fulltime-Regular"/>
    <x v="1"/>
    <s v="M"/>
    <s v="White"/>
    <n v="1991"/>
    <d v="2022-11-16T00:00:00"/>
    <s v="Davidson"/>
  </r>
  <r>
    <n v="82120.03"/>
    <s v="Police Officer 2"/>
    <s v="031 Police"/>
    <s v="Fulltime-Regular"/>
    <x v="1"/>
    <s v="M"/>
    <s v="Black or African American"/>
    <n v="1983"/>
    <d v="2015-07-16T00:00:00"/>
    <s v="Davidson"/>
  </r>
  <r>
    <n v="68211.98"/>
    <s v="Aquatics Coord"/>
    <s v="040 Parks"/>
    <s v="Fulltime-Regular"/>
    <x v="3"/>
    <s v="M"/>
    <s v="Black or African American"/>
    <n v="1961"/>
    <d v="1986-03-17T00:00:00"/>
    <s v="Davidson"/>
  </r>
  <r>
    <n v="21178.719744000002"/>
    <s v="Recreation Leader"/>
    <s v="040 Parks"/>
    <s v="Parttime-Regular"/>
    <x v="2"/>
    <s v="F"/>
    <s v="Black or African American"/>
    <n v="1989"/>
    <d v="2019-10-05T00:00:00"/>
    <s v="Davidson"/>
  </r>
  <r>
    <n v="70778"/>
    <s v="Judicial Asst 1"/>
    <s v="028 State Trial Courts"/>
    <s v="Fulltime-Regular"/>
    <x v="1"/>
    <s v="M"/>
    <s v="Black or African American"/>
    <n v="1990"/>
    <d v="2013-05-28T00:00:00"/>
    <s v="Davidson"/>
  </r>
  <r>
    <n v="151059.63"/>
    <s v="Bureau Director"/>
    <s v="038 Health"/>
    <s v="Fulltime-Regular"/>
    <x v="0"/>
    <s v="F"/>
    <s v="Black or African American"/>
    <n v="1965"/>
    <d v="2005-08-13T00:00:00"/>
    <s v="Davidson"/>
  </r>
  <r>
    <n v="0"/>
    <s v="Seasonal/Part-time/Temporary"/>
    <s v="040 Parks"/>
    <s v="Pool"/>
    <x v="4"/>
    <s v="F"/>
    <s v="White"/>
    <n v="1993"/>
    <d v="2021-11-02T00:00:00"/>
    <s v="Davidson"/>
  </r>
  <r>
    <n v="94557.62"/>
    <s v="OEM Field Ops Coord"/>
    <s v="049 Office of Emergency Mgmt"/>
    <s v="Fulltime-Regular"/>
    <x v="3"/>
    <s v="M"/>
    <s v="White"/>
    <n v="1966"/>
    <d v="1994-03-14T00:00:00"/>
    <s v="Davidson"/>
  </r>
  <r>
    <n v="59889.88"/>
    <s v="Correctional Officer 2"/>
    <s v="030 Sheriff"/>
    <s v="Fulltime-Regular"/>
    <x v="1"/>
    <s v="M"/>
    <s v="Black or African American"/>
    <n v="2000"/>
    <d v="2022-08-22T00:00:00"/>
    <s v="Davidson"/>
  </r>
  <r>
    <n v="54724.61"/>
    <s v="Inmate Prop Clerk-DCSO"/>
    <s v="030 Sheriff"/>
    <s v="Fulltime-Regular"/>
    <x v="6"/>
    <s v="M"/>
    <s v="Black or African American"/>
    <n v="1991"/>
    <d v="2020-09-01T00:00:00"/>
    <s v="Davidson"/>
  </r>
  <r>
    <n v="10108.799999999999"/>
    <s v="Seasonal Worker 2"/>
    <s v="040 Parks"/>
    <s v="Seasonal"/>
    <x v="4"/>
    <s v="M"/>
    <s v="White"/>
    <n v="1953"/>
    <d v="2023-04-28T00:00:00"/>
    <s v="Davidson"/>
  </r>
  <r>
    <n v="117521.35"/>
    <s v="Admin Svcs Mgr"/>
    <s v="017 Trustee"/>
    <s v="Fulltime-Regular"/>
    <x v="0"/>
    <s v="M"/>
    <s v="Black or African American"/>
    <n v="1978"/>
    <d v="2023-04-18T00:00:00"/>
    <s v="Davidson"/>
  </r>
  <r>
    <n v="47164.52"/>
    <s v="Maintenance &amp; Repair Worker"/>
    <s v="042 NDOT"/>
    <s v="Fulltime-Regular"/>
    <x v="4"/>
    <s v="M"/>
    <s v="Black or African American"/>
    <n v="1976"/>
    <d v="2005-09-26T00:00:00"/>
    <s v="Davidson"/>
  </r>
  <r>
    <n v="92342.3"/>
    <s v="Satellite position"/>
    <s v="923 Circuit Court Satellite"/>
    <s v="Fulltime-Regular"/>
    <x v="3"/>
    <s v="F"/>
    <s v="Asian"/>
    <n v="1971"/>
    <d v="2007-11-16T00:00:00"/>
    <s v="Davidson"/>
  </r>
  <r>
    <n v="52471.07"/>
    <s v="Correctional Officer 1"/>
    <s v="030 Sheriff"/>
    <s v="Fulltime-Regular"/>
    <x v="1"/>
    <s v="F"/>
    <s v="White"/>
    <n v="1989"/>
    <d v="2023-10-27T00:00:00"/>
    <s v="Davidson"/>
  </r>
  <r>
    <n v="93144.94"/>
    <s v="Police Officer 2-Fld Trng Ofcr"/>
    <s v="031 Police"/>
    <s v="Fulltime-Regular"/>
    <x v="1"/>
    <s v="M"/>
    <s v="White"/>
    <n v="1971"/>
    <d v="2013-01-01T00:00:00"/>
    <s v="Davidson"/>
  </r>
  <r>
    <n v="80983.02"/>
    <s v="Finance Officer Senior"/>
    <s v="015 Finance"/>
    <s v="Fulltime-Regular"/>
    <x v="3"/>
    <s v="M"/>
    <s v="Black or African American"/>
    <n v="1962"/>
    <d v="2021-12-27T00:00:00"/>
    <s v="Davidson"/>
  </r>
  <r>
    <n v="11856"/>
    <s v="Seasonal Worker 7"/>
    <s v="040 Parks"/>
    <s v="Seasonal"/>
    <x v="4"/>
    <s v="F"/>
    <s v="Black or African American"/>
    <n v="1999"/>
    <d v="2024-07-06T00:00:00"/>
    <s v="Davidson"/>
  </r>
  <r>
    <n v="139224.53"/>
    <s v="Judicial Commissioner"/>
    <s v="027 General Sessions Court"/>
    <s v="Fulltime-Regular"/>
    <x v="0"/>
    <s v="M"/>
    <s v="White"/>
    <n v="1971"/>
    <d v="2007-01-01T00:00:00"/>
    <s v="Davidson"/>
  </r>
  <r>
    <n v="104061.58"/>
    <s v="Plans Examiner 2"/>
    <s v="033 Codes Administration"/>
    <s v="Fulltime-Regular"/>
    <x v="3"/>
    <s v="M"/>
    <s v="White"/>
    <n v="1953"/>
    <d v="2003-08-26T00:00:00"/>
    <s v="Davidson"/>
  </r>
  <r>
    <n v="71479.55"/>
    <s v="Sheriff Warrant Officer 1"/>
    <s v="030 Sheriff"/>
    <s v="Fulltime-Regular"/>
    <x v="1"/>
    <s v="M"/>
    <s v="White"/>
    <n v="1982"/>
    <d v="2007-03-01T00:00:00"/>
    <s v="Davidson"/>
  </r>
  <r>
    <n v="102920.05"/>
    <s v="Information Systems Advisor 1"/>
    <s v="008 Human Resources"/>
    <s v="Fulltime-Regular"/>
    <x v="0"/>
    <s v="F"/>
    <s v="White"/>
    <n v="1983"/>
    <d v="2019-09-12T00:00:00"/>
    <s v="Davidson"/>
  </r>
  <r>
    <n v="89160.99"/>
    <s v="Admin Svcs Officer 3"/>
    <s v="030 Sheriff"/>
    <s v="Fulltime-Regular"/>
    <x v="3"/>
    <s v="F"/>
    <s v="White"/>
    <n v="1968"/>
    <d v="2005-10-01T00:00:00"/>
    <s v="Davidson"/>
  </r>
  <r>
    <m/>
    <s v="Sports Official"/>
    <s v="040 Parks"/>
    <s v="Pool"/>
    <x v="4"/>
    <s v="M"/>
    <s v="Black or African American"/>
    <n v="1956"/>
    <d v="2019-11-01T00:00:00"/>
    <s v="Davidson"/>
  </r>
  <r>
    <n v="48534.47"/>
    <s v="Recreation Leader"/>
    <s v="040 Parks"/>
    <s v="Fulltime-Regular"/>
    <x v="2"/>
    <s v="F"/>
    <s v="Black or African American"/>
    <n v="1976"/>
    <d v="2021-05-14T00:00:00"/>
    <s v="Davidson"/>
  </r>
  <r>
    <n v="56135.09"/>
    <s v="Security Officer 2"/>
    <s v="030 Sheriff"/>
    <s v="Fulltime-Regular"/>
    <x v="6"/>
    <s v="F"/>
    <s v="White"/>
    <n v="1972"/>
    <d v="2007-10-08T00:00:00"/>
    <s v="Davidson"/>
  </r>
  <r>
    <n v="88275"/>
    <s v="Quality Improvements Analyst-MAC"/>
    <s v="075 Metro Action Commission"/>
    <s v="Fulltime-Regular"/>
    <x v="3"/>
    <s v="F"/>
    <s v="White"/>
    <n v="1986"/>
    <d v="2009-10-19T00:00:00"/>
    <s v="Davidson"/>
  </r>
  <r>
    <n v="52402.5"/>
    <s v="Treatment Plant Tech 1"/>
    <s v="065 Water Services"/>
    <s v="Fulltime-Regular"/>
    <x v="7"/>
    <s v="M"/>
    <s v="White"/>
    <n v="1982"/>
    <d v="2022-11-26T00:00:00"/>
    <s v="Davidson"/>
  </r>
  <r>
    <n v="54708.27"/>
    <s v="Program Coord"/>
    <s v="038 Health"/>
    <s v="Fulltime-Regular"/>
    <x v="3"/>
    <s v="M"/>
    <s v="Two or More Races"/>
    <n v="1999"/>
    <d v="2024-08-12T00:00:00"/>
    <s v="Davidson"/>
  </r>
  <r>
    <n v="47884.18"/>
    <s v="Outreach Worker"/>
    <s v="038 Health"/>
    <s v="Fulltime-Regular"/>
    <x v="2"/>
    <s v="M"/>
    <s v="Black or African American"/>
    <n v="1971"/>
    <d v="2016-05-16T00:00:00"/>
    <s v="Davidson"/>
  </r>
  <r>
    <n v="70122.52"/>
    <s v="Museum Mgr"/>
    <s v="040 Parks"/>
    <s v="Fulltime-Regular"/>
    <x v="3"/>
    <s v="M"/>
    <s v="White"/>
    <n v="1983"/>
    <d v="2010-07-17T00:00:00"/>
    <s v="Davidson"/>
  </r>
  <r>
    <n v="59853.120000000003"/>
    <s v="Fire Fighter 1"/>
    <s v="032 Fire"/>
    <s v="Fulltime-Regular"/>
    <x v="1"/>
    <s v="M"/>
    <s v="Black or African American"/>
    <n v="1997"/>
    <d v="2023-10-16T00:00:00"/>
    <s v="Davidson"/>
  </r>
  <r>
    <n v="51988.46"/>
    <s v="Office Support Rep Sr"/>
    <s v="017 Trustee"/>
    <s v="Fulltime-Regular"/>
    <x v="6"/>
    <s v="F"/>
    <s v="White"/>
    <n v="1951"/>
    <d v="2003-10-07T00:00:00"/>
    <s v="Davidson"/>
  </r>
  <r>
    <n v="97514.61"/>
    <s v="Human Resources Admin"/>
    <s v="008 Human Resources"/>
    <s v="Fulltime-Regular"/>
    <x v="3"/>
    <s v="F"/>
    <s v="Black or African American"/>
    <n v="1971"/>
    <d v="2019-09-09T00:00:00"/>
    <s v="Davidson"/>
  </r>
  <r>
    <n v="82965.3"/>
    <s v="Admin Spec"/>
    <s v="019 District Attorney"/>
    <s v="Fulltime-Regular"/>
    <x v="6"/>
    <s v="F"/>
    <s v="White"/>
    <n v="1958"/>
    <d v="1990-08-15T00:00:00"/>
    <s v="Davidson"/>
  </r>
  <r>
    <n v="84042.78"/>
    <s v="Assistant Public Defender 1"/>
    <s v="021 Public Defender"/>
    <s v="Fulltime-Regular"/>
    <x v="3"/>
    <s v="F"/>
    <s v="White"/>
    <n v="1996"/>
    <d v="2024-09-16T00:00:00"/>
    <s v="Davidson"/>
  </r>
  <r>
    <n v="6864"/>
    <s v="Seasonal Worker 9"/>
    <s v="040 Parks"/>
    <s v="Seasonal"/>
    <x v="4"/>
    <s v="M"/>
    <s v="White"/>
    <n v="2003"/>
    <d v="2024-05-28T00:00:00"/>
    <s v="Davidson"/>
  </r>
  <r>
    <m/>
    <s v="Sports Official"/>
    <s v="040 Parks"/>
    <s v="Pool"/>
    <x v="4"/>
    <s v="M"/>
    <s v="Black or African American"/>
    <n v="1992"/>
    <d v="2019-09-06T00:00:00"/>
    <s v="Davidson"/>
  </r>
  <r>
    <n v="52471.07"/>
    <s v="Correctional Officer 1"/>
    <s v="030 Sheriff"/>
    <s v="Fulltime-Regular"/>
    <x v="1"/>
    <s v="F"/>
    <s v="Black or African American"/>
    <n v="1967"/>
    <d v="2024-06-28T00:00:00"/>
    <s v="Davidson"/>
  </r>
  <r>
    <n v="68211.98"/>
    <s v="Admin Asst"/>
    <s v="005 Election Commission"/>
    <s v="Fulltime-Regular"/>
    <x v="6"/>
    <s v="F"/>
    <s v="Black or African American"/>
    <n v="1970"/>
    <d v="1995-02-01T00:00:00"/>
    <s v="Davidson"/>
  </r>
  <r>
    <n v="61821.5"/>
    <s v="Correctional Officer 2"/>
    <s v="030 Sheriff"/>
    <s v="Fulltime-Regular"/>
    <x v="1"/>
    <s v="F"/>
    <s v="White"/>
    <n v="1996"/>
    <d v="2021-08-16T00:00:00"/>
    <s v="Davidson"/>
  </r>
  <r>
    <n v="88295.34"/>
    <s v="Planner 2"/>
    <s v="007 Planning Commission"/>
    <s v="Fulltime-Regular"/>
    <x v="3"/>
    <s v="M"/>
    <s v="White"/>
    <n v="1993"/>
    <d v="2021-05-03T00:00:00"/>
    <s v="Davidson"/>
  </r>
  <r>
    <n v="62579.95"/>
    <s v="Advanced Emergency Med Tech"/>
    <s v="032 Fire"/>
    <s v="Fulltime-Regular"/>
    <x v="5"/>
    <s v="M"/>
    <s v="White"/>
    <n v="1994"/>
    <d v="2024-06-16T00:00:00"/>
    <s v="Davidson"/>
  </r>
  <r>
    <n v="96427.61"/>
    <s v="Admin Svcs Mgr"/>
    <s v="072 Waste Services"/>
    <s v="Fulltime-Regular"/>
    <x v="0"/>
    <s v="F"/>
    <s v="White"/>
    <n v="1985"/>
    <d v="2016-08-27T00:00:00"/>
    <s v="Davidson"/>
  </r>
  <r>
    <n v="42411.83"/>
    <s v="Equip Inventory Asst 1"/>
    <s v="010 General Services"/>
    <s v="Fulltime-Regular"/>
    <x v="6"/>
    <s v="M"/>
    <s v="White"/>
    <n v="1970"/>
    <d v="2024-02-19T00:00:00"/>
    <s v="Davidson"/>
  </r>
  <r>
    <n v="57096.93"/>
    <s v="Fire Recruit"/>
    <s v="032 Fire"/>
    <s v="Fulltime-Regular"/>
    <x v="1"/>
    <s v="F"/>
    <s v="White"/>
    <n v="1992"/>
    <d v="2024-05-16T00:00:00"/>
    <s v="Davidson"/>
  </r>
  <r>
    <n v="20062.180799999998"/>
    <s v="Concessions Clerk"/>
    <s v="040 Parks"/>
    <s v="Parttime-Regular"/>
    <x v="6"/>
    <s v="M"/>
    <s v="White"/>
    <n v="1951"/>
    <d v="2024-07-20T00:00:00"/>
    <s v="Davidson"/>
  </r>
  <r>
    <n v="64574.47"/>
    <s v="Treatment Plant Tech 2"/>
    <s v="065 Water Services"/>
    <s v="Fulltime-Regular"/>
    <x v="7"/>
    <s v="M"/>
    <s v="Black or African American"/>
    <n v="1982"/>
    <d v="2002-12-05T00:00:00"/>
    <s v="Davidson"/>
  </r>
  <r>
    <n v="50646.98"/>
    <s v="Program Spec 2"/>
    <s v="038 Health"/>
    <s v="Fulltime-Regular"/>
    <x v="3"/>
    <s v="F"/>
    <s v="Black or African American"/>
    <n v="1992"/>
    <d v="2023-11-06T00:00:00"/>
    <s v="Davidson"/>
  </r>
  <r>
    <n v="62312.1"/>
    <s v="Admin Svcs Officer 2"/>
    <s v="018 County Clerk"/>
    <s v="Fulltime-Regular"/>
    <x v="3"/>
    <s v="F"/>
    <s v="White"/>
    <n v="1965"/>
    <d v="2010-06-30T00:00:00"/>
    <s v="Davidson"/>
  </r>
  <r>
    <n v="51323.62"/>
    <s v="Office Support Spec 2"/>
    <s v="065 Water Services"/>
    <s v="Fulltime-Regular"/>
    <x v="6"/>
    <s v="F"/>
    <s v="Black or African American"/>
    <n v="1971"/>
    <d v="2022-03-19T00:00:00"/>
    <s v="Davidson"/>
  </r>
  <r>
    <n v="109078.25"/>
    <s v="Admin Svcs Mgr"/>
    <s v="061 Municipal Auditorium"/>
    <s v="Fulltime-Regular"/>
    <x v="0"/>
    <s v="F"/>
    <s v="Black or African American"/>
    <n v="1982"/>
    <d v="2012-08-01T00:00:00"/>
    <s v="Davidson"/>
  </r>
  <r>
    <n v="84637.17"/>
    <s v="Safety Specialist"/>
    <s v="008 Human Resources"/>
    <s v="Fulltime-Regular"/>
    <x v="0"/>
    <s v="F"/>
    <s v="White"/>
    <n v="1968"/>
    <d v="2022-01-01T00:00:00"/>
    <s v="Davidson"/>
  </r>
  <r>
    <n v="0"/>
    <s v="Seasonal/Part-time/Temporary"/>
    <s v="040 Parks"/>
    <s v="Pool"/>
    <x v="4"/>
    <s v="F"/>
    <s v="White"/>
    <n v="1982"/>
    <d v="2022-09-02T00:00:00"/>
    <s v="Davidson"/>
  </r>
  <r>
    <n v="51877.33"/>
    <s v="PF&amp; Comm Engagement Adv II-MAC"/>
    <s v="075 Metro Action Commission"/>
    <s v="Fulltime-Regular"/>
    <x v="2"/>
    <s v="F"/>
    <s v="White"/>
    <n v="1971"/>
    <d v="2013-07-01T00:00:00"/>
    <s v="Davidson"/>
  </r>
  <r>
    <n v="26826.2352989875"/>
    <s v="Recreation Leader"/>
    <s v="040 Parks"/>
    <s v="Parttime-Regular"/>
    <x v="2"/>
    <s v="M"/>
    <s v="Black or African American"/>
    <n v="1983"/>
    <d v="2005-06-03T00:00:00"/>
    <s v="Davidson"/>
  </r>
  <r>
    <n v="15475.2"/>
    <s v="Part Time Worker 1"/>
    <s v="040 Parks"/>
    <s v="Parttime-Regular"/>
    <x v="4"/>
    <s v="M"/>
    <s v="Black or African American"/>
    <n v="1951"/>
    <d v="2014-11-21T00:00:00"/>
    <s v="Davidson"/>
  </r>
  <r>
    <n v="59467.040000000001"/>
    <s v="Virtual Support Specialist"/>
    <s v="030 Sheriff"/>
    <s v="Fulltime-Regular"/>
    <x v="6"/>
    <s v="M"/>
    <s v="Black or African American"/>
    <n v="1978"/>
    <d v="2019-10-01T00:00:00"/>
    <s v="Davidson"/>
  </r>
  <r>
    <n v="119303.31"/>
    <s v="Assistant Metropolitan Atty 3"/>
    <s v="006 Law"/>
    <s v="Fulltime-Regular"/>
    <x v="3"/>
    <s v="F"/>
    <s v="White"/>
    <n v="1986"/>
    <d v="2020-03-01T00:00:00"/>
    <s v="Davidson"/>
  </r>
  <r>
    <n v="72323.3"/>
    <s v="Finance Officer 2"/>
    <s v="075 Metro Action Commission"/>
    <s v="Fulltime-Regular"/>
    <x v="3"/>
    <s v="F"/>
    <s v="Black or African American"/>
    <n v="1976"/>
    <d v="2006-09-25T00:00:00"/>
    <s v="Davidson"/>
  </r>
  <r>
    <n v="73783.42"/>
    <s v="Utility Technical Specialist"/>
    <s v="065 Water Services"/>
    <s v="Fulltime-Regular"/>
    <x v="3"/>
    <s v="M"/>
    <s v="Black or African American"/>
    <n v="1971"/>
    <d v="2005-05-31T00:00:00"/>
    <s v="Davidson"/>
  </r>
  <r>
    <n v="53335.360000000001"/>
    <s v="Deputy Criminal Ct Clerk 5"/>
    <s v="024 Criminal Court Clerk"/>
    <s v="Fulltime-Regular"/>
    <x v="6"/>
    <s v="F"/>
    <s v="Black or African American"/>
    <n v="1990"/>
    <d v="2017-09-25T00:00:00"/>
    <s v="Davidson"/>
  </r>
  <r>
    <n v="53051.94"/>
    <s v="Equipment Operator Senior"/>
    <s v="072 Waste Services"/>
    <s v="Fulltime-Regular"/>
    <x v="4"/>
    <s v="M"/>
    <s v="Black or African American"/>
    <n v="1970"/>
    <d v="2022-07-09T00:00:00"/>
    <s v="Davidson"/>
  </r>
  <r>
    <n v="52927.46"/>
    <s v="Application Tech 2"/>
    <s v="065 Water Services"/>
    <s v="Fulltime-Regular"/>
    <x v="2"/>
    <s v="F"/>
    <s v="Black or African American"/>
    <n v="1967"/>
    <d v="2020-11-28T00:00:00"/>
    <s v="Davidson"/>
  </r>
  <r>
    <n v="54336.31"/>
    <s v="Headstart Teacher 1"/>
    <s v="075 Metro Action Commission"/>
    <s v="Fulltime-Regular"/>
    <x v="3"/>
    <s v="F"/>
    <s v="Black or African American"/>
    <n v="1987"/>
    <d v="2012-10-15T00:00:00"/>
    <s v="Davidson"/>
  </r>
  <r>
    <n v="46524.77"/>
    <s v="Utility Field Tech 1"/>
    <s v="065 Water Services"/>
    <s v="Fulltime-Regular"/>
    <x v="5"/>
    <s v="M"/>
    <s v="White"/>
    <n v="1994"/>
    <d v="2022-09-17T00:00:00"/>
    <s v="Davidson"/>
  </r>
  <r>
    <n v="52166.39"/>
    <s v="Admin Svcs Officer 2"/>
    <s v="022 Juvenile Court Clerk"/>
    <s v="Fulltime-Regular"/>
    <x v="3"/>
    <s v="F"/>
    <s v="Black or African American"/>
    <n v="1990"/>
    <d v="2023-07-10T00:00:00"/>
    <s v="Davidson"/>
  </r>
  <r>
    <n v="57958.26"/>
    <s v="Compliance Inspector 2"/>
    <s v="042 NDOT"/>
    <s v="Fulltime-Regular"/>
    <x v="0"/>
    <s v="F"/>
    <s v="Black or African American"/>
    <n v="1979"/>
    <d v="2024-03-04T00:00:00"/>
    <s v="Davidson"/>
  </r>
  <r>
    <n v="85865.82"/>
    <s v="Engineer In Training"/>
    <s v="042 NDOT"/>
    <s v="Fulltime-Regular"/>
    <x v="3"/>
    <s v="M"/>
    <s v="White"/>
    <n v="1997"/>
    <d v="2021-09-20T00:00:00"/>
    <s v="Davidson"/>
  </r>
  <r>
    <n v="137712.85999999999"/>
    <s v="Health Manager 3"/>
    <s v="038 Health"/>
    <s v="Fulltime-Regular"/>
    <x v="0"/>
    <s v="F"/>
    <s v="Black or African American"/>
    <n v="1962"/>
    <d v="2002-04-01T00:00:00"/>
    <s v="Davidson"/>
  </r>
  <r>
    <n v="44122.33"/>
    <s v="Police Operations Coord 1"/>
    <s v="031 Police"/>
    <s v="Fulltime-Regular"/>
    <x v="6"/>
    <s v="F"/>
    <s v="Two or More Races"/>
    <n v="1978"/>
    <d v="2024-04-01T00:00:00"/>
    <s v="Davidson"/>
  </r>
  <r>
    <n v="54844.62"/>
    <s v="Appraiser 2"/>
    <s v="016 Assessor of Property"/>
    <s v="Fulltime-Regular"/>
    <x v="0"/>
    <s v="M"/>
    <s v="White"/>
    <n v="1988"/>
    <d v="2022-10-31T00:00:00"/>
    <s v="Davidson"/>
  </r>
  <r>
    <n v="46524.77"/>
    <s v="Maintenance &amp; Repair Worker Se"/>
    <s v="040 Parks"/>
    <s v="Fulltime-Regular"/>
    <x v="4"/>
    <s v="M"/>
    <s v="White"/>
    <n v="1989"/>
    <d v="2024-06-01T00:00:00"/>
    <s v="Davidson"/>
  </r>
  <r>
    <n v="68324.789999999994"/>
    <s v="Fire Fighter 2"/>
    <s v="032 Fire"/>
    <s v="Fulltime-Regular"/>
    <x v="1"/>
    <s v="M"/>
    <s v="Black or African American"/>
    <n v="1995"/>
    <d v="2021-10-16T00:00:00"/>
    <s v="Davidson"/>
  </r>
  <r>
    <n v="86672.59"/>
    <s v="Sheriff Facility Captain"/>
    <s v="030 Sheriff"/>
    <s v="Fulltime-Regular"/>
    <x v="1"/>
    <s v="M"/>
    <s v="Black or African American"/>
    <n v="1975"/>
    <d v="2020-09-01T00:00:00"/>
    <s v="Davidson"/>
  </r>
  <r>
    <n v="59342.73"/>
    <s v="Sheriff Case Worker 1"/>
    <s v="030 Sheriff"/>
    <s v="Fulltime-Regular"/>
    <x v="3"/>
    <s v="F"/>
    <s v="Black or African American"/>
    <n v="1977"/>
    <d v="2020-09-01T00:00:00"/>
    <s v="Davidson"/>
  </r>
  <r>
    <n v="44430.46"/>
    <s v="Teacher Asst"/>
    <s v="075 Metro Action Commission"/>
    <s v="Fulltime-Regular"/>
    <x v="6"/>
    <s v="F"/>
    <s v="Black or African American"/>
    <n v="1989"/>
    <d v="2023-05-15T00:00:00"/>
    <s v="Davidson"/>
  </r>
  <r>
    <n v="57958.26"/>
    <s v="Correctional Officer 2"/>
    <s v="030 Sheriff"/>
    <s v="Fulltime-Regular"/>
    <x v="1"/>
    <s v="F"/>
    <s v="Black or African American"/>
    <n v="1987"/>
    <d v="2023-05-01T00:00:00"/>
    <s v="Davidson"/>
  </r>
  <r>
    <n v="101590"/>
    <s v="Judicial Asst 2"/>
    <s v="028 State Trial Courts"/>
    <s v="Fulltime-Regular"/>
    <x v="1"/>
    <s v="F"/>
    <s v="Black or African American"/>
    <n v="1965"/>
    <d v="2000-07-01T00:00:00"/>
    <s v="Davidson"/>
  </r>
  <r>
    <n v="59467.040000000001"/>
    <s v="Utility Compliance Insp 1"/>
    <s v="065 Water Services"/>
    <s v="Fulltime-Regular"/>
    <x v="5"/>
    <s v="M"/>
    <s v="Black or African American"/>
    <n v="1967"/>
    <d v="2016-01-01T00:00:00"/>
    <s v="Davidson"/>
  </r>
  <r>
    <n v="88789"/>
    <s v="Judicial Asst 2"/>
    <s v="028 State Trial Courts"/>
    <s v="Fulltime-Regular"/>
    <x v="1"/>
    <s v="M"/>
    <s v="Black or African American"/>
    <n v="1966"/>
    <d v="1996-04-24T00:00:00"/>
    <s v="Davidson"/>
  </r>
  <r>
    <n v="80686.63"/>
    <s v="Fire Inspector 2"/>
    <s v="032 Fire"/>
    <s v="Fulltime-Regular"/>
    <x v="0"/>
    <s v="F"/>
    <s v="White"/>
    <n v="1989"/>
    <d v="2023-10-01T00:00:00"/>
    <s v="Davidson"/>
  </r>
  <r>
    <n v="63753.11"/>
    <s v="Compliance Inspector 2"/>
    <s v="042 NDOT"/>
    <s v="Fulltime-Regular"/>
    <x v="0"/>
    <s v="M"/>
    <s v="Black or African American"/>
    <n v="1969"/>
    <d v="1995-01-17T00:00:00"/>
    <s v="Davidson"/>
  </r>
  <r>
    <n v="44122.33"/>
    <s v="Customer Service Field Rep"/>
    <s v="072 Waste Services"/>
    <s v="Fulltime-Regular"/>
    <x v="4"/>
    <s v="M"/>
    <s v="Black or African American"/>
    <n v="2004"/>
    <d v="2023-12-11T00:00:00"/>
    <s v="Davidson"/>
  </r>
  <r>
    <n v="59889.88"/>
    <s v="Correctional Officer 2"/>
    <s v="030 Sheriff"/>
    <s v="Fulltime-Regular"/>
    <x v="1"/>
    <s v="M"/>
    <s v="Black or African American"/>
    <n v="1992"/>
    <d v="2022-04-25T00:00:00"/>
    <s v="Davidson"/>
  </r>
  <r>
    <n v="48150"/>
    <s v="EHS Teacher-MAC"/>
    <s v="075 Metro Action Commission"/>
    <s v="Fulltime-Regular"/>
    <x v="3"/>
    <s v="F"/>
    <s v="Black or African American"/>
    <n v="1985"/>
    <d v="2022-11-21T00:00:00"/>
    <s v="Davidson"/>
  </r>
  <r>
    <n v="83177.78"/>
    <s v="Fire Engineer"/>
    <s v="032 Fire"/>
    <s v="Fulltime-Regular"/>
    <x v="5"/>
    <s v="M"/>
    <s v="White"/>
    <n v="1982"/>
    <d v="2013-10-01T00:00:00"/>
    <s v="Davidson"/>
  </r>
  <r>
    <n v="77471.740000000005"/>
    <s v="Office Support Spec 1"/>
    <s v="031 Police"/>
    <s v="Fulltime-Regular"/>
    <x v="6"/>
    <s v="M"/>
    <s v="White"/>
    <n v="1979"/>
    <d v="2019-08-01T00:00:00"/>
    <s v="Davidson"/>
  </r>
  <r>
    <n v="108715.41"/>
    <s v="Fire Captain"/>
    <s v="032 Fire"/>
    <s v="Fulltime-Regular"/>
    <x v="3"/>
    <s v="M"/>
    <s v="Black or African American"/>
    <n v="1977"/>
    <d v="2000-10-01T00:00:00"/>
    <s v="Davidson"/>
  </r>
  <r>
    <n v="45593.05"/>
    <s v="Recreation Leader"/>
    <s v="040 Parks"/>
    <s v="Fulltime-Regular"/>
    <x v="2"/>
    <s v="M"/>
    <s v="Black or African American"/>
    <n v="2000"/>
    <d v="2022-09-30T00:00:00"/>
    <s v="Davidson"/>
  </r>
  <r>
    <n v="60274.5"/>
    <s v="Police Officer Trainee"/>
    <s v="031 Police"/>
    <s v="Fulltime-Regular"/>
    <x v="1"/>
    <s v="F"/>
    <s v="White"/>
    <n v="2002"/>
    <d v="2024-09-16T00:00:00"/>
    <s v="Davidson"/>
  </r>
  <r>
    <n v="112025.8"/>
    <s v="Admin Svcs Mgr"/>
    <s v="065 Water Services"/>
    <s v="Fulltime-Regular"/>
    <x v="0"/>
    <s v="F"/>
    <s v="Black or African American"/>
    <n v="1970"/>
    <d v="2005-02-14T00:00:00"/>
    <s v="Davidson"/>
  </r>
  <r>
    <n v="50038.7"/>
    <s v="Apprentice"/>
    <s v="065 Water Services"/>
    <s v="Fulltime-Regular"/>
    <x v="7"/>
    <s v="M"/>
    <s v="White"/>
    <n v="1997"/>
    <d v="2023-04-29T00:00:00"/>
    <s v="Davidson"/>
  </r>
  <r>
    <n v="44457.08"/>
    <s v="Custodian"/>
    <s v="040 Parks"/>
    <s v="Fulltime-Regular"/>
    <x v="4"/>
    <s v="M"/>
    <s v="Black or African American"/>
    <n v="1992"/>
    <d v="2022-02-18T00:00:00"/>
    <s v="Davidson"/>
  </r>
  <r>
    <n v="93477.88"/>
    <s v="Info Sys Comm Analyst 3"/>
    <s v="031 Police"/>
    <s v="Fulltime-Regular"/>
    <x v="3"/>
    <s v="M"/>
    <s v="White"/>
    <n v="1966"/>
    <d v="2008-07-01T00:00:00"/>
    <s v="Davidson"/>
  </r>
  <r>
    <n v="62579.95"/>
    <s v="Fire Fighter 2"/>
    <s v="032 Fire"/>
    <s v="Fulltime-Regular"/>
    <x v="1"/>
    <s v="M"/>
    <s v="Black or African American"/>
    <n v="1993"/>
    <d v="2022-11-16T00:00:00"/>
    <s v="Davidson"/>
  </r>
  <r>
    <n v="19968"/>
    <s v="Teacher Asst"/>
    <s v="075 Metro Action Commission"/>
    <s v="Parttime-Regular"/>
    <x v="6"/>
    <s v="F"/>
    <s v="Black or African American"/>
    <n v="2003"/>
    <d v="2024-09-23T00:00:00"/>
    <s v="Davidson"/>
  </r>
  <r>
    <n v="129618.12"/>
    <s v="Admin Svcs Division Manager"/>
    <s v="002 Metropolitan Council"/>
    <s v="Fulltime-Regular"/>
    <x v="0"/>
    <s v="F"/>
    <s v="White"/>
    <n v="1956"/>
    <d v="1974-09-01T00:00:00"/>
    <s v="Davidson"/>
  </r>
  <r>
    <n v="70587.59"/>
    <s v="Youth Case Manager 2"/>
    <s v="026 Juvenile Court"/>
    <s v="Fulltime-Regular"/>
    <x v="3"/>
    <s v="F"/>
    <s v="Black or African American"/>
    <n v="1984"/>
    <d v="2014-02-18T00:00:00"/>
    <s v="Davidson"/>
  </r>
  <r>
    <n v="70122.52"/>
    <s v="Public Health Administrator 1"/>
    <s v="038 Health"/>
    <s v="Fulltime-Regular"/>
    <x v="3"/>
    <s v="F"/>
    <s v="Black or African American"/>
    <n v="1985"/>
    <d v="2024-08-12T00:00:00"/>
    <s v="Davidson"/>
  </r>
  <r>
    <n v="57971.28"/>
    <s v="Equipment Operator Senior"/>
    <s v="042 NDOT"/>
    <s v="Fulltime-Regular"/>
    <x v="4"/>
    <s v="M"/>
    <s v="Black or African American"/>
    <n v="1961"/>
    <d v="1994-04-18T00:00:00"/>
    <s v="Davidson"/>
  </r>
  <r>
    <n v="57958.26"/>
    <s v="Correctional Officer 2"/>
    <s v="030 Sheriff"/>
    <s v="Fulltime-Regular"/>
    <x v="1"/>
    <s v="F"/>
    <s v="Black or African American"/>
    <n v="1999"/>
    <d v="2023-05-01T00:00:00"/>
    <s v="Davidson"/>
  </r>
  <r>
    <n v="75342.8"/>
    <s v="Utility Compliance Inp 2"/>
    <s v="065 Water Services"/>
    <s v="Fulltime-Regular"/>
    <x v="5"/>
    <s v="M"/>
    <s v="Black or African American"/>
    <n v="1960"/>
    <d v="2002-08-19T00:00:00"/>
    <s v="Davidson"/>
  </r>
  <r>
    <n v="70122.52"/>
    <s v="Program Mgr 2"/>
    <s v="051 Office of Family Safety"/>
    <s v="Fulltime-Regular"/>
    <x v="0"/>
    <s v="F"/>
    <s v="Two or More Races"/>
    <n v="1997"/>
    <d v="2024-01-29T00:00:00"/>
    <s v="Davidson"/>
  </r>
  <r>
    <n v="62965.01"/>
    <s v="Victim Advocate 1"/>
    <s v="019 District Attorney"/>
    <s v="Fulltime-Regular"/>
    <x v="3"/>
    <s v="F"/>
    <s v="Black or African American"/>
    <n v="1990"/>
    <d v="2022-09-06T00:00:00"/>
    <s v="Davidson"/>
  </r>
  <r>
    <n v="73974.84"/>
    <s v="Maint &amp; Repair Supv"/>
    <s v="062 State Fair Board"/>
    <s v="Fulltime-Regular"/>
    <x v="4"/>
    <s v="M"/>
    <s v="Black or African American"/>
    <n v="1969"/>
    <d v="2023-04-10T00:00:00"/>
    <s v="Davidson"/>
  </r>
  <r>
    <n v="63649.36"/>
    <s v="Youth Case Manager 2"/>
    <s v="026 Juvenile Court"/>
    <s v="Fulltime-Regular"/>
    <x v="3"/>
    <s v="F"/>
    <s v="Black or African American"/>
    <n v="1954"/>
    <d v="1999-10-16T00:00:00"/>
    <s v="Davidson"/>
  </r>
  <r>
    <n v="68324.789999999994"/>
    <s v="Fire Fighter 2"/>
    <s v="032 Fire"/>
    <s v="Fulltime-Regular"/>
    <x v="1"/>
    <s v="M"/>
    <s v="Black or African American"/>
    <n v="1993"/>
    <d v="2020-10-16T00:00:00"/>
    <s v="Davidson"/>
  </r>
  <r>
    <n v="87599.49"/>
    <s v="Technical Specialist 2"/>
    <s v="030 Sheriff"/>
    <s v="Fulltime-Regular"/>
    <x v="3"/>
    <s v="F"/>
    <s v="White"/>
    <n v="1963"/>
    <d v="2020-07-01T00:00:00"/>
    <s v="Davidson"/>
  </r>
  <r>
    <n v="57358.7"/>
    <s v="Recreation Leader"/>
    <s v="040 Parks"/>
    <s v="Fulltime-Regular"/>
    <x v="2"/>
    <s v="F"/>
    <s v="White"/>
    <n v="1963"/>
    <d v="1986-08-25T00:00:00"/>
    <s v="Davidson"/>
  </r>
  <r>
    <n v="52453.57"/>
    <s v="Admin Svcs Officer 2"/>
    <s v="022 Juvenile Court Clerk"/>
    <s v="Fulltime-Regular"/>
    <x v="3"/>
    <s v="M"/>
    <s v="White"/>
    <n v="1977"/>
    <d v="2021-11-15T00:00:00"/>
    <s v="Davidson"/>
  </r>
  <r>
    <n v="59904"/>
    <s v="Seasonal/Part-time/Temporary"/>
    <s v="016 Assessor of Property"/>
    <s v="Parttime-Regular"/>
    <x v="4"/>
    <s v="F"/>
    <s v="White"/>
    <n v="1963"/>
    <d v="2024-01-08T00:00:00"/>
    <s v="Davidson"/>
  </r>
  <r>
    <n v="50646.98"/>
    <s v="Appraiser 2"/>
    <s v="016 Assessor of Property"/>
    <s v="Fulltime-Regular"/>
    <x v="0"/>
    <s v="M"/>
    <s v="White"/>
    <n v="2002"/>
    <d v="2022-08-08T00:00:00"/>
    <s v="Davidson"/>
  </r>
  <r>
    <n v="57958.26"/>
    <s v="Crime Lab Forensic Technician"/>
    <s v="031 Police"/>
    <s v="Fulltime-Regular"/>
    <x v="3"/>
    <s v="F"/>
    <s v="White"/>
    <n v="1992"/>
    <d v="2021-12-01T00:00:00"/>
    <s v="Davidson"/>
  </r>
  <r>
    <n v="131531.91"/>
    <s v="Assistant Metropolitan Atty 4"/>
    <s v="006 Law"/>
    <s v="Fulltime-Regular"/>
    <x v="3"/>
    <s v="F"/>
    <s v="White"/>
    <n v="1991"/>
    <d v="2021-10-01T00:00:00"/>
    <s v="Davidson"/>
  </r>
  <r>
    <n v="73024.539999999994"/>
    <s v="Police Officer 2"/>
    <s v="031 Police"/>
    <s v="Fulltime-Regular"/>
    <x v="1"/>
    <s v="M"/>
    <s v="White"/>
    <n v="1983"/>
    <d v="2022-10-16T00:00:00"/>
    <s v="Davidson"/>
  </r>
  <r>
    <n v="45595.75"/>
    <s v="Office Support Rep"/>
    <s v="005 Election Commission"/>
    <s v="Fulltime-Regular"/>
    <x v="6"/>
    <s v="F"/>
    <s v="White"/>
    <n v="1977"/>
    <d v="2022-03-14T00:00:00"/>
    <s v="Davidson"/>
  </r>
  <r>
    <n v="13520"/>
    <s v="Seasonal Worker 2"/>
    <s v="040 Parks"/>
    <s v="Seasonal"/>
    <x v="4"/>
    <s v="F"/>
    <s v="White"/>
    <n v="2003"/>
    <d v="2024-06-08T00:00:00"/>
    <s v="Davidson"/>
  </r>
  <r>
    <n v="58813.85"/>
    <s v="Satellite position"/>
    <s v="909 Register of Deeds"/>
    <s v="Fulltime-Regular"/>
    <x v="3"/>
    <s v="F"/>
    <s v="White"/>
    <n v="1962"/>
    <d v="2019-06-24T00:00:00"/>
    <s v="Davidson"/>
  </r>
  <r>
    <n v="115336.2"/>
    <s v="EMS Captain-Paramedic"/>
    <s v="032 Fire"/>
    <s v="Fulltime-Regular"/>
    <x v="1"/>
    <s v="M"/>
    <s v="White"/>
    <n v="1965"/>
    <d v="1996-03-06T00:00:00"/>
    <s v="Davidson"/>
  </r>
  <r>
    <n v="54531.28"/>
    <s v="Specialized Skills Instr"/>
    <s v="040 Parks"/>
    <s v="Fulltime-Regular"/>
    <x v="3"/>
    <s v="F"/>
    <s v="White"/>
    <n v="1984"/>
    <d v="2020-06-05T00:00:00"/>
    <s v="Davidson"/>
  </r>
  <r>
    <n v="89810.96"/>
    <s v="Police Officer 2"/>
    <s v="031 Police"/>
    <s v="Fulltime-Regular"/>
    <x v="1"/>
    <s v="M"/>
    <s v="White"/>
    <n v="1962"/>
    <d v="2008-02-01T00:00:00"/>
    <s v="Davidson"/>
  </r>
  <r>
    <n v="45595.75"/>
    <s v="Circulation Assistant"/>
    <s v="039 Public Library"/>
    <s v="Fulltime-Regular"/>
    <x v="2"/>
    <s v="F"/>
    <s v="White"/>
    <n v="1972"/>
    <d v="2021-10-04T00:00:00"/>
    <s v="Davidson"/>
  </r>
  <r>
    <n v="84583.64"/>
    <s v="Police Officer 2"/>
    <s v="031 Police"/>
    <s v="Fulltime-Regular"/>
    <x v="1"/>
    <s v="M"/>
    <s v="White"/>
    <n v="1986"/>
    <d v="2014-03-01T00:00:00"/>
    <s v="Davidson"/>
  </r>
  <r>
    <n v="91162.38"/>
    <s v="Admin Svcs Officer 4"/>
    <s v="031 Police"/>
    <s v="Fulltime-Regular"/>
    <x v="3"/>
    <s v="F"/>
    <s v="Black or African American"/>
    <n v="1986"/>
    <d v="2011-01-16T00:00:00"/>
    <s v="Davidson"/>
  </r>
  <r>
    <n v="46862.28"/>
    <s v="Circulation Assistant"/>
    <s v="039 Public Library"/>
    <s v="Fulltime-Regular"/>
    <x v="2"/>
    <s v="M"/>
    <s v="White"/>
    <n v="1981"/>
    <d v="2000-08-14T00:00:00"/>
    <s v="Davidson"/>
  </r>
  <r>
    <n v="38525.761019199999"/>
    <s v="Sheriff Chaplain"/>
    <s v="030 Sheriff"/>
    <s v="Parttime-Regular"/>
    <x v="3"/>
    <s v="M"/>
    <s v="Black or African American"/>
    <n v="1953"/>
    <d v="1988-06-16T00:00:00"/>
    <s v="Davidson"/>
  </r>
  <r>
    <n v="50005.18"/>
    <s v="Recreation Leader"/>
    <s v="040 Parks"/>
    <s v="Fulltime-Regular"/>
    <x v="2"/>
    <s v="M"/>
    <s v="Black or African American"/>
    <n v="1963"/>
    <d v="2017-12-22T00:00:00"/>
    <s v="Davidson"/>
  </r>
  <r>
    <n v="53356.54"/>
    <s v="Records Scanner-DCSO"/>
    <s v="030 Sheriff"/>
    <s v="Fulltime-Regular"/>
    <x v="6"/>
    <s v="F"/>
    <s v="Black or African American"/>
    <n v="1979"/>
    <d v="2013-06-24T00:00:00"/>
    <s v="Davidson"/>
  </r>
  <r>
    <n v="85240.81"/>
    <s v="Police Officer 2-Fld Trng Ofcr"/>
    <s v="031 Police"/>
    <s v="Fulltime-Regular"/>
    <x v="1"/>
    <s v="M"/>
    <s v="White"/>
    <n v="1996"/>
    <d v="2018-10-16T00:00:00"/>
    <s v="Davidson"/>
  </r>
  <r>
    <n v="95781.28"/>
    <s v="Police Sergeant"/>
    <s v="031 Police"/>
    <s v="Fulltime-Regular"/>
    <x v="5"/>
    <s v="F"/>
    <s v="White"/>
    <n v="1993"/>
    <d v="2017-07-01T00:00:00"/>
    <s v="Davidson"/>
  </r>
  <r>
    <n v="27977"/>
    <s v="Vice Mayor"/>
    <s v="002 Metropolitan Council"/>
    <s v="Elected"/>
    <x v="0"/>
    <s v="F"/>
    <s v="White"/>
    <n v="1973"/>
    <d v="2015-09-01T00:00:00"/>
    <s v="Davidson"/>
  </r>
  <r>
    <n v="0"/>
    <s v="Sports Official"/>
    <s v="040 Parks"/>
    <s v="Pool"/>
    <x v="4"/>
    <s v="M"/>
    <s v="White"/>
    <n v="1996"/>
    <d v="2021-06-23T00:00:00"/>
    <s v="Davidson"/>
  </r>
  <r>
    <n v="55969.06"/>
    <s v="Shift Supv-DCSO"/>
    <s v="030 Sheriff"/>
    <s v="Fulltime-Regular"/>
    <x v="2"/>
    <s v="F"/>
    <s v="Black or African American"/>
    <n v="1959"/>
    <d v="2020-09-01T00:00:00"/>
    <s v="Davidson"/>
  </r>
  <r>
    <n v="41905.06"/>
    <s v="Van Driver"/>
    <s v="037 Social Services"/>
    <s v="Fulltime-Regular"/>
    <x v="4"/>
    <s v="M"/>
    <s v="White"/>
    <n v="1982"/>
    <d v="2024-03-04T00:00:00"/>
    <s v="Davidson"/>
  </r>
  <r>
    <n v="66941.19"/>
    <s v="Utility Field Tech 3"/>
    <s v="065 Water Services"/>
    <s v="Fulltime-Regular"/>
    <x v="5"/>
    <s v="M"/>
    <s v="Black or African American"/>
    <n v="1973"/>
    <d v="2002-12-30T00:00:00"/>
    <s v="Davidson"/>
  </r>
  <r>
    <n v="34194.787474626697"/>
    <s v="Recreation Leader"/>
    <s v="040 Parks"/>
    <s v="Parttime-Regular"/>
    <x v="2"/>
    <s v="M"/>
    <s v="Black or African American"/>
    <n v="1988"/>
    <d v="2022-09-21T00:00:00"/>
    <s v="Davidson"/>
  </r>
  <r>
    <n v="68183.960000000006"/>
    <s v="Program Spec 3"/>
    <s v="038 Health"/>
    <s v="Fulltime-Regular"/>
    <x v="3"/>
    <s v="M"/>
    <s v="Black or African American"/>
    <n v="1989"/>
    <d v="2021-06-12T00:00:00"/>
    <s v="Davidson"/>
  </r>
  <r>
    <n v="68211.98"/>
    <s v="Golf Course Asst Mgr"/>
    <s v="040 Parks"/>
    <s v="Fulltime-Regular"/>
    <x v="3"/>
    <s v="M"/>
    <s v="White"/>
    <n v="1972"/>
    <d v="1991-05-28T00:00:00"/>
    <s v="Davidson"/>
  </r>
  <r>
    <n v="60946.559999999998"/>
    <s v="Office Support Spec 2"/>
    <s v="065 Water Services"/>
    <s v="Fulltime-Regular"/>
    <x v="6"/>
    <s v="F"/>
    <s v="Black or African American"/>
    <n v="1963"/>
    <d v="1990-02-16T00:00:00"/>
    <s v="Davidson"/>
  </r>
  <r>
    <n v="121332.84"/>
    <s v="Police Sergeant"/>
    <s v="031 Police"/>
    <s v="Fulltime-Regular"/>
    <x v="5"/>
    <s v="M"/>
    <s v="White"/>
    <n v="1970"/>
    <d v="2001-05-16T00:00:00"/>
    <s v="Davidson"/>
  </r>
  <r>
    <n v="65242.19"/>
    <s v="Satellite position"/>
    <s v="923 Circuit Court Satellite"/>
    <s v="Fulltime-Regular"/>
    <x v="3"/>
    <s v="F"/>
    <s v="White"/>
    <n v="1958"/>
    <d v="1989-08-01T00:00:00"/>
    <s v="Davidson"/>
  </r>
  <r>
    <n v="71820.23"/>
    <s v="Maint &amp; Repair Supv"/>
    <s v="040 Parks"/>
    <s v="Fulltime-Regular"/>
    <x v="4"/>
    <s v="M"/>
    <s v="White"/>
    <n v="1969"/>
    <d v="1992-03-13T00:00:00"/>
    <s v="Davidson"/>
  </r>
  <r>
    <n v="92566.63"/>
    <s v="Internal Auditor - Senior"/>
    <s v="048 Internal Audit"/>
    <s v="Fulltime-Regular"/>
    <x v="3"/>
    <s v="F"/>
    <s v="White"/>
    <n v="1990"/>
    <d v="2015-04-06T00:00:00"/>
    <s v="Davidson"/>
  </r>
  <r>
    <n v="59094.79"/>
    <s v="Treatment Plant Tech 2"/>
    <s v="065 Water Services"/>
    <s v="Fulltime-Regular"/>
    <x v="7"/>
    <s v="M"/>
    <s v="Black or African American"/>
    <n v="1971"/>
    <d v="2022-03-19T00:00:00"/>
    <s v="Davidson"/>
  </r>
  <r>
    <n v="48581.26"/>
    <s v="Equipment Operator"/>
    <s v="042 NDOT"/>
    <s v="Fulltime-Regular"/>
    <x v="4"/>
    <s v="M"/>
    <s v="Black or African American"/>
    <n v="1966"/>
    <d v="2023-08-21T00:00:00"/>
    <s v="Davidson"/>
  </r>
  <r>
    <n v="141273.20000000001"/>
    <s v="Deputy Public Defender"/>
    <s v="021 Public Defender"/>
    <s v="Fulltime-Regular"/>
    <x v="0"/>
    <s v="F"/>
    <s v="White"/>
    <n v="1980"/>
    <d v="2014-05-27T00:00:00"/>
    <s v="Davidson"/>
  </r>
  <r>
    <n v="49719.81"/>
    <s v="Application Tech 2"/>
    <s v="065 Water Services"/>
    <s v="Fulltime-Regular"/>
    <x v="2"/>
    <s v="F"/>
    <s v="Black or African American"/>
    <n v="1971"/>
    <d v="2023-01-21T00:00:00"/>
    <s v="Davidson"/>
  </r>
  <r>
    <n v="85696"/>
    <s v="Technical Specialist 2"/>
    <s v="030 Sheriff"/>
    <s v="Fulltime-Regular"/>
    <x v="3"/>
    <s v="F"/>
    <s v="Black or African American"/>
    <n v="1977"/>
    <d v="2002-10-01T00:00:00"/>
    <s v="Davidson"/>
  </r>
  <r>
    <n v="114367.84"/>
    <s v="Police Sergeant"/>
    <s v="031 Police"/>
    <s v="Fulltime-Regular"/>
    <x v="5"/>
    <s v="M"/>
    <s v="White"/>
    <n v="1974"/>
    <d v="1999-03-01T00:00:00"/>
    <s v="Davidson"/>
  </r>
  <r>
    <n v="100329.52"/>
    <s v="Library Mgr 3"/>
    <s v="039 Public Library"/>
    <s v="Fulltime-Regular"/>
    <x v="3"/>
    <s v="F"/>
    <s v="White"/>
    <n v="1982"/>
    <d v="2016-09-11T00:00:00"/>
    <s v="Davidson"/>
  </r>
  <r>
    <n v="92624.1"/>
    <s v="Technical Specialist 2"/>
    <s v="065 Water Services"/>
    <s v="Fulltime-Regular"/>
    <x v="3"/>
    <s v="M"/>
    <s v="White"/>
    <n v="1978"/>
    <d v="2005-11-19T00:00:00"/>
    <s v="Davidson"/>
  </r>
  <r>
    <n v="73024.539999999994"/>
    <s v="Police Officer 2"/>
    <s v="031 Police"/>
    <s v="Fulltime-Regular"/>
    <x v="1"/>
    <s v="M"/>
    <s v="Hispanic or Latino of any race"/>
    <n v="1988"/>
    <d v="2020-01-01T00:00:00"/>
    <s v="Davidson"/>
  </r>
  <r>
    <n v="61821.5"/>
    <s v="Correctional Officer 2"/>
    <s v="030 Sheriff"/>
    <s v="Fulltime-Regular"/>
    <x v="1"/>
    <s v="M"/>
    <s v="Hispanic or Latino of any race"/>
    <n v="1992"/>
    <d v="2020-01-01T00:00:00"/>
    <s v="Davidson"/>
  </r>
  <r>
    <n v="8112"/>
    <s v="Seasonal Worker 2"/>
    <s v="040 Parks"/>
    <s v="Seasonal"/>
    <x v="4"/>
    <s v="M"/>
    <s v="Two or More Races"/>
    <n v="2008"/>
    <d v="2024-05-18T00:00:00"/>
    <s v="Davidson"/>
  </r>
  <r>
    <n v="198257.19"/>
    <s v="Info Systems Asst Dir"/>
    <s v="014 Information Technology Services"/>
    <s v="Fulltime-Regular"/>
    <x v="0"/>
    <s v="F"/>
    <s v="White"/>
    <n v="1979"/>
    <d v="2002-08-16T00:00:00"/>
    <s v="Davidson"/>
  </r>
  <r>
    <m/>
    <s v="Seasonal/Part-time/Temporary"/>
    <s v="040 Parks"/>
    <s v="Pool"/>
    <x v="4"/>
    <s v="F"/>
    <s v="White"/>
    <n v="1980"/>
    <d v="2016-02-05T00:00:00"/>
    <s v="Davidson"/>
  </r>
  <r>
    <n v="89300.46"/>
    <s v="Engineer In Training"/>
    <s v="042 NDOT"/>
    <s v="Fulltime-Regular"/>
    <x v="3"/>
    <s v="M"/>
    <s v="White"/>
    <n v="1978"/>
    <d v="2019-01-28T00:00:00"/>
    <s v="Davidson"/>
  </r>
  <r>
    <n v="78711.53"/>
    <s v="Admin Spec"/>
    <s v="031 Police"/>
    <s v="Fulltime-Regular"/>
    <x v="6"/>
    <s v="F"/>
    <s v="Hispanic or Latino of any race"/>
    <n v="1986"/>
    <d v="2016-10-10T00:00:00"/>
    <s v="Davidson"/>
  </r>
  <r>
    <n v="58483.21"/>
    <s v="Early Child Mentor Coach-MAC"/>
    <s v="075 Metro Action Commission"/>
    <s v="Fulltime-Regular"/>
    <x v="3"/>
    <s v="F"/>
    <s v="White"/>
    <n v="1993"/>
    <d v="2019-07-08T00:00:00"/>
    <s v="Davidson"/>
  </r>
  <r>
    <n v="78711.53"/>
    <s v="Sheriff Warrant Officer 2"/>
    <s v="030 Sheriff"/>
    <s v="Fulltime-Regular"/>
    <x v="1"/>
    <s v="F"/>
    <s v="White"/>
    <n v="1976"/>
    <d v="2005-10-01T00:00:00"/>
    <s v="Davidson"/>
  </r>
  <r>
    <n v="46000"/>
    <s v="Deputy Clerk 5"/>
    <s v="023 Circuit Court Clerk"/>
    <s v="Fulltime-Regular"/>
    <x v="6"/>
    <s v="M"/>
    <s v="White"/>
    <n v="1990"/>
    <d v="2022-12-12T00:00:00"/>
    <s v="Davidson"/>
  </r>
  <r>
    <n v="128853.82"/>
    <s v="Finance Mgr"/>
    <s v="065 Water Services"/>
    <s v="Fulltime-Regular"/>
    <x v="0"/>
    <s v="M"/>
    <s v="White"/>
    <n v="1987"/>
    <d v="2015-02-16T00:00:00"/>
    <s v="Davidson"/>
  </r>
  <r>
    <n v="155548"/>
    <s v="Assistant Public Defender 4"/>
    <s v="021 Public Defender"/>
    <s v="Fulltime-Regular"/>
    <x v="3"/>
    <s v="F"/>
    <s v="White"/>
    <n v="1980"/>
    <d v="2005-08-22T00:00:00"/>
    <s v="Davidson"/>
  </r>
  <r>
    <n v="79728.19"/>
    <s v="Police Officer 2"/>
    <s v="031 Police"/>
    <s v="Fulltime-Regular"/>
    <x v="1"/>
    <s v="F"/>
    <s v="White"/>
    <n v="1988"/>
    <d v="2017-01-01T00:00:00"/>
    <s v="Davidson"/>
  </r>
  <r>
    <n v="162186.13"/>
    <s v="Parks &amp; Recreation Asst Dir"/>
    <s v="040 Parks"/>
    <s v="Fulltime-Regular"/>
    <x v="0"/>
    <s v="M"/>
    <s v="White"/>
    <n v="1962"/>
    <d v="2007-09-21T00:00:00"/>
    <s v="Davidson"/>
  </r>
  <r>
    <n v="53086.05"/>
    <s v="Equipment Operator"/>
    <s v="042 NDOT"/>
    <s v="Fulltime-Regular"/>
    <x v="4"/>
    <s v="M"/>
    <s v="White"/>
    <n v="1971"/>
    <d v="2019-09-09T00:00:00"/>
    <s v="Davidson"/>
  </r>
  <r>
    <n v="47920.53"/>
    <s v="Maintenance &amp; Repair Worker Se"/>
    <s v="040 Parks"/>
    <s v="Fulltime-Regular"/>
    <x v="4"/>
    <s v="M"/>
    <s v="White"/>
    <n v="1959"/>
    <d v="2021-11-22T00:00:00"/>
    <s v="Davidson"/>
  </r>
  <r>
    <n v="64457.35"/>
    <s v="Fire Fighter 2"/>
    <s v="032 Fire"/>
    <s v="Fulltime-Regular"/>
    <x v="1"/>
    <s v="M"/>
    <s v="Black or African American"/>
    <n v="1983"/>
    <d v="2021-07-16T00:00:00"/>
    <s v="Davidson"/>
  </r>
  <r>
    <n v="111589.85"/>
    <s v="Police Lieutenant"/>
    <s v="031 Police"/>
    <s v="Fulltime-Regular"/>
    <x v="3"/>
    <s v="M"/>
    <s v="White"/>
    <n v="1990"/>
    <d v="2014-01-01T00:00:00"/>
    <s v="Davidson"/>
  </r>
  <r>
    <n v="62693.66"/>
    <s v="Treatment Plant Tech 2"/>
    <s v="065 Water Services"/>
    <s v="Fulltime-Regular"/>
    <x v="7"/>
    <s v="M"/>
    <s v="White"/>
    <n v="1970"/>
    <d v="1998-10-16T00:00:00"/>
    <s v="Davidson"/>
  </r>
  <r>
    <n v="60274.5"/>
    <s v="Police Officer Trainee"/>
    <s v="031 Police"/>
    <s v="Fulltime-Regular"/>
    <x v="1"/>
    <s v="M"/>
    <s v="White"/>
    <n v="1995"/>
    <d v="2024-05-01T00:00:00"/>
    <s v="Davidson"/>
  </r>
  <r>
    <n v="116805.3"/>
    <s v="Human Resources Admin"/>
    <s v="008 Human Resources"/>
    <s v="Fulltime-Regular"/>
    <x v="3"/>
    <s v="F"/>
    <s v="White"/>
    <n v="1976"/>
    <d v="2012-12-28T00:00:00"/>
    <s v="Davidson"/>
  </r>
  <r>
    <n v="50005.18"/>
    <s v="Office Support Spec 1"/>
    <s v="038 Health"/>
    <s v="Fulltime-Regular"/>
    <x v="6"/>
    <s v="F"/>
    <s v="Black or African American"/>
    <n v="1989"/>
    <d v="2019-04-06T00:00:00"/>
    <s v="Davidson"/>
  </r>
  <r>
    <n v="54357.43"/>
    <s v="Public Health Nurse 1"/>
    <s v="038 Health"/>
    <s v="Parttime-Regular"/>
    <x v="3"/>
    <s v="F"/>
    <s v="White"/>
    <n v="1963"/>
    <d v="2022-12-10T00:00:00"/>
    <s v="Davidson"/>
  </r>
  <r>
    <n v="67616.33"/>
    <s v="Mech/Gas Inspector 1"/>
    <s v="033 Codes Administration"/>
    <s v="Fulltime-Regular"/>
    <x v="0"/>
    <s v="M"/>
    <s v="White"/>
    <n v="1962"/>
    <d v="2007-11-12T00:00:00"/>
    <s v="Davidson"/>
  </r>
  <r>
    <n v="72464.789999999994"/>
    <s v="Admin Svcs Officer 3"/>
    <s v="026 Juvenile Court"/>
    <s v="Fulltime-Regular"/>
    <x v="3"/>
    <s v="F"/>
    <s v="White"/>
    <n v="1965"/>
    <d v="1992-02-18T00:00:00"/>
    <s v="Davidson"/>
  </r>
  <r>
    <n v="47063.76"/>
    <s v="Recreation Leader"/>
    <s v="040 Parks"/>
    <s v="Fulltime-Regular"/>
    <x v="2"/>
    <s v="M"/>
    <s v="White"/>
    <n v="1967"/>
    <d v="2019-01-25T00:00:00"/>
    <s v="Davidson"/>
  </r>
  <r>
    <n v="2129.2959999999998"/>
    <s v="Seasonal/Part-time/Temporary"/>
    <s v="027 General Sessions Court"/>
    <s v="Parttime-Regular"/>
    <x v="4"/>
    <s v="M"/>
    <s v="White"/>
    <n v="1938"/>
    <d v="2022-10-01T00:00:00"/>
    <s v="Davidson"/>
  </r>
  <r>
    <n v="79780.53"/>
    <s v="Safety Specialist"/>
    <s v="008 Human Resources"/>
    <s v="Fulltime-Regular"/>
    <x v="0"/>
    <s v="M"/>
    <s v="White"/>
    <n v="1959"/>
    <d v="2016-07-30T00:00:00"/>
    <s v="Davidson"/>
  </r>
  <r>
    <n v="44400"/>
    <s v="Teacher Asst"/>
    <s v="075 Metro Action Commission"/>
    <s v="Fulltime-Regular"/>
    <x v="6"/>
    <s v="F"/>
    <s v="Black or African American"/>
    <n v="1994"/>
    <d v="2023-06-12T00:00:00"/>
    <s v="Davidson"/>
  </r>
  <r>
    <n v="77406"/>
    <s v="Police Officer 2"/>
    <s v="031 Police"/>
    <s v="Fulltime-Regular"/>
    <x v="1"/>
    <s v="M"/>
    <s v="Black or African American"/>
    <n v="1993"/>
    <d v="2023-06-16T00:00:00"/>
    <s v="Davidson"/>
  </r>
  <r>
    <n v="41905.06"/>
    <s v="Utility Maintenance Tech"/>
    <s v="065 Water Services"/>
    <s v="Fulltime-Regular"/>
    <x v="5"/>
    <s v="M"/>
    <s v="Black or African American"/>
    <n v="1993"/>
    <d v="2024-09-16T00:00:00"/>
    <s v="Davidson"/>
  </r>
  <r>
    <n v="60274.5"/>
    <s v="Police Officer Trainee"/>
    <s v="031 Police"/>
    <s v="Fulltime-Regular"/>
    <x v="1"/>
    <s v="M"/>
    <s v="Black or African American"/>
    <n v="2000"/>
    <d v="2024-06-16T00:00:00"/>
    <s v="Davidson"/>
  </r>
  <r>
    <n v="87121.14"/>
    <s v="Police Officer 2"/>
    <s v="031 Police"/>
    <s v="Fulltime-Regular"/>
    <x v="1"/>
    <s v="F"/>
    <s v="White"/>
    <n v="1987"/>
    <d v="2013-09-01T00:00:00"/>
    <s v="Davidson"/>
  </r>
  <r>
    <n v="79395.12"/>
    <s v="Planner 1"/>
    <s v="007 Planning Commission"/>
    <s v="Fulltime-Regular"/>
    <x v="3"/>
    <s v="M"/>
    <s v="Black or African American"/>
    <n v="1962"/>
    <d v="2023-01-01T00:00:00"/>
    <s v="Davidson"/>
  </r>
  <r>
    <n v="83107.23"/>
    <s v="Paramedic"/>
    <s v="032 Fire"/>
    <s v="Fulltime-Regular"/>
    <x v="5"/>
    <s v="M"/>
    <s v="White"/>
    <n v="1972"/>
    <d v="2022-12-16T00:00:00"/>
    <s v="Davidson"/>
  </r>
  <r>
    <n v="2396.16"/>
    <s v="Seasonal/Part-time/Temporary"/>
    <s v="062 State Fair Board"/>
    <s v="Seasonal"/>
    <x v="4"/>
    <s v="M"/>
    <s v="White"/>
    <n v="1954"/>
    <d v="2016-07-22T00:00:00"/>
    <s v="Davidson"/>
  </r>
  <r>
    <n v="126035.17"/>
    <s v="Information Systems Advisor 3"/>
    <s v="029 Justice Integration Services"/>
    <s v="Fulltime-Regular"/>
    <x v="0"/>
    <s v="M"/>
    <s v="White"/>
    <n v="1964"/>
    <d v="2017-07-01T00:00:00"/>
    <s v="Davidson"/>
  </r>
  <r>
    <n v="85240.81"/>
    <s v="Police Officer 2-Fld Trng Ofcr"/>
    <s v="031 Police"/>
    <s v="Fulltime-Regular"/>
    <x v="1"/>
    <s v="M"/>
    <s v="White"/>
    <n v="1989"/>
    <d v="2017-10-16T00:00:00"/>
    <s v="Davidson"/>
  </r>
  <r>
    <n v="96425.84"/>
    <s v="Fire Engineer"/>
    <s v="032 Fire"/>
    <s v="Fulltime-Regular"/>
    <x v="5"/>
    <s v="M"/>
    <s v="White"/>
    <n v="1963"/>
    <d v="1995-09-01T00:00:00"/>
    <s v="Davidson"/>
  </r>
  <r>
    <n v="106923.76"/>
    <s v="Public Hlth Nurse Practitioner"/>
    <s v="038 Health"/>
    <s v="Fulltime-Regular"/>
    <x v="3"/>
    <s v="F"/>
    <s v="White"/>
    <n v="1985"/>
    <d v="2024-03-30T00:00:00"/>
    <s v="Davidson"/>
  </r>
  <r>
    <n v="55802.46"/>
    <s v="Family Safety Advocate"/>
    <s v="051 Office of Family Safety"/>
    <s v="Fulltime-Regular"/>
    <x v="3"/>
    <s v="F"/>
    <s v="White"/>
    <n v="2000"/>
    <d v="2024-01-16T00:00:00"/>
    <s v="Davidson"/>
  </r>
  <r>
    <n v="25615"/>
    <s v="Council Member"/>
    <s v="002 Metropolitan Council"/>
    <s v="Elected"/>
    <x v="0"/>
    <s v="F"/>
    <s v="White"/>
    <n v="1965"/>
    <d v="2023-09-29T00:00:00"/>
    <s v="Davidson"/>
  </r>
  <r>
    <n v="64266"/>
    <s v="Judicial Asst 2"/>
    <s v="028 State Trial Courts"/>
    <s v="Fulltime-Regular"/>
    <x v="1"/>
    <s v="F"/>
    <s v="Black or African American"/>
    <n v="1969"/>
    <d v="2023-10-02T00:00:00"/>
    <s v="Davidson"/>
  </r>
  <r>
    <n v="17075.759999999998"/>
    <s v="School Crossing Guard"/>
    <s v="031 Police"/>
    <s v="Parttime-Regular"/>
    <x v="1"/>
    <s v="M"/>
    <s v="Black or African American"/>
    <n v="1947"/>
    <d v="2013-04-01T00:00:00"/>
    <s v="Davidson"/>
  </r>
  <r>
    <n v="114170.18"/>
    <s v="Satellite position"/>
    <s v="909 Register of Deeds"/>
    <s v="Fulltime-Regular"/>
    <x v="3"/>
    <s v="M"/>
    <s v="White"/>
    <n v="1960"/>
    <d v="1985-05-01T00:00:00"/>
    <s v="Davidson"/>
  </r>
  <r>
    <n v="66334.75"/>
    <s v="Fire Fighter 2"/>
    <s v="032 Fire"/>
    <s v="Fulltime-Regular"/>
    <x v="1"/>
    <s v="M"/>
    <s v="White"/>
    <n v="1998"/>
    <d v="2023-07-16T00:00:00"/>
    <s v="Davidson"/>
  </r>
  <r>
    <n v="123994.43"/>
    <s v="Fire District Chief"/>
    <s v="032 Fire"/>
    <s v="Fulltime-Regular"/>
    <x v="3"/>
    <s v="M"/>
    <s v="White"/>
    <n v="1964"/>
    <d v="1993-02-01T00:00:00"/>
    <s v="Davidson"/>
  </r>
  <r>
    <n v="61479.01"/>
    <s v="Appraiser 2"/>
    <s v="016 Assessor of Property"/>
    <s v="Fulltime-Regular"/>
    <x v="0"/>
    <s v="M"/>
    <s v="Black or African American"/>
    <n v="1992"/>
    <d v="2021-06-14T00:00:00"/>
    <s v="Davidson"/>
  </r>
  <r>
    <n v="93761.86"/>
    <s v="Assistant Public Defender 1"/>
    <s v="021 Public Defender"/>
    <s v="Fulltime-Regular"/>
    <x v="3"/>
    <s v="M"/>
    <s v="Black or African American"/>
    <n v="1993"/>
    <d v="2023-04-03T00:00:00"/>
    <s v="Davidson"/>
  </r>
  <r>
    <n v="75342.8"/>
    <s v="Emer Telecommunications Off 4"/>
    <s v="091 Emergency Communications"/>
    <s v="Fulltime-Regular"/>
    <x v="6"/>
    <s v="F"/>
    <s v="White"/>
    <n v="1973"/>
    <d v="2001-01-01T00:00:00"/>
    <s v="Davidson"/>
  </r>
  <r>
    <n v="49719.81"/>
    <s v="Security Officer 2"/>
    <s v="030 Sheriff"/>
    <s v="Fulltime-Regular"/>
    <x v="6"/>
    <s v="M"/>
    <s v="Black or African American"/>
    <n v="1968"/>
    <d v="2019-08-26T00:00:00"/>
    <s v="Davidson"/>
  </r>
  <r>
    <n v="68832.63"/>
    <s v="Police Officer 2"/>
    <s v="031 Police"/>
    <s v="Fulltime-Regular"/>
    <x v="1"/>
    <s v="M"/>
    <s v="Asian"/>
    <n v="1997"/>
    <d v="2022-10-01T00:00:00"/>
    <s v="Davidson"/>
  </r>
  <r>
    <n v="29332.571515520001"/>
    <s v="Office Support Spec 1"/>
    <s v="030 Sheriff"/>
    <s v="Parttime-Regular"/>
    <x v="6"/>
    <s v="M"/>
    <s v="Black or African American"/>
    <n v="1963"/>
    <d v="2017-02-28T00:00:00"/>
    <s v="Davidson"/>
  </r>
  <r>
    <n v="76965.45"/>
    <s v="Advanced Emergency Med Tech"/>
    <s v="032 Fire"/>
    <s v="Fulltime-Regular"/>
    <x v="5"/>
    <s v="M"/>
    <s v="White"/>
    <n v="1989"/>
    <d v="2015-04-16T00:00:00"/>
    <s v="Davidson"/>
  </r>
  <r>
    <n v="89734.78"/>
    <s v="Police Officer 2"/>
    <s v="031 Police"/>
    <s v="Fulltime-Regular"/>
    <x v="1"/>
    <s v="M"/>
    <s v="White"/>
    <n v="1980"/>
    <d v="2022-11-01T00:00:00"/>
    <s v="Davidson"/>
  </r>
  <r>
    <n v="49358.14"/>
    <s v="Maintenance &amp; Repair Worker Se"/>
    <s v="040 Parks"/>
    <s v="Fulltime-Regular"/>
    <x v="4"/>
    <s v="M"/>
    <s v="White"/>
    <n v="1972"/>
    <d v="2014-05-15T00:00:00"/>
    <s v="Davidson"/>
  </r>
  <r>
    <n v="21178.719744000002"/>
    <s v="Recreation Leader"/>
    <s v="040 Parks"/>
    <s v="Parttime-Regular"/>
    <x v="2"/>
    <s v="M"/>
    <s v="Black or African American"/>
    <n v="2005"/>
    <d v="2024-05-13T00:00:00"/>
    <s v="Davidson"/>
  </r>
  <r>
    <n v="45595.75"/>
    <s v="Circulation Assistant"/>
    <s v="039 Public Library"/>
    <s v="Fulltime-Regular"/>
    <x v="2"/>
    <s v="F"/>
    <s v="White"/>
    <n v="1997"/>
    <d v="2021-11-29T00:00:00"/>
    <s v="Davidson"/>
  </r>
  <r>
    <n v="59476.37"/>
    <s v="Maintenance &amp; Repair Leader"/>
    <s v="040 Parks"/>
    <s v="Fulltime-Regular"/>
    <x v="4"/>
    <s v="M"/>
    <s v="White"/>
    <n v="1985"/>
    <d v="2017-10-30T00:00:00"/>
    <s v="Davidson"/>
  </r>
  <r>
    <n v="53818.84"/>
    <s v="EHS P, F &amp; Com Engag Ad II-MAC"/>
    <s v="075 Metro Action Commission"/>
    <s v="Fulltime-Regular"/>
    <x v="2"/>
    <s v="F"/>
    <s v="Black or African American"/>
    <n v="1984"/>
    <d v="2014-01-21T00:00:00"/>
    <s v="Davidson"/>
  </r>
  <r>
    <n v="44329.23"/>
    <s v="Concessions Clerk"/>
    <s v="040 Parks"/>
    <s v="Fulltime-Regular"/>
    <x v="6"/>
    <s v="F"/>
    <s v="Black or African American"/>
    <n v="1986"/>
    <d v="2023-05-12T00:00:00"/>
    <s v="Davidson"/>
  </r>
  <r>
    <n v="57738.92"/>
    <s v="Office Support Spec 2"/>
    <s v="065 Water Services"/>
    <s v="Fulltime-Regular"/>
    <x v="6"/>
    <s v="F"/>
    <s v="Black or African American"/>
    <n v="1985"/>
    <d v="2012-07-07T00:00:00"/>
    <s v="Davidson"/>
  </r>
  <r>
    <n v="9734.4"/>
    <s v="Seasonal Worker 2"/>
    <s v="040 Parks"/>
    <s v="Seasonal"/>
    <x v="4"/>
    <s v="M"/>
    <s v="White"/>
    <n v="1943"/>
    <d v="2014-04-02T00:00:00"/>
    <s v="Davidson"/>
  </r>
  <r>
    <n v="68650.06"/>
    <s v="Admin Svcs Officer 3"/>
    <s v="065 Water Services"/>
    <s v="Fulltime-Regular"/>
    <x v="3"/>
    <s v="M"/>
    <s v="White"/>
    <n v="1963"/>
    <d v="2015-11-01T00:00:00"/>
    <s v="Davidson"/>
  </r>
  <r>
    <n v="102523.2"/>
    <s v="Planning Mgr 1"/>
    <s v="007 Planning Commission"/>
    <s v="Fulltime-Regular"/>
    <x v="0"/>
    <s v="F"/>
    <s v="White"/>
    <n v="1985"/>
    <d v="2020-03-09T00:00:00"/>
    <s v="Davidson"/>
  </r>
  <r>
    <n v="57096.93"/>
    <s v="Fire Recruit"/>
    <s v="032 Fire"/>
    <s v="Fulltime-Regular"/>
    <x v="1"/>
    <s v="M"/>
    <s v="Black or African American"/>
    <n v="1996"/>
    <d v="2024-05-16T00:00:00"/>
    <s v="Davidson"/>
  </r>
  <r>
    <n v="44793.99"/>
    <s v="Health &amp; Disabilitie Asst-MAC"/>
    <s v="075 Metro Action Commission"/>
    <s v="Fulltime-Regular"/>
    <x v="2"/>
    <s v="F"/>
    <s v="Black or African American"/>
    <n v="1968"/>
    <d v="2021-11-01T00:00:00"/>
    <s v="Davidson"/>
  </r>
  <r>
    <n v="77575.34"/>
    <s v="Signal Tech Supv"/>
    <s v="042 NDOT"/>
    <s v="Fulltime-Regular"/>
    <x v="5"/>
    <s v="M"/>
    <s v="White"/>
    <n v="1971"/>
    <d v="2015-06-22T00:00:00"/>
    <s v="Davidson"/>
  </r>
  <r>
    <n v="47063.76"/>
    <s v="Sheriff Prisoner Processor 1"/>
    <s v="030 Sheriff"/>
    <s v="Fulltime-Regular"/>
    <x v="6"/>
    <s v="F"/>
    <s v="Black or African American"/>
    <n v="1984"/>
    <d v="2021-07-06T00:00:00"/>
    <s v="Davidson"/>
  </r>
  <r>
    <n v="48115.96"/>
    <s v="Application Tech 2"/>
    <s v="065 Water Services"/>
    <s v="Fulltime-Regular"/>
    <x v="2"/>
    <s v="F"/>
    <s v="Black or African American"/>
    <n v="1980"/>
    <d v="2023-05-01T00:00:00"/>
    <s v="Davidson"/>
  </r>
  <r>
    <n v="52946.59"/>
    <s v="Office Support Spec 1"/>
    <s v="010 General Services"/>
    <s v="Fulltime-Regular"/>
    <x v="6"/>
    <s v="M"/>
    <s v="Black or African American"/>
    <n v="1982"/>
    <d v="2015-02-16T00:00:00"/>
    <s v="Davidson"/>
  </r>
  <r>
    <n v="53209.72"/>
    <s v="Library Associate"/>
    <s v="039 Public Library"/>
    <s v="Fulltime-Regular"/>
    <x v="2"/>
    <s v="F"/>
    <s v="White"/>
    <n v="1970"/>
    <d v="2021-07-26T00:00:00"/>
    <s v="Davidson"/>
  </r>
  <r>
    <n v="50000"/>
    <s v="Deputy Criminal Ct Clerk 5"/>
    <s v="024 Criminal Court Clerk"/>
    <s v="Fulltime-Regular"/>
    <x v="6"/>
    <s v="F"/>
    <s v="Hispanic or Latino of any race"/>
    <n v="1993"/>
    <d v="2024-07-08T00:00:00"/>
    <s v="Davidson"/>
  </r>
  <r>
    <n v="54220.06"/>
    <s v="Utility Engineer Technician"/>
    <s v="065 Water Services"/>
    <s v="Fulltime-Regular"/>
    <x v="5"/>
    <s v="M"/>
    <s v="Two or More Races"/>
    <n v="1997"/>
    <d v="2022-04-16T00:00:00"/>
    <s v="Davidson"/>
  </r>
  <r>
    <n v="92461.52"/>
    <s v="Water Quality Supervisor"/>
    <s v="065 Water Services"/>
    <s v="Fulltime-Regular"/>
    <x v="3"/>
    <s v="F"/>
    <s v="White"/>
    <n v="1987"/>
    <d v="2013-11-09T00:00:00"/>
    <s v="Davidson"/>
  </r>
  <r>
    <n v="50000"/>
    <s v="Deputy Criminal Ct Clerk 5"/>
    <s v="024 Criminal Court Clerk"/>
    <s v="Fulltime-Regular"/>
    <x v="6"/>
    <s v="M"/>
    <s v="Black or African American"/>
    <n v="1997"/>
    <d v="2024-07-22T00:00:00"/>
    <s v="Davidson"/>
  </r>
  <r>
    <n v="57890"/>
    <s v="Deputy Criminal Ct Clerk 3"/>
    <s v="024 Criminal Court Clerk"/>
    <s v="Fulltime-Regular"/>
    <x v="6"/>
    <s v="F"/>
    <s v="Black or African American"/>
    <n v="1969"/>
    <d v="2016-02-08T00:00:00"/>
    <s v="Davidson"/>
  </r>
  <r>
    <n v="35672"/>
    <s v="DCSO Facility Officer"/>
    <s v="030 Sheriff"/>
    <s v="Parttime-Regular"/>
    <x v="3"/>
    <s v="F"/>
    <s v="Black or African American"/>
    <n v="1996"/>
    <d v="2024-04-19T00:00:00"/>
    <s v="Davidson"/>
  </r>
  <r>
    <n v="104662.78"/>
    <s v="Police Operations Coord 2"/>
    <s v="031 Police"/>
    <s v="Fulltime-Regular"/>
    <x v="6"/>
    <s v="M"/>
    <s v="White"/>
    <n v="1975"/>
    <d v="2023-11-16T00:00:00"/>
    <s v="Davidson"/>
  </r>
  <r>
    <n v="77406"/>
    <s v="Police Officer 2"/>
    <s v="031 Police"/>
    <s v="Fulltime-Regular"/>
    <x v="1"/>
    <s v="M"/>
    <s v="White"/>
    <n v="1980"/>
    <d v="2024-03-16T00:00:00"/>
    <s v="Davidson"/>
  </r>
  <r>
    <n v="77406"/>
    <s v="Police Officer 2"/>
    <s v="031 Police"/>
    <s v="Fulltime-Regular"/>
    <x v="1"/>
    <s v="M"/>
    <s v="White"/>
    <n v="1976"/>
    <d v="2024-09-01T00:00:00"/>
    <s v="Davidson"/>
  </r>
  <r>
    <n v="52863.33"/>
    <s v="Program Spec 2"/>
    <s v="038 Health"/>
    <s v="Fulltime-Regular"/>
    <x v="3"/>
    <s v="F"/>
    <s v="Black or African American"/>
    <n v="1977"/>
    <d v="2022-11-12T00:00:00"/>
    <s v="Davidson"/>
  </r>
  <r>
    <n v="48115.96"/>
    <s v="Security Officer 2"/>
    <s v="030 Sheriff"/>
    <s v="Fulltime-Regular"/>
    <x v="6"/>
    <s v="F"/>
    <s v="Black or African American"/>
    <n v="2001"/>
    <d v="2023-05-26T00:00:00"/>
    <s v="Davidson"/>
  </r>
  <r>
    <n v="96425.84"/>
    <s v="Fire Engineer"/>
    <s v="032 Fire"/>
    <s v="Fulltime-Regular"/>
    <x v="5"/>
    <s v="M"/>
    <s v="White"/>
    <n v="1973"/>
    <d v="1994-08-16T00:00:00"/>
    <s v="Davidson"/>
  </r>
  <r>
    <n v="130790.78"/>
    <s v="Fire Operations Chief"/>
    <s v="032 Fire"/>
    <s v="Fulltime-Regular"/>
    <x v="4"/>
    <s v="M"/>
    <s v="Black or African American"/>
    <n v="1980"/>
    <d v="2004-09-01T00:00:00"/>
    <s v="Davidson"/>
  </r>
  <r>
    <n v="79395.12"/>
    <s v="Finance Officer Senior"/>
    <s v="015 Finance"/>
    <s v="Fulltime-Regular"/>
    <x v="3"/>
    <s v="F"/>
    <s v="Two or More Races"/>
    <n v="1985"/>
    <d v="2022-10-01T00:00:00"/>
    <s v="Davidson"/>
  </r>
  <r>
    <n v="82965.3"/>
    <s v="Police Crisis Counselor"/>
    <s v="031 Police"/>
    <s v="Fulltime-Regular"/>
    <x v="3"/>
    <s v="F"/>
    <s v="Black or African American"/>
    <n v="1969"/>
    <d v="1996-03-16T00:00:00"/>
    <s v="Davidson"/>
  </r>
  <r>
    <n v="65738.03"/>
    <s v="Finance Officer"/>
    <s v="015 Finance"/>
    <s v="Fulltime-Regular"/>
    <x v="3"/>
    <s v="M"/>
    <s v="Black or African American"/>
    <n v="1976"/>
    <d v="2022-10-17T00:00:00"/>
    <s v="Davidson"/>
  </r>
  <r>
    <n v="78403.03"/>
    <s v="Paramedic"/>
    <s v="032 Fire"/>
    <s v="Fulltime-Regular"/>
    <x v="5"/>
    <s v="M"/>
    <s v="White"/>
    <n v="1997"/>
    <d v="2023-09-01T00:00:00"/>
    <s v="Davidson"/>
  </r>
  <r>
    <n v="73623.94"/>
    <s v="Utility Technical Specialist"/>
    <s v="065 Water Services"/>
    <s v="Fulltime-Regular"/>
    <x v="3"/>
    <s v="M"/>
    <s v="Black or African American"/>
    <n v="1970"/>
    <d v="2016-09-10T00:00:00"/>
    <s v="Davidson"/>
  </r>
  <r>
    <n v="68211.98"/>
    <s v="Sheriff Case Worker 2"/>
    <s v="030 Sheriff"/>
    <s v="Fulltime-Regular"/>
    <x v="3"/>
    <s v="F"/>
    <s v="Black or African American"/>
    <n v="1968"/>
    <d v="1998-04-16T00:00:00"/>
    <s v="Davidson"/>
  </r>
  <r>
    <n v="72962.58"/>
    <s v="Police Officer 2"/>
    <s v="031 Police"/>
    <s v="Fulltime-Regular"/>
    <x v="1"/>
    <s v="M"/>
    <s v="White"/>
    <n v="2001"/>
    <d v="2023-05-16T00:00:00"/>
    <s v="Davidson"/>
  </r>
  <r>
    <n v="57958.26"/>
    <s v="Admin Svcs Officer 3"/>
    <s v="033 Codes Administration"/>
    <s v="Fulltime-Regular"/>
    <x v="3"/>
    <s v="F"/>
    <s v="Black or African American"/>
    <n v="1986"/>
    <d v="2018-12-03T00:00:00"/>
    <s v="Davidson"/>
  </r>
  <r>
    <n v="63098.48"/>
    <s v="Maintenance &amp; Repair Leader"/>
    <s v="042 NDOT"/>
    <s v="Fulltime-Regular"/>
    <x v="4"/>
    <s v="M"/>
    <s v="Black or African American"/>
    <n v="1967"/>
    <d v="1992-06-01T00:00:00"/>
    <s v="Davidson"/>
  </r>
  <r>
    <n v="61216.02"/>
    <s v="DCSO Distribution Center Coordinator"/>
    <s v="030 Sheriff"/>
    <s v="Fulltime-Regular"/>
    <x v="6"/>
    <s v="F"/>
    <s v="White"/>
    <n v="1983"/>
    <d v="2019-01-01T00:00:00"/>
    <s v="Davidson"/>
  </r>
  <r>
    <n v="83107.23"/>
    <s v="Paramedic"/>
    <s v="032 Fire"/>
    <s v="Fulltime-Regular"/>
    <x v="5"/>
    <s v="M"/>
    <s v="White"/>
    <n v="1991"/>
    <d v="2021-08-16T00:00:00"/>
    <s v="Davidson"/>
  </r>
  <r>
    <n v="164320"/>
    <s v="Manager-State &amp; Fed Legislative Affairs-MO"/>
    <s v="004 Mayor's Office"/>
    <s v="Fulltime-Regular"/>
    <x v="0"/>
    <s v="M"/>
    <s v="White"/>
    <n v="1969"/>
    <d v="2023-11-06T00:00:00"/>
    <s v="Davidson"/>
  </r>
  <r>
    <n v="44122.33"/>
    <s v="Security Officer 1"/>
    <s v="030 Sheriff"/>
    <s v="Fulltime-Regular"/>
    <x v="1"/>
    <s v="F"/>
    <s v="Black or African American"/>
    <n v="1990"/>
    <d v="2024-06-28T00:00:00"/>
    <s v="Davidson"/>
  </r>
  <r>
    <n v="68832.63"/>
    <s v="Park Police 2"/>
    <s v="040 Parks"/>
    <s v="Fulltime-Regular"/>
    <x v="1"/>
    <s v="M"/>
    <s v="White"/>
    <n v="1995"/>
    <d v="2023-02-14T00:00:00"/>
    <s v="Davidson"/>
  </r>
  <r>
    <n v="48534.47"/>
    <s v="Custodian-Health"/>
    <s v="038 Health"/>
    <s v="Fulltime-Regular"/>
    <x v="4"/>
    <s v="M"/>
    <s v="Hispanic or Latino of any race"/>
    <n v="1964"/>
    <d v="1994-02-22T00:00:00"/>
    <s v="Davidson"/>
  </r>
  <r>
    <n v="60867.64"/>
    <s v="Treatment Plant Tech 2"/>
    <s v="065 Water Services"/>
    <s v="Fulltime-Regular"/>
    <x v="7"/>
    <s v="M"/>
    <s v="Black or African American"/>
    <n v="1968"/>
    <d v="2018-09-22T00:00:00"/>
    <s v="Davidson"/>
  </r>
  <r>
    <n v="21278.0304"/>
    <s v="Office Support Rep"/>
    <s v="040 Parks"/>
    <s v="Parttime-Regular"/>
    <x v="6"/>
    <s v="M"/>
    <s v="Black or African American"/>
    <n v="1987"/>
    <d v="2023-02-03T00:00:00"/>
    <s v="Davidson"/>
  </r>
  <r>
    <n v="17075.759999999998"/>
    <s v="School Crossing Guard"/>
    <s v="031 Police"/>
    <s v="Parttime-Regular"/>
    <x v="1"/>
    <s v="M"/>
    <s v="Black or African American"/>
    <n v="1940"/>
    <d v="2007-08-16T00:00:00"/>
    <s v="Davidson"/>
  </r>
  <r>
    <n v="116889.82"/>
    <s v="Water Services Security Mgr"/>
    <s v="065 Water Services"/>
    <s v="Fulltime-Regular"/>
    <x v="0"/>
    <s v="M"/>
    <s v="Black or African American"/>
    <n v="1959"/>
    <d v="1986-07-14T00:00:00"/>
    <s v="Davidson"/>
  </r>
  <r>
    <n v="21178.719744000002"/>
    <s v="Recreation Leader"/>
    <s v="040 Parks"/>
    <s v="Parttime-Regular"/>
    <x v="2"/>
    <s v="F"/>
    <s v="Asian"/>
    <n v="2003"/>
    <d v="2024-04-20T00:00:00"/>
    <s v="Davidson"/>
  </r>
  <r>
    <n v="82329.100000000006"/>
    <s v="Utility Technical Specialist"/>
    <s v="065 Water Services"/>
    <s v="Fulltime-Regular"/>
    <x v="3"/>
    <s v="F"/>
    <s v="Black or African American"/>
    <n v="1973"/>
    <d v="2001-01-22T00:00:00"/>
    <s v="Davidson"/>
  </r>
  <r>
    <n v="84030.87"/>
    <s v="Fire Fighter 2"/>
    <s v="032 Fire"/>
    <s v="Fulltime-Regular"/>
    <x v="1"/>
    <s v="M"/>
    <s v="White"/>
    <n v="1991"/>
    <d v="2015-04-16T00:00:00"/>
    <s v="Davidson"/>
  </r>
  <r>
    <n v="75342.8"/>
    <s v="Housing Assignment Spec-DCSO"/>
    <s v="030 Sheriff"/>
    <s v="Fulltime-Regular"/>
    <x v="3"/>
    <s v="F"/>
    <s v="Black or African American"/>
    <n v="1967"/>
    <d v="1996-07-16T00:00:00"/>
    <s v="Davidson"/>
  </r>
  <r>
    <n v="68324.789999999994"/>
    <s v="Advanced Emergency Med Tech"/>
    <s v="032 Fire"/>
    <s v="Fulltime-Regular"/>
    <x v="5"/>
    <s v="F"/>
    <s v="White"/>
    <n v="1987"/>
    <d v="2021-04-16T00:00:00"/>
    <s v="Davidson"/>
  </r>
  <r>
    <n v="89160.99"/>
    <s v="Assistant Public Defender 1"/>
    <s v="021 Public Defender"/>
    <s v="Fulltime-Regular"/>
    <x v="3"/>
    <s v="M"/>
    <s v="Black or African American"/>
    <n v="1988"/>
    <d v="2023-02-06T00:00:00"/>
    <s v="Davidson"/>
  </r>
  <r>
    <n v="42411.83"/>
    <s v="Security Guard"/>
    <s v="039 Public Library"/>
    <s v="Fulltime-Regular"/>
    <x v="1"/>
    <s v="M"/>
    <s v="Black or African American"/>
    <n v="1962"/>
    <d v="2024-02-05T00:00:00"/>
    <s v="Davidson"/>
  </r>
  <r>
    <n v="43779.93"/>
    <s v="Office Support Rep Sr"/>
    <s v="038 Health"/>
    <s v="Fulltime-Regular"/>
    <x v="6"/>
    <s v="F"/>
    <s v="Black or African American"/>
    <n v="1988"/>
    <d v="2022-12-10T00:00:00"/>
    <s v="Davidson"/>
  </r>
  <r>
    <n v="62693.66"/>
    <s v="Treatment Plant Tech 2"/>
    <s v="065 Water Services"/>
    <s v="Fulltime-Regular"/>
    <x v="7"/>
    <s v="M"/>
    <s v="Black or African American"/>
    <n v="1978"/>
    <d v="2015-09-08T00:00:00"/>
    <s v="Davidson"/>
  </r>
  <r>
    <n v="62579.95"/>
    <s v="Fire Fighter 2"/>
    <s v="032 Fire"/>
    <s v="Fulltime-Regular"/>
    <x v="1"/>
    <s v="M"/>
    <s v="Black or African American"/>
    <n v="2000"/>
    <d v="2023-07-16T00:00:00"/>
    <s v="Davidson"/>
  </r>
  <r>
    <n v="52166.39"/>
    <s v="Youth Case Manager 1"/>
    <s v="026 Juvenile Court"/>
    <s v="Fulltime-Regular"/>
    <x v="3"/>
    <s v="M"/>
    <s v="Black or African American"/>
    <n v="1986"/>
    <d v="2023-11-01T00:00:00"/>
    <s v="Davidson"/>
  </r>
  <r>
    <n v="49358.14"/>
    <s v="Utility Field Tech 1"/>
    <s v="065 Water Services"/>
    <s v="Fulltime-Regular"/>
    <x v="5"/>
    <s v="M"/>
    <s v="Black or African American"/>
    <n v="1988"/>
    <d v="2021-07-24T00:00:00"/>
    <s v="Davidson"/>
  </r>
  <r>
    <n v="21225.984"/>
    <s v="Teacher Asst"/>
    <s v="075 Metro Action Commission"/>
    <s v="Parttime-Regular"/>
    <x v="6"/>
    <s v="F"/>
    <s v="Black or African American"/>
    <n v="1998"/>
    <d v="2023-09-05T00:00:00"/>
    <s v="Davidson"/>
  </r>
  <r>
    <n v="86847.06"/>
    <s v="Admin Svcs Officer 4"/>
    <s v="019 District Attorney"/>
    <s v="Fulltime-Regular"/>
    <x v="3"/>
    <s v="F"/>
    <s v="White"/>
    <n v="1990"/>
    <d v="2014-08-25T00:00:00"/>
    <s v="Davidson"/>
  </r>
  <r>
    <n v="46862.28"/>
    <s v="Circulation Assistant"/>
    <s v="039 Public Library"/>
    <s v="Fulltime-Regular"/>
    <x v="2"/>
    <s v="F"/>
    <s v="Black or African American"/>
    <n v="1968"/>
    <d v="2014-03-31T00:00:00"/>
    <s v="Davidson"/>
  </r>
  <r>
    <n v="51323.62"/>
    <s v="Office Support Spec 2"/>
    <s v="018 County Clerk"/>
    <s v="Fulltime-Regular"/>
    <x v="6"/>
    <s v="F"/>
    <s v="Black or African American"/>
    <n v="1958"/>
    <d v="2005-12-05T00:00:00"/>
    <s v="Davidson"/>
  </r>
  <r>
    <n v="74723.740000000005"/>
    <s v="Advanced Emergency Med Tech"/>
    <s v="032 Fire"/>
    <s v="Fulltime-Regular"/>
    <x v="5"/>
    <s v="M"/>
    <s v="Black or African American"/>
    <n v="1962"/>
    <d v="2017-03-01T00:00:00"/>
    <s v="Davidson"/>
  </r>
  <r>
    <n v="84042.78"/>
    <s v="Epidemiologist 1"/>
    <s v="038 Health"/>
    <s v="Fulltime-Regular"/>
    <x v="3"/>
    <s v="M"/>
    <s v="White"/>
    <n v="1997"/>
    <d v="2024-09-23T00:00:00"/>
    <s v="Davidson"/>
  </r>
  <r>
    <n v="52166.39"/>
    <s v="Probation Officer 1"/>
    <s v="027 General Sessions Court"/>
    <s v="Fulltime-Regular"/>
    <x v="3"/>
    <s v="F"/>
    <s v="Black or African American"/>
    <n v="1987"/>
    <d v="2022-10-16T00:00:00"/>
    <s v="Davidson"/>
  </r>
  <r>
    <n v="99089.44"/>
    <s v="Fire Arson Investigator"/>
    <s v="032 Fire"/>
    <s v="Fulltime-Regular"/>
    <x v="0"/>
    <s v="M"/>
    <s v="Black or African American"/>
    <n v="1978"/>
    <d v="2011-05-16T00:00:00"/>
    <s v="Davidson"/>
  </r>
  <r>
    <n v="64461.56"/>
    <s v="Librarian 2"/>
    <s v="039 Public Library"/>
    <s v="Fulltime-Regular"/>
    <x v="3"/>
    <s v="F"/>
    <s v="Black or African American"/>
    <n v="1980"/>
    <d v="2023-08-21T00:00:00"/>
    <s v="Davidson"/>
  </r>
  <r>
    <n v="48534.47"/>
    <s v="Office Support Spec 1"/>
    <s v="019 District Attorney"/>
    <s v="Fulltime-Regular"/>
    <x v="6"/>
    <s v="F"/>
    <s v="Black or African American"/>
    <n v="2001"/>
    <d v="2023-04-17T00:00:00"/>
    <s v="Davidson"/>
  </r>
  <r>
    <n v="43162.22"/>
    <s v="Utility Maintenance Tech"/>
    <s v="065 Water Services"/>
    <s v="Fulltime-Regular"/>
    <x v="5"/>
    <s v="M"/>
    <s v="Black or African American"/>
    <n v="1989"/>
    <d v="2023-08-19T00:00:00"/>
    <s v="Davidson"/>
  </r>
  <r>
    <n v="58040"/>
    <s v="Program Coord"/>
    <s v="039 Public Library"/>
    <s v="Fulltime-Regular"/>
    <x v="3"/>
    <s v="F"/>
    <s v="White"/>
    <n v="1985"/>
    <d v="2018-06-18T00:00:00"/>
    <s v="Davidson"/>
  </r>
  <r>
    <n v="62965.01"/>
    <s v="Engineer Technician"/>
    <s v="065 Water Services"/>
    <s v="Fulltime-Regular"/>
    <x v="5"/>
    <s v="M"/>
    <s v="White"/>
    <n v="1967"/>
    <d v="1987-03-02T00:00:00"/>
    <s v="Davidson"/>
  </r>
  <r>
    <n v="112900.93"/>
    <s v="Admin Svcs Mgr"/>
    <s v="031 Police"/>
    <s v="Fulltime-Regular"/>
    <x v="0"/>
    <s v="F"/>
    <s v="Black or African American"/>
    <n v="1984"/>
    <d v="2010-01-01T00:00:00"/>
    <s v="Davidson"/>
  </r>
  <r>
    <n v="99490.01"/>
    <s v="Fire Captain"/>
    <s v="032 Fire"/>
    <s v="Fulltime-Regular"/>
    <x v="3"/>
    <s v="M"/>
    <s v="Black or African American"/>
    <n v="1976"/>
    <d v="2001-07-16T00:00:00"/>
    <s v="Davidson"/>
  </r>
  <r>
    <n v="52927.46"/>
    <s v="Steering Clear Citations Spec"/>
    <s v="030 Sheriff"/>
    <s v="Fulltime-Regular"/>
    <x v="2"/>
    <s v="F"/>
    <s v="Hispanic or Latino of any race"/>
    <n v="1981"/>
    <d v="2014-12-17T00:00:00"/>
    <s v="Davidson"/>
  </r>
  <r>
    <n v="66391.070000000007"/>
    <s v="Fire Fighter 2"/>
    <s v="032 Fire"/>
    <s v="Fulltime-Regular"/>
    <x v="1"/>
    <s v="M"/>
    <s v="Black or African American"/>
    <n v="1992"/>
    <d v="2021-07-16T00:00:00"/>
    <s v="Davidson"/>
  </r>
  <r>
    <n v="85792.98"/>
    <s v="Finance Officer Senior"/>
    <s v="031 Police"/>
    <s v="Fulltime-Regular"/>
    <x v="3"/>
    <s v="F"/>
    <s v="Black or African American"/>
    <n v="1967"/>
    <d v="2023-03-01T00:00:00"/>
    <s v="Davidson"/>
  </r>
  <r>
    <n v="15475.2"/>
    <s v="Part Time Worker 1"/>
    <s v="040 Parks"/>
    <s v="Parttime-Regular"/>
    <x v="4"/>
    <s v="M"/>
    <s v="Black or African American"/>
    <n v="1953"/>
    <d v="2019-11-29T00:00:00"/>
    <s v="Davidson"/>
  </r>
  <r>
    <n v="68382.81"/>
    <s v="Fire Fighter 2"/>
    <s v="032 Fire"/>
    <s v="Fulltime-Regular"/>
    <x v="1"/>
    <s v="M"/>
    <s v="Black or African American"/>
    <n v="1979"/>
    <d v="2019-04-16T00:00:00"/>
    <s v="Davidson"/>
  </r>
  <r>
    <n v="57958.26"/>
    <s v="Correctional Officer 2"/>
    <s v="030 Sheriff"/>
    <s v="Fulltime-Regular"/>
    <x v="1"/>
    <s v="M"/>
    <s v="Black or African American"/>
    <n v="1988"/>
    <d v="2022-04-11T00:00:00"/>
    <s v="Davidson"/>
  </r>
  <r>
    <n v="61216.02"/>
    <s v="Service and Security Officer 2"/>
    <s v="026 Juvenile Court"/>
    <s v="Fulltime-Regular"/>
    <x v="1"/>
    <s v="M"/>
    <s v="Black or African American"/>
    <n v="1968"/>
    <d v="2018-04-09T00:00:00"/>
    <s v="Davidson"/>
  </r>
  <r>
    <n v="49545.15"/>
    <s v="Emer Telecommunications Off 2"/>
    <s v="091 Emergency Communications"/>
    <s v="Fulltime-Regular"/>
    <x v="6"/>
    <s v="M"/>
    <s v="Black or African American"/>
    <n v="1992"/>
    <d v="2023-05-01T00:00:00"/>
    <s v="Davidson"/>
  </r>
  <r>
    <n v="72330.880000000005"/>
    <s v="Cust Svc Supv"/>
    <s v="065 Water Services"/>
    <s v="Fulltime-Regular"/>
    <x v="6"/>
    <s v="M"/>
    <s v="White"/>
    <n v="1976"/>
    <d v="2000-06-16T00:00:00"/>
    <s v="Davidson"/>
  </r>
  <r>
    <n v="77406"/>
    <s v="Police Officer 2"/>
    <s v="031 Police"/>
    <s v="Fulltime-Regular"/>
    <x v="1"/>
    <s v="F"/>
    <s v="Black or African American"/>
    <n v="1995"/>
    <d v="2019-09-23T00:00:00"/>
    <s v="Davidson"/>
  </r>
  <r>
    <n v="79795.88"/>
    <s v="Police Officer 2"/>
    <s v="031 Police"/>
    <s v="Fulltime-Regular"/>
    <x v="1"/>
    <s v="F"/>
    <s v="White"/>
    <n v="1986"/>
    <d v="2011-11-01T00:00:00"/>
    <s v="Davidson"/>
  </r>
  <r>
    <n v="53773.19"/>
    <s v="Appraiser 2"/>
    <s v="016 Assessor of Property"/>
    <s v="Fulltime-Regular"/>
    <x v="0"/>
    <s v="F"/>
    <s v="Black or African American"/>
    <n v="1996"/>
    <d v="2023-11-20T00:00:00"/>
    <s v="Davidson"/>
  </r>
  <r>
    <n v="49719.81"/>
    <s v="Security Officer 2"/>
    <s v="030 Sheriff"/>
    <s v="Fulltime-Regular"/>
    <x v="6"/>
    <s v="M"/>
    <s v="White"/>
    <n v="1977"/>
    <d v="2022-08-08T00:00:00"/>
    <s v="Davidson"/>
  </r>
  <r>
    <n v="10449.0525"/>
    <s v="Office Support Rep"/>
    <s v="039 Public Library"/>
    <s v="Parttime-Regular"/>
    <x v="6"/>
    <s v="M"/>
    <s v="White"/>
    <n v="1990"/>
    <d v="2023-09-04T00:00:00"/>
    <s v="Davidson"/>
  </r>
  <r>
    <n v="176048.11"/>
    <s v="Satellite position"/>
    <s v="909 Register of Deeds"/>
    <s v="Elected"/>
    <x v="3"/>
    <s v="F"/>
    <s v="Black or African American"/>
    <n v="1968"/>
    <d v="2018-09-01T00:00:00"/>
    <s v="Davidson"/>
  </r>
  <r>
    <n v="57958.26"/>
    <s v="Program Spec 3"/>
    <s v="051 Office of Family Safety"/>
    <s v="Fulltime-Regular"/>
    <x v="3"/>
    <s v="F"/>
    <s v="Black or African American"/>
    <n v="1970"/>
    <d v="2024-02-26T00:00:00"/>
    <s v="Davidson"/>
  </r>
  <r>
    <n v="43173"/>
    <s v="Case Officer 1"/>
    <s v="028 State Trial Courts"/>
    <s v="Fulltime-Regular"/>
    <x v="3"/>
    <s v="F"/>
    <s v="Black or African American"/>
    <n v="1999"/>
    <d v="2023-08-07T00:00:00"/>
    <s v="Davidson"/>
  </r>
  <r>
    <n v="49252.29"/>
    <s v="Office Support Rep Sr"/>
    <s v="017 Trustee"/>
    <s v="Fulltime-Regular"/>
    <x v="6"/>
    <s v="F"/>
    <s v="Black or African American"/>
    <n v="1980"/>
    <d v="2022-07-11T00:00:00"/>
    <s v="Davidson"/>
  </r>
  <r>
    <n v="52471.07"/>
    <s v="Correctional Officer 1"/>
    <s v="030 Sheriff"/>
    <s v="Fulltime-Regular"/>
    <x v="1"/>
    <s v="F"/>
    <s v="Black or African American"/>
    <n v="1996"/>
    <d v="2024-04-19T00:00:00"/>
    <s v="Davidson"/>
  </r>
  <r>
    <n v="44404.26"/>
    <s v="Customer Engagement Specialist-MAC"/>
    <s v="075 Metro Action Commission"/>
    <s v="Fulltime-Regular"/>
    <x v="3"/>
    <s v="F"/>
    <s v="Black or African American"/>
    <n v="1978"/>
    <d v="2022-11-28T00:00:00"/>
    <s v="Davidson"/>
  </r>
  <r>
    <n v="62579.95"/>
    <s v="Fire Fighter 2"/>
    <s v="032 Fire"/>
    <s v="Fulltime-Regular"/>
    <x v="1"/>
    <s v="M"/>
    <s v="Black or African American"/>
    <n v="1989"/>
    <d v="2023-09-16T00:00:00"/>
    <s v="Davidson"/>
  </r>
  <r>
    <n v="68211.98"/>
    <s v="Sheriff SOAR Case Mgr"/>
    <s v="030 Sheriff"/>
    <s v="Fulltime-Regular"/>
    <x v="3"/>
    <s v="F"/>
    <s v="Black or African American"/>
    <n v="1977"/>
    <d v="2004-11-01T00:00:00"/>
    <s v="Davidson"/>
  </r>
  <r>
    <n v="113435.42"/>
    <s v="Public Hlth Nurse Practitioner"/>
    <s v="038 Health"/>
    <s v="Fulltime-Regular"/>
    <x v="3"/>
    <s v="F"/>
    <s v="White"/>
    <n v="1994"/>
    <d v="2021-01-23T00:00:00"/>
    <s v="Davidson"/>
  </r>
  <r>
    <n v="58483.21"/>
    <s v="Early Child Mentor Coach-MAC"/>
    <s v="075 Metro Action Commission"/>
    <s v="Fulltime-Regular"/>
    <x v="3"/>
    <s v="F"/>
    <s v="Black or African American"/>
    <n v="1982"/>
    <d v="2024-01-08T00:00:00"/>
    <s v="Davidson"/>
  </r>
  <r>
    <n v="202130"/>
    <s v="Public Defender"/>
    <s v="021 Public Defender"/>
    <s v="Elected"/>
    <x v="0"/>
    <s v="F"/>
    <s v="Black or African American"/>
    <n v="1983"/>
    <d v="2009-01-14T00:00:00"/>
    <s v="Davidson"/>
  </r>
  <r>
    <n v="52166.39"/>
    <s v="Admin Svcs Officer 2"/>
    <s v="032 Fire"/>
    <s v="Fulltime-Regular"/>
    <x v="3"/>
    <s v="F"/>
    <s v="Black or African American"/>
    <n v="1989"/>
    <d v="2022-12-01T00:00:00"/>
    <s v="Davidson"/>
  </r>
  <r>
    <n v="41905.06"/>
    <s v="Utility Maintenance Tech"/>
    <s v="065 Water Services"/>
    <s v="Fulltime-Regular"/>
    <x v="5"/>
    <s v="M"/>
    <s v="Black or African American"/>
    <n v="1973"/>
    <d v="2023-09-30T00:00:00"/>
    <s v="Davidson"/>
  </r>
  <r>
    <n v="44400"/>
    <s v="Teacher Asst"/>
    <s v="075 Metro Action Commission"/>
    <s v="Fulltime-Regular"/>
    <x v="6"/>
    <s v="F"/>
    <s v="Black or African American"/>
    <n v="1968"/>
    <d v="2023-11-27T00:00:00"/>
    <s v="Davidson"/>
  </r>
  <r>
    <n v="92991.53"/>
    <s v="Police Sergeant"/>
    <s v="031 Police"/>
    <s v="Fulltime-Regular"/>
    <x v="5"/>
    <s v="F"/>
    <s v="Black or African American"/>
    <n v="1989"/>
    <d v="2018-10-16T00:00:00"/>
    <s v="Davidson"/>
  </r>
  <r>
    <n v="67437.320000000007"/>
    <s v="Disabilities Coord"/>
    <s v="075 Metro Action Commission"/>
    <s v="Fulltime-Regular"/>
    <x v="3"/>
    <s v="F"/>
    <s v="White"/>
    <n v="1987"/>
    <d v="2018-09-10T00:00:00"/>
    <s v="Davidson"/>
  </r>
  <r>
    <n v="57096.93"/>
    <s v="Fire Recruit"/>
    <s v="032 Fire"/>
    <s v="Fulltime-Regular"/>
    <x v="1"/>
    <s v="F"/>
    <s v="Black or African American"/>
    <n v="1993"/>
    <d v="2023-10-16T00:00:00"/>
    <s v="Davidson"/>
  </r>
  <r>
    <n v="88000"/>
    <s v="Admin Svcs Officer 4"/>
    <s v="031 Police"/>
    <s v="Fulltime-Regular"/>
    <x v="3"/>
    <s v="F"/>
    <s v="White"/>
    <n v="1963"/>
    <d v="2011-09-16T00:00:00"/>
    <s v="Davidson"/>
  </r>
  <r>
    <n v="121332.84"/>
    <s v="Police Sergeant"/>
    <s v="031 Police"/>
    <s v="Fulltime-Regular"/>
    <x v="5"/>
    <s v="M"/>
    <s v="Black or African American"/>
    <n v="1967"/>
    <d v="1992-05-01T00:00:00"/>
    <s v="Davidson"/>
  </r>
  <r>
    <n v="59471.09"/>
    <s v="Deputy Clerk 4"/>
    <s v="023 Circuit Court Clerk"/>
    <s v="Fulltime-Regular"/>
    <x v="6"/>
    <s v="M"/>
    <s v="White"/>
    <n v="1993"/>
    <d v="2018-12-17T00:00:00"/>
    <s v="Davidson"/>
  </r>
  <r>
    <n v="65738.03"/>
    <s v="Librarian 2"/>
    <s v="039 Public Library"/>
    <s v="Fulltime-Regular"/>
    <x v="3"/>
    <s v="F"/>
    <s v="Black or African American"/>
    <n v="1986"/>
    <d v="2007-01-01T00:00:00"/>
    <s v="Davidson"/>
  </r>
  <r>
    <n v="89810.96"/>
    <s v="Police Officer 2"/>
    <s v="031 Police"/>
    <s v="Fulltime-Regular"/>
    <x v="1"/>
    <s v="M"/>
    <s v="White"/>
    <n v="1969"/>
    <d v="1994-11-01T00:00:00"/>
    <s v="Davidson"/>
  </r>
  <r>
    <n v="101100.81"/>
    <s v="Health Manager 2"/>
    <s v="038 Health"/>
    <s v="Fulltime-Regular"/>
    <x v="3"/>
    <s v="F"/>
    <s v="White"/>
    <n v="1991"/>
    <d v="2019-09-16T00:00:00"/>
    <s v="Davidson"/>
  </r>
  <r>
    <n v="90890.6"/>
    <s v="Fire Engineer"/>
    <s v="032 Fire"/>
    <s v="Fulltime-Regular"/>
    <x v="5"/>
    <s v="M"/>
    <s v="White"/>
    <n v="1972"/>
    <d v="2023-03-01T00:00:00"/>
    <s v="Davidson"/>
  </r>
  <r>
    <n v="74898.710000000006"/>
    <s v="Enviromental Health Specialist Sr"/>
    <s v="038 Health"/>
    <s v="Fulltime-Regular"/>
    <x v="3"/>
    <s v="M"/>
    <s v="White"/>
    <n v="1983"/>
    <d v="2007-06-11T00:00:00"/>
    <s v="Davidson"/>
  </r>
  <r>
    <n v="41600"/>
    <s v="Teacher Asst"/>
    <s v="075 Metro Action Commission"/>
    <s v="Fulltime-Regular"/>
    <x v="6"/>
    <s v="F"/>
    <s v="Black or African American"/>
    <n v="1999"/>
    <d v="2024-08-26T00:00:00"/>
    <s v="Davidson"/>
  </r>
  <r>
    <n v="47164.52"/>
    <s v="Maintenance &amp; Repair Worker"/>
    <s v="042 NDOT"/>
    <s v="Fulltime-Regular"/>
    <x v="4"/>
    <s v="M"/>
    <s v="White"/>
    <n v="1974"/>
    <d v="2000-11-27T00:00:00"/>
    <s v="Davidson"/>
  </r>
  <r>
    <n v="63098.48"/>
    <s v="Maintenance &amp; Repair Leader"/>
    <s v="040 Parks"/>
    <s v="Fulltime-Regular"/>
    <x v="4"/>
    <s v="M"/>
    <s v="Black or African American"/>
    <n v="1966"/>
    <d v="1986-06-24T00:00:00"/>
    <s v="Davidson"/>
  </r>
  <r>
    <n v="88990.98"/>
    <s v="Satellite position"/>
    <s v="909 Register of Deeds"/>
    <s v="Fulltime-Regular"/>
    <x v="3"/>
    <s v="F"/>
    <s v="White"/>
    <n v="1965"/>
    <d v="1986-09-01T00:00:00"/>
    <s v="Davidson"/>
  </r>
  <r>
    <n v="66391.070000000007"/>
    <s v="Advanced Emergency Med Tech"/>
    <s v="032 Fire"/>
    <s v="Fulltime-Regular"/>
    <x v="5"/>
    <s v="F"/>
    <s v="White"/>
    <n v="1988"/>
    <d v="2020-12-01T00:00:00"/>
    <s v="Davidson"/>
  </r>
  <r>
    <n v="50646.98"/>
    <s v="Library Associate"/>
    <s v="039 Public Library"/>
    <s v="Fulltime-Regular"/>
    <x v="2"/>
    <s v="M"/>
    <s v="White"/>
    <n v="1983"/>
    <d v="2024-06-10T00:00:00"/>
    <s v="Davidson"/>
  </r>
  <r>
    <n v="90458.34"/>
    <s v="Technical Specialist 2"/>
    <s v="065 Water Services"/>
    <s v="Fulltime-Regular"/>
    <x v="3"/>
    <s v="M"/>
    <s v="Black or African American"/>
    <n v="1964"/>
    <d v="1991-01-14T00:00:00"/>
    <s v="Davidson"/>
  </r>
  <r>
    <n v="49395.33"/>
    <s v="Circulation Assistant"/>
    <s v="039 Public Library"/>
    <s v="Fulltime-Regular"/>
    <x v="2"/>
    <s v="F"/>
    <s v="Black or African American"/>
    <n v="1961"/>
    <d v="1984-06-25T00:00:00"/>
    <s v="Davidson"/>
  </r>
  <r>
    <n v="53051.94"/>
    <s v="Equipment Operator Senior"/>
    <s v="010 General Services"/>
    <s v="Fulltime-Regular"/>
    <x v="4"/>
    <s v="M"/>
    <s v="Black or African American"/>
    <n v="1966"/>
    <d v="2023-10-01T00:00:00"/>
    <s v="Davidson"/>
  </r>
  <r>
    <n v="62427.37"/>
    <s v="Early Child Mentor Coach-MAC"/>
    <s v="075 Metro Action Commission"/>
    <s v="Fulltime-Regular"/>
    <x v="3"/>
    <s v="M"/>
    <s v="Black or African American"/>
    <n v="1983"/>
    <d v="2015-10-12T00:00:00"/>
    <s v="Davidson"/>
  </r>
  <r>
    <n v="68324.789999999994"/>
    <s v="Fire Fighter 2"/>
    <s v="032 Fire"/>
    <s v="Fulltime-Regular"/>
    <x v="1"/>
    <s v="M"/>
    <s v="White"/>
    <n v="1989"/>
    <d v="2022-01-16T00:00:00"/>
    <s v="Davidson"/>
  </r>
  <r>
    <n v="48115.96"/>
    <s v="Correctional Officer Trainee"/>
    <s v="030 Sheriff"/>
    <s v="Fulltime-Regular"/>
    <x v="1"/>
    <s v="M"/>
    <s v="Two or More Races"/>
    <n v="2001"/>
    <d v="2024-08-30T00:00:00"/>
    <s v="Davidson"/>
  </r>
  <r>
    <n v="23400"/>
    <s v="Part Time Worker 1"/>
    <s v="040 Parks"/>
    <s v="Parttime-Regular"/>
    <x v="4"/>
    <s v="F"/>
    <s v="Black or African American"/>
    <n v="2001"/>
    <d v="2024-07-20T00:00:00"/>
    <s v="Davidson"/>
  </r>
  <r>
    <n v="71401.289999999994"/>
    <s v="Info Systems App Analyst 1"/>
    <s v="039 Public Library"/>
    <s v="Fulltime-Regular"/>
    <x v="3"/>
    <s v="M"/>
    <s v="White"/>
    <n v="1980"/>
    <d v="2007-11-19T00:00:00"/>
    <s v="Davidson"/>
  </r>
  <r>
    <n v="62550.37"/>
    <s v="Office Support Spec 2"/>
    <s v="038 Health"/>
    <s v="Fulltime-Regular"/>
    <x v="6"/>
    <s v="F"/>
    <s v="Black or African American"/>
    <n v="1969"/>
    <d v="1996-11-12T00:00:00"/>
    <s v="Davidson"/>
  </r>
  <r>
    <n v="71518.77"/>
    <s v="Youth Case Manager 2"/>
    <s v="026 Juvenile Court"/>
    <s v="Fulltime-Regular"/>
    <x v="3"/>
    <s v="M"/>
    <s v="Black or African American"/>
    <n v="1964"/>
    <d v="2005-10-17T00:00:00"/>
    <s v="Davidson"/>
  </r>
  <r>
    <m/>
    <s v="Officer"/>
    <s v="001 Administrative"/>
    <s v="Terminated"/>
    <x v="6"/>
    <s v="F"/>
    <s v="White"/>
    <n v="1943"/>
    <d v="2015-09-30T00:00:00"/>
    <s v="Davidson"/>
  </r>
  <r>
    <n v="36400.851336363703"/>
    <s v="Recreation Leader"/>
    <s v="040 Parks"/>
    <s v="Parttime-Regular"/>
    <x v="2"/>
    <s v="M"/>
    <s v="Black or African American"/>
    <n v="1996"/>
    <d v="2021-02-12T00:00:00"/>
    <s v="Davidson"/>
  </r>
  <r>
    <n v="41905.06"/>
    <s v="Maintenance &amp; Repair Worker"/>
    <s v="042 NDOT"/>
    <s v="Fulltime-Regular"/>
    <x v="4"/>
    <s v="M"/>
    <s v="Black or African American"/>
    <n v="1981"/>
    <d v="2023-12-11T00:00:00"/>
    <s v="Davidson"/>
  </r>
  <r>
    <n v="52092.95"/>
    <s v="Family Centered Coach-MAC"/>
    <s v="075 Metro Action Commission"/>
    <s v="Fulltime-Regular"/>
    <x v="3"/>
    <s v="F"/>
    <s v="Black or African American"/>
    <n v="1973"/>
    <d v="2023-04-17T00:00:00"/>
    <s v="Davidson"/>
  </r>
  <r>
    <n v="76671.679999999993"/>
    <s v="Info Systems App Analyst 1"/>
    <s v="039 Public Library"/>
    <s v="Fulltime-Regular"/>
    <x v="3"/>
    <s v="M"/>
    <s v="White"/>
    <n v="1973"/>
    <d v="2003-07-01T00:00:00"/>
    <s v="Davidson"/>
  </r>
  <r>
    <n v="17075.759999999998"/>
    <s v="School Crossing Guard"/>
    <s v="031 Police"/>
    <s v="Parttime-Regular"/>
    <x v="1"/>
    <s v="F"/>
    <s v="Black or African American"/>
    <n v="1952"/>
    <d v="2016-01-19T00:00:00"/>
    <s v="Davidson"/>
  </r>
  <r>
    <n v="47063.76"/>
    <s v="Police Operations Coord 1"/>
    <s v="031 Police"/>
    <s v="Fulltime-Regular"/>
    <x v="6"/>
    <s v="F"/>
    <s v="Black or African American"/>
    <n v="1993"/>
    <d v="2021-11-16T00:00:00"/>
    <s v="Davidson"/>
  </r>
  <r>
    <n v="72485.759999999995"/>
    <s v="Fire Fighter 2"/>
    <s v="032 Fire"/>
    <s v="Fulltime-Regular"/>
    <x v="1"/>
    <s v="M"/>
    <s v="Black or African American"/>
    <n v="1989"/>
    <d v="2019-08-16T00:00:00"/>
    <s v="Davidson"/>
  </r>
  <r>
    <n v="91162.38"/>
    <s v="Admin Svcs Officer 4"/>
    <s v="010 General Services"/>
    <s v="Fulltime-Regular"/>
    <x v="3"/>
    <s v="F"/>
    <s v="White"/>
    <n v="1942"/>
    <d v="1985-02-17T00:00:00"/>
    <s v="Davidson"/>
  </r>
  <r>
    <n v="17075.759999999998"/>
    <s v="School Crossing Guard"/>
    <s v="031 Police"/>
    <s v="Parttime-Regular"/>
    <x v="1"/>
    <s v="F"/>
    <s v="Black or African American"/>
    <n v="1947"/>
    <d v="2019-08-12T00:00:00"/>
    <s v="Davidson"/>
  </r>
  <r>
    <n v="65418.92"/>
    <s v="Information Sys Oper Analyst 1"/>
    <s v="014 Information Technology Services"/>
    <s v="Fulltime-Regular"/>
    <x v="3"/>
    <s v="M"/>
    <s v="Black or African American"/>
    <n v="1983"/>
    <d v="2023-04-01T00:00:00"/>
    <s v="Davidson"/>
  </r>
  <r>
    <n v="101614.35"/>
    <s v="Police Sergeant"/>
    <s v="031 Police"/>
    <s v="Fulltime-Regular"/>
    <x v="5"/>
    <s v="M"/>
    <s v="White"/>
    <n v="1973"/>
    <d v="2011-03-01T00:00:00"/>
    <s v="Davidson"/>
  </r>
  <r>
    <n v="72485.759999999995"/>
    <s v="Fire Fighter 2"/>
    <s v="032 Fire"/>
    <s v="Fulltime-Regular"/>
    <x v="1"/>
    <s v="M"/>
    <s v="Black or African American"/>
    <n v="1974"/>
    <d v="2019-04-16T00:00:00"/>
    <s v="Davidson"/>
  </r>
  <r>
    <n v="25561.536"/>
    <s v="Library Associate"/>
    <s v="039 Public Library"/>
    <s v="Parttime-Regular"/>
    <x v="2"/>
    <s v="F"/>
    <s v="White"/>
    <n v="1980"/>
    <d v="2023-08-07T00:00:00"/>
    <s v="Davidson"/>
  </r>
  <r>
    <n v="118006.9"/>
    <s v="Parks &amp; Recreation Supt"/>
    <s v="040 Parks"/>
    <s v="Fulltime-Regular"/>
    <x v="0"/>
    <s v="F"/>
    <s v="Black or African American"/>
    <n v="1951"/>
    <d v="2001-12-01T00:00:00"/>
    <s v="Davidson"/>
  </r>
  <r>
    <n v="56498"/>
    <s v="Youth Case Manager 1"/>
    <s v="026 Juvenile Court"/>
    <s v="Fulltime-Regular"/>
    <x v="3"/>
    <s v="F"/>
    <s v="Black or African American"/>
    <n v="1964"/>
    <d v="2008-08-25T00:00:00"/>
    <s v="Davidson"/>
  </r>
  <r>
    <n v="77471.73"/>
    <s v="Police Officer 2"/>
    <s v="031 Police"/>
    <s v="Fulltime-Regular"/>
    <x v="1"/>
    <s v="M"/>
    <s v="Hispanic or Latino of any race"/>
    <n v="1988"/>
    <d v="2018-10-16T00:00:00"/>
    <s v="Davidson"/>
  </r>
  <r>
    <n v="54220.06"/>
    <s v="Circulation Supv"/>
    <s v="039 Public Library"/>
    <s v="Fulltime-Regular"/>
    <x v="2"/>
    <s v="M"/>
    <s v="White"/>
    <n v="1975"/>
    <d v="2015-01-19T00:00:00"/>
    <s v="Davidson"/>
  </r>
  <r>
    <n v="46000"/>
    <s v="Satellite position"/>
    <s v="923 Circuit Court Satellite"/>
    <s v="Satellite (Quasi)"/>
    <x v="3"/>
    <s v="F"/>
    <s v="Black or African American"/>
    <n v="2001"/>
    <d v="2023-07-03T00:00:00"/>
    <s v="Davidson"/>
  </r>
  <r>
    <n v="44329.23"/>
    <s v="Office Support Rep"/>
    <s v="037 Social Services"/>
    <s v="Fulltime-Regular"/>
    <x v="6"/>
    <s v="F"/>
    <s v="Black or African American"/>
    <n v="1976"/>
    <d v="2022-03-21T00:00:00"/>
    <s v="Davidson"/>
  </r>
  <r>
    <n v="62717.68"/>
    <s v="Youth Case Manager 2"/>
    <s v="026 Juvenile Court"/>
    <s v="Fulltime-Regular"/>
    <x v="3"/>
    <s v="F"/>
    <s v="Black or African American"/>
    <n v="1985"/>
    <d v="2019-06-24T00:00:00"/>
    <s v="Davidson"/>
  </r>
  <r>
    <n v="9734.4"/>
    <s v="Seasonal Worker 2"/>
    <s v="040 Parks"/>
    <s v="Seasonal"/>
    <x v="4"/>
    <s v="M"/>
    <s v="White"/>
    <n v="1943"/>
    <d v="2024-04-13T00:00:00"/>
    <s v="Davidson"/>
  </r>
  <r>
    <n v="65738.03"/>
    <s v="Finance Officer"/>
    <s v="022 Juvenile Court Clerk"/>
    <s v="Fulltime-Regular"/>
    <x v="3"/>
    <s v="F"/>
    <s v="Black or African American"/>
    <n v="1986"/>
    <d v="2018-05-21T00:00:00"/>
    <s v="Davidson"/>
  </r>
  <r>
    <n v="22653.696"/>
    <s v="Shuttle Bus Driver/PT-MAC"/>
    <s v="075 Metro Action Commission"/>
    <s v="Parttime-Regular"/>
    <x v="7"/>
    <s v="F"/>
    <s v="Black or African American"/>
    <n v="1988"/>
    <d v="2024-01-22T00:00:00"/>
    <s v="Davidson"/>
  </r>
  <r>
    <n v="59094.79"/>
    <s v="Utility Equip Oper Spec"/>
    <s v="065 Water Services"/>
    <s v="Fulltime-Regular"/>
    <x v="5"/>
    <s v="M"/>
    <s v="Black or African American"/>
    <n v="1972"/>
    <d v="2019-11-30T00:00:00"/>
    <s v="Davidson"/>
  </r>
  <r>
    <n v="51323.62"/>
    <s v="Security Officer 2"/>
    <s v="030 Sheriff"/>
    <s v="Fulltime-Regular"/>
    <x v="6"/>
    <s v="M"/>
    <s v="Black or African American"/>
    <n v="1990"/>
    <d v="2019-08-26T00:00:00"/>
    <s v="Davidson"/>
  </r>
  <r>
    <n v="52166.39"/>
    <s v="Admin Svcs Officer 2"/>
    <s v="033 Codes Administration"/>
    <s v="Fulltime-Regular"/>
    <x v="3"/>
    <s v="F"/>
    <s v="White"/>
    <n v="1968"/>
    <d v="2022-04-11T00:00:00"/>
    <s v="Davidson"/>
  </r>
  <r>
    <n v="77603.08"/>
    <s v="Deputy Clerk 2"/>
    <s v="023 Circuit Court Clerk"/>
    <s v="Fulltime-Regular"/>
    <x v="6"/>
    <s v="F"/>
    <s v="White"/>
    <n v="1976"/>
    <d v="1997-09-16T00:00:00"/>
    <s v="Davidson"/>
  </r>
  <r>
    <n v="78403.03"/>
    <s v="Fire Inspector 2"/>
    <s v="032 Fire"/>
    <s v="Fulltime-Regular"/>
    <x v="0"/>
    <s v="M"/>
    <s v="White"/>
    <n v="1997"/>
    <d v="2021-10-16T00:00:00"/>
    <s v="Davidson"/>
  </r>
  <r>
    <n v="212940"/>
    <s v="General Session Judge"/>
    <s v="027 General Sessions Court"/>
    <s v="Elected"/>
    <x v="0"/>
    <s v="F"/>
    <s v="White"/>
    <n v="1964"/>
    <d v="2014-09-01T00:00:00"/>
    <s v="Davidson"/>
  </r>
  <r>
    <n v="59467.040000000001"/>
    <s v="Service and Security Officer 2"/>
    <s v="026 Juvenile Court"/>
    <s v="Fulltime-Regular"/>
    <x v="1"/>
    <s v="M"/>
    <s v="White"/>
    <n v="1984"/>
    <d v="2012-06-01T00:00:00"/>
    <s v="Davidson"/>
  </r>
  <r>
    <n v="43162.22"/>
    <s v="Maintenance &amp; Repair Worker"/>
    <s v="062 State Fair Board"/>
    <s v="Fulltime-Regular"/>
    <x v="4"/>
    <s v="M"/>
    <s v="White"/>
    <n v="1968"/>
    <d v="2022-08-22T00:00:00"/>
    <s v="Davidson"/>
  </r>
  <r>
    <n v="65950.22"/>
    <s v="Correctional Officer Sergeant"/>
    <s v="030 Sheriff"/>
    <s v="Fulltime-Regular"/>
    <x v="1"/>
    <s v="M"/>
    <s v="White"/>
    <n v="1992"/>
    <d v="2020-03-01T00:00:00"/>
    <s v="Davidson"/>
  </r>
  <r>
    <n v="69152"/>
    <s v="Attorney 1"/>
    <s v="028 State Trial Courts"/>
    <s v="Fulltime-Regular"/>
    <x v="3"/>
    <s v="M"/>
    <s v="White"/>
    <n v="1987"/>
    <d v="2023-08-17T00:00:00"/>
    <s v="Davidson"/>
  </r>
  <r>
    <n v="73024.535999999993"/>
    <s v="Police Officer 2"/>
    <s v="031 Police"/>
    <s v="Fulltime-Regular"/>
    <x v="1"/>
    <s v="M"/>
    <s v="White"/>
    <n v="1996"/>
    <d v="2020-01-01T00:00:00"/>
    <s v="Davidson"/>
  </r>
  <r>
    <n v="51114.64"/>
    <s v="Utility Maintenance Spec 1"/>
    <s v="065 Water Services"/>
    <s v="Fulltime-Regular"/>
    <x v="5"/>
    <s v="M"/>
    <s v="Black or African American"/>
    <n v="1990"/>
    <d v="2020-10-17T00:00:00"/>
    <s v="Davidson"/>
  </r>
  <r>
    <n v="57121.02"/>
    <s v="Admin Svcs Officer 2"/>
    <s v="018 County Clerk"/>
    <s v="Fulltime-Regular"/>
    <x v="3"/>
    <s v="F"/>
    <s v="Black or African American"/>
    <n v="1970"/>
    <d v="2014-11-03T00:00:00"/>
    <s v="Davidson"/>
  </r>
  <r>
    <n v="49680.4"/>
    <s v="Bldg Maint Leader"/>
    <s v="065 Water Services"/>
    <s v="Fulltime-Regular"/>
    <x v="7"/>
    <s v="M"/>
    <s v="Black or African American"/>
    <n v="1979"/>
    <d v="2006-07-15T00:00:00"/>
    <s v="Davidson"/>
  </r>
  <r>
    <n v="170116.27"/>
    <s v="General Services Assistant Dir"/>
    <s v="010 General Services"/>
    <s v="Fulltime-Regular"/>
    <x v="0"/>
    <s v="M"/>
    <s v="White"/>
    <n v="1958"/>
    <d v="2016-05-09T00:00:00"/>
    <s v="Davidson"/>
  </r>
  <r>
    <n v="73024.539999999994"/>
    <s v="Police Officer 2"/>
    <s v="031 Police"/>
    <s v="Fulltime-Regular"/>
    <x v="1"/>
    <s v="M"/>
    <s v="Black or African American"/>
    <n v="1983"/>
    <d v="2024-09-16T00:00:00"/>
    <s v="Davidson"/>
  </r>
  <r>
    <n v="72821.320000000007"/>
    <s v="Program Mgr 1"/>
    <s v="037 Social Services"/>
    <s v="Fulltime-Regular"/>
    <x v="3"/>
    <s v="M"/>
    <s v="Two or More Races"/>
    <n v="1985"/>
    <d v="2016-03-07T00:00:00"/>
    <s v="Davidson"/>
  </r>
  <r>
    <n v="60950"/>
    <s v="Deputy Criminal Ct Clerk 3"/>
    <s v="024 Criminal Court Clerk"/>
    <s v="Fulltime-Regular"/>
    <x v="6"/>
    <s v="M"/>
    <s v="Black or African American"/>
    <n v="1978"/>
    <d v="2023-11-20T00:00:00"/>
    <s v="Davidson"/>
  </r>
  <r>
    <n v="8112"/>
    <s v="Seasonal Worker 2"/>
    <s v="040 Parks"/>
    <s v="Seasonal"/>
    <x v="4"/>
    <s v="F"/>
    <s v="Two or More Races"/>
    <n v="2008"/>
    <d v="2024-05-11T00:00:00"/>
    <s v="Davidson"/>
  </r>
  <r>
    <n v="75342.8"/>
    <s v="Admin Svcs Officer 3"/>
    <s v="030 Sheriff"/>
    <s v="Fulltime-Regular"/>
    <x v="3"/>
    <s v="F"/>
    <s v="White"/>
    <n v="1978"/>
    <d v="2006-07-24T00:00:00"/>
    <s v="Davidson"/>
  </r>
  <r>
    <n v="56150.74"/>
    <s v="Program Spec 2"/>
    <s v="038 Health"/>
    <s v="Fulltime-Regular"/>
    <x v="3"/>
    <s v="F"/>
    <s v="Black or African American"/>
    <n v="1977"/>
    <d v="2018-01-16T00:00:00"/>
    <s v="Davidson"/>
  </r>
  <r>
    <n v="19968"/>
    <s v="Teacher Asst"/>
    <s v="075 Metro Action Commission"/>
    <s v="Parttime-Regular"/>
    <x v="6"/>
    <s v="F"/>
    <s v="Black or African American"/>
    <n v="1993"/>
    <d v="2024-09-09T00:00:00"/>
    <s v="Davidson"/>
  </r>
  <r>
    <n v="56399.23"/>
    <s v="Public Health Nurse 1"/>
    <s v="038 Health"/>
    <s v="Parttime-Regular"/>
    <x v="3"/>
    <s v="F"/>
    <s v="White"/>
    <n v="1960"/>
    <d v="2014-12-05T00:00:00"/>
    <s v="Davidson"/>
  </r>
  <r>
    <n v="85240.81"/>
    <s v="Police Officer 2-Fld Trng Ofcr"/>
    <s v="031 Police"/>
    <s v="Fulltime-Regular"/>
    <x v="1"/>
    <s v="M"/>
    <s v="White"/>
    <n v="1992"/>
    <d v="2017-10-16T00:00:00"/>
    <s v="Davidson"/>
  </r>
  <r>
    <n v="52863.37"/>
    <s v="Program Spec 2"/>
    <s v="038 Health"/>
    <s v="Fulltime-Regular"/>
    <x v="3"/>
    <s v="F"/>
    <s v="Black or African American"/>
    <n v="1991"/>
    <d v="2022-11-21T00:00:00"/>
    <s v="Davidson"/>
  </r>
  <r>
    <n v="54417.3"/>
    <s v="Office Support Spec 1"/>
    <s v="037 Social Services"/>
    <s v="Fulltime-Regular"/>
    <x v="6"/>
    <s v="F"/>
    <s v="Black or African American"/>
    <n v="1963"/>
    <d v="2008-01-02T00:00:00"/>
    <s v="Davidson"/>
  </r>
  <r>
    <n v="67710.179999999993"/>
    <s v="Professional Spec"/>
    <s v="065 Water Services"/>
    <s v="Fulltime-Regular"/>
    <x v="3"/>
    <s v="F"/>
    <s v="Black or African American"/>
    <n v="1972"/>
    <d v="2016-05-07T00:00:00"/>
    <s v="Davidson"/>
  </r>
  <r>
    <n v="113376.2"/>
    <s v="Fire District Chief"/>
    <s v="032 Fire"/>
    <s v="Fulltime-Regular"/>
    <x v="3"/>
    <s v="M"/>
    <s v="Black or African American"/>
    <n v="1981"/>
    <d v="2008-02-16T00:00:00"/>
    <s v="Davidson"/>
  </r>
  <r>
    <n v="121024.44"/>
    <s v="Finance Admin"/>
    <s v="015 Finance"/>
    <s v="Fulltime-Regular"/>
    <x v="0"/>
    <s v="F"/>
    <s v="Black or African American"/>
    <n v="1967"/>
    <d v="2004-07-01T00:00:00"/>
    <s v="Davidson"/>
  </r>
  <r>
    <n v="44457.08"/>
    <s v="Sanitation Worker"/>
    <s v="072 Waste Services"/>
    <s v="Fulltime-Regular"/>
    <x v="4"/>
    <s v="M"/>
    <s v="Black or African American"/>
    <n v="1974"/>
    <d v="2022-02-05T00:00:00"/>
    <s v="Davidson"/>
  </r>
  <r>
    <n v="123387.53"/>
    <s v="Fire Operations Chief"/>
    <s v="032 Fire"/>
    <s v="Fulltime-Regular"/>
    <x v="4"/>
    <s v="M"/>
    <s v="Black or African American"/>
    <n v="1975"/>
    <d v="2000-10-01T00:00:00"/>
    <s v="Davidson"/>
  </r>
  <r>
    <n v="54531.28"/>
    <s v="311 Call Center Specialist Sr"/>
    <s v="091 Emergency Communications"/>
    <s v="Fulltime-Regular"/>
    <x v="6"/>
    <s v="F"/>
    <s v="Black or African American"/>
    <n v="1973"/>
    <d v="2017-11-06T00:00:00"/>
    <s v="Davidson"/>
  </r>
  <r>
    <n v="65249.599999999999"/>
    <s v="Behavior Interv Spec-MAC"/>
    <s v="075 Metro Action Commission"/>
    <s v="Fulltime-Regular"/>
    <x v="3"/>
    <s v="F"/>
    <s v="Black or African American"/>
    <n v="1970"/>
    <d v="2023-02-21T00:00:00"/>
    <s v="Davidson"/>
  </r>
  <r>
    <n v="109248"/>
    <s v="Assistant Public Defender 2"/>
    <s v="021 Public Defender"/>
    <s v="Fulltime-Regular"/>
    <x v="3"/>
    <s v="F"/>
    <s v="White"/>
    <n v="1987"/>
    <d v="2014-11-18T00:00:00"/>
    <s v="Davidson"/>
  </r>
  <r>
    <n v="59467.040000000001"/>
    <s v="Utility Engineer Technician"/>
    <s v="065 Water Services"/>
    <s v="Fulltime-Regular"/>
    <x v="5"/>
    <s v="M"/>
    <s v="Black or African American"/>
    <n v="1989"/>
    <d v="2019-01-12T00:00:00"/>
    <s v="Davidson"/>
  </r>
  <r>
    <n v="67995.22"/>
    <s v="PF&amp; Comm Engagement Adv II-MAC"/>
    <s v="075 Metro Action Commission"/>
    <s v="Fulltime-Regular"/>
    <x v="2"/>
    <s v="F"/>
    <s v="Black or African American"/>
    <n v="1964"/>
    <d v="2000-03-07T00:00:00"/>
    <s v="Davidson"/>
  </r>
  <r>
    <n v="60867.64"/>
    <s v="Treatment Plant Tech 2"/>
    <s v="065 Water Services"/>
    <s v="Fulltime-Regular"/>
    <x v="7"/>
    <s v="M"/>
    <s v="Black or African American"/>
    <n v="1971"/>
    <d v="2019-07-26T00:00:00"/>
    <s v="Davidson"/>
  </r>
  <r>
    <n v="50838.879999999997"/>
    <s v="Utility Maintenance Tech Sr"/>
    <s v="065 Water Services"/>
    <s v="Fulltime-Regular"/>
    <x v="5"/>
    <s v="M"/>
    <s v="Black or African American"/>
    <n v="1987"/>
    <d v="2018-04-21T00:00:00"/>
    <s v="Davidson"/>
  </r>
  <r>
    <n v="77406"/>
    <s v="Police Officer 2"/>
    <s v="031 Police"/>
    <s v="Fulltime-Regular"/>
    <x v="1"/>
    <s v="M"/>
    <s v="White"/>
    <n v="1998"/>
    <d v="2021-02-01T00:00:00"/>
    <s v="Davidson"/>
  </r>
  <r>
    <n v="52471.07"/>
    <s v="Correctional Officer 1"/>
    <s v="030 Sheriff"/>
    <s v="Fulltime-Regular"/>
    <x v="1"/>
    <s v="M"/>
    <s v="Black or African American"/>
    <n v="1988"/>
    <d v="2024-04-19T00:00:00"/>
    <s v="Davidson"/>
  </r>
  <r>
    <n v="45593.05"/>
    <s v="Office Support Spec 1"/>
    <s v="038 Health"/>
    <s v="Fulltime-Regular"/>
    <x v="6"/>
    <s v="M"/>
    <s v="Hispanic or Latino of any race"/>
    <n v="1966"/>
    <d v="2021-09-04T00:00:00"/>
    <s v="Davidson"/>
  </r>
  <r>
    <n v="53567.93"/>
    <s v="Teacher Asst"/>
    <s v="075 Metro Action Commission"/>
    <s v="Fulltime-Regular"/>
    <x v="6"/>
    <s v="F"/>
    <s v="Black or African American"/>
    <n v="1966"/>
    <d v="1998-04-27T00:00:00"/>
    <s v="Davidson"/>
  </r>
  <r>
    <n v="118724.17"/>
    <s v="Information Systems Advisor 2"/>
    <s v="026 Juvenile Court"/>
    <s v="Fulltime-Regular"/>
    <x v="0"/>
    <s v="F"/>
    <s v="White"/>
    <n v="1959"/>
    <d v="2016-01-18T00:00:00"/>
    <s v="Davidson"/>
  </r>
  <r>
    <n v="67710.179999999993"/>
    <s v="Information Sys Media Analys 1"/>
    <s v="019 District Attorney"/>
    <s v="Fulltime-Regular"/>
    <x v="3"/>
    <s v="M"/>
    <s v="Black or African American"/>
    <n v="1994"/>
    <d v="2023-04-03T00:00:00"/>
    <s v="Davidson"/>
  </r>
  <r>
    <n v="69741.490000000005"/>
    <s v="Information Sys Media Analys 1"/>
    <s v="019 District Attorney"/>
    <s v="Fulltime-Regular"/>
    <x v="3"/>
    <s v="M"/>
    <s v="Black or African American"/>
    <n v="1965"/>
    <d v="2021-07-26T00:00:00"/>
    <s v="Davidson"/>
  </r>
  <r>
    <n v="196210.67"/>
    <s v="Chief of Corrections"/>
    <s v="030 Sheriff"/>
    <s v="Fulltime-Regular"/>
    <x v="0"/>
    <s v="F"/>
    <s v="Black or African American"/>
    <n v="1960"/>
    <d v="2000-10-16T00:00:00"/>
    <s v="Davidson"/>
  </r>
  <r>
    <n v="54220.06"/>
    <s v="Application Tech 3"/>
    <s v="010 General Services"/>
    <s v="Fulltime-Regular"/>
    <x v="6"/>
    <s v="F"/>
    <s v="Black or African American"/>
    <n v="1973"/>
    <d v="2021-05-31T00:00:00"/>
    <s v="Davidson"/>
  </r>
  <r>
    <n v="59889.88"/>
    <s v="Crime Scene Investigator 2"/>
    <s v="031 Police"/>
    <s v="Fulltime-Regular"/>
    <x v="5"/>
    <s v="M"/>
    <s v="Hispanic or Latino of any race"/>
    <n v="1996"/>
    <d v="2023-02-16T00:00:00"/>
    <s v="Davidson"/>
  </r>
  <r>
    <n v="46485.504000000001"/>
    <s v="Technical Specialist 2"/>
    <s v="031 Police"/>
    <s v="Parttime-Regular"/>
    <x v="3"/>
    <s v="M"/>
    <s v="White"/>
    <n v="1965"/>
    <d v="2022-12-01T00:00:00"/>
    <s v="Davidson"/>
  </r>
  <r>
    <n v="10275.200000000001"/>
    <s v="Seasonal Worker 2"/>
    <s v="040 Parks"/>
    <s v="Seasonal"/>
    <x v="4"/>
    <s v="M"/>
    <s v="White"/>
    <n v="2006"/>
    <d v="2023-06-09T00:00:00"/>
    <s v="Davidson"/>
  </r>
  <r>
    <n v="79728.19"/>
    <s v="Police Officer 2"/>
    <s v="031 Police"/>
    <s v="Fulltime-Regular"/>
    <x v="1"/>
    <s v="M"/>
    <s v="White"/>
    <n v="1995"/>
    <d v="2019-06-01T00:00:00"/>
    <s v="Davidson"/>
  </r>
  <r>
    <n v="46485.504000000001"/>
    <s v="Technical Specialist 2"/>
    <s v="031 Police"/>
    <s v="Parttime-Regular"/>
    <x v="3"/>
    <s v="M"/>
    <s v="Asian"/>
    <n v="1966"/>
    <d v="2022-08-01T00:00:00"/>
    <s v="Davidson"/>
  </r>
  <r>
    <n v="0"/>
    <s v="Sports Official"/>
    <s v="040 Parks"/>
    <s v="Pool"/>
    <x v="4"/>
    <s v="M"/>
    <s v="White"/>
    <n v="1995"/>
    <d v="2021-07-23T00:00:00"/>
    <s v="Davidson"/>
  </r>
  <r>
    <n v="61260.67"/>
    <s v="Utility Maintenance Spec 2"/>
    <s v="065 Water Services"/>
    <s v="Fulltime-Regular"/>
    <x v="5"/>
    <s v="F"/>
    <s v="Black or African American"/>
    <n v="1958"/>
    <d v="2016-12-31T00:00:00"/>
    <s v="Davidson"/>
  </r>
  <r>
    <n v="11856"/>
    <s v="Seasonal Worker 7"/>
    <s v="040 Parks"/>
    <s v="Seasonal"/>
    <x v="4"/>
    <s v="F"/>
    <s v="Black or African American"/>
    <n v="2008"/>
    <d v="2023-06-09T00:00:00"/>
    <s v="Davidson"/>
  </r>
  <r>
    <n v="74984"/>
    <s v="Admin Svcs Officer 4"/>
    <s v="034 Beer Board"/>
    <s v="Fulltime-Regular"/>
    <x v="3"/>
    <s v="F"/>
    <s v="White"/>
    <n v="1977"/>
    <d v="2024-04-30T00:00:00"/>
    <s v="Davidson"/>
  </r>
  <r>
    <n v="77406"/>
    <s v="Police Officer 2"/>
    <s v="031 Police"/>
    <s v="Fulltime-Regular"/>
    <x v="1"/>
    <s v="F"/>
    <s v="White"/>
    <n v="1996"/>
    <d v="2020-07-16T00:00:00"/>
    <s v="Davidson"/>
  </r>
  <r>
    <n v="52166.39"/>
    <s v="Library Associate"/>
    <s v="039 Public Library"/>
    <s v="Fulltime-Regular"/>
    <x v="2"/>
    <s v="M"/>
    <s v="White"/>
    <n v="1996"/>
    <d v="2022-11-28T00:00:00"/>
    <s v="Davidson"/>
  </r>
  <r>
    <n v="128328.32000000001"/>
    <s v="Police Captain"/>
    <s v="031 Police"/>
    <s v="Fulltime-Regular"/>
    <x v="3"/>
    <s v="M"/>
    <s v="White"/>
    <n v="1978"/>
    <d v="2007-04-16T00:00:00"/>
    <s v="Davidson"/>
  </r>
  <r>
    <n v="62579.95"/>
    <s v="Fire Fighter 2"/>
    <s v="032 Fire"/>
    <s v="Fulltime-Regular"/>
    <x v="1"/>
    <s v="M"/>
    <s v="Hispanic or Latino of any race"/>
    <n v="1995"/>
    <d v="2023-07-16T00:00:00"/>
    <s v="Davidson"/>
  </r>
  <r>
    <n v="87121.14"/>
    <s v="Police Officer 2"/>
    <s v="031 Police"/>
    <s v="Fulltime-Regular"/>
    <x v="1"/>
    <s v="M"/>
    <s v="White"/>
    <n v="1988"/>
    <d v="2013-01-01T00:00:00"/>
    <s v="Davidson"/>
  </r>
  <r>
    <n v="51659.92"/>
    <s v="Youth Case Manager 1"/>
    <s v="026 Juvenile Court"/>
    <s v="Fulltime-Regular"/>
    <x v="3"/>
    <s v="F"/>
    <s v="White"/>
    <n v="2000"/>
    <d v="2024-05-06T00:00:00"/>
    <s v="Davidson"/>
  </r>
  <r>
    <n v="141083.69"/>
    <s v="Information Systems Advisor 2"/>
    <s v="014 Information Technology Services"/>
    <s v="Fulltime-Regular"/>
    <x v="0"/>
    <s v="M"/>
    <s v="White"/>
    <n v="1978"/>
    <d v="2019-04-08T00:00:00"/>
    <s v="Davidson"/>
  </r>
  <r>
    <n v="54220.06"/>
    <s v="Application Tech 3"/>
    <s v="010 General Services"/>
    <s v="Fulltime-Regular"/>
    <x v="6"/>
    <s v="M"/>
    <s v="White"/>
    <n v="1985"/>
    <d v="2022-01-10T00:00:00"/>
    <s v="Davidson"/>
  </r>
  <r>
    <n v="70122.52"/>
    <s v="Admin Svcs Officer 4"/>
    <s v="011 Historical Commission"/>
    <s v="Fulltime-Regular"/>
    <x v="3"/>
    <s v="M"/>
    <s v="White"/>
    <n v="1967"/>
    <d v="2022-10-03T00:00:00"/>
    <s v="Davidson"/>
  </r>
  <r>
    <n v="17075.759999999998"/>
    <s v="School Crossing Guard"/>
    <s v="031 Police"/>
    <s v="Parttime-Regular"/>
    <x v="1"/>
    <s v="F"/>
    <s v="White"/>
    <n v="1948"/>
    <d v="2015-08-03T00:00:00"/>
    <s v="Davidson"/>
  </r>
  <r>
    <n v="96425.84"/>
    <s v="Fire Engineer"/>
    <s v="032 Fire"/>
    <s v="Fulltime-Regular"/>
    <x v="5"/>
    <s v="M"/>
    <s v="Black or African American"/>
    <n v="1967"/>
    <d v="1998-02-01T00:00:00"/>
    <s v="Davidson"/>
  </r>
  <r>
    <n v="50838.879999999997"/>
    <s v="Maintenance &amp; Repair Worker Se"/>
    <s v="039 Public Library"/>
    <s v="Fulltime-Regular"/>
    <x v="4"/>
    <s v="M"/>
    <s v="White"/>
    <n v="1980"/>
    <d v="2016-06-20T00:00:00"/>
    <s v="Davidson"/>
  </r>
  <r>
    <n v="67710.179999999993"/>
    <s v="Finance Officer"/>
    <s v="065 Water Services"/>
    <s v="Fulltime-Regular"/>
    <x v="3"/>
    <s v="F"/>
    <s v="White"/>
    <n v="1986"/>
    <d v="2021-11-27T00:00:00"/>
    <s v="Davidson"/>
  </r>
  <r>
    <n v="60946.559999999998"/>
    <s v="Office Support Spec 2"/>
    <s v="038 Health"/>
    <s v="Fulltime-Regular"/>
    <x v="6"/>
    <s v="M"/>
    <s v="White"/>
    <n v="1973"/>
    <d v="1995-11-06T00:00:00"/>
    <s v="Davidson"/>
  </r>
  <r>
    <n v="62550.37"/>
    <s v="Office Support Spec 2"/>
    <s v="065 Water Services"/>
    <s v="Fulltime-Regular"/>
    <x v="6"/>
    <s v="M"/>
    <s v="White"/>
    <n v="1963"/>
    <d v="1987-02-01T00:00:00"/>
    <s v="Davidson"/>
  </r>
  <r>
    <n v="123723.6"/>
    <s v="Assistant Metropolitan Atty 3"/>
    <s v="006 Law"/>
    <s v="Fulltime-Regular"/>
    <x v="3"/>
    <s v="M"/>
    <s v="White"/>
    <n v="1987"/>
    <d v="2023-05-15T00:00:00"/>
    <s v="Davidson"/>
  </r>
  <r>
    <n v="65738.03"/>
    <s v="Human Resources Analyst"/>
    <s v="065 Water Services"/>
    <s v="Fulltime-Regular"/>
    <x v="3"/>
    <s v="M"/>
    <s v="White"/>
    <n v="1989"/>
    <d v="2023-05-27T00:00:00"/>
    <s v="Davidson"/>
  </r>
  <r>
    <n v="88243.3"/>
    <s v="Fire Engineer"/>
    <s v="032 Fire"/>
    <s v="Fulltime-Regular"/>
    <x v="5"/>
    <s v="M"/>
    <s v="Black or African American"/>
    <n v="1968"/>
    <d v="2013-01-01T00:00:00"/>
    <s v="Davidson"/>
  </r>
  <r>
    <n v="123137.24"/>
    <s v="Finance Mgr"/>
    <s v="015 Finance"/>
    <s v="Fulltime-Regular"/>
    <x v="0"/>
    <s v="M"/>
    <s v="White"/>
    <n v="1987"/>
    <d v="2016-01-18T00:00:00"/>
    <s v="Davidson"/>
  </r>
  <r>
    <n v="45595.75"/>
    <s v="Concessions Clerk"/>
    <s v="040 Parks"/>
    <s v="Fulltime-Regular"/>
    <x v="6"/>
    <s v="M"/>
    <s v="White"/>
    <n v="1962"/>
    <d v="2022-04-22T00:00:00"/>
    <s v="Davidson"/>
  </r>
  <r>
    <n v="72962.58"/>
    <s v="Police Officer 2"/>
    <s v="031 Police"/>
    <s v="Fulltime-Regular"/>
    <x v="1"/>
    <s v="M"/>
    <s v="White"/>
    <n v="1994"/>
    <d v="2023-05-01T00:00:00"/>
    <s v="Davidson"/>
  </r>
  <r>
    <n v="49545.15"/>
    <s v="Emer Telecommunications Off 2"/>
    <s v="091 Emergency Communications"/>
    <s v="Fulltime-Regular"/>
    <x v="6"/>
    <s v="F"/>
    <s v="White"/>
    <n v="1971"/>
    <d v="2023-08-21T00:00:00"/>
    <s v="Davidson"/>
  </r>
  <r>
    <n v="89734.78"/>
    <s v="Police Officer 2"/>
    <s v="031 Police"/>
    <s v="Fulltime-Regular"/>
    <x v="1"/>
    <s v="M"/>
    <s v="White"/>
    <n v="1989"/>
    <d v="2012-01-01T00:00:00"/>
    <s v="Davidson"/>
  </r>
  <r>
    <n v="48534.47"/>
    <s v="Security Officer 2-Gen Sess Ct"/>
    <s v="027 General Sessions Court"/>
    <s v="Fulltime-Regular"/>
    <x v="1"/>
    <s v="M"/>
    <s v="Black or African American"/>
    <n v="1979"/>
    <d v="2020-10-23T00:00:00"/>
    <s v="Davidson"/>
  </r>
  <r>
    <n v="54534.99"/>
    <s v="Admin Svcs Officer 2"/>
    <s v="018 County Clerk"/>
    <s v="Fulltime-Regular"/>
    <x v="3"/>
    <s v="M"/>
    <s v="White"/>
    <n v="1965"/>
    <d v="2000-08-14T00:00:00"/>
    <s v="Davidson"/>
  </r>
  <r>
    <n v="111976.87"/>
    <s v="Fire Captain"/>
    <s v="032 Fire"/>
    <s v="Fulltime-Regular"/>
    <x v="3"/>
    <s v="M"/>
    <s v="White"/>
    <n v="1970"/>
    <d v="1991-08-16T00:00:00"/>
    <s v="Davidson"/>
  </r>
  <r>
    <n v="152976.85"/>
    <s v="Fire Commander"/>
    <s v="032 Fire"/>
    <s v="Fulltime-Regular"/>
    <x v="0"/>
    <s v="M"/>
    <s v="White"/>
    <n v="1955"/>
    <d v="1979-10-16T00:00:00"/>
    <s v="Davidson"/>
  </r>
  <r>
    <n v="46485.507820377599"/>
    <s v="Technical Specialist 2"/>
    <s v="031 Police"/>
    <s v="Parttime-Regular"/>
    <x v="3"/>
    <s v="F"/>
    <s v="Black or African American"/>
    <n v="1955"/>
    <d v="2018-10-01T00:00:00"/>
    <s v="Davidson"/>
  </r>
  <r>
    <n v="111105.94"/>
    <s v="Planning Mgr 1"/>
    <s v="007 Planning Commission"/>
    <s v="Fulltime-Regular"/>
    <x v="0"/>
    <s v="F"/>
    <s v="White"/>
    <n v="1984"/>
    <d v="2022-04-01T00:00:00"/>
    <s v="Davidson"/>
  </r>
  <r>
    <n v="260228.06"/>
    <s v="Planning Exec Dir"/>
    <s v="007 Planning Commission"/>
    <s v="Fulltime-Regular"/>
    <x v="0"/>
    <s v="F"/>
    <s v="White"/>
    <n v="1977"/>
    <d v="2016-09-05T00:00:00"/>
    <s v="Davidson"/>
  </r>
  <r>
    <n v="71649.899999999994"/>
    <s v="Treatment Plant Shift Operator"/>
    <s v="065 Water Services"/>
    <s v="Fulltime-Regular"/>
    <x v="7"/>
    <s v="F"/>
    <s v="White"/>
    <n v="1987"/>
    <d v="2023-05-27T00:00:00"/>
    <s v="Davidson"/>
  </r>
  <r>
    <n v="21178.719744000002"/>
    <s v="Recreation Leader"/>
    <s v="040 Parks"/>
    <s v="Parttime-Regular"/>
    <x v="2"/>
    <s v="M"/>
    <s v="Black or African American"/>
    <n v="1996"/>
    <d v="2023-12-22T00:00:00"/>
    <s v="Davidson"/>
  </r>
  <r>
    <n v="53633.21"/>
    <s v="Library Associate"/>
    <s v="039 Public Library"/>
    <s v="Fulltime-Regular"/>
    <x v="2"/>
    <s v="F"/>
    <s v="White"/>
    <n v="1985"/>
    <d v="2017-10-23T00:00:00"/>
    <s v="Davidson"/>
  </r>
  <r>
    <n v="83404"/>
    <s v="Asst District Attorney"/>
    <s v="019 District Attorney"/>
    <s v="Fulltime-Regular"/>
    <x v="3"/>
    <s v="M"/>
    <s v="Two or More Races"/>
    <n v="1995"/>
    <d v="2023-08-03T00:00:00"/>
    <s v="Davidson"/>
  </r>
  <r>
    <n v="54417.3"/>
    <s v="Office Support Spec 1"/>
    <s v="016 Assessor of Property"/>
    <s v="Fulltime-Regular"/>
    <x v="6"/>
    <s v="F"/>
    <s v="Black or African American"/>
    <n v="1964"/>
    <d v="2023-02-20T00:00:00"/>
    <s v="Davidson"/>
  </r>
  <r>
    <n v="90305.44"/>
    <s v="Treatment Plant Shift Supv"/>
    <s v="065 Water Services"/>
    <s v="Fulltime-Regular"/>
    <x v="7"/>
    <s v="M"/>
    <s v="Black or African American"/>
    <n v="1984"/>
    <d v="2007-04-07T00:00:00"/>
    <s v="Davidson"/>
  </r>
  <r>
    <n v="64574.47"/>
    <s v="Treatment Plant Tech 2"/>
    <s v="065 Water Services"/>
    <s v="Fulltime-Regular"/>
    <x v="7"/>
    <s v="M"/>
    <s v="Black or African American"/>
    <n v="1980"/>
    <d v="2007-04-07T00:00:00"/>
    <s v="Davidson"/>
  </r>
  <r>
    <n v="23296.544855272801"/>
    <s v="Recreation Leader"/>
    <s v="040 Parks"/>
    <s v="Parttime-Regular"/>
    <x v="2"/>
    <s v="M"/>
    <s v="Black or African American"/>
    <n v="2001"/>
    <d v="2020-10-02T00:00:00"/>
    <s v="Davidson"/>
  </r>
  <r>
    <n v="61487.92"/>
    <s v="Enviromental Health Specialist"/>
    <s v="038 Health"/>
    <s v="Fulltime-Regular"/>
    <x v="3"/>
    <s v="M"/>
    <s v="White"/>
    <n v="1992"/>
    <d v="2018-10-22T00:00:00"/>
    <s v="Davidson"/>
  </r>
  <r>
    <n v="101614.35"/>
    <s v="Police Sergeant"/>
    <s v="031 Police"/>
    <s v="Fulltime-Regular"/>
    <x v="5"/>
    <s v="M"/>
    <s v="White"/>
    <n v="1973"/>
    <d v="2007-10-01T00:00:00"/>
    <s v="Davidson"/>
  </r>
  <r>
    <n v="58344.92"/>
    <s v="Deputy Criminal Ct Clerk 4"/>
    <s v="024 Criminal Court Clerk"/>
    <s v="Fulltime-Regular"/>
    <x v="6"/>
    <s v="M"/>
    <s v="White"/>
    <n v="1965"/>
    <d v="2017-11-01T00:00:00"/>
    <s v="Davidson"/>
  </r>
  <r>
    <n v="95199.62"/>
    <s v="Police Officer 2"/>
    <s v="031 Police"/>
    <s v="Fulltime-Regular"/>
    <x v="1"/>
    <s v="M"/>
    <s v="White"/>
    <n v="1985"/>
    <d v="2008-06-01T00:00:00"/>
    <s v="Davidson"/>
  </r>
  <r>
    <m/>
    <s v="Seasonal/Part-time/Temporary"/>
    <s v="040 Parks"/>
    <s v="Pool"/>
    <x v="4"/>
    <s v="F"/>
    <s v="White"/>
    <n v="1955"/>
    <d v="2018-08-24T00:00:00"/>
    <s v="Davidson"/>
  </r>
  <r>
    <n v="64396.4"/>
    <s v="Behavior Interv Spec-MAC"/>
    <s v="075 Metro Action Commission"/>
    <s v="Fulltime-Regular"/>
    <x v="3"/>
    <s v="F"/>
    <s v="Black or African American"/>
    <n v="1984"/>
    <d v="2023-02-21T00:00:00"/>
    <s v="Davidson"/>
  </r>
  <r>
    <n v="89734.78"/>
    <s v="Police Officer 2"/>
    <s v="031 Police"/>
    <s v="Fulltime-Regular"/>
    <x v="1"/>
    <s v="M"/>
    <s v="White"/>
    <n v="1965"/>
    <d v="2012-01-01T00:00:00"/>
    <s v="Davidson"/>
  </r>
  <r>
    <n v="35672"/>
    <s v="DCSO Facility Officer"/>
    <s v="030 Sheriff"/>
    <s v="Parttime-Regular"/>
    <x v="3"/>
    <s v="F"/>
    <s v="Two or More Races"/>
    <n v="1991"/>
    <d v="2023-03-13T00:00:00"/>
    <s v="Davidson"/>
  </r>
  <r>
    <n v="52471.07"/>
    <s v="Correctional Officer 1"/>
    <s v="030 Sheriff"/>
    <s v="Fulltime-Regular"/>
    <x v="1"/>
    <s v="F"/>
    <s v="Black or African American"/>
    <n v="1988"/>
    <d v="2024-07-19T00:00:00"/>
    <s v="Davidson"/>
  </r>
  <r>
    <n v="95692.06"/>
    <s v="Technical Specialist 2"/>
    <s v="065 Water Services"/>
    <s v="Fulltime-Regular"/>
    <x v="3"/>
    <s v="M"/>
    <s v="White"/>
    <n v="1986"/>
    <d v="2014-11-08T00:00:00"/>
    <s v="Davidson"/>
  </r>
  <r>
    <n v="116843.2"/>
    <s v="Information Systems Advisor 1"/>
    <s v="014 Information Technology Services"/>
    <s v="Fulltime-Regular"/>
    <x v="0"/>
    <s v="M"/>
    <s v="White"/>
    <n v="1984"/>
    <d v="2023-01-23T00:00:00"/>
    <s v="Davidson"/>
  </r>
  <r>
    <n v="73368.350000000006"/>
    <s v="Information Sys Media Analys 1"/>
    <s v="014 Information Technology Services"/>
    <s v="Fulltime-Regular"/>
    <x v="3"/>
    <s v="M"/>
    <s v="White"/>
    <n v="1962"/>
    <d v="2008-02-25T00:00:00"/>
    <s v="Davidson"/>
  </r>
  <r>
    <n v="57971.28"/>
    <s v="Equipment Operator Senior"/>
    <s v="072 Waste Services"/>
    <s v="Fulltime-Regular"/>
    <x v="4"/>
    <s v="M"/>
    <s v="Black or African American"/>
    <n v="1988"/>
    <d v="2017-11-21T00:00:00"/>
    <s v="Davidson"/>
  </r>
  <r>
    <n v="54309.84"/>
    <s v="Satellite position"/>
    <s v="923 Circuit Court Satellite"/>
    <s v="Fulltime-Regular"/>
    <x v="3"/>
    <s v="M"/>
    <s v="Black or African American"/>
    <n v="1978"/>
    <d v="2022-10-17T00:00:00"/>
    <s v="Davidson"/>
  </r>
  <r>
    <n v="77603.08"/>
    <s v="Librarian 2"/>
    <s v="039 Public Library"/>
    <s v="Fulltime-Regular"/>
    <x v="3"/>
    <s v="F"/>
    <s v="Black or African American"/>
    <n v="1973"/>
    <d v="2001-10-16T00:00:00"/>
    <s v="Davidson"/>
  </r>
  <r>
    <n v="54531.28"/>
    <s v="Office Support Spec 2"/>
    <s v="031 Police"/>
    <s v="Fulltime-Regular"/>
    <x v="6"/>
    <s v="F"/>
    <s v="White"/>
    <n v="1987"/>
    <d v="2016-09-16T00:00:00"/>
    <s v="Davidson"/>
  </r>
  <r>
    <n v="65684.73"/>
    <s v="Sheriff Warrant Officer 1"/>
    <s v="030 Sheriff"/>
    <s v="Fulltime-Regular"/>
    <x v="1"/>
    <s v="F"/>
    <s v="White"/>
    <n v="1983"/>
    <d v="2014-07-01T00:00:00"/>
    <s v="Davidson"/>
  </r>
  <r>
    <n v="52648.08"/>
    <s v="Utility Maintenance Spec 1"/>
    <s v="065 Water Services"/>
    <s v="Fulltime-Regular"/>
    <x v="5"/>
    <s v="M"/>
    <s v="Black or African American"/>
    <n v="1972"/>
    <d v="2020-03-07T00:00:00"/>
    <s v="Davidson"/>
  </r>
  <r>
    <n v="25615"/>
    <s v="Council Member"/>
    <s v="002 Metropolitan Council"/>
    <s v="Elected"/>
    <x v="0"/>
    <s v="F"/>
    <s v="Black or African American"/>
    <n v="1967"/>
    <d v="2023-09-01T00:00:00"/>
    <s v="Davidson"/>
  </r>
  <r>
    <n v="212940"/>
    <s v="General Session Judge"/>
    <s v="027 General Sessions Court"/>
    <s v="Fulltime-Regular"/>
    <x v="0"/>
    <s v="F"/>
    <s v="Black or African American"/>
    <n v="1970"/>
    <d v="2022-09-01T00:00:00"/>
    <s v="Davidson"/>
  </r>
  <r>
    <n v="62550.37"/>
    <s v="Office Support Spec 2"/>
    <s v="065 Water Services"/>
    <s v="Fulltime-Regular"/>
    <x v="6"/>
    <s v="F"/>
    <s v="White"/>
    <n v="1961"/>
    <d v="1987-08-28T00:00:00"/>
    <s v="Davidson"/>
  </r>
  <r>
    <n v="50646.98"/>
    <s v="Admin Svcs Officer 2"/>
    <s v="072 Waste Services"/>
    <s v="Fulltime-Regular"/>
    <x v="3"/>
    <s v="F"/>
    <s v="White"/>
    <n v="2000"/>
    <d v="2024-08-05T00:00:00"/>
    <s v="Davidson"/>
  </r>
  <r>
    <n v="57971.28"/>
    <s v="Equipment Operator Senior"/>
    <s v="072 Waste Services"/>
    <s v="Fulltime-Regular"/>
    <x v="4"/>
    <s v="M"/>
    <s v="Black or African American"/>
    <n v="1968"/>
    <d v="2017-06-01T00:00:00"/>
    <s v="Davidson"/>
  </r>
  <r>
    <n v="62579.95"/>
    <s v="Fire Fighter 2"/>
    <s v="032 Fire"/>
    <s v="Fulltime-Regular"/>
    <x v="1"/>
    <s v="M"/>
    <s v="White"/>
    <n v="1998"/>
    <d v="2022-11-16T00:00:00"/>
    <s v="Davidson"/>
  </r>
  <r>
    <n v="59240.78"/>
    <s v="Custodial Svcs Supv"/>
    <s v="040 Parks"/>
    <s v="Fulltime-Regular"/>
    <x v="4"/>
    <s v="M"/>
    <s v="Black or African American"/>
    <n v="1963"/>
    <d v="1991-10-25T00:00:00"/>
    <s v="Davidson"/>
  </r>
  <r>
    <n v="68324.789999999994"/>
    <s v="Fire Fighter 2"/>
    <s v="032 Fire"/>
    <s v="Fulltime-Regular"/>
    <x v="1"/>
    <s v="M"/>
    <s v="White"/>
    <n v="1997"/>
    <d v="2022-01-16T00:00:00"/>
    <s v="Davidson"/>
  </r>
  <r>
    <n v="68832.63"/>
    <s v="Police Officer 2"/>
    <s v="031 Police"/>
    <s v="Fulltime-Regular"/>
    <x v="1"/>
    <s v="M"/>
    <s v="Two or More Races"/>
    <n v="1996"/>
    <d v="2022-04-16T00:00:00"/>
    <s v="Davidson"/>
  </r>
  <r>
    <n v="48115.96"/>
    <s v="Correctional Officer Trainee"/>
    <s v="030 Sheriff"/>
    <s v="Fulltime-Regular"/>
    <x v="1"/>
    <s v="F"/>
    <s v="Hispanic or Latino of any race"/>
    <n v="2001"/>
    <d v="2024-08-30T00:00:00"/>
    <s v="Davidson"/>
  </r>
  <r>
    <n v="118006.9"/>
    <s v="Transportation Superintendent"/>
    <s v="042 NDOT"/>
    <s v="Fulltime-Regular"/>
    <x v="0"/>
    <s v="M"/>
    <s v="White"/>
    <n v="1960"/>
    <d v="1978-10-16T00:00:00"/>
    <s v="Davidson"/>
  </r>
  <r>
    <n v="89810.96"/>
    <s v="Police Officer 2"/>
    <s v="031 Police"/>
    <s v="Fulltime-Regular"/>
    <x v="1"/>
    <s v="M"/>
    <s v="White"/>
    <n v="1974"/>
    <d v="2000-01-16T00:00:00"/>
    <s v="Davidson"/>
  </r>
  <r>
    <n v="59668.52"/>
    <s v="Indust Electrician 1"/>
    <s v="065 Water Services"/>
    <s v="Fulltime-Regular"/>
    <x v="7"/>
    <s v="M"/>
    <s v="Hispanic or Latino of any race"/>
    <n v="1990"/>
    <d v="2023-11-11T00:00:00"/>
    <s v="Davidson"/>
  </r>
  <r>
    <n v="90359.679999999993"/>
    <s v="Police Sergeant"/>
    <s v="031 Police"/>
    <s v="Fulltime-Regular"/>
    <x v="5"/>
    <s v="M"/>
    <s v="White"/>
    <n v="1984"/>
    <d v="2014-07-16T00:00:00"/>
    <s v="Davidson"/>
  </r>
  <r>
    <n v="50646.98"/>
    <s v="Commun Disease Investigator"/>
    <s v="038 Health"/>
    <s v="Fulltime-Regular"/>
    <x v="3"/>
    <s v="M"/>
    <s v="Hispanic or Latino of any race"/>
    <n v="2000"/>
    <d v="2024-04-01T00:00:00"/>
    <s v="Davidson"/>
  </r>
  <r>
    <n v="20000"/>
    <s v="Asst District Attorney"/>
    <s v="019 District Attorney"/>
    <s v="Fulltime-Regular"/>
    <x v="3"/>
    <s v="M"/>
    <s v="White"/>
    <n v="1978"/>
    <d v="2014-09-01T00:00:00"/>
    <s v="Davidson"/>
  </r>
  <r>
    <n v="79728.19"/>
    <s v="Police Officer 2"/>
    <s v="031 Police"/>
    <s v="Fulltime-Regular"/>
    <x v="1"/>
    <s v="M"/>
    <s v="White"/>
    <n v="1989"/>
    <d v="2023-08-01T00:00:00"/>
    <s v="Davidson"/>
  </r>
  <r>
    <n v="86564.07"/>
    <s v="Public Health Administrator 2"/>
    <s v="038 Health"/>
    <s v="Fulltime-Regular"/>
    <x v="3"/>
    <s v="M"/>
    <s v="White"/>
    <n v="1991"/>
    <d v="2023-06-24T00:00:00"/>
    <s v="Davidson"/>
  </r>
  <r>
    <n v="62579.95"/>
    <s v="Fire Fighter 2"/>
    <s v="032 Fire"/>
    <s v="Fulltime-Regular"/>
    <x v="1"/>
    <s v="M"/>
    <s v="Black or African American"/>
    <n v="1994"/>
    <d v="2022-11-16T00:00:00"/>
    <s v="Davidson"/>
  </r>
  <r>
    <n v="75342.8"/>
    <s v="Program Spec 3"/>
    <s v="040 Parks"/>
    <s v="Fulltime-Regular"/>
    <x v="3"/>
    <s v="F"/>
    <s v="White"/>
    <n v="1976"/>
    <d v="2002-09-27T00:00:00"/>
    <s v="Davidson"/>
  </r>
  <r>
    <n v="126060.77"/>
    <s v="Info Systems Mgr"/>
    <s v="031 Police"/>
    <s v="Fulltime-Regular"/>
    <x v="0"/>
    <s v="M"/>
    <s v="White"/>
    <n v="1994"/>
    <d v="2019-07-16T00:00:00"/>
    <s v="Davidson"/>
  </r>
  <r>
    <n v="20000"/>
    <s v="Asst District Attorney"/>
    <s v="019 District Attorney"/>
    <s v="Fulltime-Regular"/>
    <x v="3"/>
    <s v="F"/>
    <s v="White"/>
    <n v="1980"/>
    <d v="2014-10-01T00:00:00"/>
    <s v="Davidson"/>
  </r>
  <r>
    <n v="94591.28"/>
    <s v="Public Health Nurse 2"/>
    <s v="038 Health"/>
    <s v="Fulltime-Regular"/>
    <x v="3"/>
    <s v="F"/>
    <s v="Black or African American"/>
    <n v="1977"/>
    <d v="2012-08-22T00:00:00"/>
    <s v="Davidson"/>
  </r>
  <r>
    <n v="72962.58"/>
    <s v="Police Officer 2"/>
    <s v="031 Police"/>
    <s v="Fulltime-Regular"/>
    <x v="1"/>
    <s v="M"/>
    <s v="White"/>
    <n v="1989"/>
    <d v="2022-12-16T00:00:00"/>
    <s v="Davidson"/>
  </r>
  <r>
    <n v="21278.0304"/>
    <s v="Concessions Clerk"/>
    <s v="040 Parks"/>
    <s v="Parttime-Regular"/>
    <x v="6"/>
    <s v="F"/>
    <s v="White"/>
    <n v="1997"/>
    <d v="2022-01-07T00:00:00"/>
    <s v="Davidson"/>
  </r>
  <r>
    <n v="43062.720000000001"/>
    <s v="Office Support Rep"/>
    <s v="005 Election Commission"/>
    <s v="Fulltime-Regular"/>
    <x v="6"/>
    <s v="F"/>
    <s v="White"/>
    <n v="2001"/>
    <d v="2024-04-25T00:00:00"/>
    <s v="Davidson"/>
  </r>
  <r>
    <n v="50646.98"/>
    <s v="Nutrition Educator"/>
    <s v="038 Health"/>
    <s v="Fulltime-Regular"/>
    <x v="3"/>
    <s v="F"/>
    <s v="White"/>
    <n v="1998"/>
    <d v="2024-05-28T00:00:00"/>
    <s v="Davidson"/>
  </r>
  <r>
    <n v="86105.63"/>
    <s v="Library Mgr 1"/>
    <s v="039 Public Library"/>
    <s v="Fulltime-Regular"/>
    <x v="3"/>
    <s v="M"/>
    <s v="Black or African American"/>
    <n v="1963"/>
    <d v="2001-01-01T00:00:00"/>
    <s v="Davidson"/>
  </r>
  <r>
    <n v="77406"/>
    <s v="Police Officer 2"/>
    <s v="031 Police"/>
    <s v="Fulltime-Regular"/>
    <x v="1"/>
    <s v="M"/>
    <s v="White"/>
    <n v="1998"/>
    <d v="2020-02-16T00:00:00"/>
    <s v="Davidson"/>
  </r>
  <r>
    <n v="96425.84"/>
    <s v="Fire Engineer"/>
    <s v="032 Fire"/>
    <s v="Fulltime-Regular"/>
    <x v="5"/>
    <s v="M"/>
    <s v="Black or African American"/>
    <n v="1971"/>
    <d v="1997-08-16T00:00:00"/>
    <s v="Davidson"/>
  </r>
  <r>
    <n v="62550.37"/>
    <s v="Commun Disease Investigator"/>
    <s v="038 Health"/>
    <s v="Fulltime-Regular"/>
    <x v="3"/>
    <s v="F"/>
    <s v="Black or African American"/>
    <n v="1967"/>
    <d v="1999-09-13T00:00:00"/>
    <s v="Davidson"/>
  </r>
  <r>
    <n v="19968"/>
    <s v="Teacher Asst"/>
    <s v="075 Metro Action Commission"/>
    <s v="Parttime-Regular"/>
    <x v="6"/>
    <s v="F"/>
    <s v="White"/>
    <n v="1996"/>
    <d v="2024-08-19T00:00:00"/>
    <s v="Davidson"/>
  </r>
  <r>
    <n v="54515.28"/>
    <s v="Library Associate"/>
    <s v="039 Public Library"/>
    <s v="Fulltime-Regular"/>
    <x v="2"/>
    <s v="F"/>
    <s v="Black or African American"/>
    <n v="1987"/>
    <d v="2006-09-04T00:00:00"/>
    <s v="Davidson"/>
  </r>
  <r>
    <n v="59697.01"/>
    <s v="Program Supv"/>
    <s v="039 Public Library"/>
    <s v="Fulltime-Regular"/>
    <x v="3"/>
    <s v="M"/>
    <s v="Black or African American"/>
    <n v="1989"/>
    <d v="2023-10-16T00:00:00"/>
    <s v="Davidson"/>
  </r>
  <r>
    <n v="52471.07"/>
    <s v="Crime Scene Investigator 1"/>
    <s v="031 Police"/>
    <s v="Fulltime-Regular"/>
    <x v="5"/>
    <s v="F"/>
    <s v="White"/>
    <n v="1993"/>
    <d v="2024-06-01T00:00:00"/>
    <s v="Davidson"/>
  </r>
  <r>
    <n v="94293.11"/>
    <s v="Technical Specialist 2"/>
    <s v="033 Codes Administration"/>
    <s v="Fulltime-Regular"/>
    <x v="3"/>
    <s v="M"/>
    <s v="White"/>
    <n v="1964"/>
    <d v="2000-10-16T00:00:00"/>
    <s v="Davidson"/>
  </r>
  <r>
    <n v="92667.18"/>
    <s v="Bldg Maint Supt"/>
    <s v="060 Farmer's Market"/>
    <s v="Fulltime-Regular"/>
    <x v="7"/>
    <s v="M"/>
    <s v="Black or African American"/>
    <n v="1972"/>
    <d v="2015-10-06T00:00:00"/>
    <s v="Davidson"/>
  </r>
  <r>
    <n v="75342.8"/>
    <s v="Housing Assignment Spec-DCSO"/>
    <s v="030 Sheriff"/>
    <s v="Fulltime-Regular"/>
    <x v="3"/>
    <s v="M"/>
    <s v="White"/>
    <n v="1964"/>
    <d v="2006-07-24T00:00:00"/>
    <s v="Davidson"/>
  </r>
  <r>
    <n v="54515.28"/>
    <s v="Library Associate"/>
    <s v="039 Public Library"/>
    <s v="Fulltime-Regular"/>
    <x v="2"/>
    <s v="F"/>
    <s v="White"/>
    <n v="1988"/>
    <d v="2017-01-29T00:00:00"/>
    <s v="Davidson"/>
  </r>
  <r>
    <n v="6240"/>
    <s v="Seasonal Worker 7"/>
    <s v="040 Parks"/>
    <s v="Seasonal"/>
    <x v="4"/>
    <s v="F"/>
    <s v="White"/>
    <n v="1999"/>
    <d v="2024-06-08T00:00:00"/>
    <s v="Davidson"/>
  </r>
  <r>
    <n v="58496.17"/>
    <s v="Bldg Maint Mechanic"/>
    <s v="039 Public Library"/>
    <s v="Fulltime-Regular"/>
    <x v="7"/>
    <s v="M"/>
    <s v="White"/>
    <n v="1965"/>
    <d v="2018-12-31T00:00:00"/>
    <s v="Davidson"/>
  </r>
  <r>
    <n v="47164.52"/>
    <s v="Custodian"/>
    <s v="039 Public Library"/>
    <s v="Fulltime-Regular"/>
    <x v="4"/>
    <s v="F"/>
    <s v="White"/>
    <n v="1959"/>
    <d v="2005-01-01T00:00:00"/>
    <s v="Davidson"/>
  </r>
  <r>
    <n v="135546.43"/>
    <s v="Planning Mgr 1"/>
    <s v="007 Planning Commission"/>
    <s v="Fulltime-Regular"/>
    <x v="0"/>
    <s v="M"/>
    <s v="White"/>
    <n v="1971"/>
    <d v="1993-11-01T00:00:00"/>
    <s v="Davidson"/>
  </r>
  <r>
    <n v="45595.75"/>
    <s v="Circulation Assistant"/>
    <s v="039 Public Library"/>
    <s v="Fulltime-Regular"/>
    <x v="2"/>
    <s v="M"/>
    <s v="White"/>
    <n v="1947"/>
    <d v="2016-09-25T00:00:00"/>
    <s v="Davidson"/>
  </r>
  <r>
    <n v="77406"/>
    <s v="Police Officer 2"/>
    <s v="031 Police"/>
    <s v="Fulltime-Regular"/>
    <x v="1"/>
    <s v="M"/>
    <s v="White"/>
    <n v="1985"/>
    <d v="2020-08-16T00:00:00"/>
    <s v="Davidson"/>
  </r>
  <r>
    <n v="111036.74"/>
    <s v="Police Sergeant"/>
    <s v="031 Police"/>
    <s v="Fulltime-Regular"/>
    <x v="5"/>
    <s v="M"/>
    <s v="Black or African American"/>
    <n v="1976"/>
    <d v="2005-01-18T00:00:00"/>
    <s v="Davidson"/>
  </r>
  <r>
    <n v="29098.164739280001"/>
    <s v="Criminal Warrant Processor"/>
    <s v="030 Sheriff"/>
    <s v="Parttime-Regular"/>
    <x v="3"/>
    <s v="M"/>
    <s v="Black or African American"/>
    <n v="1963"/>
    <d v="2016-02-08T00:00:00"/>
    <s v="Davidson"/>
  </r>
  <r>
    <n v="48115.96"/>
    <s v="Police Operations Coord 2"/>
    <s v="031 Police"/>
    <s v="Fulltime-Regular"/>
    <x v="6"/>
    <s v="F"/>
    <s v="White"/>
    <n v="2000"/>
    <d v="2024-04-16T00:00:00"/>
    <s v="Davidson"/>
  </r>
  <r>
    <n v="38606.896862062502"/>
    <s v="Recreation Leader"/>
    <s v="040 Parks"/>
    <s v="Parttime-Regular"/>
    <x v="2"/>
    <s v="M"/>
    <s v="Black or African American"/>
    <n v="1987"/>
    <d v="2018-04-20T00:00:00"/>
    <s v="Davidson"/>
  </r>
  <r>
    <n v="96425.84"/>
    <s v="Fire Engineer"/>
    <s v="032 Fire"/>
    <s v="Fulltime-Regular"/>
    <x v="5"/>
    <s v="M"/>
    <s v="White"/>
    <n v="1962"/>
    <d v="1991-02-01T00:00:00"/>
    <s v="Davidson"/>
  </r>
  <r>
    <n v="47164.52"/>
    <s v="Maintenance &amp; Repair Worker"/>
    <s v="042 NDOT"/>
    <s v="Fulltime-Regular"/>
    <x v="4"/>
    <s v="M"/>
    <s v="Black or African American"/>
    <n v="1962"/>
    <d v="2002-12-01T00:00:00"/>
    <s v="Davidson"/>
  </r>
  <r>
    <n v="64574.47"/>
    <s v="Treatment Plant Tech 2"/>
    <s v="065 Water Services"/>
    <s v="Fulltime-Regular"/>
    <x v="7"/>
    <s v="M"/>
    <s v="Black or African American"/>
    <n v="1975"/>
    <d v="2007-04-07T00:00:00"/>
    <s v="Davidson"/>
  </r>
  <r>
    <n v="81349.22"/>
    <s v="Appraiser Analyst 3"/>
    <s v="016 Assessor of Property"/>
    <s v="Fulltime-Regular"/>
    <x v="3"/>
    <s v="M"/>
    <s v="Black or African American"/>
    <n v="1958"/>
    <d v="1990-08-16T00:00:00"/>
    <s v="Davidson"/>
  </r>
  <r>
    <n v="136096"/>
    <s v="Attorney 4-STC"/>
    <s v="028 State Trial Courts"/>
    <s v="Fulltime-Regular"/>
    <x v="0"/>
    <s v="F"/>
    <s v="White"/>
    <n v="1965"/>
    <d v="2004-07-07T00:00:00"/>
    <s v="Davidson"/>
  </r>
  <r>
    <n v="86564.06"/>
    <s v="Assistant Public Defender 1"/>
    <s v="021 Public Defender"/>
    <s v="Fulltime-Regular"/>
    <x v="3"/>
    <s v="F"/>
    <s v="White"/>
    <n v="1996"/>
    <d v="2022-09-26T00:00:00"/>
    <s v="Davidson"/>
  </r>
  <r>
    <n v="79395.12"/>
    <s v="Planner 1"/>
    <s v="007 Planning Commission"/>
    <s v="Fulltime-Regular"/>
    <x v="3"/>
    <s v="F"/>
    <s v="Two or More Races"/>
    <n v="1999"/>
    <d v="2023-02-06T00:00:00"/>
    <s v="Davidson"/>
  </r>
  <r>
    <n v="95351.34"/>
    <s v="Human Resources Analyst Senior"/>
    <s v="065 Water Services"/>
    <s v="Fulltime-Regular"/>
    <x v="3"/>
    <s v="F"/>
    <s v="Black or African American"/>
    <n v="1984"/>
    <d v="2023-08-05T00:00:00"/>
    <s v="Davidson"/>
  </r>
  <r>
    <n v="52453.57"/>
    <s v="Admin Svcs Officer 2"/>
    <s v="022 Juvenile Court Clerk"/>
    <s v="Fulltime-Regular"/>
    <x v="3"/>
    <s v="F"/>
    <s v="White"/>
    <n v="1995"/>
    <d v="2022-05-31T00:00:00"/>
    <s v="Davidson"/>
  </r>
  <r>
    <n v="75151.460000000006"/>
    <s v="Police Officer 2"/>
    <s v="031 Police"/>
    <s v="Fulltime-Regular"/>
    <x v="1"/>
    <s v="M"/>
    <s v="White"/>
    <n v="1998"/>
    <d v="2022-02-16T00:00:00"/>
    <s v="Davidson"/>
  </r>
  <r>
    <n v="46485.507820377599"/>
    <s v="Technical Specialist 2"/>
    <s v="031 Police"/>
    <s v="Parttime-Regular"/>
    <x v="3"/>
    <s v="M"/>
    <s v="White"/>
    <n v="1964"/>
    <d v="2021-06-16T00:00:00"/>
    <s v="Davidson"/>
  </r>
  <r>
    <n v="184412.79999999999"/>
    <s v="Director of Development-MO"/>
    <s v="004 Mayor's Office"/>
    <s v="Fulltime-Regular"/>
    <x v="0"/>
    <s v="M"/>
    <s v="White"/>
    <n v="1967"/>
    <d v="2024-06-03T00:00:00"/>
    <s v="Davidson"/>
  </r>
  <r>
    <n v="75151.460000000006"/>
    <s v="Police Officer 2"/>
    <s v="031 Police"/>
    <s v="Fulltime-Regular"/>
    <x v="1"/>
    <s v="F"/>
    <s v="White"/>
    <n v="1999"/>
    <d v="2022-02-16T00:00:00"/>
    <s v="Davidson"/>
  </r>
  <r>
    <n v="87121.14"/>
    <s v="Police Officer 2"/>
    <s v="031 Police"/>
    <s v="Fulltime-Regular"/>
    <x v="1"/>
    <s v="M"/>
    <s v="Two or More Races"/>
    <n v="1989"/>
    <d v="2013-05-01T00:00:00"/>
    <s v="Davidson"/>
  </r>
  <r>
    <n v="82758.070000000007"/>
    <s v="Police Officer 2-Fld Trng Ofcr"/>
    <s v="031 Police"/>
    <s v="Fulltime-Regular"/>
    <x v="1"/>
    <s v="M"/>
    <s v="White"/>
    <n v="1998"/>
    <d v="2020-08-01T00:00:00"/>
    <s v="Davidson"/>
  </r>
  <r>
    <n v="49545.15"/>
    <s v="Emer Telecommunications Off 2"/>
    <s v="091 Emergency Communications"/>
    <s v="Fulltime-Regular"/>
    <x v="6"/>
    <s v="F"/>
    <s v="White"/>
    <n v="1995"/>
    <d v="2024-02-26T00:00:00"/>
    <s v="Davidson"/>
  </r>
  <r>
    <n v="100959.67"/>
    <s v="Health Manager 3"/>
    <s v="038 Health"/>
    <s v="Fulltime-Regular"/>
    <x v="0"/>
    <s v="F"/>
    <s v="White"/>
    <n v="1992"/>
    <d v="2022-01-08T00:00:00"/>
    <s v="Davidson"/>
  </r>
  <r>
    <n v="52927.46"/>
    <s v="Office Support Spec 2"/>
    <s v="039 Public Library"/>
    <s v="Fulltime-Regular"/>
    <x v="6"/>
    <s v="F"/>
    <s v="White"/>
    <n v="1993"/>
    <d v="2016-03-13T00:00:00"/>
    <s v="Davidson"/>
  </r>
  <r>
    <n v="51323.62"/>
    <s v="Specialized Skills Instr"/>
    <s v="040 Parks"/>
    <s v="Fulltime-Regular"/>
    <x v="3"/>
    <s v="M"/>
    <s v="White"/>
    <n v="1992"/>
    <d v="2017-08-25T00:00:00"/>
    <s v="Davidson"/>
  </r>
  <r>
    <n v="80415.850000000006"/>
    <s v="Police Officer 2-Fld Trng Ofcr"/>
    <s v="031 Police"/>
    <s v="Fulltime-Regular"/>
    <x v="1"/>
    <s v="M"/>
    <s v="White"/>
    <n v="1994"/>
    <d v="2017-09-16T00:00:00"/>
    <s v="Davidson"/>
  </r>
  <r>
    <n v="85387.12"/>
    <s v="Probation Officer 2"/>
    <s v="028 State Trial Courts"/>
    <s v="Fulltime-Regular"/>
    <x v="3"/>
    <s v="F"/>
    <s v="White"/>
    <n v="1977"/>
    <d v="2001-12-27T00:00:00"/>
    <s v="Davidson"/>
  </r>
  <r>
    <n v="95637.09"/>
    <s v="Finance Admin"/>
    <s v="039 Public Library"/>
    <s v="Fulltime-Regular"/>
    <x v="0"/>
    <s v="F"/>
    <s v="White"/>
    <n v="1991"/>
    <d v="2023-06-12T00:00:00"/>
    <s v="Davidson"/>
  </r>
  <r>
    <n v="67616.33"/>
    <s v="Emer Telecommunications Off 4"/>
    <s v="091 Emergency Communications"/>
    <s v="Fulltime-Regular"/>
    <x v="6"/>
    <s v="F"/>
    <s v="White"/>
    <n v="1979"/>
    <d v="2023-04-03T00:00:00"/>
    <s v="Davidson"/>
  </r>
  <r>
    <n v="78403.03"/>
    <s v="Paramedic"/>
    <s v="032 Fire"/>
    <s v="Fulltime-Regular"/>
    <x v="5"/>
    <s v="F"/>
    <s v="White"/>
    <n v="1997"/>
    <d v="2022-05-16T00:00:00"/>
    <s v="Davidson"/>
  </r>
  <r>
    <n v="11856"/>
    <s v="Seasonal Worker 7"/>
    <s v="040 Parks"/>
    <s v="Seasonal"/>
    <x v="4"/>
    <s v="M"/>
    <s v="Asian"/>
    <n v="2004"/>
    <d v="2021-06-25T00:00:00"/>
    <s v="Davidson"/>
  </r>
  <r>
    <n v="177249.24"/>
    <s v="Transportation Assistant Director"/>
    <s v="042 NDOT"/>
    <s v="Fulltime-Regular"/>
    <x v="0"/>
    <s v="F"/>
    <s v="Black or African American"/>
    <n v="1972"/>
    <d v="2017-05-08T00:00:00"/>
    <s v="Davidson"/>
  </r>
  <r>
    <n v="117798.88"/>
    <s v="Police Sergeant"/>
    <s v="031 Police"/>
    <s v="Fulltime-Regular"/>
    <x v="5"/>
    <s v="M"/>
    <s v="Black or African American"/>
    <n v="1967"/>
    <d v="2002-07-16T00:00:00"/>
    <s v="Davidson"/>
  </r>
  <r>
    <n v="52471.07"/>
    <s v="Correctional Officer 1"/>
    <s v="030 Sheriff"/>
    <s v="Fulltime-Regular"/>
    <x v="1"/>
    <s v="F"/>
    <s v="Black or African American"/>
    <n v="1996"/>
    <d v="2024-05-10T00:00:00"/>
    <s v="Davidson"/>
  </r>
  <r>
    <n v="91636.51"/>
    <s v="Planner 1"/>
    <s v="065 Water Services"/>
    <s v="Fulltime-Regular"/>
    <x v="3"/>
    <s v="F"/>
    <s v="White"/>
    <n v="1968"/>
    <d v="2002-02-16T00:00:00"/>
    <s v="Davidson"/>
  </r>
  <r>
    <n v="25615"/>
    <s v="Council Member"/>
    <s v="002 Metropolitan Council"/>
    <s v="Elected"/>
    <x v="0"/>
    <s v="M"/>
    <s v="White"/>
    <n v="1993"/>
    <d v="2023-09-01T00:00:00"/>
    <s v="Davidson"/>
  </r>
  <r>
    <n v="65840.67"/>
    <s v="Nutrition Educator"/>
    <s v="038 Health"/>
    <s v="Fulltime-Regular"/>
    <x v="3"/>
    <s v="F"/>
    <s v="Black or African American"/>
    <n v="1958"/>
    <d v="2005-05-01T00:00:00"/>
    <s v="Davidson"/>
  </r>
  <r>
    <n v="128208.18"/>
    <s v="Metropolitan Clerk"/>
    <s v="003 Metropolitan Clerk"/>
    <s v="Fulltime-Regular"/>
    <x v="0"/>
    <s v="M"/>
    <s v="White"/>
    <n v="1982"/>
    <d v="2012-11-19T00:00:00"/>
    <s v="Davidson"/>
  </r>
  <r>
    <n v="48115.96"/>
    <s v="Office Support Spec 2"/>
    <s v="072 Waste Services"/>
    <s v="Fulltime-Regular"/>
    <x v="6"/>
    <s v="M"/>
    <s v="White"/>
    <n v="1982"/>
    <d v="2010-10-04T00:00:00"/>
    <s v="Davidson"/>
  </r>
  <r>
    <n v="62579.95"/>
    <s v="Fire Fighter 2"/>
    <s v="032 Fire"/>
    <s v="Fulltime-Regular"/>
    <x v="1"/>
    <s v="M"/>
    <s v="White"/>
    <n v="2000"/>
    <d v="2022-11-16T00:00:00"/>
    <s v="Davidson"/>
  </r>
  <r>
    <n v="90305.44"/>
    <s v="Treatment Plant Shift Supv"/>
    <s v="065 Water Services"/>
    <s v="Fulltime-Regular"/>
    <x v="7"/>
    <s v="M"/>
    <s v="White"/>
    <n v="1960"/>
    <d v="1994-05-02T00:00:00"/>
    <s v="Davidson"/>
  </r>
  <r>
    <n v="82525.252492800006"/>
    <s v="Special Projects Mgr"/>
    <s v="064 Sports Authority"/>
    <s v="Parttime-Regular"/>
    <x v="0"/>
    <s v="M"/>
    <s v="White"/>
    <n v="1950"/>
    <d v="2020-09-21T00:00:00"/>
    <s v="Davidson"/>
  </r>
  <r>
    <n v="14018.494672000001"/>
    <s v="Library Page"/>
    <s v="039 Public Library"/>
    <s v="Parttime-Regular"/>
    <x v="2"/>
    <s v="F"/>
    <s v="Black or African American"/>
    <n v="1994"/>
    <d v="2024-07-22T00:00:00"/>
    <s v="Davidson"/>
  </r>
  <r>
    <n v="21178.719744000002"/>
    <s v="Recreation Leader"/>
    <s v="040 Parks"/>
    <s v="Parttime-Regular"/>
    <x v="2"/>
    <s v="F"/>
    <s v="Black or African American"/>
    <n v="2004"/>
    <d v="2024-03-02T00:00:00"/>
    <s v="Davidson"/>
  </r>
  <r>
    <n v="44457.08"/>
    <s v="Custodian"/>
    <s v="040 Parks"/>
    <s v="Fulltime-Regular"/>
    <x v="4"/>
    <s v="F"/>
    <s v="White"/>
    <n v="1962"/>
    <d v="2022-08-05T00:00:00"/>
    <s v="Davidson"/>
  </r>
  <r>
    <n v="149500"/>
    <s v="Assistant Metropolitan Atty 4"/>
    <s v="006 Law"/>
    <s v="Fulltime-Regular"/>
    <x v="3"/>
    <s v="F"/>
    <s v="White"/>
    <n v="1979"/>
    <d v="2014-10-20T00:00:00"/>
    <s v="Davidson"/>
  </r>
  <r>
    <n v="52471.07"/>
    <s v="Correctional Officer 1"/>
    <s v="030 Sheriff"/>
    <s v="Fulltime-Regular"/>
    <x v="1"/>
    <s v="M"/>
    <s v="Black or African American"/>
    <n v="1995"/>
    <d v="2024-07-19T00:00:00"/>
    <s v="Davidson"/>
  </r>
  <r>
    <n v="64457.35"/>
    <s v="Advanced Emergency Med Tech"/>
    <s v="032 Fire"/>
    <s v="Fulltime-Regular"/>
    <x v="5"/>
    <s v="M"/>
    <s v="White"/>
    <n v="1993"/>
    <d v="2022-10-16T00:00:00"/>
    <s v="Davidson"/>
  </r>
  <r>
    <n v="48115.96"/>
    <s v="Emer Telecommunications Off 1"/>
    <s v="091 Emergency Communications"/>
    <s v="Fulltime-Regular"/>
    <x v="6"/>
    <s v="M"/>
    <s v="White"/>
    <n v="1994"/>
    <d v="2024-05-20T00:00:00"/>
    <s v="Davidson"/>
  </r>
  <r>
    <n v="46057.5"/>
    <s v="EHS Teacher-MAC"/>
    <s v="075 Metro Action Commission"/>
    <s v="Fulltime-Regular"/>
    <x v="3"/>
    <s v="F"/>
    <s v="Black or African American"/>
    <n v="2005"/>
    <d v="2024-09-03T00:00:00"/>
    <s v="Davidson"/>
  </r>
  <r>
    <n v="48150"/>
    <s v="EHS Teacher-MAC"/>
    <s v="075 Metro Action Commission"/>
    <s v="Fulltime-Regular"/>
    <x v="3"/>
    <s v="F"/>
    <s v="Black or African American"/>
    <n v="1999"/>
    <d v="2023-09-05T00:00:00"/>
    <s v="Davidson"/>
  </r>
  <r>
    <n v="84086.86"/>
    <s v="Accountant Senior"/>
    <s v="015 Finance"/>
    <s v="Fulltime-Regular"/>
    <x v="3"/>
    <s v="F"/>
    <s v="American Indian or Alaskan Native"/>
    <n v="1966"/>
    <d v="2007-11-19T00:00:00"/>
    <s v="Davidson"/>
  </r>
  <r>
    <n v="86066"/>
    <s v="Judicial Asst 2"/>
    <s v="028 State Trial Courts"/>
    <s v="Fulltime-Regular"/>
    <x v="1"/>
    <s v="M"/>
    <s v="White"/>
    <n v="1987"/>
    <d v="2017-03-02T00:00:00"/>
    <s v="Davidson"/>
  </r>
  <r>
    <n v="59889.88"/>
    <s v="Correctional Officer 2"/>
    <s v="030 Sheriff"/>
    <s v="Fulltime-Regular"/>
    <x v="1"/>
    <s v="M"/>
    <s v="Black or African American"/>
    <n v="1987"/>
    <d v="2022-06-27T00:00:00"/>
    <s v="Davidson"/>
  </r>
  <r>
    <n v="45595.75"/>
    <s v="Circulation Assistant"/>
    <s v="039 Public Library"/>
    <s v="Fulltime-Regular"/>
    <x v="2"/>
    <s v="M"/>
    <s v="White"/>
    <n v="1963"/>
    <d v="2021-09-20T00:00:00"/>
    <s v="Davidson"/>
  </r>
  <r>
    <n v="54643.5"/>
    <s v="Equipment Operator Senior"/>
    <s v="042 NDOT"/>
    <s v="Fulltime-Regular"/>
    <x v="4"/>
    <s v="M"/>
    <s v="White"/>
    <n v="1997"/>
    <d v="2022-04-04T00:00:00"/>
    <s v="Davidson"/>
  </r>
  <r>
    <n v="57958.263475047002"/>
    <s v="Property Stan Insp 1"/>
    <s v="033 Codes Administration"/>
    <s v="Fulltime-Regular"/>
    <x v="0"/>
    <s v="M"/>
    <s v="White"/>
    <n v="1994"/>
    <d v="2020-02-10T00:00:00"/>
    <s v="Davidson"/>
  </r>
  <r>
    <n v="63753.11"/>
    <s v="Plumbing Inspector 1"/>
    <s v="033 Codes Administration"/>
    <s v="Fulltime-Regular"/>
    <x v="0"/>
    <s v="M"/>
    <s v="White"/>
    <n v="1974"/>
    <d v="2016-01-18T00:00:00"/>
    <s v="Davidson"/>
  </r>
  <r>
    <n v="99521"/>
    <s v="Judicial Asst 2"/>
    <s v="028 State Trial Courts"/>
    <s v="Fulltime-Regular"/>
    <x v="1"/>
    <s v="F"/>
    <s v="White"/>
    <n v="1957"/>
    <d v="2003-12-08T00:00:00"/>
    <s v="Davidson"/>
  </r>
  <r>
    <n v="59698.46"/>
    <s v="Deputy Criminal Ct Clerk 5"/>
    <s v="024 Criminal Court Clerk"/>
    <s v="Fulltime-Regular"/>
    <x v="6"/>
    <s v="F"/>
    <s v="Two or More Races"/>
    <n v="1960"/>
    <d v="2010-09-20T00:00:00"/>
    <s v="Davidson"/>
  </r>
  <r>
    <n v="87360"/>
    <s v="Planner 2"/>
    <s v="007 Planning Commission"/>
    <s v="Fulltime-Regular"/>
    <x v="3"/>
    <s v="M"/>
    <s v="White"/>
    <n v="1979"/>
    <d v="2004-12-20T00:00:00"/>
    <s v="Davidson"/>
  </r>
  <r>
    <n v="79795.88"/>
    <s v="Police Officer 2"/>
    <s v="031 Police"/>
    <s v="Fulltime-Regular"/>
    <x v="1"/>
    <s v="M"/>
    <s v="White"/>
    <n v="1987"/>
    <d v="2014-01-01T00:00:00"/>
    <s v="Davidson"/>
  </r>
  <r>
    <n v="59115.5"/>
    <s v="Satellite position"/>
    <s v="909 Register of Deeds"/>
    <s v="Fulltime-Regular"/>
    <x v="3"/>
    <s v="M"/>
    <s v="White"/>
    <n v="1980"/>
    <d v="2014-04-01T00:00:00"/>
    <s v="Davidson"/>
  </r>
  <r>
    <n v="71820.23"/>
    <s v="Maint &amp; Repair Supv"/>
    <s v="042 NDOT"/>
    <s v="Fulltime-Regular"/>
    <x v="4"/>
    <s v="M"/>
    <s v="White"/>
    <n v="1970"/>
    <d v="2007-01-29T00:00:00"/>
    <s v="Davidson"/>
  </r>
  <r>
    <n v="59889.88"/>
    <s v="Crime Lab Forensic Technician"/>
    <s v="031 Police"/>
    <s v="Fulltime-Regular"/>
    <x v="3"/>
    <s v="M"/>
    <s v="Two or More Races"/>
    <n v="1995"/>
    <d v="2022-11-16T00:00:00"/>
    <s v="Davidson"/>
  </r>
  <r>
    <n v="55895.86"/>
    <s v="Public Health Nurse 1"/>
    <s v="038 Health"/>
    <s v="Parttime-Regular"/>
    <x v="3"/>
    <s v="F"/>
    <s v="White"/>
    <n v="1958"/>
    <d v="2022-11-26T00:00:00"/>
    <s v="Davidson"/>
  </r>
  <r>
    <n v="90813.51"/>
    <s v="Paramedic"/>
    <s v="032 Fire"/>
    <s v="Fulltime-Regular"/>
    <x v="5"/>
    <s v="F"/>
    <s v="White"/>
    <n v="1992"/>
    <d v="2015-04-16T00:00:00"/>
    <s v="Davidson"/>
  </r>
  <r>
    <n v="60274.5"/>
    <s v="Police Officer Trainee"/>
    <s v="031 Police"/>
    <s v="Fulltime-Regular"/>
    <x v="1"/>
    <s v="M"/>
    <s v="Two or More Races"/>
    <n v="2001"/>
    <d v="2024-04-01T00:00:00"/>
    <s v="Davidson"/>
  </r>
  <r>
    <n v="128585.1"/>
    <s v="Dir Of Farm Mkt"/>
    <s v="060 Farmer's Market"/>
    <s v="Fulltime-Regular"/>
    <x v="0"/>
    <s v="M"/>
    <s v="White"/>
    <n v="1959"/>
    <d v="2022-02-22T00:00:00"/>
    <s v="Davidson"/>
  </r>
  <r>
    <n v="55969.06"/>
    <s v="Emer Telecommunications Off 3"/>
    <s v="091 Emergency Communications"/>
    <s v="Fulltime-Regular"/>
    <x v="6"/>
    <s v="F"/>
    <s v="White"/>
    <n v="1998"/>
    <d v="2023-01-30T00:00:00"/>
    <s v="Davidson"/>
  </r>
  <r>
    <n v="91736.58"/>
    <s v="Admin Svcs Mgr"/>
    <s v="042 NDOT"/>
    <s v="Fulltime-Regular"/>
    <x v="0"/>
    <s v="M"/>
    <s v="White"/>
    <n v="1988"/>
    <d v="2011-03-07T00:00:00"/>
    <s v="Davidson"/>
  </r>
  <r>
    <n v="215240"/>
    <s v="Finance Deputy Dir"/>
    <s v="015 Finance"/>
    <s v="Fulltime-Regular"/>
    <x v="0"/>
    <s v="F"/>
    <s v="Black or African American"/>
    <n v="1971"/>
    <d v="2001-08-01T00:00:00"/>
    <s v="Davidson"/>
  </r>
  <r>
    <n v="61123.01"/>
    <s v="Deputy Clerk 4"/>
    <s v="023 Circuit Court Clerk"/>
    <s v="Fulltime-Regular"/>
    <x v="6"/>
    <s v="M"/>
    <s v="White"/>
    <n v="1962"/>
    <d v="1987-05-14T00:00:00"/>
    <s v="Davidson"/>
  </r>
  <r>
    <n v="90189.9"/>
    <s v="Fire Fighter/Paramedic"/>
    <s v="032 Fire"/>
    <s v="Fulltime-Regular"/>
    <x v="5"/>
    <s v="F"/>
    <s v="White"/>
    <n v="1975"/>
    <d v="2012-10-01T00:00:00"/>
    <s v="Davidson"/>
  </r>
  <r>
    <n v="85723.64"/>
    <s v="Planner 2"/>
    <s v="007 Planning Commission"/>
    <s v="Fulltime-Regular"/>
    <x v="3"/>
    <s v="F"/>
    <s v="White"/>
    <n v="1988"/>
    <d v="2023-11-13T00:00:00"/>
    <s v="Davidson"/>
  </r>
  <r>
    <n v="56870"/>
    <s v="Deputy Criminal Ct Clerk 4"/>
    <s v="024 Criminal Court Clerk"/>
    <s v="Fulltime-Regular"/>
    <x v="6"/>
    <s v="M"/>
    <s v="White"/>
    <n v="2001"/>
    <d v="2023-08-28T00:00:00"/>
    <s v="Davidson"/>
  </r>
  <r>
    <n v="80165.94"/>
    <s v="Pub Info Coord"/>
    <s v="042 NDOT"/>
    <s v="Fulltime-Regular"/>
    <x v="3"/>
    <s v="M"/>
    <s v="White"/>
    <n v="1996"/>
    <d v="2023-05-15T00:00:00"/>
    <s v="Davidson"/>
  </r>
  <r>
    <n v="10108.799999999999"/>
    <s v="Seasonal Worker 2"/>
    <s v="040 Parks"/>
    <s v="Seasonal"/>
    <x v="4"/>
    <s v="F"/>
    <s v="White"/>
    <n v="2004"/>
    <d v="2023-08-11T00:00:00"/>
    <s v="Davidson"/>
  </r>
  <r>
    <n v="97464.59"/>
    <s v="Admin Svcs Mgr"/>
    <s v="065 Water Services"/>
    <s v="Fulltime-Regular"/>
    <x v="0"/>
    <s v="M"/>
    <s v="White"/>
    <n v="1955"/>
    <d v="2023-03-04T00:00:00"/>
    <s v="Davidson"/>
  </r>
  <r>
    <n v="66655.41"/>
    <s v="Deputy Clerk 4"/>
    <s v="023 Circuit Court Clerk"/>
    <s v="Fulltime-Regular"/>
    <x v="6"/>
    <s v="M"/>
    <s v="Black or African American"/>
    <n v="1964"/>
    <d v="2001-01-01T00:00:00"/>
    <s v="Davidson"/>
  </r>
  <r>
    <n v="116876.64"/>
    <s v="Fire District Chief"/>
    <s v="032 Fire"/>
    <s v="Fulltime-Regular"/>
    <x v="3"/>
    <s v="M"/>
    <s v="White"/>
    <n v="1977"/>
    <d v="2000-10-01T00:00:00"/>
    <s v="Davidson"/>
  </r>
  <r>
    <n v="84557.4"/>
    <s v="Info Systems App Analyst 3"/>
    <s v="032 Fire"/>
    <s v="Fulltime-Regular"/>
    <x v="3"/>
    <s v="M"/>
    <s v="Two or More Races"/>
    <n v="1991"/>
    <d v="2022-02-16T00:00:00"/>
    <s v="Davidson"/>
  </r>
  <r>
    <n v="46485.507820377599"/>
    <s v="Technical Specialist 2"/>
    <s v="031 Police"/>
    <s v="Parttime-Regular"/>
    <x v="3"/>
    <s v="M"/>
    <s v="White"/>
    <n v="1950"/>
    <d v="1972-07-16T00:00:00"/>
    <s v="Davidson"/>
  </r>
  <r>
    <n v="102527.18"/>
    <s v="Finance Admin"/>
    <s v="015 Finance"/>
    <s v="Fulltime-Regular"/>
    <x v="0"/>
    <s v="M"/>
    <s v="White"/>
    <n v="1970"/>
    <d v="2006-08-07T00:00:00"/>
    <s v="Davidson"/>
  </r>
  <r>
    <n v="48115.96"/>
    <s v="Extension Director"/>
    <s v="035 Agricultural Extension"/>
    <s v="Fulltime-Regular"/>
    <x v="3"/>
    <s v="M"/>
    <s v="White"/>
    <n v="1980"/>
    <d v="2017-07-01T00:00:00"/>
    <s v="Davidson"/>
  </r>
  <r>
    <n v="118006.9"/>
    <s v="Parks &amp; Recreation Supt"/>
    <s v="040 Parks"/>
    <s v="Fulltime-Regular"/>
    <x v="0"/>
    <s v="M"/>
    <s v="White"/>
    <n v="1949"/>
    <d v="1996-01-16T00:00:00"/>
    <s v="Davidson"/>
  </r>
  <r>
    <n v="63823.33"/>
    <s v="Human Resources Analyst"/>
    <s v="065 Water Services"/>
    <s v="Fulltime-Regular"/>
    <x v="3"/>
    <s v="M"/>
    <s v="Hispanic or Latino of any race"/>
    <n v="1986"/>
    <d v="2024-09-03T00:00:00"/>
    <s v="Davidson"/>
  </r>
  <r>
    <n v="72155.820000000007"/>
    <s v="Technical Specialist 1"/>
    <s v="042 NDOT"/>
    <s v="Fulltime-Regular"/>
    <x v="3"/>
    <s v="M"/>
    <s v="White"/>
    <n v="1984"/>
    <d v="2012-10-15T00:00:00"/>
    <s v="Davidson"/>
  </r>
  <r>
    <n v="132368.06"/>
    <s v="Engineer 3"/>
    <s v="065 Water Services"/>
    <s v="Fulltime-Regular"/>
    <x v="3"/>
    <s v="F"/>
    <s v="White"/>
    <n v="1979"/>
    <d v="2014-06-21T00:00:00"/>
    <s v="Davidson"/>
  </r>
  <r>
    <n v="143498.01999999999"/>
    <s v="Health Manager 3"/>
    <s v="038 Health"/>
    <s v="Fulltime-Regular"/>
    <x v="0"/>
    <s v="F"/>
    <s v="White"/>
    <n v="1955"/>
    <d v="2008-02-19T00:00:00"/>
    <s v="Davidson"/>
  </r>
  <r>
    <n v="52774.21"/>
    <s v="Public Health Nurse 1"/>
    <s v="038 Health"/>
    <s v="Parttime-Regular"/>
    <x v="3"/>
    <s v="F"/>
    <s v="Hispanic or Latino of any race"/>
    <n v="1999"/>
    <d v="2024-07-29T00:00:00"/>
    <s v="Davidson"/>
  </r>
  <r>
    <n v="76624.77"/>
    <s v="Admin Svcs Officer 4"/>
    <s v="018 County Clerk"/>
    <s v="Fulltime-Regular"/>
    <x v="3"/>
    <s v="M"/>
    <s v="White"/>
    <n v="1981"/>
    <d v="2022-04-08T00:00:00"/>
    <s v="Davidson"/>
  </r>
  <r>
    <n v="61260.67"/>
    <s v="Utility Maintenance Spec 2"/>
    <s v="065 Water Services"/>
    <s v="Fulltime-Regular"/>
    <x v="5"/>
    <s v="M"/>
    <s v="Black or African American"/>
    <n v="1963"/>
    <d v="2016-12-03T00:00:00"/>
    <s v="Davidson"/>
  </r>
  <r>
    <n v="55640"/>
    <s v="Headstart Teacher 2"/>
    <s v="075 Metro Action Commission"/>
    <s v="Fulltime-Regular"/>
    <x v="3"/>
    <s v="F"/>
    <s v="White"/>
    <n v="1990"/>
    <d v="2016-01-19T00:00:00"/>
    <s v="Davidson"/>
  </r>
  <r>
    <n v="153310.21"/>
    <s v="Statistical Research Analyst 3"/>
    <s v="047 Criminal Justice Planning Unit"/>
    <s v="Fulltime-Regular"/>
    <x v="3"/>
    <s v="F"/>
    <s v="White"/>
    <n v="1959"/>
    <d v="2003-01-16T00:00:00"/>
    <s v="Davidson"/>
  </r>
  <r>
    <n v="48115.96"/>
    <s v="Office Support Spec 2"/>
    <s v="065 Water Services"/>
    <s v="Fulltime-Regular"/>
    <x v="6"/>
    <s v="M"/>
    <s v="Hispanic or Latino of any race"/>
    <n v="1998"/>
    <d v="2024-09-03T00:00:00"/>
    <s v="Davidson"/>
  </r>
  <r>
    <n v="2600"/>
    <s v="Hrng Off-Tax Assess Reassessmt"/>
    <s v="016 Assessor of Property"/>
    <s v="Seasonal"/>
    <x v="0"/>
    <s v="F"/>
    <s v="White"/>
    <n v="1964"/>
    <d v="2017-06-01T00:00:00"/>
    <s v="Davidson"/>
  </r>
  <r>
    <n v="85673.11"/>
    <s v="Fire Engineer"/>
    <s v="032 Fire"/>
    <s v="Fulltime-Regular"/>
    <x v="5"/>
    <s v="M"/>
    <s v="Black or African American"/>
    <n v="1979"/>
    <d v="2010-08-01T00:00:00"/>
    <s v="Davidson"/>
  </r>
  <r>
    <n v="62550.37"/>
    <s v="Customer Service Field Rep Sen"/>
    <s v="065 Water Services"/>
    <s v="Fulltime-Regular"/>
    <x v="4"/>
    <s v="M"/>
    <s v="Black or African American"/>
    <n v="1972"/>
    <d v="2007-11-03T00:00:00"/>
    <s v="Davidson"/>
  </r>
  <r>
    <n v="52402.5"/>
    <s v="Treatment Plant Tech 1"/>
    <s v="065 Water Services"/>
    <s v="Fulltime-Regular"/>
    <x v="7"/>
    <s v="M"/>
    <s v="White"/>
    <n v="1993"/>
    <d v="2023-03-04T00:00:00"/>
    <s v="Davidson"/>
  </r>
  <r>
    <n v="71120.34"/>
    <s v="Program Coord"/>
    <s v="040 Parks"/>
    <s v="Fulltime-Regular"/>
    <x v="3"/>
    <s v="F"/>
    <s v="Black or African American"/>
    <n v="1971"/>
    <d v="1995-02-03T00:00:00"/>
    <s v="Davidson"/>
  </r>
  <r>
    <n v="155281.53"/>
    <s v="Information Systems Advisor 2"/>
    <s v="014 Information Technology Services"/>
    <s v="Fulltime-Regular"/>
    <x v="0"/>
    <s v="M"/>
    <s v="White"/>
    <n v="1964"/>
    <d v="1986-05-12T00:00:00"/>
    <s v="Davidson"/>
  </r>
  <r>
    <n v="83061.7"/>
    <s v="Admin Svcs Officer 3"/>
    <s v="041 Arts Commission"/>
    <s v="Fulltime-Regular"/>
    <x v="3"/>
    <s v="F"/>
    <s v="White"/>
    <n v="1997"/>
    <d v="2023-11-14T00:00:00"/>
    <s v="Davidson"/>
  </r>
  <r>
    <n v="0"/>
    <s v="Seasonal/Part-time/Temporary"/>
    <s v="040 Parks"/>
    <s v="Pool"/>
    <x v="4"/>
    <s v="F"/>
    <s v="Black or African American"/>
    <n v="1995"/>
    <d v="2023-03-10T00:00:00"/>
    <s v="Davidson"/>
  </r>
  <r>
    <n v="153062"/>
    <s v="Director of Children and Youth-MO"/>
    <s v="004 Mayor's Office"/>
    <s v="Fulltime-Regular"/>
    <x v="0"/>
    <s v="F"/>
    <s v="Black or African American"/>
    <n v="1973"/>
    <d v="2024-01-02T00:00:00"/>
    <s v="Davidson"/>
  </r>
  <r>
    <n v="46057.5"/>
    <s v="EHS Teacher-MAC"/>
    <s v="075 Metro Action Commission"/>
    <s v="Fulltime-Regular"/>
    <x v="3"/>
    <s v="F"/>
    <s v="Black or African American"/>
    <n v="1985"/>
    <d v="2024-08-26T00:00:00"/>
    <s v="Davidson"/>
  </r>
  <r>
    <n v="66216.710000000006"/>
    <s v="Information Sys Oper Analyst 1"/>
    <s v="014 Information Technology Services"/>
    <s v="Fulltime-Regular"/>
    <x v="3"/>
    <s v="M"/>
    <s v="White"/>
    <n v="1997"/>
    <d v="2020-08-04T00:00:00"/>
    <s v="Davidson"/>
  </r>
  <r>
    <n v="41905.06"/>
    <s v="Utility Maintenance Tech"/>
    <s v="065 Water Services"/>
    <s v="Fulltime-Regular"/>
    <x v="5"/>
    <s v="M"/>
    <s v="Black or African American"/>
    <n v="2003"/>
    <d v="2024-06-10T00:00:00"/>
    <s v="Davidson"/>
  </r>
  <r>
    <n v="45428.95"/>
    <s v="Teacher Asst"/>
    <s v="075 Metro Action Commission"/>
    <s v="Fulltime-Regular"/>
    <x v="6"/>
    <s v="F"/>
    <s v="Black or African American"/>
    <n v="1987"/>
    <d v="2008-07-14T00:00:00"/>
    <s v="Davidson"/>
  </r>
  <r>
    <n v="63098.48"/>
    <s v="Utility Field Tech 3"/>
    <s v="065 Water Services"/>
    <s v="Fulltime-Regular"/>
    <x v="5"/>
    <s v="M"/>
    <s v="Black or African American"/>
    <n v="1986"/>
    <d v="2013-02-04T00:00:00"/>
    <s v="Davidson"/>
  </r>
  <r>
    <n v="56135.09"/>
    <s v="Police Operations Coord 2"/>
    <s v="031 Police"/>
    <s v="Fulltime-Regular"/>
    <x v="6"/>
    <s v="F"/>
    <s v="White"/>
    <n v="1964"/>
    <d v="2015-07-01T00:00:00"/>
    <s v="Davidson"/>
  </r>
  <r>
    <n v="68382.81"/>
    <s v="Fire Fighter 2"/>
    <s v="032 Fire"/>
    <s v="Fulltime-Regular"/>
    <x v="1"/>
    <s v="M"/>
    <s v="White"/>
    <n v="1990"/>
    <d v="2019-04-16T00:00:00"/>
    <s v="Davidson"/>
  </r>
  <r>
    <n v="61970"/>
    <s v="Deputy Criminal Ct Clerk 5"/>
    <s v="024 Criminal Court Clerk"/>
    <s v="Fulltime-Regular"/>
    <x v="6"/>
    <s v="F"/>
    <s v="Black or African American"/>
    <n v="1960"/>
    <d v="2005-04-11T00:00:00"/>
    <s v="Davidson"/>
  </r>
  <r>
    <n v="91162.39"/>
    <s v="Admin Svcs Officer 4"/>
    <s v="031 Police"/>
    <s v="Fulltime-Regular"/>
    <x v="3"/>
    <s v="F"/>
    <s v="Black or African American"/>
    <n v="1982"/>
    <d v="2005-07-01T00:00:00"/>
    <s v="Davidson"/>
  </r>
  <r>
    <n v="66334.75"/>
    <s v="Fire Fighter 2"/>
    <s v="032 Fire"/>
    <s v="Fulltime-Regular"/>
    <x v="1"/>
    <s v="M"/>
    <s v="White"/>
    <n v="1991"/>
    <d v="2023-07-16T00:00:00"/>
    <s v="Davidson"/>
  </r>
  <r>
    <n v="1677.52"/>
    <s v="Seasonal/Part-time/Temporary"/>
    <s v="062 State Fair Board"/>
    <s v="Seasonal"/>
    <x v="4"/>
    <s v="M"/>
    <s v="White"/>
    <n v="1960"/>
    <d v="2014-08-01T00:00:00"/>
    <s v="Davidson"/>
  </r>
  <r>
    <n v="41600"/>
    <s v="Teacher Asst"/>
    <s v="075 Metro Action Commission"/>
    <s v="Fulltime-Regular"/>
    <x v="6"/>
    <s v="F"/>
    <s v="White"/>
    <n v="1979"/>
    <d v="2024-08-12T00:00:00"/>
    <s v="Davidson"/>
  </r>
  <r>
    <n v="53209.71"/>
    <s v="Library Associate"/>
    <s v="039 Public Library"/>
    <s v="Fulltime-Regular"/>
    <x v="2"/>
    <s v="M"/>
    <s v="White"/>
    <n v="1983"/>
    <d v="2022-05-30T00:00:00"/>
    <s v="Davidson"/>
  </r>
  <r>
    <n v="64553.36"/>
    <s v="Police Officer 1"/>
    <s v="031 Police"/>
    <s v="Fulltime-Regular"/>
    <x v="1"/>
    <s v="M"/>
    <s v="White"/>
    <n v="2000"/>
    <d v="2024-01-16T00:00:00"/>
    <s v="Davidson"/>
  </r>
  <r>
    <n v="60274.5"/>
    <s v="Police Officer Trainee"/>
    <s v="031 Police"/>
    <s v="Fulltime-Regular"/>
    <x v="1"/>
    <s v="F"/>
    <s v="Hispanic or Latino of any race"/>
    <n v="2002"/>
    <d v="2024-05-01T00:00:00"/>
    <s v="Davidson"/>
  </r>
  <r>
    <n v="43173"/>
    <s v="Case Officer 1"/>
    <s v="028 State Trial Courts"/>
    <s v="Fulltime-Regular"/>
    <x v="3"/>
    <s v="F"/>
    <s v="White"/>
    <n v="2000"/>
    <d v="2023-05-22T00:00:00"/>
    <s v="Davidson"/>
  </r>
  <r>
    <n v="76076.62"/>
    <s v="Historic Preservationist 1"/>
    <s v="011 Historical Commission"/>
    <s v="Fulltime-Regular"/>
    <x v="3"/>
    <s v="M"/>
    <s v="White"/>
    <n v="1987"/>
    <d v="2023-05-15T00:00:00"/>
    <s v="Davidson"/>
  </r>
  <r>
    <n v="57358.7"/>
    <s v="Police Operations Coord 1"/>
    <s v="031 Police"/>
    <s v="Fulltime-Regular"/>
    <x v="6"/>
    <s v="F"/>
    <s v="Black or African American"/>
    <n v="1962"/>
    <d v="1993-06-16T00:00:00"/>
    <s v="Davidson"/>
  </r>
  <r>
    <n v="100959.67"/>
    <s v="Public Health Administrator 3"/>
    <s v="038 Health"/>
    <s v="Fulltime-Regular"/>
    <x v="3"/>
    <s v="F"/>
    <s v="Black or African American"/>
    <n v="1986"/>
    <d v="2023-06-24T00:00:00"/>
    <s v="Davidson"/>
  </r>
  <r>
    <n v="61757.78"/>
    <s v="Admin Svcs Officer 2"/>
    <s v="022 Juvenile Court Clerk"/>
    <s v="Fulltime-Regular"/>
    <x v="3"/>
    <s v="F"/>
    <s v="Black or African American"/>
    <n v="1990"/>
    <d v="2016-05-02T00:00:00"/>
    <s v="Davidson"/>
  </r>
  <r>
    <n v="87712"/>
    <s v="Asst District Attorney"/>
    <s v="019 District Attorney"/>
    <s v="Fulltime-Regular"/>
    <x v="3"/>
    <s v="F"/>
    <s v="White"/>
    <n v="1994"/>
    <d v="2022-01-24T00:00:00"/>
    <s v="Davidson"/>
  </r>
  <r>
    <n v="25615"/>
    <s v="Council Member"/>
    <s v="002 Metropolitan Council"/>
    <s v="Elected"/>
    <x v="0"/>
    <s v="F"/>
    <s v="Black or African American"/>
    <n v="1958"/>
    <d v="2017-09-27T00:00:00"/>
    <s v="Davidson"/>
  </r>
  <r>
    <n v="42761"/>
    <s v="Judicial Asst 1"/>
    <s v="028 State Trial Courts"/>
    <s v="Fulltime-Regular"/>
    <x v="1"/>
    <s v="F"/>
    <s v="Black or African American"/>
    <n v="1963"/>
    <d v="2016-08-15T00:00:00"/>
    <s v="Davidson"/>
  </r>
  <r>
    <n v="54531.28"/>
    <s v="Recreation Leader - Senior"/>
    <s v="040 Parks"/>
    <s v="Fulltime-Regular"/>
    <x v="2"/>
    <s v="F"/>
    <s v="Black or African American"/>
    <n v="1993"/>
    <d v="2017-06-09T00:00:00"/>
    <s v="Davidson"/>
  </r>
  <r>
    <n v="83412.509999999995"/>
    <s v="Finance Officer Senior"/>
    <s v="037 Social Services"/>
    <s v="Fulltime-Regular"/>
    <x v="3"/>
    <s v="F"/>
    <s v="Black or African American"/>
    <n v="1962"/>
    <d v="2006-10-10T00:00:00"/>
    <s v="Davidson"/>
  </r>
  <r>
    <n v="52774.21"/>
    <s v="Public Health Nurse 1"/>
    <s v="038 Health"/>
    <s v="Parttime-Regular"/>
    <x v="3"/>
    <s v="F"/>
    <s v="White"/>
    <n v="1999"/>
    <d v="2024-08-26T00:00:00"/>
    <s v="Davidson"/>
  </r>
  <r>
    <n v="42411.83"/>
    <s v="Inmate Prop Clerk-DCSO"/>
    <s v="030 Sheriff"/>
    <s v="Fulltime-Regular"/>
    <x v="6"/>
    <s v="F"/>
    <s v="White"/>
    <n v="1999"/>
    <d v="2023-10-27T00:00:00"/>
    <s v="Davidson"/>
  </r>
  <r>
    <n v="17075.759999999998"/>
    <s v="School Crossing Guard"/>
    <s v="031 Police"/>
    <s v="Parttime-Regular"/>
    <x v="1"/>
    <s v="F"/>
    <s v="Black or African American"/>
    <n v="1959"/>
    <d v="2015-10-12T00:00:00"/>
    <s v="Davidson"/>
  </r>
  <r>
    <n v="55640"/>
    <s v="Headstart Teacher 2"/>
    <s v="075 Metro Action Commission"/>
    <s v="Fulltime-Regular"/>
    <x v="3"/>
    <s v="F"/>
    <s v="Black or African American"/>
    <n v="1998"/>
    <d v="2022-09-12T00:00:00"/>
    <s v="Davidson"/>
  </r>
  <r>
    <n v="46485.504000000001"/>
    <s v="Technical Specialist 2"/>
    <s v="031 Police"/>
    <s v="Parttime-Regular"/>
    <x v="3"/>
    <s v="F"/>
    <s v="White"/>
    <n v="1959"/>
    <d v="2022-09-01T00:00:00"/>
    <s v="Davidson"/>
  </r>
  <r>
    <n v="83107.23"/>
    <s v="Paramedic"/>
    <s v="032 Fire"/>
    <s v="Fulltime-Regular"/>
    <x v="5"/>
    <s v="M"/>
    <s v="Asian"/>
    <n v="1987"/>
    <d v="2020-12-01T00:00:00"/>
    <s v="Davidson"/>
  </r>
  <r>
    <n v="72330.880000000005"/>
    <s v="Admin Spec"/>
    <s v="016 Assessor of Property"/>
    <s v="Fulltime-Regular"/>
    <x v="6"/>
    <s v="F"/>
    <s v="Black or African American"/>
    <n v="1988"/>
    <d v="2011-04-29T00:00:00"/>
    <s v="Davidson"/>
  </r>
  <r>
    <n v="64457.35"/>
    <s v="Fire Fighter 2"/>
    <s v="032 Fire"/>
    <s v="Fulltime-Regular"/>
    <x v="1"/>
    <s v="M"/>
    <s v="Black or African American"/>
    <n v="1998"/>
    <d v="2022-04-16T00:00:00"/>
    <s v="Davidson"/>
  </r>
  <r>
    <n v="99405.62"/>
    <s v="Fire Captain"/>
    <s v="032 Fire"/>
    <s v="Fulltime-Regular"/>
    <x v="3"/>
    <s v="M"/>
    <s v="Black or African American"/>
    <n v="1981"/>
    <d v="2008-02-16T00:00:00"/>
    <s v="Davidson"/>
  </r>
  <r>
    <n v="34739.829488000003"/>
    <s v="Park Police 2"/>
    <s v="040 Parks"/>
    <s v="Parttime-Regular"/>
    <x v="1"/>
    <s v="M"/>
    <s v="White"/>
    <n v="1957"/>
    <d v="2014-09-05T00:00:00"/>
    <s v="Davidson"/>
  </r>
  <r>
    <n v="51659.92"/>
    <s v="Admin Svcs Officer 2"/>
    <s v="026 Juvenile Court"/>
    <s v="Fulltime-Regular"/>
    <x v="3"/>
    <s v="F"/>
    <s v="Black or African American"/>
    <n v="1980"/>
    <d v="2024-05-28T00:00:00"/>
    <s v="Davidson"/>
  </r>
  <r>
    <n v="90813.51"/>
    <s v="Paramedic"/>
    <s v="032 Fire"/>
    <s v="Fulltime-Regular"/>
    <x v="5"/>
    <s v="M"/>
    <s v="White"/>
    <n v="1970"/>
    <d v="2016-10-16T00:00:00"/>
    <s v="Davidson"/>
  </r>
  <r>
    <n v="67776.800000000003"/>
    <s v="Judicial Commissioner"/>
    <s v="027 General Sessions Court"/>
    <s v="Parttime-Regular"/>
    <x v="0"/>
    <s v="M"/>
    <s v="White"/>
    <n v="1986"/>
    <d v="2018-10-16T00:00:00"/>
    <s v="Davidson"/>
  </r>
  <r>
    <n v="13520"/>
    <s v="Seasonal Worker 2"/>
    <s v="040 Parks"/>
    <s v="Seasonal"/>
    <x v="4"/>
    <s v="F"/>
    <s v="White"/>
    <n v="1955"/>
    <d v="2017-04-07T00:00:00"/>
    <s v="Davidson"/>
  </r>
  <r>
    <n v="58621.54"/>
    <s v="Admin Svcs Officer 2"/>
    <s v="022 Juvenile Court Clerk"/>
    <s v="Fulltime-Regular"/>
    <x v="3"/>
    <s v="F"/>
    <s v="White"/>
    <n v="1959"/>
    <d v="2001-08-16T00:00:00"/>
    <s v="Davidson"/>
  </r>
  <r>
    <n v="56309.77"/>
    <s v="Appraiser 2"/>
    <s v="016 Assessor of Property"/>
    <s v="Fulltime-Regular"/>
    <x v="0"/>
    <s v="M"/>
    <s v="White"/>
    <n v="1979"/>
    <d v="2021-10-25T00:00:00"/>
    <s v="Davidson"/>
  </r>
  <r>
    <n v="114937.54"/>
    <s v="Police Lieutenant"/>
    <s v="031 Police"/>
    <s v="Fulltime-Regular"/>
    <x v="3"/>
    <s v="M"/>
    <s v="White"/>
    <n v="1983"/>
    <d v="2013-05-01T00:00:00"/>
    <s v="Davidson"/>
  </r>
  <r>
    <n v="84042.78"/>
    <s v="Assistant Public Defender 1"/>
    <s v="021 Public Defender"/>
    <s v="Fulltime-Regular"/>
    <x v="3"/>
    <s v="F"/>
    <s v="White"/>
    <n v="1993"/>
    <d v="2024-09-16T00:00:00"/>
    <s v="Davidson"/>
  </r>
  <r>
    <n v="0"/>
    <s v="Seasonal/Part-time/Temporary"/>
    <s v="040 Parks"/>
    <s v="Pool"/>
    <x v="4"/>
    <s v="F"/>
    <s v="White"/>
    <n v="1991"/>
    <d v="2023-01-20T00:00:00"/>
    <s v="Davidson"/>
  </r>
  <r>
    <n v="54357.43"/>
    <s v="Public Health Nurse 1"/>
    <s v="038 Health"/>
    <s v="Parttime-Regular"/>
    <x v="3"/>
    <s v="F"/>
    <s v="Black or African American"/>
    <n v="1998"/>
    <d v="2023-01-05T00:00:00"/>
    <s v="Davidson"/>
  </r>
  <r>
    <n v="82758.070000000007"/>
    <s v="Police Officer 2-Fld Trng Ofcr"/>
    <s v="031 Police"/>
    <s v="Fulltime-Regular"/>
    <x v="1"/>
    <s v="M"/>
    <s v="White"/>
    <n v="1988"/>
    <d v="2020-08-16T00:00:00"/>
    <s v="Davidson"/>
  </r>
  <r>
    <n v="72485.759999999995"/>
    <s v="Fire Fighter 2"/>
    <s v="032 Fire"/>
    <s v="Fulltime-Regular"/>
    <x v="1"/>
    <s v="F"/>
    <s v="White"/>
    <n v="1988"/>
    <d v="2016-02-01T00:00:00"/>
    <s v="Davidson"/>
  </r>
  <r>
    <n v="95199.62"/>
    <s v="Police Officer 2"/>
    <s v="031 Police"/>
    <s v="Fulltime-Regular"/>
    <x v="1"/>
    <s v="M"/>
    <s v="White"/>
    <n v="1976"/>
    <d v="2002-06-01T00:00:00"/>
    <s v="Davidson"/>
  </r>
  <r>
    <n v="74660.34"/>
    <s v="Fire Fighter 2"/>
    <s v="032 Fire"/>
    <s v="Fulltime-Regular"/>
    <x v="1"/>
    <s v="M"/>
    <s v="Black or African American"/>
    <n v="1990"/>
    <d v="2017-10-01T00:00:00"/>
    <s v="Davidson"/>
  </r>
  <r>
    <n v="47063.76"/>
    <s v="Office Support Spec 1"/>
    <s v="018 County Clerk"/>
    <s v="Fulltime-Regular"/>
    <x v="6"/>
    <s v="F"/>
    <s v="Hispanic or Latino of any race"/>
    <n v="1982"/>
    <d v="2024-04-29T00:00:00"/>
    <s v="Davidson"/>
  </r>
  <r>
    <n v="17075.759999999998"/>
    <s v="School Crossing Guard"/>
    <s v="031 Police"/>
    <s v="Parttime-Regular"/>
    <x v="1"/>
    <s v="M"/>
    <s v="Black or African American"/>
    <n v="1943"/>
    <d v="2023-03-16T00:00:00"/>
    <s v="Davidson"/>
  </r>
  <r>
    <n v="51406.68"/>
    <s v="Youth Case Manager 1"/>
    <s v="026 Juvenile Court"/>
    <s v="Fulltime-Regular"/>
    <x v="3"/>
    <s v="F"/>
    <s v="Black or African American"/>
    <n v="1990"/>
    <d v="2021-05-01T00:00:00"/>
    <s v="Davidson"/>
  </r>
  <r>
    <n v="6387.8879999999999"/>
    <s v="Seasonal/Part-time/Temporary"/>
    <s v="027 General Sessions Court"/>
    <s v="Parttime-Regular"/>
    <x v="4"/>
    <s v="M"/>
    <s v="White"/>
    <n v="1975"/>
    <d v="2016-08-22T00:00:00"/>
    <s v="Davidson"/>
  </r>
  <r>
    <n v="81728.69"/>
    <s v="Program Mgr 1"/>
    <s v="019 District Attorney"/>
    <s v="Fulltime-Regular"/>
    <x v="3"/>
    <s v="F"/>
    <s v="White"/>
    <n v="1989"/>
    <d v="2016-04-04T00:00:00"/>
    <s v="Davidson"/>
  </r>
  <r>
    <n v="68211.98"/>
    <s v="DCSO Distribution Center Coordinator"/>
    <s v="030 Sheriff"/>
    <s v="Fulltime-Regular"/>
    <x v="6"/>
    <s v="M"/>
    <s v="Black or African American"/>
    <n v="1966"/>
    <d v="2009-11-01T00:00:00"/>
    <s v="Davidson"/>
  </r>
  <r>
    <n v="61821.5"/>
    <s v="Correctional Officer 2"/>
    <s v="030 Sheriff"/>
    <s v="Fulltime-Regular"/>
    <x v="1"/>
    <s v="F"/>
    <s v="Black or African American"/>
    <n v="1971"/>
    <d v="2022-08-20T00:00:00"/>
    <s v="Davidson"/>
  </r>
  <r>
    <n v="23095.660800000001"/>
    <s v="Specialized Skills Instr"/>
    <s v="040 Parks"/>
    <s v="Parttime-Regular"/>
    <x v="3"/>
    <s v="F"/>
    <s v="White"/>
    <n v="1985"/>
    <d v="2024-07-06T00:00:00"/>
    <s v="Davidson"/>
  </r>
  <r>
    <n v="51916.800000000003"/>
    <s v="Seasonal/Part-time/Temporary"/>
    <s v="038 Health"/>
    <s v="Parttime-Regular"/>
    <x v="4"/>
    <s v="F"/>
    <s v="Black or African American"/>
    <n v="1954"/>
    <d v="2023-09-16T00:00:00"/>
    <s v="Davidson"/>
  </r>
  <r>
    <n v="46524.77"/>
    <s v="Maintenance &amp; Repair Worker Se"/>
    <s v="040 Parks"/>
    <s v="Fulltime-Regular"/>
    <x v="4"/>
    <s v="M"/>
    <s v="Black or African American"/>
    <n v="1983"/>
    <d v="2023-12-01T00:00:00"/>
    <s v="Davidson"/>
  </r>
  <r>
    <n v="60274.5"/>
    <s v="Police Officer Trainee"/>
    <s v="031 Police"/>
    <s v="Fulltime-Regular"/>
    <x v="1"/>
    <s v="M"/>
    <s v="Hispanic or Latino of any race"/>
    <n v="1999"/>
    <d v="2024-08-01T00:00:00"/>
    <s v="Davidson"/>
  </r>
  <r>
    <n v="50876.21"/>
    <s v="Treatment Plant Tech 1"/>
    <s v="065 Water Services"/>
    <s v="Fulltime-Regular"/>
    <x v="7"/>
    <s v="M"/>
    <s v="Black or African American"/>
    <n v="1995"/>
    <d v="2023-02-18T00:00:00"/>
    <s v="Davidson"/>
  </r>
  <r>
    <n v="52471.07"/>
    <s v="Application Tech 3"/>
    <s v="010 General Services"/>
    <s v="Fulltime-Regular"/>
    <x v="6"/>
    <s v="M"/>
    <s v="Black or African American"/>
    <n v="1983"/>
    <d v="2023-09-04T00:00:00"/>
    <s v="Davidson"/>
  </r>
  <r>
    <n v="57958.26"/>
    <s v="Info Systems App Tech 2"/>
    <s v="016 Assessor of Property"/>
    <s v="Fulltime-Regular"/>
    <x v="5"/>
    <s v="M"/>
    <s v="Black or African American"/>
    <n v="1986"/>
    <d v="2024-08-20T00:00:00"/>
    <s v="Davidson"/>
  </r>
  <r>
    <n v="48534.47"/>
    <s v="Utility Customer Care Agent 1"/>
    <s v="065 Water Services"/>
    <s v="Fulltime-Regular"/>
    <x v="5"/>
    <s v="F"/>
    <s v="Black or African American"/>
    <n v="1994"/>
    <d v="2021-06-12T00:00:00"/>
    <s v="Davidson"/>
  </r>
  <r>
    <n v="46489.95"/>
    <s v="Case Officer 2"/>
    <s v="028 State Trial Courts"/>
    <s v="Fulltime-Regular"/>
    <x v="3"/>
    <s v="F"/>
    <s v="White"/>
    <n v="1998"/>
    <d v="2021-11-15T00:00:00"/>
    <s v="Davidson"/>
  </r>
  <r>
    <n v="51770"/>
    <s v="Deputy Criminal Ct Clerk 5"/>
    <s v="024 Criminal Court Clerk"/>
    <s v="Fulltime-Regular"/>
    <x v="6"/>
    <s v="M"/>
    <s v="Two or More Races"/>
    <n v="1973"/>
    <d v="2023-04-03T00:00:00"/>
    <s v="Davidson"/>
  </r>
  <r>
    <n v="58970.7"/>
    <s v="Deputy Clerk &amp; Master I"/>
    <s v="025 Clerk and Master"/>
    <s v="Fulltime-Regular"/>
    <x v="3"/>
    <s v="F"/>
    <s v="Black or African American"/>
    <n v="1985"/>
    <d v="2017-11-06T00:00:00"/>
    <s v="Davidson"/>
  </r>
  <r>
    <n v="46524.77"/>
    <s v="Utility Field Tech 1"/>
    <s v="065 Water Services"/>
    <s v="Fulltime-Regular"/>
    <x v="5"/>
    <s v="M"/>
    <s v="Black or African American"/>
    <n v="1991"/>
    <d v="2024-08-19T00:00:00"/>
    <s v="Davidson"/>
  </r>
  <r>
    <n v="49719.81"/>
    <s v="Stores Supv"/>
    <s v="040 Parks"/>
    <s v="Fulltime-Regular"/>
    <x v="6"/>
    <s v="M"/>
    <s v="Black or African American"/>
    <n v="1965"/>
    <d v="2023-05-19T00:00:00"/>
    <s v="Davidson"/>
  </r>
  <r>
    <n v="55615.38"/>
    <s v="Admin Svcs Officer 2"/>
    <s v="022 Juvenile Court Clerk"/>
    <s v="Fulltime-Regular"/>
    <x v="3"/>
    <s v="F"/>
    <s v="Black or African American"/>
    <n v="1954"/>
    <d v="2007-01-29T00:00:00"/>
    <s v="Davidson"/>
  </r>
  <r>
    <n v="78711.53"/>
    <s v="Sheriff Warrant Officer 2"/>
    <s v="030 Sheriff"/>
    <s v="Fulltime-Regular"/>
    <x v="1"/>
    <s v="M"/>
    <s v="Black or African American"/>
    <n v="1964"/>
    <d v="1989-08-01T00:00:00"/>
    <s v="Davidson"/>
  </r>
  <r>
    <n v="45148.04"/>
    <s v="Outreach Worker"/>
    <s v="038 Health"/>
    <s v="Fulltime-Regular"/>
    <x v="2"/>
    <s v="F"/>
    <s v="Black or African American"/>
    <n v="1971"/>
    <d v="2022-06-20T00:00:00"/>
    <s v="Davidson"/>
  </r>
  <r>
    <m/>
    <s v="Seasonal/Part-time/Temporary"/>
    <s v="040 Parks"/>
    <s v="Pool"/>
    <x v="4"/>
    <s v="F"/>
    <s v="Asian"/>
    <n v="1954"/>
    <d v="2016-09-16T00:00:00"/>
    <s v="Davidson"/>
  </r>
  <r>
    <n v="0"/>
    <s v="Seasonal/Part-time/Temporary"/>
    <s v="040 Parks"/>
    <s v="Pool"/>
    <x v="4"/>
    <s v="F"/>
    <s v="White"/>
    <n v="1991"/>
    <d v="2024-05-28T00:00:00"/>
    <s v="Davidson"/>
  </r>
  <r>
    <n v="96544.84"/>
    <s v="Planner 2"/>
    <s v="007 Planning Commission"/>
    <s v="Fulltime-Regular"/>
    <x v="3"/>
    <s v="M"/>
    <s v="White"/>
    <n v="1976"/>
    <d v="2002-01-07T00:00:00"/>
    <s v="Davidson"/>
  </r>
  <r>
    <n v="102387.79"/>
    <s v="Fire Captain"/>
    <s v="032 Fire"/>
    <s v="Fulltime-Regular"/>
    <x v="3"/>
    <s v="F"/>
    <s v="Black or African American"/>
    <n v="1983"/>
    <d v="2008-02-16T00:00:00"/>
    <s v="Davidson"/>
  </r>
  <r>
    <n v="43162.22"/>
    <s v="Utility Maintenance Tech"/>
    <s v="065 Water Services"/>
    <s v="Fulltime-Regular"/>
    <x v="5"/>
    <s v="M"/>
    <s v="Black or African American"/>
    <n v="1972"/>
    <d v="2023-08-19T00:00:00"/>
    <s v="Davidson"/>
  </r>
  <r>
    <n v="32797.860790240004"/>
    <s v="Security Officer 1"/>
    <s v="030 Sheriff"/>
    <s v="Parttime-Regular"/>
    <x v="1"/>
    <s v="M"/>
    <s v="White"/>
    <n v="1964"/>
    <d v="2015-02-20T00:00:00"/>
    <s v="Davidson"/>
  </r>
  <r>
    <n v="131582.69"/>
    <s v="Information Systems Advisor 2"/>
    <s v="014 Information Technology Services"/>
    <s v="Fulltime-Regular"/>
    <x v="0"/>
    <s v="F"/>
    <s v="White"/>
    <n v="1972"/>
    <d v="1999-07-01T00:00:00"/>
    <s v="Davidson"/>
  </r>
  <r>
    <n v="37503.883267232297"/>
    <s v="Recreation Leader"/>
    <s v="040 Parks"/>
    <s v="Parttime-Regular"/>
    <x v="2"/>
    <s v="M"/>
    <s v="White"/>
    <n v="1999"/>
    <d v="2018-12-21T00:00:00"/>
    <s v="Davidson"/>
  </r>
  <r>
    <n v="28394.908840479999"/>
    <s v="Admin Svcs Officer 3"/>
    <s v="032 Fire"/>
    <s v="Parttime-Regular"/>
    <x v="3"/>
    <s v="M"/>
    <s v="Black or African American"/>
    <n v="1936"/>
    <d v="2014-03-16T00:00:00"/>
    <s v="Davidson"/>
  </r>
  <r>
    <n v="74723.740000000005"/>
    <s v="Advanced Emergency Med Tech"/>
    <s v="032 Fire"/>
    <s v="Fulltime-Regular"/>
    <x v="5"/>
    <s v="F"/>
    <s v="Black or African American"/>
    <n v="1987"/>
    <d v="2016-09-16T00:00:00"/>
    <s v="Davidson"/>
  </r>
  <r>
    <n v="57071.7"/>
    <s v="Public Health Nurse 1"/>
    <s v="038 Health"/>
    <s v="Parttime-Regular"/>
    <x v="3"/>
    <s v="F"/>
    <s v="White"/>
    <n v="1962"/>
    <d v="2017-01-03T00:00:00"/>
    <s v="Davidson"/>
  </r>
  <r>
    <n v="77406"/>
    <s v="Police Officer 2"/>
    <s v="031 Police"/>
    <s v="Fulltime-Regular"/>
    <x v="1"/>
    <s v="F"/>
    <s v="White"/>
    <n v="1995"/>
    <d v="2021-07-01T00:00:00"/>
    <s v="Davidson"/>
  </r>
  <r>
    <n v="61487.92"/>
    <s v="Admin Svcs Officer 3"/>
    <s v="064 Sports Authority"/>
    <s v="Fulltime-Regular"/>
    <x v="3"/>
    <s v="M"/>
    <s v="White"/>
    <n v="1998"/>
    <d v="2022-08-15T00:00:00"/>
    <s v="Davidson"/>
  </r>
  <r>
    <n v="98550.399999999994"/>
    <s v="Admin Svcs Mgr"/>
    <s v="042 NDOT"/>
    <s v="Fulltime-Regular"/>
    <x v="0"/>
    <s v="M"/>
    <s v="White"/>
    <n v="1994"/>
    <d v="2024-03-04T00:00:00"/>
    <s v="Davidson"/>
  </r>
  <r>
    <n v="68426.559999999998"/>
    <s v="Police Officer 1"/>
    <s v="031 Police"/>
    <s v="Fulltime-Regular"/>
    <x v="1"/>
    <s v="M"/>
    <s v="White"/>
    <n v="1987"/>
    <d v="2024-02-01T00:00:00"/>
    <s v="Davidson"/>
  </r>
  <r>
    <n v="46485.507820377599"/>
    <s v="Technical Specialist 2"/>
    <s v="031 Police"/>
    <s v="Parttime-Regular"/>
    <x v="3"/>
    <s v="F"/>
    <s v="White"/>
    <n v="1961"/>
    <d v="2018-05-01T00:00:00"/>
    <s v="Davidson"/>
  </r>
  <r>
    <n v="41796.21"/>
    <s v="Circulation Assistant"/>
    <s v="039 Public Library"/>
    <s v="Fulltime-Regular"/>
    <x v="2"/>
    <s v="F"/>
    <s v="Black or African American"/>
    <n v="1968"/>
    <d v="2024-06-10T00:00:00"/>
    <s v="Davidson"/>
  </r>
  <r>
    <n v="118695.5"/>
    <s v="Fire Captain"/>
    <s v="032 Fire"/>
    <s v="Fulltime-Regular"/>
    <x v="3"/>
    <s v="M"/>
    <s v="White"/>
    <n v="1963"/>
    <d v="1991-02-01T00:00:00"/>
    <s v="Davidson"/>
  </r>
  <r>
    <n v="64457.35"/>
    <s v="Advanced Emergency Med Tech"/>
    <s v="032 Fire"/>
    <s v="Fulltime-Regular"/>
    <x v="5"/>
    <s v="M"/>
    <s v="White"/>
    <n v="1991"/>
    <d v="2022-10-16T00:00:00"/>
    <s v="Davidson"/>
  </r>
  <r>
    <n v="47063.76"/>
    <s v="Animal Care &amp; Con Ken Asst 2"/>
    <s v="038 Health"/>
    <s v="Fulltime-Regular"/>
    <x v="6"/>
    <s v="M"/>
    <s v="White"/>
    <n v="1998"/>
    <d v="2022-10-15T00:00:00"/>
    <s v="Davidson"/>
  </r>
  <r>
    <n v="106575"/>
    <s v="Attorney 1"/>
    <s v="028 State Trial Courts"/>
    <s v="Fulltime-Regular"/>
    <x v="3"/>
    <s v="M"/>
    <s v="Asian"/>
    <n v="1998"/>
    <d v="2023-08-29T00:00:00"/>
    <s v="Davidson"/>
  </r>
  <r>
    <n v="61241.73"/>
    <s v="Probation Officer 1"/>
    <s v="027 General Sessions Court"/>
    <s v="Fulltime-Regular"/>
    <x v="3"/>
    <s v="F"/>
    <s v="Black or African American"/>
    <n v="1975"/>
    <d v="2015-02-09T00:00:00"/>
    <s v="Davidson"/>
  </r>
  <r>
    <n v="81776.98"/>
    <s v="Utility Water Qual Analyst 3"/>
    <s v="065 Water Services"/>
    <s v="Fulltime-Regular"/>
    <x v="3"/>
    <s v="F"/>
    <s v="White"/>
    <n v="1980"/>
    <d v="2013-11-09T00:00:00"/>
    <s v="Davidson"/>
  </r>
  <r>
    <n v="53051.94"/>
    <s v="Equipment Operator Senior"/>
    <s v="072 Waste Services"/>
    <s v="Fulltime-Regular"/>
    <x v="4"/>
    <s v="M"/>
    <s v="Black or African American"/>
    <n v="1961"/>
    <d v="1999-01-04T00:00:00"/>
    <s v="Davidson"/>
  </r>
  <r>
    <n v="63823.33"/>
    <s v="Cust Svc Supv"/>
    <s v="065 Water Services"/>
    <s v="Fulltime-Regular"/>
    <x v="6"/>
    <s v="F"/>
    <s v="Black or African American"/>
    <n v="1970"/>
    <d v="2021-06-12T00:00:00"/>
    <s v="Davidson"/>
  </r>
  <r>
    <n v="59853.120000000003"/>
    <s v="Fire Fighter 1"/>
    <s v="032 Fire"/>
    <s v="Fulltime-Regular"/>
    <x v="1"/>
    <s v="M"/>
    <s v="Black or African American"/>
    <n v="1994"/>
    <d v="2023-10-16T00:00:00"/>
    <s v="Davidson"/>
  </r>
  <r>
    <n v="54220.06"/>
    <s v="Virtual Support Specialist"/>
    <s v="030 Sheriff"/>
    <s v="Fulltime-Regular"/>
    <x v="6"/>
    <s v="F"/>
    <s v="Black or African American"/>
    <n v="1986"/>
    <d v="2020-08-10T00:00:00"/>
    <s v="Davidson"/>
  </r>
  <r>
    <n v="49719.81"/>
    <s v="Security Officer 2"/>
    <s v="030 Sheriff"/>
    <s v="Fulltime-Regular"/>
    <x v="6"/>
    <s v="F"/>
    <s v="Black or African American"/>
    <n v="2000"/>
    <d v="2023-01-09T00:00:00"/>
    <s v="Davidson"/>
  </r>
  <r>
    <n v="65684.73"/>
    <s v="Paralegal"/>
    <s v="006 Law"/>
    <s v="Fulltime-Regular"/>
    <x v="2"/>
    <s v="F"/>
    <s v="Black or African American"/>
    <n v="1972"/>
    <d v="2006-08-07T00:00:00"/>
    <s v="Davidson"/>
  </r>
  <r>
    <n v="89160.99"/>
    <s v="Enviromental Compliance Supervisor"/>
    <s v="065 Water Services"/>
    <s v="Fulltime-Regular"/>
    <x v="3"/>
    <s v="M"/>
    <s v="White"/>
    <n v="1991"/>
    <d v="2019-03-23T00:00:00"/>
    <s v="Davidson"/>
  </r>
  <r>
    <n v="121332.84"/>
    <s v="Police Sergeant"/>
    <s v="031 Police"/>
    <s v="Fulltime-Regular"/>
    <x v="5"/>
    <s v="M"/>
    <s v="White"/>
    <n v="1975"/>
    <d v="1998-02-16T00:00:00"/>
    <s v="Davidson"/>
  </r>
  <r>
    <n v="1708.72"/>
    <s v="Seasonal/Part-time/Temporary"/>
    <s v="062 State Fair Board"/>
    <s v="Parttime-Regular"/>
    <x v="4"/>
    <s v="F"/>
    <s v="White"/>
    <n v="1988"/>
    <d v="2022-09-03T00:00:00"/>
    <s v="Davidson"/>
  </r>
  <r>
    <n v="59889.88"/>
    <s v="Correctional Officer 2"/>
    <s v="030 Sheriff"/>
    <s v="Fulltime-Regular"/>
    <x v="1"/>
    <s v="F"/>
    <s v="Black or African American"/>
    <n v="1996"/>
    <d v="2022-07-25T00:00:00"/>
    <s v="Davidson"/>
  </r>
  <r>
    <n v="0"/>
    <s v="Seasonal/Part-time/Temporary"/>
    <s v="040 Parks"/>
    <s v="Pool"/>
    <x v="4"/>
    <s v="M"/>
    <s v="Black or African American"/>
    <n v="1979"/>
    <d v="2022-01-28T00:00:00"/>
    <s v="Davidson"/>
  </r>
  <r>
    <n v="121009"/>
    <s v="Attorney 4-STC"/>
    <s v="028 State Trial Courts"/>
    <s v="Fulltime-Regular"/>
    <x v="0"/>
    <s v="F"/>
    <s v="White"/>
    <n v="1965"/>
    <d v="2022-09-01T00:00:00"/>
    <s v="Davidson"/>
  </r>
  <r>
    <n v="79689.759999999995"/>
    <s v="Public Health Administrator 1"/>
    <s v="038 Health"/>
    <s v="Fulltime-Regular"/>
    <x v="3"/>
    <s v="F"/>
    <s v="Black or African American"/>
    <n v="1989"/>
    <d v="2017-09-09T00:00:00"/>
    <s v="Davidson"/>
  </r>
  <r>
    <n v="72962.58"/>
    <s v="Police Officer 2"/>
    <s v="031 Police"/>
    <s v="Fulltime-Regular"/>
    <x v="1"/>
    <s v="M"/>
    <s v="Asian"/>
    <n v="2001"/>
    <d v="2023-06-16T00:00:00"/>
    <s v="Davidson"/>
  </r>
  <r>
    <n v="260029.84"/>
    <s v="Finance Deputy Dir"/>
    <s v="015 Finance"/>
    <s v="Fulltime-Regular"/>
    <x v="0"/>
    <s v="F"/>
    <s v="Black or African American"/>
    <n v="1962"/>
    <d v="2000-09-16T00:00:00"/>
    <s v="Davidson"/>
  </r>
  <r>
    <n v="62765.24"/>
    <s v="Headstart Teacher 2"/>
    <s v="075 Metro Action Commission"/>
    <s v="Fulltime-Regular"/>
    <x v="3"/>
    <s v="F"/>
    <s v="Black or African American"/>
    <n v="1981"/>
    <d v="2001-04-04T00:00:00"/>
    <s v="Davidson"/>
  </r>
  <r>
    <n v="108707.17"/>
    <s v="Admin Svcs Mgr"/>
    <s v="032 Fire"/>
    <s v="Fulltime-Regular"/>
    <x v="0"/>
    <s v="F"/>
    <s v="Black or African American"/>
    <n v="1987"/>
    <d v="2017-01-01T00:00:00"/>
    <s v="Davidson"/>
  </r>
  <r>
    <n v="68832.63"/>
    <s v="Police Officer 2"/>
    <s v="031 Police"/>
    <s v="Fulltime-Regular"/>
    <x v="1"/>
    <s v="F"/>
    <s v="White"/>
    <n v="1999"/>
    <d v="2023-07-16T00:00:00"/>
    <s v="Davidson"/>
  </r>
  <r>
    <n v="54531.28"/>
    <s v="Office Support Spec 2"/>
    <s v="065 Water Services"/>
    <s v="Fulltime-Regular"/>
    <x v="6"/>
    <s v="F"/>
    <s v="White"/>
    <n v="1968"/>
    <d v="2015-03-14T00:00:00"/>
    <s v="Davidson"/>
  </r>
  <r>
    <n v="65950.22"/>
    <s v="Correctional Officer Sergeant"/>
    <s v="030 Sheriff"/>
    <s v="Fulltime-Regular"/>
    <x v="1"/>
    <s v="F"/>
    <s v="Black or African American"/>
    <n v="1992"/>
    <d v="2017-09-25T00:00:00"/>
    <s v="Davidson"/>
  </r>
  <r>
    <n v="50005.18"/>
    <s v="Police Operations Coord 1"/>
    <s v="031 Police"/>
    <s v="Fulltime-Regular"/>
    <x v="6"/>
    <s v="F"/>
    <s v="White"/>
    <n v="1966"/>
    <d v="2018-05-16T00:00:00"/>
    <s v="Davidson"/>
  </r>
  <r>
    <n v="95199.62"/>
    <s v="Police Officer 2"/>
    <s v="031 Police"/>
    <s v="Fulltime-Regular"/>
    <x v="1"/>
    <s v="M"/>
    <s v="White"/>
    <n v="1967"/>
    <d v="1991-11-01T00:00:00"/>
    <s v="Davidson"/>
  </r>
  <r>
    <n v="10108.799999999999"/>
    <s v="Seasonal Worker 2"/>
    <s v="040 Parks"/>
    <s v="Seasonal"/>
    <x v="4"/>
    <s v="M"/>
    <s v="White"/>
    <n v="2002"/>
    <d v="2023-05-12T00:00:00"/>
    <s v="Davidson"/>
  </r>
  <r>
    <n v="13520"/>
    <s v="Seasonal Worker 2"/>
    <s v="040 Parks"/>
    <s v="Seasonal"/>
    <x v="4"/>
    <s v="F"/>
    <s v="White"/>
    <n v="2006"/>
    <d v="2024-05-04T00:00:00"/>
    <s v="Davidson"/>
  </r>
  <r>
    <n v="44430.46"/>
    <s v="Teacher Asst"/>
    <s v="075 Metro Action Commission"/>
    <s v="Fulltime-Regular"/>
    <x v="6"/>
    <s v="F"/>
    <s v="Hispanic or Latino of any race"/>
    <n v="1982"/>
    <d v="2021-11-08T00:00:00"/>
    <s v="Davidson"/>
  </r>
  <r>
    <n v="61260.67"/>
    <s v="Maintenance &amp; Repair Leader"/>
    <s v="042 NDOT"/>
    <s v="Fulltime-Regular"/>
    <x v="4"/>
    <s v="M"/>
    <s v="Hispanic or Latino of any race"/>
    <n v="1975"/>
    <d v="2014-11-24T00:00:00"/>
    <s v="Davidson"/>
  </r>
  <r>
    <n v="75151.460000000006"/>
    <s v="Police Officer 2"/>
    <s v="031 Police"/>
    <s v="Fulltime-Regular"/>
    <x v="1"/>
    <s v="M"/>
    <s v="Two or More Races"/>
    <n v="1998"/>
    <d v="2022-05-01T00:00:00"/>
    <s v="Davidson"/>
  </r>
  <r>
    <n v="147451.41"/>
    <s v="Div Mgr-Sheriff"/>
    <s v="030 Sheriff"/>
    <s v="Fulltime-Regular"/>
    <x v="0"/>
    <s v="M"/>
    <s v="White"/>
    <n v="1964"/>
    <d v="1992-01-16T00:00:00"/>
    <s v="Davidson"/>
  </r>
  <r>
    <m/>
    <s v="Seasonal/Part-time/Temporary"/>
    <s v="040 Parks"/>
    <s v="Pool"/>
    <x v="4"/>
    <s v="M"/>
    <s v="White"/>
    <n v="1995"/>
    <d v="2017-09-29T00:00:00"/>
    <s v="Davidson"/>
  </r>
  <r>
    <n v="141629.26999999999"/>
    <s v="Exe Administrator Police/Fire"/>
    <s v="031 Police"/>
    <s v="Fulltime-Regular"/>
    <x v="0"/>
    <s v="F"/>
    <s v="White"/>
    <n v="1963"/>
    <d v="2006-12-01T00:00:00"/>
    <s v="Davidson"/>
  </r>
  <r>
    <n v="60274.5"/>
    <s v="Police Officer Trainee"/>
    <s v="031 Police"/>
    <s v="Fulltime-Regular"/>
    <x v="1"/>
    <s v="M"/>
    <s v="White"/>
    <n v="1994"/>
    <d v="2024-08-01T00:00:00"/>
    <s v="Davidson"/>
  </r>
  <r>
    <n v="54220.06"/>
    <s v="Sheriff Case Worker 2"/>
    <s v="030 Sheriff"/>
    <s v="Fulltime-Regular"/>
    <x v="3"/>
    <s v="F"/>
    <s v="Black or African American"/>
    <n v="1985"/>
    <d v="2022-07-25T00:00:00"/>
    <s v="Davidson"/>
  </r>
  <r>
    <n v="15974.4"/>
    <s v="Seasonal/Part-time/Temporary"/>
    <s v="028 State Trial Courts"/>
    <s v="Parttime-Regular"/>
    <x v="4"/>
    <s v="M"/>
    <s v="Black or African American"/>
    <n v="1967"/>
    <d v="2021-12-11T00:00:00"/>
    <s v="Davidson"/>
  </r>
  <r>
    <n v="93014.59"/>
    <s v="Indust Maint Supv 2"/>
    <s v="065 Water Services"/>
    <s v="Fulltime-Regular"/>
    <x v="5"/>
    <s v="M"/>
    <s v="White"/>
    <n v="1982"/>
    <d v="2005-11-19T00:00:00"/>
    <s v="Davidson"/>
  </r>
  <r>
    <n v="52471.07"/>
    <s v="Victim Advocate 1"/>
    <s v="019 District Attorney"/>
    <s v="Fulltime-Regular"/>
    <x v="3"/>
    <s v="F"/>
    <s v="Hispanic or Latino of any race"/>
    <n v="2000"/>
    <d v="2023-09-05T00:00:00"/>
    <s v="Davidson"/>
  </r>
  <r>
    <n v="78805.23"/>
    <s v="Program Mgr 2"/>
    <s v="039 Public Library"/>
    <s v="Fulltime-Regular"/>
    <x v="0"/>
    <s v="M"/>
    <s v="Black or African American"/>
    <n v="1982"/>
    <d v="2021-11-01T00:00:00"/>
    <s v="Davidson"/>
  </r>
  <r>
    <n v="69728.38"/>
    <s v="Maint &amp; Repair Supv"/>
    <s v="040 Parks"/>
    <s v="Fulltime-Regular"/>
    <x v="4"/>
    <s v="M"/>
    <s v="White"/>
    <n v="1984"/>
    <d v="2003-06-24T00:00:00"/>
    <s v="Davidson"/>
  </r>
  <r>
    <n v="90537.29"/>
    <s v="Admin Svcs Officer 4"/>
    <s v="041 Arts Commission"/>
    <s v="Fulltime-Regular"/>
    <x v="3"/>
    <s v="M"/>
    <s v="Hispanic or Latino of any race"/>
    <n v="1981"/>
    <d v="2019-05-08T00:00:00"/>
    <s v="Davidson"/>
  </r>
  <r>
    <n v="45428.95"/>
    <s v="Teacher Asst"/>
    <s v="075 Metro Action Commission"/>
    <s v="Fulltime-Regular"/>
    <x v="6"/>
    <s v="F"/>
    <s v="Black or African American"/>
    <n v="1966"/>
    <d v="2008-12-15T00:00:00"/>
    <s v="Davidson"/>
  </r>
  <r>
    <n v="104662.78"/>
    <s v="Police Sergeant"/>
    <s v="031 Police"/>
    <s v="Fulltime-Regular"/>
    <x v="5"/>
    <s v="M"/>
    <s v="White"/>
    <n v="1972"/>
    <d v="1996-11-16T00:00:00"/>
    <s v="Davidson"/>
  </r>
  <r>
    <n v="45746.688000000002"/>
    <s v="School Crossing Guard Supv"/>
    <s v="031 Police"/>
    <s v="Parttime-Regular"/>
    <x v="1"/>
    <s v="F"/>
    <s v="White"/>
    <n v="1967"/>
    <d v="1997-10-01T00:00:00"/>
    <s v="Davidson"/>
  </r>
  <r>
    <n v="41905.06"/>
    <s v="Sanitation Worker"/>
    <s v="072 Waste Services"/>
    <s v="Fulltime-Regular"/>
    <x v="4"/>
    <s v="M"/>
    <s v="Black or African American"/>
    <n v="1981"/>
    <d v="2024-01-22T00:00:00"/>
    <s v="Davidson"/>
  </r>
  <r>
    <n v="103957"/>
    <s v="Engineer 2"/>
    <s v="065 Water Services"/>
    <s v="Fulltime-Regular"/>
    <x v="3"/>
    <s v="M"/>
    <s v="White"/>
    <n v="1995"/>
    <d v="2021-03-06T00:00:00"/>
    <s v="Davidson"/>
  </r>
  <r>
    <n v="72155.81"/>
    <s v="Signal Tech 3"/>
    <s v="042 NDOT"/>
    <s v="Fulltime-Regular"/>
    <x v="5"/>
    <s v="M"/>
    <s v="Black or African American"/>
    <n v="1961"/>
    <d v="2002-07-01T00:00:00"/>
    <s v="Davidson"/>
  </r>
  <r>
    <n v="64457.35"/>
    <s v="Fire Fighter 2"/>
    <s v="032 Fire"/>
    <s v="Fulltime-Regular"/>
    <x v="1"/>
    <s v="M"/>
    <s v="White"/>
    <n v="1992"/>
    <d v="2012-04-03T00:00:00"/>
    <s v="Davidson"/>
  </r>
  <r>
    <n v="53051.94"/>
    <s v="Equipment Operator Senior"/>
    <s v="040 Parks"/>
    <s v="Fulltime-Regular"/>
    <x v="4"/>
    <s v="M"/>
    <s v="White"/>
    <n v="1986"/>
    <d v="2024-03-18T00:00:00"/>
    <s v="Davidson"/>
  </r>
  <r>
    <n v="72090.44"/>
    <s v="Deputy Criminal Ct Clerk 4"/>
    <s v="024 Criminal Court Clerk"/>
    <s v="Fulltime-Regular"/>
    <x v="6"/>
    <s v="F"/>
    <s v="White"/>
    <n v="1973"/>
    <d v="1998-08-01T00:00:00"/>
    <s v="Davidson"/>
  </r>
  <r>
    <n v="46524.77"/>
    <s v="Maintenance &amp; Repair Worker Se"/>
    <s v="040 Parks"/>
    <s v="Fulltime-Regular"/>
    <x v="4"/>
    <s v="M"/>
    <s v="White"/>
    <n v="1990"/>
    <d v="2024-08-01T00:00:00"/>
    <s v="Davidson"/>
  </r>
  <r>
    <n v="203207.67999999999"/>
    <s v="Director of Development/Spec Projects"/>
    <s v="007 Planning Commission"/>
    <s v="Parttime-Regular"/>
    <x v="0"/>
    <s v="M"/>
    <s v="White"/>
    <n v="1956"/>
    <d v="2022-03-14T00:00:00"/>
    <s v="Davidson"/>
  </r>
  <r>
    <n v="52166.39"/>
    <s v="Library Associate"/>
    <s v="039 Public Library"/>
    <s v="Fulltime-Regular"/>
    <x v="2"/>
    <s v="F"/>
    <s v="White"/>
    <n v="1992"/>
    <d v="2023-10-30T00:00:00"/>
    <s v="Davidson"/>
  </r>
  <r>
    <n v="86551.8"/>
    <s v="Fire Fighter 2"/>
    <s v="032 Fire"/>
    <s v="Fulltime-Regular"/>
    <x v="1"/>
    <s v="M"/>
    <s v="White"/>
    <n v="1987"/>
    <d v="2012-10-01T00:00:00"/>
    <s v="Davidson"/>
  </r>
  <r>
    <n v="17075.759999999998"/>
    <s v="School Crossing Guard"/>
    <s v="031 Police"/>
    <s v="Parttime-Regular"/>
    <x v="1"/>
    <s v="M"/>
    <s v="Black or African American"/>
    <n v="1943"/>
    <d v="2007-02-01T00:00:00"/>
    <s v="Davidson"/>
  </r>
  <r>
    <n v="45593.05"/>
    <s v="Legal Secretary 1"/>
    <s v="019 District Attorney"/>
    <s v="Fulltime-Regular"/>
    <x v="6"/>
    <s v="F"/>
    <s v="Two or More Races"/>
    <n v="2001"/>
    <d v="2024-03-18T00:00:00"/>
    <s v="Davidson"/>
  </r>
  <r>
    <n v="21311.996159999999"/>
    <s v="Teacher Asst"/>
    <s v="075 Metro Action Commission"/>
    <s v="Parttime-Regular"/>
    <x v="6"/>
    <s v="F"/>
    <s v="Black or African American"/>
    <n v="1969"/>
    <d v="2023-07-10T00:00:00"/>
    <s v="Davidson"/>
  </r>
  <r>
    <n v="45413.47"/>
    <s v="Custodian"/>
    <s v="075 Metro Action Commission"/>
    <s v="Fulltime-Regular"/>
    <x v="4"/>
    <s v="M"/>
    <s v="Black or African American"/>
    <n v="1991"/>
    <d v="2022-04-04T00:00:00"/>
    <s v="Davidson"/>
  </r>
  <r>
    <n v="45746.688000000002"/>
    <s v="School Crossing Guard Supv"/>
    <s v="031 Police"/>
    <s v="Parttime-Regular"/>
    <x v="1"/>
    <s v="M"/>
    <s v="Black or African American"/>
    <n v="1952"/>
    <d v="2015-01-05T00:00:00"/>
    <s v="Davidson"/>
  </r>
  <r>
    <n v="52166.39"/>
    <s v="Admin Svcs Officer 2"/>
    <s v="022 Juvenile Court Clerk"/>
    <s v="Fulltime-Regular"/>
    <x v="3"/>
    <s v="F"/>
    <s v="Black or African American"/>
    <n v="1985"/>
    <d v="2022-10-10T00:00:00"/>
    <s v="Davidson"/>
  </r>
  <r>
    <n v="47063.76"/>
    <s v="Utility Customer Care Agent 1"/>
    <s v="065 Water Services"/>
    <s v="Fulltime-Regular"/>
    <x v="5"/>
    <s v="F"/>
    <s v="Black or African American"/>
    <n v="1969"/>
    <d v="2022-05-14T00:00:00"/>
    <s v="Davidson"/>
  </r>
  <r>
    <n v="98975.64"/>
    <s v="Early Education Manager-MAC"/>
    <s v="075 Metro Action Commission"/>
    <s v="Fulltime-Regular"/>
    <x v="3"/>
    <s v="F"/>
    <s v="Black or African American"/>
    <n v="1981"/>
    <d v="2020-08-03T00:00:00"/>
    <s v="Davidson"/>
  </r>
  <r>
    <n v="55640"/>
    <s v="Headstart Teacher 2"/>
    <s v="075 Metro Action Commission"/>
    <s v="Fulltime-Regular"/>
    <x v="3"/>
    <s v="F"/>
    <s v="Black or African American"/>
    <n v="2002"/>
    <d v="2024-03-04T00:00:00"/>
    <s v="Davidson"/>
  </r>
  <r>
    <n v="111589.85"/>
    <s v="Police Lieutenant"/>
    <s v="031 Police"/>
    <s v="Fulltime-Regular"/>
    <x v="3"/>
    <s v="M"/>
    <s v="Black or African American"/>
    <n v="1981"/>
    <d v="2009-02-16T00:00:00"/>
    <s v="Davidson"/>
  </r>
  <r>
    <n v="53209.71"/>
    <s v="Archives Associate"/>
    <s v="039 Public Library"/>
    <s v="Fulltime-Regular"/>
    <x v="2"/>
    <s v="F"/>
    <s v="Black or African American"/>
    <n v="1980"/>
    <d v="2021-07-26T00:00:00"/>
    <s v="Davidson"/>
  </r>
  <r>
    <n v="61123.040000000001"/>
    <s v="Library Associate"/>
    <s v="039 Public Library"/>
    <s v="Fulltime-Regular"/>
    <x v="2"/>
    <s v="F"/>
    <s v="White"/>
    <n v="1967"/>
    <d v="1991-07-01T00:00:00"/>
    <s v="Davidson"/>
  </r>
  <r>
    <n v="101764"/>
    <s v="Information Systems Advisor 1"/>
    <s v="031 Police"/>
    <s v="Fulltime-Regular"/>
    <x v="0"/>
    <s v="F"/>
    <s v="Asian"/>
    <n v="1978"/>
    <d v="2024-01-16T00:00:00"/>
    <s v="Davidson"/>
  </r>
  <r>
    <n v="0"/>
    <s v="Seasonal/Part-time/Temporary"/>
    <s v="040 Parks"/>
    <s v="Pool"/>
    <x v="4"/>
    <s v="F"/>
    <s v="White"/>
    <n v="1952"/>
    <d v="2024-07-20T00:00:00"/>
    <s v="Davidson"/>
  </r>
  <r>
    <n v="108623.21"/>
    <s v="Fire Captain"/>
    <s v="032 Fire"/>
    <s v="Fulltime-Regular"/>
    <x v="3"/>
    <s v="M"/>
    <s v="White"/>
    <n v="1971"/>
    <d v="2002-08-16T00:00:00"/>
    <s v="Davidson"/>
  </r>
  <r>
    <n v="72962.58"/>
    <s v="Police Officer 2"/>
    <s v="031 Police"/>
    <s v="Fulltime-Regular"/>
    <x v="1"/>
    <s v="M"/>
    <s v="White"/>
    <n v="1996"/>
    <d v="2023-05-16T00:00:00"/>
    <s v="Davidson"/>
  </r>
  <r>
    <n v="64553.36"/>
    <s v="Police Officer 1"/>
    <s v="031 Police"/>
    <s v="Fulltime-Regular"/>
    <x v="1"/>
    <s v="M"/>
    <s v="Hispanic or Latino of any race"/>
    <n v="2000"/>
    <d v="2023-11-16T00:00:00"/>
    <s v="Davidson"/>
  </r>
  <r>
    <n v="59889.88"/>
    <s v="Compliance Inspector 2"/>
    <s v="042 NDOT"/>
    <s v="Fulltime-Regular"/>
    <x v="0"/>
    <s v="M"/>
    <s v="Hispanic or Latino of any race"/>
    <n v="1998"/>
    <d v="2020-09-21T00:00:00"/>
    <s v="Davidson"/>
  </r>
  <r>
    <n v="25615"/>
    <s v="Council Member"/>
    <s v="002 Metropolitan Council"/>
    <s v="Elected"/>
    <x v="0"/>
    <s v="M"/>
    <s v="White"/>
    <n v="1951"/>
    <d v="2019-09-01T00:00:00"/>
    <s v="Davidson"/>
  </r>
  <r>
    <n v="70599.399999999994"/>
    <s v="Data Compliance Technician"/>
    <s v="008 Human Resources"/>
    <s v="Fulltime-Regular"/>
    <x v="3"/>
    <s v="F"/>
    <s v="White"/>
    <n v="1967"/>
    <d v="1991-10-01T00:00:00"/>
    <s v="Davidson"/>
  </r>
  <r>
    <n v="76922.350000000006"/>
    <s v="Admin Svcs Officer 4"/>
    <s v="032 Fire"/>
    <s v="Fulltime-Regular"/>
    <x v="3"/>
    <s v="F"/>
    <s v="White"/>
    <n v="1976"/>
    <d v="2014-03-16T00:00:00"/>
    <s v="Davidson"/>
  </r>
  <r>
    <n v="85673.11"/>
    <s v="Fire Engineer"/>
    <s v="032 Fire"/>
    <s v="Fulltime-Regular"/>
    <x v="5"/>
    <s v="M"/>
    <s v="White"/>
    <n v="1972"/>
    <d v="2003-01-01T00:00:00"/>
    <s v="Davidson"/>
  </r>
  <r>
    <n v="64574.47"/>
    <s v="Treatment Plant Tech 2"/>
    <s v="065 Water Services"/>
    <s v="Fulltime-Regular"/>
    <x v="7"/>
    <s v="M"/>
    <s v="White"/>
    <n v="1980"/>
    <d v="2005-01-01T00:00:00"/>
    <s v="Davidson"/>
  </r>
  <r>
    <n v="52471.07"/>
    <s v="Correctional Officer 1"/>
    <s v="030 Sheriff"/>
    <s v="Fulltime-Regular"/>
    <x v="1"/>
    <s v="M"/>
    <s v="Two or More Races"/>
    <n v="1998"/>
    <d v="2024-04-19T00:00:00"/>
    <s v="Davidson"/>
  </r>
  <r>
    <m/>
    <s v="Officer"/>
    <s v="001 Administrative"/>
    <s v="Terminated"/>
    <x v="6"/>
    <s v="F"/>
    <s v="Black or African American"/>
    <n v="1952"/>
    <d v="2014-08-03T00:00:00"/>
    <s v="Davidson"/>
  </r>
  <r>
    <n v="57285.89"/>
    <s v="Deputy Clerk &amp; Master I"/>
    <s v="025 Clerk and Master"/>
    <s v="Fulltime-Regular"/>
    <x v="3"/>
    <s v="F"/>
    <s v="White"/>
    <n v="1963"/>
    <d v="2016-06-20T00:00:00"/>
    <s v="Davidson"/>
  </r>
  <r>
    <n v="47164.52"/>
    <s v="Custodian"/>
    <s v="040 Parks"/>
    <s v="Fulltime-Regular"/>
    <x v="4"/>
    <s v="M"/>
    <s v="Black or African American"/>
    <n v="1994"/>
    <d v="2014-04-18T00:00:00"/>
    <s v="Davidson"/>
  </r>
  <r>
    <n v="32828.433732639998"/>
    <s v="Admin Svcs Officer 2"/>
    <s v="030 Sheriff"/>
    <s v="Parttime-Regular"/>
    <x v="3"/>
    <s v="F"/>
    <s v="White"/>
    <n v="1950"/>
    <d v="2017-09-09T00:00:00"/>
    <s v="Davidson"/>
  </r>
  <r>
    <n v="115336.2"/>
    <s v="Fire Captain"/>
    <s v="032 Fire"/>
    <s v="Fulltime-Regular"/>
    <x v="3"/>
    <s v="M"/>
    <s v="White"/>
    <n v="1968"/>
    <d v="1991-02-01T00:00:00"/>
    <s v="Davidson"/>
  </r>
  <r>
    <n v="71649.899999999994"/>
    <s v="Treatment Plant Shift Operator"/>
    <s v="065 Water Services"/>
    <s v="Fulltime-Regular"/>
    <x v="7"/>
    <s v="M"/>
    <s v="White"/>
    <n v="1972"/>
    <d v="2018-06-05T00:00:00"/>
    <s v="Davidson"/>
  </r>
  <r>
    <n v="155548"/>
    <s v="Assistant Public Defender 4"/>
    <s v="021 Public Defender"/>
    <s v="Fulltime-Regular"/>
    <x v="3"/>
    <s v="F"/>
    <s v="White"/>
    <n v="1980"/>
    <d v="2005-09-01T00:00:00"/>
    <s v="Davidson"/>
  </r>
  <r>
    <n v="49252.29"/>
    <s v="Outreach Worker"/>
    <s v="038 Health"/>
    <s v="Fulltime-Regular"/>
    <x v="2"/>
    <s v="F"/>
    <s v="Hispanic or Latino of any race"/>
    <n v="1977"/>
    <d v="2011-01-27T00:00:00"/>
    <s v="Davidson"/>
  </r>
  <r>
    <n v="131434.1"/>
    <s v="Fire District Chief"/>
    <s v="032 Fire"/>
    <s v="Fulltime-Regular"/>
    <x v="3"/>
    <s v="M"/>
    <s v="Asian"/>
    <n v="1968"/>
    <d v="1998-08-12T00:00:00"/>
    <s v="Davidson"/>
  </r>
  <r>
    <n v="45593.05"/>
    <s v="Application Tech 1"/>
    <s v="010 General Services"/>
    <s v="Fulltime-Regular"/>
    <x v="2"/>
    <s v="M"/>
    <s v="White"/>
    <n v="1971"/>
    <d v="2019-03-11T00:00:00"/>
    <s v="Davidson"/>
  </r>
  <r>
    <n v="70897.61"/>
    <s v="Police Officer 2"/>
    <s v="031 Police"/>
    <s v="Fulltime-Regular"/>
    <x v="1"/>
    <s v="F"/>
    <s v="White"/>
    <n v="1992"/>
    <d v="2023-07-16T00:00:00"/>
    <s v="Davidson"/>
  </r>
  <r>
    <n v="77797.22"/>
    <s v="Admin Svcs Officer 4"/>
    <s v="027 General Sessions Court"/>
    <s v="Fulltime-Regular"/>
    <x v="3"/>
    <s v="F"/>
    <s v="Black or African American"/>
    <n v="1963"/>
    <d v="1999-12-06T00:00:00"/>
    <s v="Davidson"/>
  </r>
  <r>
    <n v="48115.96"/>
    <s v="Correctional Officer Trainee"/>
    <s v="030 Sheriff"/>
    <s v="Fulltime-Regular"/>
    <x v="1"/>
    <s v="M"/>
    <s v="White"/>
    <n v="1990"/>
    <d v="2024-06-28T00:00:00"/>
    <s v="Davidson"/>
  </r>
  <r>
    <n v="91277"/>
    <s v="Judicial Asst 2"/>
    <s v="028 State Trial Courts"/>
    <s v="Fulltime-Regular"/>
    <x v="1"/>
    <s v="M"/>
    <s v="White"/>
    <n v="1966"/>
    <d v="2004-07-19T00:00:00"/>
    <s v="Davidson"/>
  </r>
  <r>
    <n v="53051.94"/>
    <s v="Equipment Operator Senior"/>
    <s v="040 Parks"/>
    <s v="Fulltime-Regular"/>
    <x v="4"/>
    <s v="M"/>
    <s v="White"/>
    <n v="1988"/>
    <d v="2024-01-20T00:00:00"/>
    <s v="Davidson"/>
  </r>
  <r>
    <n v="54643.5"/>
    <s v="Equipment Operator Senior"/>
    <s v="072 Waste Services"/>
    <s v="Fulltime-Regular"/>
    <x v="4"/>
    <s v="M"/>
    <s v="Black or African American"/>
    <n v="1986"/>
    <d v="2022-10-15T00:00:00"/>
    <s v="Davidson"/>
  </r>
  <r>
    <n v="75342.8"/>
    <s v="Admin Svcs Officer 3"/>
    <s v="065 Water Services"/>
    <s v="Fulltime-Regular"/>
    <x v="3"/>
    <s v="M"/>
    <s v="Black or African American"/>
    <n v="1965"/>
    <d v="2002-03-18T00:00:00"/>
    <s v="Davidson"/>
  </r>
  <r>
    <n v="80755.14"/>
    <s v="Paramedic"/>
    <s v="032 Fire"/>
    <s v="Fulltime-Regular"/>
    <x v="5"/>
    <s v="F"/>
    <s v="Two or More Races"/>
    <n v="1991"/>
    <d v="2018-02-16T00:00:00"/>
    <s v="Davidson"/>
  </r>
  <r>
    <n v="44630.767999999996"/>
    <s v="Sheriff Warrant Officer 1"/>
    <s v="030 Sheriff"/>
    <s v="Parttime-Regular"/>
    <x v="1"/>
    <s v="M"/>
    <s v="White"/>
    <n v="1956"/>
    <d v="2022-09-19T00:00:00"/>
    <s v="Davidson"/>
  </r>
  <r>
    <n v="70203.98"/>
    <s v="Utility Engineer Tech Sr"/>
    <s v="065 Water Services"/>
    <s v="Fulltime-Regular"/>
    <x v="5"/>
    <s v="M"/>
    <s v="White"/>
    <n v="1962"/>
    <d v="2015-10-24T00:00:00"/>
    <s v="Davidson"/>
  </r>
  <r>
    <n v="55802.44"/>
    <s v="Social Worker"/>
    <s v="037 Social Services"/>
    <s v="Fulltime-Regular"/>
    <x v="3"/>
    <s v="F"/>
    <s v="Hispanic or Latino of any race"/>
    <n v="1980"/>
    <d v="2023-10-16T00:00:00"/>
    <s v="Davidson"/>
  </r>
  <r>
    <n v="61288.29"/>
    <s v="Program Coord"/>
    <s v="040 Parks"/>
    <s v="Fulltime-Regular"/>
    <x v="3"/>
    <s v="F"/>
    <s v="Black or African American"/>
    <n v="1986"/>
    <d v="2007-05-25T00:00:00"/>
    <s v="Davidson"/>
  </r>
  <r>
    <n v="59104.52"/>
    <s v="Program Spec 3"/>
    <s v="039 Public Library"/>
    <s v="Fulltime-Regular"/>
    <x v="3"/>
    <s v="F"/>
    <s v="Black or African American"/>
    <n v="1987"/>
    <d v="2012-07-23T00:00:00"/>
    <s v="Davidson"/>
  </r>
  <r>
    <n v="157462.26"/>
    <s v="Parks &amp; Recreation Asst Dir"/>
    <s v="040 Parks"/>
    <s v="Fulltime-Regular"/>
    <x v="0"/>
    <s v="M"/>
    <s v="White"/>
    <n v="1967"/>
    <d v="2002-07-01T00:00:00"/>
    <s v="Davidson"/>
  </r>
  <r>
    <n v="96425.86"/>
    <s v="Fire Engineer"/>
    <s v="032 Fire"/>
    <s v="Fulltime-Regular"/>
    <x v="5"/>
    <s v="M"/>
    <s v="Black or African American"/>
    <n v="1982"/>
    <d v="2010-08-01T00:00:00"/>
    <s v="Davidson"/>
  </r>
  <r>
    <n v="63753.11"/>
    <s v="Customer Service Field Specialist"/>
    <s v="065 Water Services"/>
    <s v="Fulltime-Regular"/>
    <x v="5"/>
    <s v="M"/>
    <s v="Black or African American"/>
    <n v="1970"/>
    <d v="2016-07-02T00:00:00"/>
    <s v="Davidson"/>
  </r>
  <r>
    <n v="22590.607103999999"/>
    <s v="Recreation Leader"/>
    <s v="040 Parks"/>
    <s v="Parttime-Regular"/>
    <x v="2"/>
    <s v="F"/>
    <s v="Two or More Races"/>
    <n v="2004"/>
    <d v="2021-05-21T00:00:00"/>
    <s v="Davidson"/>
  </r>
  <r>
    <n v="98225.08"/>
    <s v="Admin Svcs Mgr"/>
    <s v="019 District Attorney"/>
    <s v="Fulltime-Regular"/>
    <x v="0"/>
    <s v="F"/>
    <s v="Black or African American"/>
    <n v="1970"/>
    <d v="1995-01-17T00:00:00"/>
    <s v="Davidson"/>
  </r>
  <r>
    <n v="68077.11"/>
    <s v="Sheriff Behavorial Care Supv"/>
    <s v="030 Sheriff"/>
    <s v="Fulltime-Regular"/>
    <x v="1"/>
    <s v="F"/>
    <s v="White"/>
    <n v="1993"/>
    <d v="2018-07-01T00:00:00"/>
    <s v="Davidson"/>
  </r>
  <r>
    <n v="21885.96"/>
    <s v="Concessions Clerk"/>
    <s v="040 Parks"/>
    <s v="Parttime-Regular"/>
    <x v="6"/>
    <s v="M"/>
    <s v="White"/>
    <n v="1944"/>
    <d v="2013-04-19T00:00:00"/>
    <s v="Davidson"/>
  </r>
  <r>
    <n v="20062.180799999998"/>
    <s v="Office Support Rep"/>
    <s v="040 Parks"/>
    <s v="Parttime-Regular"/>
    <x v="6"/>
    <s v="M"/>
    <s v="Black or African American"/>
    <n v="2005"/>
    <d v="2024-09-03T00:00:00"/>
    <s v="Davidson"/>
  </r>
  <r>
    <n v="35672"/>
    <s v="DCSO Facility Officer"/>
    <s v="030 Sheriff"/>
    <s v="Parttime-Regular"/>
    <x v="3"/>
    <s v="F"/>
    <s v="Black or African American"/>
    <n v="1995"/>
    <d v="2023-07-07T00:00:00"/>
    <s v="Davidson"/>
  </r>
  <r>
    <n v="56062.19"/>
    <s v="Utility Maintenance Spec 2"/>
    <s v="065 Water Services"/>
    <s v="Fulltime-Regular"/>
    <x v="5"/>
    <s v="M"/>
    <s v="Black or African American"/>
    <n v="1986"/>
    <d v="2019-09-07T00:00:00"/>
    <s v="Davidson"/>
  </r>
  <r>
    <n v="46862.28"/>
    <s v="Office Support Rep"/>
    <s v="037 Social Services"/>
    <s v="Fulltime-Regular"/>
    <x v="6"/>
    <s v="F"/>
    <s v="Black or African American"/>
    <n v="1960"/>
    <d v="2012-08-13T00:00:00"/>
    <s v="Davidson"/>
  </r>
  <r>
    <n v="44400"/>
    <s v="Teacher Asst"/>
    <s v="075 Metro Action Commission"/>
    <s v="Fulltime-Regular"/>
    <x v="6"/>
    <s v="F"/>
    <s v="Black or African American"/>
    <n v="1985"/>
    <d v="2023-10-02T00:00:00"/>
    <s v="Davidson"/>
  </r>
  <r>
    <n v="53731.38"/>
    <s v="Probation Officer 1"/>
    <s v="027 General Sessions Court"/>
    <s v="Fulltime-Regular"/>
    <x v="3"/>
    <s v="F"/>
    <s v="Black or African American"/>
    <n v="1974"/>
    <d v="1999-02-01T00:00:00"/>
    <s v="Davidson"/>
  </r>
  <r>
    <n v="42411.83"/>
    <s v="Office Support Rep Sr"/>
    <s v="038 Health"/>
    <s v="Fulltime-Regular"/>
    <x v="6"/>
    <s v="F"/>
    <s v="Black or African American"/>
    <n v="1999"/>
    <d v="2024-03-25T00:00:00"/>
    <s v="Davidson"/>
  </r>
  <r>
    <n v="61756.29"/>
    <s v="PF&amp; Comm Engagement Adv II-MAC"/>
    <s v="075 Metro Action Commission"/>
    <s v="Fulltime-Regular"/>
    <x v="2"/>
    <s v="F"/>
    <s v="Black or African American"/>
    <n v="1964"/>
    <d v="2009-05-04T00:00:00"/>
    <s v="Davidson"/>
  </r>
  <r>
    <n v="41905.06"/>
    <s v="Utility Maintenance Tech"/>
    <s v="065 Water Services"/>
    <s v="Fulltime-Regular"/>
    <x v="5"/>
    <s v="M"/>
    <s v="Black or African American"/>
    <n v="1985"/>
    <d v="2024-02-20T00:00:00"/>
    <s v="Davidson"/>
  </r>
  <r>
    <n v="76119.45"/>
    <s v="Fire Inspector 2"/>
    <s v="032 Fire"/>
    <s v="Fulltime-Regular"/>
    <x v="0"/>
    <s v="M"/>
    <s v="Black or African American"/>
    <n v="1984"/>
    <d v="2020-10-16T00:00:00"/>
    <s v="Davidson"/>
  </r>
  <r>
    <n v="49545.15"/>
    <s v="Emer Telecommunications Off 2"/>
    <s v="091 Emergency Communications"/>
    <s v="Fulltime-Regular"/>
    <x v="6"/>
    <s v="M"/>
    <s v="American Indian or Alaskan Native"/>
    <n v="1998"/>
    <d v="2024-01-29T00:00:00"/>
    <s v="Davidson"/>
  </r>
  <r>
    <n v="46524.77"/>
    <s v="Maintenance &amp; Repair Worker Se"/>
    <s v="040 Parks"/>
    <s v="Fulltime-Regular"/>
    <x v="4"/>
    <s v="M"/>
    <s v="Asian"/>
    <n v="1995"/>
    <d v="2022-06-24T00:00:00"/>
    <s v="Davidson"/>
  </r>
  <r>
    <n v="172661"/>
    <s v="Attorney 4-STC"/>
    <s v="028 State Trial Courts"/>
    <s v="Fulltime-Regular"/>
    <x v="0"/>
    <s v="F"/>
    <s v="White"/>
    <n v="1956"/>
    <d v="1998-07-01T00:00:00"/>
    <s v="Davidson"/>
  </r>
  <r>
    <n v="44726"/>
    <s v="Customer Engagement Coach-MAC"/>
    <s v="075 Metro Action Commission"/>
    <s v="Fulltime-Regular"/>
    <x v="3"/>
    <s v="F"/>
    <s v="Black or African American"/>
    <n v="1970"/>
    <d v="2023-11-13T00:00:00"/>
    <s v="Davidson"/>
  </r>
  <r>
    <n v="154401.65"/>
    <s v="Info Systems Div Mgr"/>
    <s v="014 Information Technology Services"/>
    <s v="Fulltime-Regular"/>
    <x v="0"/>
    <s v="M"/>
    <s v="White"/>
    <n v="1970"/>
    <d v="1998-10-16T00:00:00"/>
    <s v="Davidson"/>
  </r>
  <r>
    <n v="46485.507820377599"/>
    <s v="Technical Specialist 2"/>
    <s v="031 Police"/>
    <s v="Parttime-Regular"/>
    <x v="3"/>
    <s v="M"/>
    <s v="White"/>
    <n v="1963"/>
    <d v="2021-07-01T00:00:00"/>
    <s v="Davidson"/>
  </r>
  <r>
    <n v="46485.507820377599"/>
    <s v="Technical Specialist 2"/>
    <s v="031 Police"/>
    <s v="Parttime-Regular"/>
    <x v="3"/>
    <s v="F"/>
    <s v="White"/>
    <n v="1964"/>
    <d v="2019-11-01T00:00:00"/>
    <s v="Davidson"/>
  </r>
  <r>
    <n v="78403.23"/>
    <s v="Information Sys Oper Anal 2"/>
    <s v="014 Information Technology Services"/>
    <s v="Fulltime-Regular"/>
    <x v="3"/>
    <s v="M"/>
    <s v="White"/>
    <n v="1998"/>
    <d v="2019-08-05T00:00:00"/>
    <s v="Davidson"/>
  </r>
  <r>
    <n v="73670.720000000001"/>
    <s v="Appraiser 4"/>
    <s v="016 Assessor of Property"/>
    <s v="Fulltime-Regular"/>
    <x v="0"/>
    <s v="M"/>
    <s v="Hispanic or Latino of any race"/>
    <n v="1993"/>
    <d v="2018-08-08T00:00:00"/>
    <s v="Davidson"/>
  </r>
  <r>
    <n v="70122.52"/>
    <s v="Admin Svcs Officer 4"/>
    <s v="033 Codes Administration"/>
    <s v="Fulltime-Regular"/>
    <x v="3"/>
    <s v="F"/>
    <s v="White"/>
    <n v="1994"/>
    <d v="2015-11-06T00:00:00"/>
    <s v="Davidson"/>
  </r>
  <r>
    <n v="0"/>
    <s v="Seasonal/Part-time/Temporary"/>
    <s v="040 Parks"/>
    <s v="Pool"/>
    <x v="4"/>
    <s v="F"/>
    <s v="White"/>
    <n v="1982"/>
    <d v="2023-05-22T00:00:00"/>
    <s v="Davidson"/>
  </r>
  <r>
    <n v="41600"/>
    <s v="HOPE Program Processor-MAC"/>
    <s v="075 Metro Action Commission"/>
    <s v="Fulltime-Regular"/>
    <x v="6"/>
    <s v="F"/>
    <s v="Black or African American"/>
    <n v="1984"/>
    <d v="2024-09-03T00:00:00"/>
    <s v="Davidson"/>
  </r>
  <r>
    <n v="79395.12"/>
    <s v="Public Health Nurse 2"/>
    <s v="038 Health"/>
    <s v="Fulltime-Regular"/>
    <x v="3"/>
    <s v="F"/>
    <s v="Black or African American"/>
    <n v="1976"/>
    <d v="2022-10-29T00:00:00"/>
    <s v="Davidson"/>
  </r>
  <r>
    <n v="62345.49"/>
    <s v="Accounts Payable Specialist 2"/>
    <s v="015 Finance"/>
    <s v="Fulltime-Regular"/>
    <x v="5"/>
    <s v="F"/>
    <s v="Black or African American"/>
    <n v="1964"/>
    <d v="2015-04-27T00:00:00"/>
    <s v="Davidson"/>
  </r>
  <r>
    <n v="17075.759999999998"/>
    <s v="School Crossing Guard"/>
    <s v="031 Police"/>
    <s v="Parttime-Regular"/>
    <x v="1"/>
    <s v="F"/>
    <s v="White"/>
    <n v="1959"/>
    <d v="1989-08-16T00:00:00"/>
    <s v="Davidson"/>
  </r>
  <r>
    <n v="61821.5"/>
    <s v="Correctional Officer 2"/>
    <s v="030 Sheriff"/>
    <s v="Fulltime-Regular"/>
    <x v="1"/>
    <s v="F"/>
    <s v="Black or African American"/>
    <n v="1976"/>
    <d v="2021-01-01T00:00:00"/>
    <s v="Davidson"/>
  </r>
  <r>
    <n v="70897.61"/>
    <s v="Police Officer 2"/>
    <s v="031 Police"/>
    <s v="Fulltime-Regular"/>
    <x v="1"/>
    <s v="M"/>
    <s v="Black or African American"/>
    <n v="1998"/>
    <d v="2022-06-13T00:00:00"/>
    <s v="Davidson"/>
  </r>
  <r>
    <n v="0"/>
    <s v="Seasonal/Part-time/Temporary"/>
    <s v="040 Parks"/>
    <s v="Pool"/>
    <x v="4"/>
    <s v="F"/>
    <s v="White"/>
    <n v="1962"/>
    <d v="2024-04-27T00:00:00"/>
    <s v="Davidson"/>
  </r>
  <r>
    <n v="76624.77"/>
    <s v="Admin Svcs Officer 4"/>
    <s v="006 Law"/>
    <s v="Fulltime-Regular"/>
    <x v="3"/>
    <s v="F"/>
    <s v="White"/>
    <n v="1973"/>
    <d v="2007-09-17T00:00:00"/>
    <s v="Davidson"/>
  </r>
  <r>
    <n v="20000"/>
    <s v="Asst District Attorney"/>
    <s v="019 District Attorney"/>
    <s v="Fulltime-Regular"/>
    <x v="3"/>
    <s v="F"/>
    <s v="White"/>
    <n v="1976"/>
    <d v="2014-09-01T00:00:00"/>
    <s v="Davidson"/>
  </r>
  <r>
    <n v="41905.06"/>
    <s v="Maintenance &amp; Repair Worker"/>
    <s v="042 NDOT"/>
    <s v="Fulltime-Regular"/>
    <x v="4"/>
    <s v="M"/>
    <s v="Black or African American"/>
    <n v="1976"/>
    <d v="2024-07-22T00:00:00"/>
    <s v="Davidson"/>
  </r>
  <r>
    <n v="79728.19"/>
    <s v="Police Officer 2"/>
    <s v="031 Police"/>
    <s v="Fulltime-Regular"/>
    <x v="1"/>
    <s v="F"/>
    <s v="Black or African American"/>
    <n v="1980"/>
    <d v="2018-10-16T00:00:00"/>
    <s v="Davidson"/>
  </r>
  <r>
    <n v="44122.33"/>
    <s v="Criminal Warrant Processor"/>
    <s v="030 Sheriff"/>
    <s v="Fulltime-Regular"/>
    <x v="3"/>
    <s v="F"/>
    <s v="Black or African American"/>
    <n v="1998"/>
    <d v="2023-11-27T00:00:00"/>
    <s v="Davidson"/>
  </r>
  <r>
    <n v="17075.759999999998"/>
    <s v="School Crossing Guard"/>
    <s v="031 Police"/>
    <s v="Parttime-Regular"/>
    <x v="1"/>
    <s v="F"/>
    <s v="Black or African American"/>
    <n v="1952"/>
    <d v="2014-04-03T00:00:00"/>
    <s v="Davidson"/>
  </r>
  <r>
    <n v="103785.1"/>
    <s v="Human Resources Admin"/>
    <s v="008 Human Resources"/>
    <s v="Fulltime-Regular"/>
    <x v="3"/>
    <s v="M"/>
    <s v="Black or African American"/>
    <n v="1977"/>
    <d v="2006-11-20T00:00:00"/>
    <s v="Davidson"/>
  </r>
  <r>
    <n v="46862.28"/>
    <s v="Circulation Assistant"/>
    <s v="039 Public Library"/>
    <s v="Fulltime-Regular"/>
    <x v="2"/>
    <s v="F"/>
    <s v="Black or African American"/>
    <n v="1990"/>
    <d v="2008-10-06T00:00:00"/>
    <s v="Davidson"/>
  </r>
  <r>
    <n v="122786.1"/>
    <s v="Human Resources Mgr"/>
    <s v="015 Finance"/>
    <s v="Fulltime-Regular"/>
    <x v="0"/>
    <s v="F"/>
    <s v="Black or African American"/>
    <n v="1970"/>
    <d v="2006-01-09T00:00:00"/>
    <s v="Davidson"/>
  </r>
  <r>
    <n v="88113.96"/>
    <s v="Info Systems App Analyst 3"/>
    <s v="014 Information Technology Services"/>
    <s v="Fulltime-Regular"/>
    <x v="3"/>
    <s v="F"/>
    <s v="Black or African American"/>
    <n v="1979"/>
    <d v="2013-12-02T00:00:00"/>
    <s v="Davidson"/>
  </r>
  <r>
    <n v="61821.5"/>
    <s v="Paralegal"/>
    <s v="021 Public Defender"/>
    <s v="Fulltime-Regular"/>
    <x v="2"/>
    <s v="F"/>
    <s v="Black or African American"/>
    <n v="1978"/>
    <d v="2022-03-14T00:00:00"/>
    <s v="Davidson"/>
  </r>
  <r>
    <n v="55969.06"/>
    <s v="Application Tech 3"/>
    <s v="042 NDOT"/>
    <s v="Fulltime-Regular"/>
    <x v="6"/>
    <s v="F"/>
    <s v="Black or African American"/>
    <n v="1965"/>
    <d v="2021-06-12T00:00:00"/>
    <s v="Davidson"/>
  </r>
  <r>
    <n v="11856"/>
    <s v="Seasonal Worker 7"/>
    <s v="040 Parks"/>
    <s v="Seasonal"/>
    <x v="4"/>
    <s v="M"/>
    <s v="White"/>
    <n v="2007"/>
    <d v="2023-06-09T00:00:00"/>
    <s v="Davidson"/>
  </r>
  <r>
    <n v="52471.07"/>
    <s v="Victim Advocate 1"/>
    <s v="019 District Attorney"/>
    <s v="Fulltime-Regular"/>
    <x v="3"/>
    <s v="F"/>
    <s v="White"/>
    <n v="2000"/>
    <d v="2023-10-16T00:00:00"/>
    <s v="Davidson"/>
  </r>
  <r>
    <n v="45746.688000000002"/>
    <s v="School Crossing Guard Supv"/>
    <s v="031 Police"/>
    <s v="Parttime-Regular"/>
    <x v="1"/>
    <s v="F"/>
    <s v="White"/>
    <n v="1959"/>
    <d v="2016-01-19T00:00:00"/>
    <s v="Davidson"/>
  </r>
  <r>
    <n v="56985.19"/>
    <s v="Library Associate"/>
    <s v="039 Public Library"/>
    <s v="Fulltime-Regular"/>
    <x v="2"/>
    <s v="F"/>
    <s v="Black or African American"/>
    <n v="1981"/>
    <d v="2001-09-09T00:00:00"/>
    <s v="Davidson"/>
  </r>
  <r>
    <n v="25615"/>
    <s v="Council Member"/>
    <s v="002 Metropolitan Council"/>
    <s v="Elected"/>
    <x v="0"/>
    <s v="F"/>
    <s v="White"/>
    <n v="1979"/>
    <d v="2019-09-28T00:00:00"/>
    <s v="Davidson"/>
  </r>
  <r>
    <n v="72226.19"/>
    <s v="Public Health Nurse 1"/>
    <s v="038 Health"/>
    <s v="Fulltime-Regular"/>
    <x v="3"/>
    <s v="M"/>
    <s v="Black or African American"/>
    <n v="1965"/>
    <d v="2024-08-26T00:00:00"/>
    <s v="Davidson"/>
  </r>
  <r>
    <n v="50876.21"/>
    <s v="Treatment Plant Tech 1"/>
    <s v="065 Water Services"/>
    <s v="Fulltime-Regular"/>
    <x v="7"/>
    <s v="M"/>
    <s v="White"/>
    <n v="2001"/>
    <d v="2024-01-22T00:00:00"/>
    <s v="Davidson"/>
  </r>
  <r>
    <n v="57373.59"/>
    <s v="Treatment Plant Tech 2"/>
    <s v="065 Water Services"/>
    <s v="Fulltime-Regular"/>
    <x v="7"/>
    <s v="M"/>
    <s v="Two or More Races"/>
    <n v="2001"/>
    <d v="2022-08-20T00:00:00"/>
    <s v="Davidson"/>
  </r>
  <r>
    <n v="74457.75"/>
    <s v="Utility Engineer Tech Sr"/>
    <s v="065 Water Services"/>
    <s v="Fulltime-Regular"/>
    <x v="5"/>
    <s v="F"/>
    <s v="White"/>
    <n v="1961"/>
    <d v="2007-08-25T00:00:00"/>
    <s v="Davidson"/>
  </r>
  <r>
    <n v="54643.4928"/>
    <s v="Equipment Operator Senior"/>
    <s v="040 Parks"/>
    <s v="Fulltime-Regular"/>
    <x v="4"/>
    <s v="M"/>
    <s v="White"/>
    <n v="1963"/>
    <d v="2002-08-01T00:00:00"/>
    <s v="Davidson"/>
  </r>
  <r>
    <n v="148596.67000000001"/>
    <s v="Information Systems Advisor 2"/>
    <s v="031 Police"/>
    <s v="Fulltime-Regular"/>
    <x v="0"/>
    <s v="M"/>
    <s v="White"/>
    <n v="1960"/>
    <d v="2011-12-01T00:00:00"/>
    <s v="Davidson"/>
  </r>
  <r>
    <n v="209898"/>
    <s v="Mayor"/>
    <s v="004 Mayor's Office"/>
    <s v="Elected"/>
    <x v="0"/>
    <s v="M"/>
    <s v="White"/>
    <n v="1976"/>
    <d v="2023-09-25T00:00:00"/>
    <s v="Davidson"/>
  </r>
  <r>
    <n v="10275.200000000001"/>
    <s v="Seasonal Worker 2"/>
    <s v="040 Parks"/>
    <s v="Seasonal"/>
    <x v="4"/>
    <s v="F"/>
    <s v="White"/>
    <n v="2003"/>
    <d v="2023-05-13T00:00:00"/>
    <s v="Davidson"/>
  </r>
  <r>
    <n v="75342.8"/>
    <s v="Special Programs Coord"/>
    <s v="040 Parks"/>
    <s v="Fulltime-Regular"/>
    <x v="3"/>
    <s v="M"/>
    <s v="White"/>
    <n v="1971"/>
    <d v="1991-03-15T00:00:00"/>
    <s v="Davidson"/>
  </r>
  <r>
    <n v="54091.34"/>
    <s v="Admin Svcs Officer 2"/>
    <s v="018 County Clerk"/>
    <s v="Fulltime-Regular"/>
    <x v="3"/>
    <s v="M"/>
    <s v="Black or African American"/>
    <n v="1972"/>
    <d v="2017-04-05T00:00:00"/>
    <s v="Davidson"/>
  </r>
  <r>
    <n v="81652.649999999994"/>
    <s v="Advanced Emergency Med Tech"/>
    <s v="032 Fire"/>
    <s v="Fulltime-Regular"/>
    <x v="5"/>
    <s v="M"/>
    <s v="White"/>
    <n v="1968"/>
    <d v="2001-10-10T00:00:00"/>
    <s v="Davidson"/>
  </r>
  <r>
    <n v="52471.07"/>
    <s v="Correctional Officer 1"/>
    <s v="030 Sheriff"/>
    <s v="Fulltime-Regular"/>
    <x v="1"/>
    <s v="M"/>
    <s v="Two or More Races"/>
    <n v="2000"/>
    <d v="2024-03-01T00:00:00"/>
    <s v="Davidson"/>
  </r>
  <r>
    <n v="46862.28"/>
    <s v="Office Support Rep"/>
    <s v="037 Social Services"/>
    <s v="Fulltime-Regular"/>
    <x v="6"/>
    <s v="F"/>
    <s v="White"/>
    <n v="1971"/>
    <d v="2010-10-25T00:00:00"/>
    <s v="Davidson"/>
  </r>
  <r>
    <n v="205520.28"/>
    <s v="Parks &amp; Recreation Dir"/>
    <s v="040 Parks"/>
    <s v="Fulltime-Regular"/>
    <x v="0"/>
    <s v="F"/>
    <s v="Black or African American"/>
    <n v="1972"/>
    <d v="2002-01-02T00:00:00"/>
    <s v="Davidson"/>
  </r>
  <r>
    <n v="57971.28"/>
    <s v="Equipment Operator Senior"/>
    <s v="072 Waste Services"/>
    <s v="Fulltime-Regular"/>
    <x v="4"/>
    <s v="M"/>
    <s v="Black or African American"/>
    <n v="1975"/>
    <d v="2008-08-04T00:00:00"/>
    <s v="Davidson"/>
  </r>
  <r>
    <n v="44122.332799999996"/>
    <s v="Security Officer 1"/>
    <s v="030 Sheriff"/>
    <s v="Fulltime-Regular"/>
    <x v="1"/>
    <s v="F"/>
    <s v="Black or African American"/>
    <n v="2003"/>
    <d v="2024-09-14T00:00:00"/>
    <s v="Davidson"/>
  </r>
  <r>
    <n v="17075.759999999998"/>
    <s v="School Crossing Guard"/>
    <s v="031 Police"/>
    <s v="Parttime-Regular"/>
    <x v="1"/>
    <s v="F"/>
    <s v="Black or African American"/>
    <n v="1961"/>
    <d v="2013-07-30T00:00:00"/>
    <s v="Davidson"/>
  </r>
  <r>
    <n v="52364.05"/>
    <s v="Maintenance &amp; Repair Worker Se"/>
    <s v="042 NDOT"/>
    <s v="Fulltime-Regular"/>
    <x v="4"/>
    <s v="M"/>
    <s v="Black or African American"/>
    <n v="1965"/>
    <d v="2010-04-20T00:00:00"/>
    <s v="Davidson"/>
  </r>
  <r>
    <n v="54643.5"/>
    <s v="Equipment Operator Senior"/>
    <s v="042 NDOT"/>
    <s v="Fulltime-Regular"/>
    <x v="4"/>
    <s v="M"/>
    <s v="Black or African American"/>
    <n v="1989"/>
    <d v="2022-07-11T00:00:00"/>
    <s v="Davidson"/>
  </r>
  <r>
    <n v="76718.64"/>
    <s v="Health Manager 1"/>
    <s v="038 Health"/>
    <s v="Fulltime-Regular"/>
    <x v="3"/>
    <s v="M"/>
    <s v="Black or African American"/>
    <n v="1987"/>
    <d v="2013-12-26T00:00:00"/>
    <s v="Davidson"/>
  </r>
  <r>
    <n v="152529.38"/>
    <s v="Environmental Lab Supt"/>
    <s v="065 Water Services"/>
    <s v="Fulltime-Regular"/>
    <x v="0"/>
    <s v="M"/>
    <s v="Black or African American"/>
    <n v="1959"/>
    <d v="2013-06-22T00:00:00"/>
    <s v="Davidson"/>
  </r>
  <r>
    <n v="11856"/>
    <s v="Seasonal Worker 7"/>
    <s v="040 Parks"/>
    <s v="Seasonal"/>
    <x v="4"/>
    <s v="F"/>
    <s v="Asian"/>
    <n v="2004"/>
    <d v="2022-09-30T00:00:00"/>
    <s v="Davidson"/>
  </r>
  <r>
    <n v="65684.73"/>
    <s v="Correctional Officer 2"/>
    <s v="030 Sheriff"/>
    <s v="Fulltime-Regular"/>
    <x v="1"/>
    <s v="M"/>
    <s v="Black or African American"/>
    <n v="1965"/>
    <d v="2016-07-01T00:00:00"/>
    <s v="Davidson"/>
  </r>
  <r>
    <m/>
    <s v="Sports Official"/>
    <s v="040 Parks"/>
    <s v="Pool"/>
    <x v="4"/>
    <s v="M"/>
    <s v="White"/>
    <n v="1978"/>
    <d v="2017-09-29T00:00:00"/>
    <s v="Davidson"/>
  </r>
  <r>
    <n v="60274.5"/>
    <s v="Police Officer Trainee"/>
    <s v="031 Police"/>
    <s v="Fulltime-Regular"/>
    <x v="1"/>
    <s v="F"/>
    <s v="Hispanic or Latino of any race"/>
    <n v="2001"/>
    <d v="2024-04-01T00:00:00"/>
    <s v="Davidson"/>
  </r>
  <r>
    <n v="45595.75"/>
    <s v="Office Support Rep"/>
    <s v="005 Election Commission"/>
    <s v="Fulltime-Regular"/>
    <x v="6"/>
    <s v="M"/>
    <s v="White"/>
    <n v="1984"/>
    <d v="2012-08-02T00:00:00"/>
    <s v="Davidson"/>
  </r>
  <r>
    <n v="57738.92"/>
    <s v="Office Support Spec 2"/>
    <s v="065 Water Services"/>
    <s v="Fulltime-Regular"/>
    <x v="6"/>
    <s v="M"/>
    <s v="Black or African American"/>
    <n v="1980"/>
    <d v="2014-06-21T00:00:00"/>
    <s v="Davidson"/>
  </r>
  <r>
    <n v="52688.05"/>
    <s v="Library Associate"/>
    <s v="039 Public Library"/>
    <s v="Fulltime-Regular"/>
    <x v="2"/>
    <s v="M"/>
    <s v="White"/>
    <n v="1954"/>
    <d v="2023-01-09T00:00:00"/>
    <s v="Davidson"/>
  </r>
  <r>
    <n v="32828.433732639998"/>
    <s v="Sheriff Case Worker 1"/>
    <s v="030 Sheriff"/>
    <s v="Parttime-Regular"/>
    <x v="3"/>
    <s v="F"/>
    <s v="Black or African American"/>
    <n v="1964"/>
    <d v="2017-10-23T00:00:00"/>
    <s v="Davidson"/>
  </r>
  <r>
    <n v="185509.19"/>
    <s v="Deputy Chief-DCSO"/>
    <s v="030 Sheriff"/>
    <s v="Fulltime-Regular"/>
    <x v="0"/>
    <s v="F"/>
    <s v="White"/>
    <n v="1975"/>
    <d v="2007-12-17T00:00:00"/>
    <s v="Davidson"/>
  </r>
  <r>
    <n v="43162.22"/>
    <s v="Utility Maintenance Tech"/>
    <s v="065 Water Services"/>
    <s v="Fulltime-Regular"/>
    <x v="5"/>
    <s v="M"/>
    <s v="Two or More Races"/>
    <n v="1994"/>
    <d v="2023-08-19T00:00:00"/>
    <s v="Davidson"/>
  </r>
  <r>
    <n v="45746.688000000002"/>
    <s v="School Crossing Guard Supv"/>
    <s v="031 Police"/>
    <s v="Parttime-Regular"/>
    <x v="1"/>
    <s v="F"/>
    <s v="Black or African American"/>
    <n v="1956"/>
    <d v="2011-11-16T00:00:00"/>
    <s v="Davidson"/>
  </r>
  <r>
    <n v="61863.44"/>
    <s v="Admin Svcs Officer 3"/>
    <s v="072 Waste Services"/>
    <s v="Fulltime-Regular"/>
    <x v="3"/>
    <s v="F"/>
    <s v="White"/>
    <n v="1998"/>
    <d v="2020-08-10T00:00:00"/>
    <s v="Davidson"/>
  </r>
  <r>
    <n v="47164.52"/>
    <s v="Custodian"/>
    <s v="040 Parks"/>
    <s v="Fulltime-Regular"/>
    <x v="4"/>
    <s v="M"/>
    <s v="Asian"/>
    <n v="1961"/>
    <d v="2014-10-27T00:00:00"/>
    <s v="Davidson"/>
  </r>
  <r>
    <n v="59467.040000000001"/>
    <s v="Victim Advocate 1"/>
    <s v="019 District Attorney"/>
    <s v="Fulltime-Regular"/>
    <x v="3"/>
    <s v="F"/>
    <s v="White"/>
    <n v="1997"/>
    <d v="2019-06-01T00:00:00"/>
    <s v="Davidson"/>
  </r>
  <r>
    <n v="51323.62"/>
    <s v="Library Performing Artist"/>
    <s v="039 Public Library"/>
    <s v="Fulltime-Regular"/>
    <x v="0"/>
    <s v="F"/>
    <s v="White"/>
    <n v="1977"/>
    <d v="2021-07-12T00:00:00"/>
    <s v="Davidson"/>
  </r>
  <r>
    <n v="57958.26"/>
    <s v="Compliance Inspector 2"/>
    <s v="042 NDOT"/>
    <s v="Fulltime-Regular"/>
    <x v="0"/>
    <s v="M"/>
    <s v="Black or African American"/>
    <n v="1982"/>
    <d v="2024-07-22T00:00:00"/>
    <s v="Davidson"/>
  </r>
  <r>
    <n v="22590.607103999999"/>
    <s v="Recreation Leader"/>
    <s v="040 Parks"/>
    <s v="Parttime-Regular"/>
    <x v="2"/>
    <s v="F"/>
    <s v="Two or More Races"/>
    <n v="2002"/>
    <d v="2021-05-28T00:00:00"/>
    <s v="Davidson"/>
  </r>
  <r>
    <m/>
    <s v="Seasonal/Part-time/Temporary"/>
    <s v="040 Parks"/>
    <s v="Pool"/>
    <x v="4"/>
    <s v="F"/>
    <s v="White"/>
    <n v="1984"/>
    <d v="2018-09-11T00:00:00"/>
    <s v="Davidson"/>
  </r>
  <r>
    <n v="50005.18"/>
    <s v="Recreation Leader"/>
    <s v="040 Parks"/>
    <s v="Fulltime-Regular"/>
    <x v="2"/>
    <s v="F"/>
    <s v="Hispanic or Latino of any race"/>
    <n v="1995"/>
    <d v="2015-05-22T00:00:00"/>
    <s v="Davidson"/>
  </r>
  <r>
    <n v="49719.81"/>
    <s v="Office Support Spec 2"/>
    <s v="018 County Clerk"/>
    <s v="Fulltime-Regular"/>
    <x v="6"/>
    <s v="F"/>
    <s v="Black or African American"/>
    <n v="1964"/>
    <d v="2022-06-06T00:00:00"/>
    <s v="Davidson"/>
  </r>
  <r>
    <n v="65738.03"/>
    <s v="Librarian 2"/>
    <s v="039 Public Library"/>
    <s v="Fulltime-Regular"/>
    <x v="3"/>
    <s v="F"/>
    <s v="White"/>
    <n v="1992"/>
    <d v="2018-12-31T00:00:00"/>
    <s v="Davidson"/>
  </r>
  <r>
    <n v="54531.28"/>
    <s v="Office Support Spec 2"/>
    <s v="039 Public Library"/>
    <s v="Fulltime-Regular"/>
    <x v="6"/>
    <s v="F"/>
    <s v="Black or African American"/>
    <n v="1975"/>
    <d v="2012-06-09T00:00:00"/>
    <s v="Davidson"/>
  </r>
  <r>
    <n v="83061.7"/>
    <s v="Admin Svcs Officer 4"/>
    <s v="041 Arts Commission"/>
    <s v="Fulltime-Regular"/>
    <x v="3"/>
    <s v="F"/>
    <s v="Black or African American"/>
    <n v="1986"/>
    <d v="2024-01-22T00:00:00"/>
    <s v="Davidson"/>
  </r>
  <r>
    <n v="57958.26"/>
    <s v="Compliance Inspector 2"/>
    <s v="042 NDOT"/>
    <s v="Fulltime-Regular"/>
    <x v="0"/>
    <s v="M"/>
    <s v="Black or African American"/>
    <n v="1973"/>
    <d v="2024-01-22T00:00:00"/>
    <s v="Davidson"/>
  </r>
  <r>
    <n v="54643.5"/>
    <s v="Equipment Operator Senior"/>
    <s v="042 NDOT"/>
    <s v="Fulltime-Regular"/>
    <x v="4"/>
    <s v="M"/>
    <s v="White"/>
    <n v="1961"/>
    <d v="2017-01-30T00:00:00"/>
    <s v="Davidson"/>
  </r>
  <r>
    <n v="57958.26"/>
    <s v="Compliance Inspector 2"/>
    <s v="042 NDOT"/>
    <s v="Fulltime-Regular"/>
    <x v="0"/>
    <s v="F"/>
    <s v="Black or African American"/>
    <n v="1974"/>
    <d v="2020-10-19T00:00:00"/>
    <s v="Davidson"/>
  </r>
  <r>
    <n v="79612.12"/>
    <s v="Indust Tech Master"/>
    <s v="065 Water Services"/>
    <s v="Fulltime-Regular"/>
    <x v="7"/>
    <s v="M"/>
    <s v="White"/>
    <n v="1966"/>
    <d v="2004-12-16T00:00:00"/>
    <s v="Davidson"/>
  </r>
  <r>
    <n v="91162.38"/>
    <s v="Admin Svcs Officer 4"/>
    <s v="031 Police"/>
    <s v="Fulltime-Regular"/>
    <x v="3"/>
    <s v="F"/>
    <s v="White"/>
    <n v="1965"/>
    <d v="2002-03-01T00:00:00"/>
    <s v="Davidson"/>
  </r>
  <r>
    <n v="10108.799999999999"/>
    <s v="Seasonal Worker 2"/>
    <s v="040 Parks"/>
    <s v="Seasonal"/>
    <x v="4"/>
    <s v="M"/>
    <s v="White"/>
    <n v="1996"/>
    <d v="2023-08-11T00:00:00"/>
    <s v="Davidson"/>
  </r>
  <r>
    <n v="62579.95"/>
    <s v="Fire Fighter 2"/>
    <s v="032 Fire"/>
    <s v="Fulltime-Regular"/>
    <x v="1"/>
    <s v="M"/>
    <s v="Black or African American"/>
    <n v="1989"/>
    <d v="2021-10-30T00:00:00"/>
    <s v="Davidson"/>
  </r>
  <r>
    <n v="164367.56"/>
    <s v="Juvenile Court Magistrate"/>
    <s v="026 Juvenile Court"/>
    <s v="Fulltime-Regular"/>
    <x v="0"/>
    <s v="F"/>
    <s v="White"/>
    <n v="1972"/>
    <d v="2011-08-01T00:00:00"/>
    <s v="Davidson"/>
  </r>
  <r>
    <n v="68832.63"/>
    <s v="Police Officer 2"/>
    <s v="031 Police"/>
    <s v="Fulltime-Regular"/>
    <x v="1"/>
    <s v="M"/>
    <s v="Asian"/>
    <n v="1992"/>
    <d v="2023-04-01T00:00:00"/>
    <s v="Davidson"/>
  </r>
  <r>
    <m/>
    <s v="Seasonal/Part-time/Temporary"/>
    <s v="040 Parks"/>
    <s v="Pool"/>
    <x v="4"/>
    <s v="F"/>
    <s v="White"/>
    <n v="1953"/>
    <d v="2007-11-30T00:00:00"/>
    <s v="Davidson"/>
  </r>
  <r>
    <n v="50005.18"/>
    <s v="Office Support Spec 1"/>
    <s v="038 Health"/>
    <s v="Fulltime-Regular"/>
    <x v="6"/>
    <s v="F"/>
    <s v="White"/>
    <n v="1968"/>
    <d v="2016-06-04T00:00:00"/>
    <s v="Davidson"/>
  </r>
  <r>
    <n v="61821.5"/>
    <s v="Correctional Officer 2"/>
    <s v="030 Sheriff"/>
    <s v="Fulltime-Regular"/>
    <x v="1"/>
    <s v="M"/>
    <s v="White"/>
    <n v="1991"/>
    <d v="2020-11-30T00:00:00"/>
    <s v="Davidson"/>
  </r>
  <r>
    <n v="48581.26"/>
    <s v="Equipment Operator"/>
    <s v="042 NDOT"/>
    <s v="Fulltime-Regular"/>
    <x v="4"/>
    <s v="M"/>
    <s v="Black or African American"/>
    <n v="1982"/>
    <d v="2023-04-03T00:00:00"/>
    <s v="Davidson"/>
  </r>
  <r>
    <n v="118006.9"/>
    <s v="Admin Svcs Mgr"/>
    <s v="041 Arts Commission"/>
    <s v="Fulltime-Regular"/>
    <x v="0"/>
    <s v="F"/>
    <s v="White"/>
    <n v="1970"/>
    <d v="2013-05-13T00:00:00"/>
    <s v="Davidson"/>
  </r>
  <r>
    <n v="124913.72"/>
    <s v="Sheriff SORT Commander"/>
    <s v="030 Sheriff"/>
    <s v="Fulltime-Regular"/>
    <x v="1"/>
    <s v="M"/>
    <s v="White"/>
    <n v="1958"/>
    <d v="1986-07-01T00:00:00"/>
    <s v="Davidson"/>
  </r>
  <r>
    <n v="49252.29"/>
    <s v="Social Work Tech"/>
    <s v="026 Juvenile Court"/>
    <s v="Fulltime-Regular"/>
    <x v="2"/>
    <s v="F"/>
    <s v="Black or African American"/>
    <n v="1966"/>
    <d v="1997-07-01T00:00:00"/>
    <s v="Davidson"/>
  </r>
  <r>
    <n v="60950"/>
    <s v="Deputy Criminal Ct Clerk 4"/>
    <s v="024 Criminal Court Clerk"/>
    <s v="Fulltime-Regular"/>
    <x v="6"/>
    <s v="F"/>
    <s v="Black or African American"/>
    <n v="1992"/>
    <d v="2015-10-26T00:00:00"/>
    <s v="Davidson"/>
  </r>
  <r>
    <n v="48115.96"/>
    <s v="Emer Telecommunications Off 1"/>
    <s v="091 Emergency Communications"/>
    <s v="Fulltime-Regular"/>
    <x v="6"/>
    <s v="M"/>
    <s v="White"/>
    <n v="2002"/>
    <d v="2024-07-22T00:00:00"/>
    <s v="Davidson"/>
  </r>
  <r>
    <n v="41905.06"/>
    <s v="Maintenance &amp; Repair Worker"/>
    <s v="042 NDOT"/>
    <s v="Fulltime-Regular"/>
    <x v="4"/>
    <s v="M"/>
    <s v="Black or African American"/>
    <n v="2003"/>
    <d v="2024-09-16T00:00:00"/>
    <s v="Davidson"/>
  </r>
  <r>
    <n v="34617"/>
    <s v="Social Work Tech"/>
    <s v="028 State Trial Courts"/>
    <s v="Fulltime-Regular"/>
    <x v="2"/>
    <s v="F"/>
    <s v="Black or African American"/>
    <n v="1981"/>
    <d v="2024-03-06T00:00:00"/>
    <s v="Davidson"/>
  </r>
  <r>
    <m/>
    <s v="Sports Official"/>
    <s v="040 Parks"/>
    <s v="Pool"/>
    <x v="4"/>
    <s v="M"/>
    <s v="Black or African American"/>
    <n v="1958"/>
    <d v="2018-12-28T00:00:00"/>
    <s v="Davidson"/>
  </r>
  <r>
    <n v="90978.95"/>
    <s v="Health Manager 1"/>
    <s v="038 Health"/>
    <s v="Fulltime-Regular"/>
    <x v="3"/>
    <s v="F"/>
    <s v="White"/>
    <n v="1983"/>
    <d v="2006-08-08T00:00:00"/>
    <s v="Davidson"/>
  </r>
  <r>
    <n v="75215.28"/>
    <s v="Park Police 2"/>
    <s v="040 Parks"/>
    <s v="Fulltime-Regular"/>
    <x v="1"/>
    <s v="M"/>
    <s v="Black or African American"/>
    <n v="1973"/>
    <d v="2001-08-20T00:00:00"/>
    <s v="Davidson"/>
  </r>
  <r>
    <n v="72547.320000000007"/>
    <s v="Fire Fighter 2"/>
    <s v="032 Fire"/>
    <s v="Fulltime-Regular"/>
    <x v="1"/>
    <s v="M"/>
    <s v="White"/>
    <n v="1992"/>
    <d v="2011-05-23T00:00:00"/>
    <s v="Davidson"/>
  </r>
  <r>
    <n v="43173"/>
    <s v="Case Officer 1"/>
    <s v="028 State Trial Courts"/>
    <s v="Fulltime-Regular"/>
    <x v="3"/>
    <s v="F"/>
    <s v="Black or African American"/>
    <n v="1992"/>
    <d v="2023-10-30T00:00:00"/>
    <s v="Davidson"/>
  </r>
  <r>
    <n v="29485.455999999998"/>
    <s v="Seasonal/Part-time/Temporary"/>
    <s v="042 NDOT"/>
    <s v="Parttime-Regular"/>
    <x v="4"/>
    <s v="M"/>
    <s v="Black or African American"/>
    <n v="1954"/>
    <d v="2010-07-12T00:00:00"/>
    <s v="Davidson"/>
  </r>
  <r>
    <n v="63823.33"/>
    <s v="Admin Spec"/>
    <s v="031 Police"/>
    <s v="Fulltime-Regular"/>
    <x v="6"/>
    <s v="F"/>
    <s v="Black or African American"/>
    <n v="1993"/>
    <d v="2024-02-16T00:00:00"/>
    <s v="Davidson"/>
  </r>
  <r>
    <n v="78856.56"/>
    <s v="Public Health Nurse 1"/>
    <s v="038 Health"/>
    <s v="Fulltime-Regular"/>
    <x v="3"/>
    <s v="F"/>
    <s v="Black or African American"/>
    <n v="1971"/>
    <d v="2021-10-02T00:00:00"/>
    <s v="Davidson"/>
  </r>
  <r>
    <n v="55802.44"/>
    <s v="Program Coord"/>
    <s v="037 Social Services"/>
    <s v="Fulltime-Regular"/>
    <x v="3"/>
    <s v="F"/>
    <s v="White"/>
    <n v="1999"/>
    <d v="2023-10-09T00:00:00"/>
    <s v="Davidson"/>
  </r>
  <r>
    <n v="72962.58"/>
    <s v="Police Officer 2"/>
    <s v="031 Police"/>
    <s v="Fulltime-Regular"/>
    <x v="1"/>
    <s v="M"/>
    <s v="Hispanic or Latino of any race"/>
    <n v="1995"/>
    <d v="2022-08-16T00:00:00"/>
    <s v="Davidson"/>
  </r>
  <r>
    <n v="110836"/>
    <s v="Assistant Public Defender 2"/>
    <s v="021 Public Defender"/>
    <s v="Fulltime-Regular"/>
    <x v="3"/>
    <s v="F"/>
    <s v="White"/>
    <n v="1990"/>
    <d v="2018-05-30T00:00:00"/>
    <s v="Davidson"/>
  </r>
  <r>
    <n v="82680"/>
    <s v="Engineer In Training"/>
    <s v="042 NDOT"/>
    <s v="Fulltime-Regular"/>
    <x v="3"/>
    <s v="M"/>
    <s v="White"/>
    <n v="1989"/>
    <d v="2023-07-10T00:00:00"/>
    <s v="Davidson"/>
  </r>
  <r>
    <n v="84261.54"/>
    <s v="Info Systems App Analyst 3"/>
    <s v="014 Information Technology Services"/>
    <s v="Fulltime-Regular"/>
    <x v="3"/>
    <s v="M"/>
    <s v="White"/>
    <n v="1996"/>
    <d v="2020-01-13T00:00:00"/>
    <s v="Davidson"/>
  </r>
  <r>
    <n v="103011.62"/>
    <s v="Admin Svcs Mgr"/>
    <s v="039 Public Library"/>
    <s v="Fulltime-Regular"/>
    <x v="0"/>
    <s v="M"/>
    <s v="Hispanic or Latino of any race"/>
    <n v="1959"/>
    <d v="2018-02-26T00:00:00"/>
    <s v="Davidson"/>
  </r>
  <r>
    <n v="22921.599999999999"/>
    <s v="Seasonal/Part-time/Temporary"/>
    <s v="018 County Clerk"/>
    <s v="Parttime-Regular"/>
    <x v="4"/>
    <s v="F"/>
    <s v="Black or African American"/>
    <n v="1950"/>
    <d v="2018-01-08T00:00:00"/>
    <s v="Davidson"/>
  </r>
  <r>
    <n v="76584.63"/>
    <s v="Cust Svc Supv"/>
    <s v="065 Water Services"/>
    <s v="Fulltime-Regular"/>
    <x v="6"/>
    <s v="F"/>
    <s v="Black or African American"/>
    <n v="1961"/>
    <d v="1985-07-01T00:00:00"/>
    <s v="Davidson"/>
  </r>
  <r>
    <n v="75342.8"/>
    <s v="Emer Telecommunications Off 4"/>
    <s v="091 Emergency Communications"/>
    <s v="Fulltime-Regular"/>
    <x v="6"/>
    <s v="F"/>
    <s v="Black or African American"/>
    <n v="1970"/>
    <d v="1999-03-16T00:00:00"/>
    <s v="Davidson"/>
  </r>
  <r>
    <n v="86564.06"/>
    <s v="Admin Svcs Mgr"/>
    <s v="030 Sheriff"/>
    <s v="Fulltime-Regular"/>
    <x v="0"/>
    <s v="F"/>
    <s v="Asian"/>
    <n v="1957"/>
    <d v="1999-02-16T00:00:00"/>
    <s v="Davidson"/>
  </r>
  <r>
    <n v="87715.22"/>
    <s v="Engineer In Training"/>
    <s v="042 NDOT"/>
    <s v="Fulltime-Regular"/>
    <x v="3"/>
    <s v="M"/>
    <s v="Asian"/>
    <n v="1997"/>
    <d v="2022-08-08T00:00:00"/>
    <s v="Davidson"/>
  </r>
  <r>
    <n v="197296.78"/>
    <s v="Water Svcs Asst Dir"/>
    <s v="065 Water Services"/>
    <s v="Fulltime-Regular"/>
    <x v="0"/>
    <s v="M"/>
    <s v="White"/>
    <n v="1962"/>
    <d v="1985-05-01T00:00:00"/>
    <s v="Davidson"/>
  </r>
  <r>
    <n v="55454.62"/>
    <s v="Public Health Nurse 1"/>
    <s v="038 Health"/>
    <s v="Parttime-Regular"/>
    <x v="3"/>
    <s v="F"/>
    <s v="White"/>
    <n v="1965"/>
    <d v="2017-07-29T00:00:00"/>
    <s v="Davidson"/>
  </r>
  <r>
    <n v="54515.28"/>
    <s v="Library Associate"/>
    <s v="039 Public Library"/>
    <s v="Fulltime-Regular"/>
    <x v="2"/>
    <s v="M"/>
    <s v="White"/>
    <n v="1990"/>
    <d v="2016-01-03T00:00:00"/>
    <s v="Davidson"/>
  </r>
  <r>
    <n v="41905.06"/>
    <s v="Maintenance &amp; Repair Worker"/>
    <s v="042 NDOT"/>
    <s v="Fulltime-Regular"/>
    <x v="4"/>
    <s v="M"/>
    <s v="Black or African American"/>
    <n v="1979"/>
    <d v="2024-05-13T00:00:00"/>
    <s v="Davidson"/>
  </r>
  <r>
    <n v="15600"/>
    <s v="Seasonal Worker 7"/>
    <s v="040 Parks"/>
    <s v="Seasonal"/>
    <x v="4"/>
    <s v="M"/>
    <s v="White"/>
    <n v="2006"/>
    <d v="2024-06-03T00:00:00"/>
    <s v="Davidson"/>
  </r>
  <r>
    <n v="8424"/>
    <s v="Seasonal Worker 2"/>
    <s v="040 Parks"/>
    <s v="Seasonal"/>
    <x v="4"/>
    <s v="F"/>
    <s v="Black or African American"/>
    <n v="2009"/>
    <d v="2023-05-23T00:00:00"/>
    <s v="Davidson"/>
  </r>
  <r>
    <n v="100152"/>
    <s v="Human Resources Admin"/>
    <s v="008 Human Resources"/>
    <s v="Fulltime-Regular"/>
    <x v="3"/>
    <s v="M"/>
    <s v="White"/>
    <n v="1975"/>
    <d v="2020-06-01T00:00:00"/>
    <s v="Davidson"/>
  </r>
  <r>
    <n v="82758.070000000007"/>
    <s v="Police Officer 2-Fld Trng Ofcr"/>
    <s v="031 Police"/>
    <s v="Fulltime-Regular"/>
    <x v="1"/>
    <s v="M"/>
    <s v="White"/>
    <n v="1997"/>
    <d v="2020-07-01T00:00:00"/>
    <s v="Davidson"/>
  </r>
  <r>
    <n v="52453.57"/>
    <s v="Admin Svcs Officer 2"/>
    <s v="022 Juvenile Court Clerk"/>
    <s v="Fulltime-Regular"/>
    <x v="3"/>
    <s v="F"/>
    <s v="Hispanic or Latino of any race"/>
    <n v="1993"/>
    <d v="2021-05-03T00:00:00"/>
    <s v="Davidson"/>
  </r>
  <r>
    <n v="17075.759999999998"/>
    <s v="School Crossing Guard"/>
    <s v="031 Police"/>
    <s v="Parttime-Regular"/>
    <x v="1"/>
    <s v="F"/>
    <s v="White"/>
    <n v="1958"/>
    <d v="2013-12-11T00:00:00"/>
    <s v="Davidson"/>
  </r>
  <r>
    <n v="67710.179999999993"/>
    <s v="Finance Officer"/>
    <s v="037 Social Services"/>
    <s v="Fulltime-Regular"/>
    <x v="3"/>
    <s v="F"/>
    <s v="Black or African American"/>
    <n v="1973"/>
    <d v="2022-02-28T00:00:00"/>
    <s v="Davidson"/>
  </r>
  <r>
    <n v="113189.56"/>
    <s v="Early Childhood Ctr Mgr-MAC"/>
    <s v="075 Metro Action Commission"/>
    <s v="Fulltime-Regular"/>
    <x v="3"/>
    <s v="M"/>
    <s v="Black or African American"/>
    <n v="1961"/>
    <d v="1981-08-24T00:00:00"/>
    <s v="Davidson"/>
  </r>
  <r>
    <n v="68077.11"/>
    <s v="Sheriff Behavorial Care Supv"/>
    <s v="030 Sheriff"/>
    <s v="Fulltime-Regular"/>
    <x v="1"/>
    <s v="M"/>
    <s v="White"/>
    <n v="1969"/>
    <d v="2008-01-01T00:00:00"/>
    <s v="Davidson"/>
  </r>
  <r>
    <n v="17075.759999999998"/>
    <s v="School Crossing Guard"/>
    <s v="031 Police"/>
    <s v="Parttime-Regular"/>
    <x v="1"/>
    <s v="M"/>
    <s v="Black or African American"/>
    <n v="1956"/>
    <d v="2017-09-19T00:00:00"/>
    <s v="Davidson"/>
  </r>
  <r>
    <n v="36086.97"/>
    <s v="Specialized Skills Instr"/>
    <s v="040 Parks"/>
    <s v="Parttime-Regular"/>
    <x v="3"/>
    <s v="F"/>
    <s v="White"/>
    <n v="1995"/>
    <d v="2020-07-31T00:00:00"/>
    <s v="Davidson"/>
  </r>
  <r>
    <n v="47920.53"/>
    <s v="Utility Maintenance Tech Sr"/>
    <s v="065 Water Services"/>
    <s v="Fulltime-Regular"/>
    <x v="5"/>
    <s v="M"/>
    <s v="White"/>
    <n v="1976"/>
    <d v="2022-05-14T00:00:00"/>
    <s v="Davidson"/>
  </r>
  <r>
    <m/>
    <s v="Seasonal/Part-time/Temporary"/>
    <s v="040 Parks"/>
    <s v="Pool"/>
    <x v="4"/>
    <s v="F"/>
    <s v="White"/>
    <n v="1993"/>
    <d v="2019-06-21T00:00:00"/>
    <s v="Davidson"/>
  </r>
  <r>
    <n v="88243.32"/>
    <s v="Fire Engineer"/>
    <s v="032 Fire"/>
    <s v="Fulltime-Regular"/>
    <x v="5"/>
    <s v="M"/>
    <s v="White"/>
    <n v="1988"/>
    <d v="2012-10-01T00:00:00"/>
    <s v="Davidson"/>
  </r>
  <r>
    <n v="41905.06"/>
    <s v="Maintenance &amp; Repair Worker"/>
    <s v="042 NDOT"/>
    <s v="Fulltime-Regular"/>
    <x v="4"/>
    <s v="M"/>
    <s v="White"/>
    <n v="1969"/>
    <d v="2024-01-22T00:00:00"/>
    <s v="Davidson"/>
  </r>
  <r>
    <n v="63823.33"/>
    <s v="Program Mgr 1"/>
    <s v="053 Office of Homeless Services"/>
    <s v="Fulltime-Regular"/>
    <x v="3"/>
    <s v="M"/>
    <s v="Black or African American"/>
    <n v="1975"/>
    <d v="2017-03-06T00:00:00"/>
    <s v="Davidson"/>
  </r>
  <r>
    <n v="65738.03"/>
    <s v="Human Resources Analyst"/>
    <s v="008 Human Resources"/>
    <s v="Fulltime-Regular"/>
    <x v="3"/>
    <s v="F"/>
    <s v="Black or African American"/>
    <n v="1985"/>
    <d v="2022-10-01T00:00:00"/>
    <s v="Davidson"/>
  </r>
  <r>
    <n v="68211.98"/>
    <s v="Service and Security Officer 2"/>
    <s v="026 Juvenile Court"/>
    <s v="Fulltime-Regular"/>
    <x v="1"/>
    <s v="M"/>
    <s v="Black or African American"/>
    <n v="1970"/>
    <d v="1997-04-16T00:00:00"/>
    <s v="Davidson"/>
  </r>
  <r>
    <n v="25615"/>
    <s v="Council Member"/>
    <s v="002 Metropolitan Council"/>
    <s v="Elected"/>
    <x v="0"/>
    <s v="M"/>
    <s v="White"/>
    <n v="1988"/>
    <d v="2019-09-01T00:00:00"/>
    <s v="Davidson"/>
  </r>
  <r>
    <n v="67710.17"/>
    <s v="Payroll Specialist 2"/>
    <s v="015 Finance"/>
    <s v="Fulltime-Regular"/>
    <x v="5"/>
    <s v="F"/>
    <s v="Two or More Races"/>
    <n v="1963"/>
    <d v="2022-05-30T00:00:00"/>
    <s v="Davidson"/>
  </r>
  <r>
    <n v="52946.59"/>
    <s v="Utility Customer Care Agent 1"/>
    <s v="065 Water Services"/>
    <s v="Fulltime-Regular"/>
    <x v="5"/>
    <s v="F"/>
    <s v="Black or African American"/>
    <n v="1963"/>
    <d v="2016-11-05T00:00:00"/>
    <s v="Davidson"/>
  </r>
  <r>
    <n v="89161"/>
    <s v="Water Quality Supervisor"/>
    <s v="065 Water Services"/>
    <s v="Fulltime-Regular"/>
    <x v="3"/>
    <s v="F"/>
    <s v="Black or African American"/>
    <n v="1986"/>
    <d v="2019-04-20T00:00:00"/>
    <s v="Davidson"/>
  </r>
  <r>
    <n v="115169.60000000001"/>
    <s v="Judicial Commissioner"/>
    <s v="027 General Sessions Court"/>
    <s v="Parttime-Regular"/>
    <x v="0"/>
    <s v="M"/>
    <s v="Black or African American"/>
    <n v="1983"/>
    <d v="2022-06-24T00:00:00"/>
    <s v="Davidson"/>
  </r>
  <r>
    <n v="44430.46"/>
    <s v="Teacher Asst"/>
    <s v="075 Metro Action Commission"/>
    <s v="Fulltime-Regular"/>
    <x v="6"/>
    <s v="F"/>
    <s v="White"/>
    <n v="1960"/>
    <d v="2023-01-09T00:00:00"/>
    <s v="Davidson"/>
  </r>
  <r>
    <n v="82965.3"/>
    <s v="Enviromental Health Specialist Sr"/>
    <s v="038 Health"/>
    <s v="Fulltime-Regular"/>
    <x v="3"/>
    <s v="F"/>
    <s v="Black or African American"/>
    <n v="1965"/>
    <d v="1990-08-13T00:00:00"/>
    <s v="Davidson"/>
  </r>
  <r>
    <n v="79728.19"/>
    <s v="Police Officer 2"/>
    <s v="031 Police"/>
    <s v="Fulltime-Regular"/>
    <x v="1"/>
    <s v="M"/>
    <s v="White"/>
    <n v="1991"/>
    <d v="2019-03-16T00:00:00"/>
    <s v="Davidson"/>
  </r>
  <r>
    <n v="0"/>
    <s v="Seasonal/Part-time/Temporary"/>
    <s v="040 Parks"/>
    <s v="Pool"/>
    <x v="4"/>
    <s v="F"/>
    <s v="White"/>
    <n v="1998"/>
    <d v="2019-06-14T00:00:00"/>
    <s v="Davidson"/>
  </r>
  <r>
    <n v="48581.26"/>
    <s v="Equipment Operator"/>
    <s v="042 NDOT"/>
    <s v="Fulltime-Regular"/>
    <x v="4"/>
    <s v="M"/>
    <s v="White"/>
    <n v="1996"/>
    <d v="2023-10-02T00:00:00"/>
    <s v="Davidson"/>
  </r>
  <r>
    <n v="8112"/>
    <s v="Seasonal Worker 2"/>
    <s v="040 Parks"/>
    <s v="Seasonal"/>
    <x v="4"/>
    <s v="M"/>
    <s v="Black or African American"/>
    <n v="2007"/>
    <d v="2024-05-04T00:00:00"/>
    <s v="Davidson"/>
  </r>
  <r>
    <n v="56282.8"/>
    <s v="Equipment Operator Senior"/>
    <s v="072 Waste Services"/>
    <s v="Fulltime-Regular"/>
    <x v="4"/>
    <s v="M"/>
    <s v="Two or More Races"/>
    <n v="1966"/>
    <d v="2016-04-12T00:00:00"/>
    <s v="Davidson"/>
  </r>
  <r>
    <n v="79274.42"/>
    <s v="Fire Fighter 2"/>
    <s v="032 Fire"/>
    <s v="Fulltime-Regular"/>
    <x v="1"/>
    <s v="M"/>
    <s v="White"/>
    <n v="1977"/>
    <d v="2013-10-01T00:00:00"/>
    <s v="Davidson"/>
  </r>
  <r>
    <n v="66334.75"/>
    <s v="Fire Fighter 2"/>
    <s v="032 Fire"/>
    <s v="Fulltime-Regular"/>
    <x v="1"/>
    <s v="M"/>
    <s v="Black or African American"/>
    <n v="1990"/>
    <d v="2022-11-16T00:00:00"/>
    <s v="Davidson"/>
  </r>
  <r>
    <n v="61123.01"/>
    <s v="Deputy Clerk 4"/>
    <s v="023 Circuit Court Clerk"/>
    <s v="Fulltime-Regular"/>
    <x v="6"/>
    <s v="F"/>
    <s v="White"/>
    <n v="1965"/>
    <d v="2016-05-23T00:00:00"/>
    <s v="Davidson"/>
  </r>
  <r>
    <n v="104751.65"/>
    <s v="Police Sergeant"/>
    <s v="031 Police"/>
    <s v="Fulltime-Regular"/>
    <x v="5"/>
    <s v="M"/>
    <s v="White"/>
    <n v="1969"/>
    <d v="2010-01-01T00:00:00"/>
    <s v="Davidson"/>
  </r>
  <r>
    <n v="41905.06"/>
    <s v="Maintenance &amp; Repair Worker"/>
    <s v="042 NDOT"/>
    <s v="Fulltime-Regular"/>
    <x v="4"/>
    <s v="M"/>
    <s v="Black or African American"/>
    <n v="1991"/>
    <d v="2024-02-05T00:00:00"/>
    <s v="Davidson"/>
  </r>
  <r>
    <n v="78856.56"/>
    <s v="Public Health Nurse 1"/>
    <s v="038 Health"/>
    <s v="Fulltime-Regular"/>
    <x v="3"/>
    <s v="F"/>
    <s v="White"/>
    <n v="1962"/>
    <d v="2022-05-31T00:00:00"/>
    <s v="Davidson"/>
  </r>
  <r>
    <n v="77406"/>
    <s v="Police Officer 2"/>
    <s v="031 Police"/>
    <s v="Fulltime-Regular"/>
    <x v="1"/>
    <s v="M"/>
    <s v="White"/>
    <n v="1995"/>
    <d v="2020-02-16T00:00:00"/>
    <s v="Davidson"/>
  </r>
  <r>
    <n v="50646.98"/>
    <s v="Library Associate"/>
    <s v="039 Public Library"/>
    <s v="Fulltime-Regular"/>
    <x v="2"/>
    <s v="F"/>
    <s v="White"/>
    <n v="1997"/>
    <d v="2024-03-18T00:00:00"/>
    <s v="Davidson"/>
  </r>
  <r>
    <n v="55454.62"/>
    <s v="Public Health Nurse 1"/>
    <s v="038 Health"/>
    <s v="Parttime-Regular"/>
    <x v="3"/>
    <s v="F"/>
    <s v="White"/>
    <n v="1960"/>
    <d v="2017-07-29T00:00:00"/>
    <s v="Davidson"/>
  </r>
  <r>
    <n v="123460"/>
    <s v="Assistant Public Defender 3"/>
    <s v="021 Public Defender"/>
    <s v="Fulltime-Regular"/>
    <x v="3"/>
    <s v="F"/>
    <s v="White"/>
    <n v="1988"/>
    <d v="2013-10-29T00:00:00"/>
    <s v="Davidson"/>
  </r>
  <r>
    <n v="49395.33"/>
    <s v="Circulation Assistant"/>
    <s v="039 Public Library"/>
    <s v="Fulltime-Regular"/>
    <x v="2"/>
    <s v="M"/>
    <s v="Asian"/>
    <n v="1954"/>
    <d v="2000-11-16T00:00:00"/>
    <s v="Davidson"/>
  </r>
  <r>
    <n v="52774.21"/>
    <s v="Public Health Nurse 1"/>
    <s v="038 Health"/>
    <s v="Parttime-Regular"/>
    <x v="3"/>
    <s v="F"/>
    <s v="Asian"/>
    <n v="2001"/>
    <d v="2024-07-29T00:00:00"/>
    <s v="Davidson"/>
  </r>
  <r>
    <n v="60274.5"/>
    <s v="Police Officer Trainee"/>
    <s v="031 Police"/>
    <s v="Fulltime-Regular"/>
    <x v="1"/>
    <s v="M"/>
    <s v="Asian"/>
    <n v="1999"/>
    <d v="2024-07-16T00:00:00"/>
    <s v="Davidson"/>
  </r>
  <r>
    <n v="79728.19"/>
    <s v="Police Officer 2"/>
    <s v="031 Police"/>
    <s v="Fulltime-Regular"/>
    <x v="1"/>
    <s v="M"/>
    <s v="White"/>
    <n v="1992"/>
    <d v="2016-07-01T00:00:00"/>
    <s v="Davidson"/>
  </r>
  <r>
    <n v="61487.92"/>
    <s v="Enviromental Health Specialist"/>
    <s v="038 Health"/>
    <s v="Fulltime-Regular"/>
    <x v="3"/>
    <s v="M"/>
    <s v="White"/>
    <n v="1984"/>
    <d v="2021-12-11T00:00:00"/>
    <s v="Davidson"/>
  </r>
  <r>
    <n v="10275.200000000001"/>
    <s v="Seasonal Worker 2"/>
    <s v="040 Parks"/>
    <s v="Seasonal"/>
    <x v="4"/>
    <s v="F"/>
    <s v="White"/>
    <n v="2007"/>
    <d v="2023-05-22T00:00:00"/>
    <s v="Davidson"/>
  </r>
  <r>
    <n v="8112"/>
    <s v="Seasonal Worker 2"/>
    <s v="040 Parks"/>
    <s v="Seasonal"/>
    <x v="4"/>
    <s v="F"/>
    <s v="Black or African American"/>
    <n v="2010"/>
    <d v="2024-05-18T00:00:00"/>
    <s v="Davidson"/>
  </r>
  <r>
    <n v="77082.64"/>
    <s v="Planner 1"/>
    <s v="007 Planning Commission"/>
    <s v="Fulltime-Regular"/>
    <x v="3"/>
    <s v="F"/>
    <s v="Black or African American"/>
    <n v="1993"/>
    <d v="2023-06-05T00:00:00"/>
    <s v="Davidson"/>
  </r>
  <r>
    <n v="74329.87"/>
    <s v="Public Health Nurse 1"/>
    <s v="038 Health"/>
    <s v="Fulltime-Regular"/>
    <x v="3"/>
    <s v="F"/>
    <s v="Black or African American"/>
    <n v="1993"/>
    <d v="2024-02-20T00:00:00"/>
    <s v="Davidson"/>
  </r>
  <r>
    <n v="52600.68"/>
    <s v="Food Svc Worker 2"/>
    <s v="075 Metro Action Commission"/>
    <s v="Fulltime-Regular"/>
    <x v="4"/>
    <s v="F"/>
    <s v="Black or African American"/>
    <n v="1957"/>
    <d v="2006-02-13T00:00:00"/>
    <s v="Davidson"/>
  </r>
  <r>
    <n v="84933.51"/>
    <s v="Health Manager 2"/>
    <s v="038 Health"/>
    <s v="Fulltime-Regular"/>
    <x v="3"/>
    <s v="F"/>
    <s v="Black or African American"/>
    <n v="1975"/>
    <d v="2022-09-12T00:00:00"/>
    <s v="Davidson"/>
  </r>
  <r>
    <n v="57971.28"/>
    <s v="Equipment Operator Senior"/>
    <s v="042 NDOT"/>
    <s v="Fulltime-Regular"/>
    <x v="4"/>
    <s v="M"/>
    <s v="Black or African American"/>
    <n v="1964"/>
    <d v="2002-12-16T00:00:00"/>
    <s v="Davidson"/>
  </r>
  <r>
    <n v="54531.28"/>
    <s v="Recreation Leader - Senior"/>
    <s v="040 Parks"/>
    <s v="Fulltime-Regular"/>
    <x v="2"/>
    <s v="M"/>
    <s v="Black or African American"/>
    <n v="1993"/>
    <d v="2016-04-22T00:00:00"/>
    <s v="Davidson"/>
  </r>
  <r>
    <n v="8112"/>
    <s v="Seasonal Worker 2"/>
    <s v="040 Parks"/>
    <s v="Seasonal"/>
    <x v="4"/>
    <s v="F"/>
    <s v="White"/>
    <n v="2008"/>
    <d v="2024-05-18T00:00:00"/>
    <s v="Davidson"/>
  </r>
  <r>
    <n v="50000"/>
    <s v="Deputy Criminal Ct Clerk 5"/>
    <s v="024 Criminal Court Clerk"/>
    <s v="Fulltime-Regular"/>
    <x v="6"/>
    <s v="M"/>
    <s v="Black or African American"/>
    <n v="1996"/>
    <d v="2024-08-19T00:00:00"/>
    <s v="Davidson"/>
  </r>
  <r>
    <n v="0"/>
    <s v="Sports Official"/>
    <s v="040 Parks"/>
    <s v="Pool"/>
    <x v="4"/>
    <s v="M"/>
    <s v="White"/>
    <n v="1984"/>
    <d v="2023-04-28T00:00:00"/>
    <s v="Davidson"/>
  </r>
  <r>
    <n v="154459.39000000001"/>
    <s v="Bureau Director"/>
    <s v="038 Health"/>
    <s v="Fulltime-Regular"/>
    <x v="0"/>
    <s v="F"/>
    <s v="Black or African American"/>
    <n v="1967"/>
    <d v="2023-02-13T00:00:00"/>
    <s v="Davidson"/>
  </r>
  <r>
    <n v="144273.13"/>
    <s v="Operations Manager"/>
    <s v="022 Juvenile Court Clerk"/>
    <s v="Fulltime-Regular"/>
    <x v="0"/>
    <s v="M"/>
    <s v="Black or African American"/>
    <n v="1965"/>
    <d v="1987-12-01T00:00:00"/>
    <s v="Davidson"/>
  </r>
  <r>
    <n v="68324.789999999994"/>
    <s v="Fire Fighter 2"/>
    <s v="032 Fire"/>
    <s v="Fulltime-Regular"/>
    <x v="1"/>
    <s v="M"/>
    <s v="Black or African American"/>
    <n v="1995"/>
    <d v="2021-08-03T00:00:00"/>
    <s v="Davidson"/>
  </r>
  <r>
    <n v="63823.33"/>
    <s v="Technical Specialist 1"/>
    <s v="039 Public Library"/>
    <s v="Fulltime-Regular"/>
    <x v="3"/>
    <s v="M"/>
    <s v="White"/>
    <n v="1993"/>
    <d v="2023-06-12T00:00:00"/>
    <s v="Davidson"/>
  </r>
  <r>
    <n v="18223.295999999998"/>
    <s v="Library Page"/>
    <s v="039 Public Library"/>
    <s v="Parttime-Regular"/>
    <x v="2"/>
    <s v="F"/>
    <s v="Two or More Races"/>
    <n v="1995"/>
    <d v="2024-04-15T00:00:00"/>
    <s v="Davidson"/>
  </r>
  <r>
    <n v="84042.78"/>
    <s v="Health Manager 2"/>
    <s v="038 Health"/>
    <s v="Fulltime-Regular"/>
    <x v="3"/>
    <s v="F"/>
    <s v="White"/>
    <n v="1978"/>
    <d v="2024-09-14T00:00:00"/>
    <s v="Davidson"/>
  </r>
  <r>
    <n v="50620.39"/>
    <s v="Office Support Rep Sr"/>
    <s v="038 Health"/>
    <s v="Fulltime-Regular"/>
    <x v="6"/>
    <s v="F"/>
    <s v="White"/>
    <n v="1964"/>
    <d v="2012-12-26T00:00:00"/>
    <s v="Davidson"/>
  </r>
  <r>
    <n v="65684.73"/>
    <s v="Sheriff Behavioral Care Tech"/>
    <s v="030 Sheriff"/>
    <s v="Fulltime-Regular"/>
    <x v="1"/>
    <s v="M"/>
    <s v="Black or African American"/>
    <n v="1976"/>
    <d v="2018-09-24T00:00:00"/>
    <s v="Davidson"/>
  </r>
  <r>
    <n v="9672"/>
    <s v="Seasonal Worker 7"/>
    <s v="040 Parks"/>
    <s v="Seasonal"/>
    <x v="4"/>
    <s v="F"/>
    <s v="White"/>
    <n v="2008"/>
    <d v="2023-05-05T00:00:00"/>
    <s v="Davidson"/>
  </r>
  <r>
    <n v="70043.77"/>
    <s v="Interpreter 3-Health"/>
    <s v="038 Health"/>
    <s v="Fulltime-Regular"/>
    <x v="3"/>
    <s v="M"/>
    <s v="Hispanic or Latino of any race"/>
    <n v="1969"/>
    <d v="2018-03-24T00:00:00"/>
    <s v="Davidson"/>
  </r>
  <r>
    <n v="54357.43"/>
    <s v="Public Health Nurse 1"/>
    <s v="038 Health"/>
    <s v="Parttime-Regular"/>
    <x v="3"/>
    <s v="F"/>
    <s v="White"/>
    <n v="1983"/>
    <d v="2023-01-21T00:00:00"/>
    <s v="Davidson"/>
  </r>
  <r>
    <n v="44338.74"/>
    <s v="Customer Engagement Specialist-MAC"/>
    <s v="075 Metro Action Commission"/>
    <s v="Fulltime-Regular"/>
    <x v="3"/>
    <s v="F"/>
    <s v="Black or African American"/>
    <n v="2001"/>
    <d v="2024-04-15T00:00:00"/>
    <s v="Davidson"/>
  </r>
  <r>
    <n v="57718.03"/>
    <s v="Admin Asst"/>
    <s v="040 Parks"/>
    <s v="Fulltime-Regular"/>
    <x v="6"/>
    <s v="F"/>
    <s v="Black or African American"/>
    <n v="1983"/>
    <d v="2000-06-09T00:00:00"/>
    <s v="Davidson"/>
  </r>
  <r>
    <n v="95199.62"/>
    <s v="Police Officer 2"/>
    <s v="031 Police"/>
    <s v="Fulltime-Regular"/>
    <x v="1"/>
    <s v="M"/>
    <s v="Black or African American"/>
    <n v="1967"/>
    <d v="1994-10-01T00:00:00"/>
    <s v="Davidson"/>
  </r>
  <r>
    <n v="39709.942499999997"/>
    <s v="Recreation Leader"/>
    <s v="040 Parks"/>
    <s v="Parttime-Regular"/>
    <x v="2"/>
    <s v="F"/>
    <s v="Black or African American"/>
    <n v="1960"/>
    <d v="2014-11-07T00:00:00"/>
    <s v="Davidson"/>
  </r>
  <r>
    <n v="62579.95"/>
    <s v="Fire Fighter 2"/>
    <s v="032 Fire"/>
    <s v="Fulltime-Regular"/>
    <x v="1"/>
    <s v="M"/>
    <s v="White"/>
    <n v="1995"/>
    <d v="2023-09-16T00:00:00"/>
    <s v="Davidson"/>
  </r>
  <r>
    <n v="181099.67"/>
    <s v="DCSO Finance Director"/>
    <s v="030 Sheriff"/>
    <s v="Fulltime-Regular"/>
    <x v="0"/>
    <s v="M"/>
    <s v="White"/>
    <n v="1963"/>
    <d v="2003-11-01T00:00:00"/>
    <s v="Davidson"/>
  </r>
  <r>
    <n v="83107.23"/>
    <s v="Paramedic"/>
    <s v="032 Fire"/>
    <s v="Fulltime-Regular"/>
    <x v="5"/>
    <s v="M"/>
    <s v="White"/>
    <n v="1987"/>
    <d v="2022-10-16T00:00:00"/>
    <s v="Davidson"/>
  </r>
  <r>
    <n v="101614.35"/>
    <s v="Police Sergeant"/>
    <s v="031 Police"/>
    <s v="Fulltime-Regular"/>
    <x v="5"/>
    <s v="M"/>
    <s v="Asian"/>
    <n v="1987"/>
    <d v="2013-10-01T00:00:00"/>
    <s v="Davidson"/>
  </r>
  <r>
    <n v="44430.46"/>
    <s v="Teacher Asst"/>
    <s v="075 Metro Action Commission"/>
    <s v="Fulltime-Regular"/>
    <x v="6"/>
    <s v="F"/>
    <s v="Asian"/>
    <n v="1987"/>
    <d v="2023-02-06T00:00:00"/>
    <s v="Davidson"/>
  </r>
  <r>
    <n v="64567.12"/>
    <s v="Utility Maintenance Spec 3"/>
    <s v="065 Water Services"/>
    <s v="Fulltime-Regular"/>
    <x v="5"/>
    <s v="M"/>
    <s v="Black or African American"/>
    <n v="1967"/>
    <d v="2015-09-12T00:00:00"/>
    <s v="Davidson"/>
  </r>
  <r>
    <n v="125000"/>
    <s v="Human Resources Mgr"/>
    <s v="008 Human Resources"/>
    <s v="Fulltime-Regular"/>
    <x v="0"/>
    <s v="M"/>
    <s v="White"/>
    <n v="1984"/>
    <d v="2000-06-06T00:00:00"/>
    <s v="Davidson"/>
  </r>
  <r>
    <n v="66334.75"/>
    <s v="Advanced Emergency Med Tech"/>
    <s v="032 Fire"/>
    <s v="Fulltime-Regular"/>
    <x v="5"/>
    <s v="M"/>
    <s v="Two or More Races"/>
    <n v="1996"/>
    <d v="2024-02-16T00:00:00"/>
    <s v="Davidson"/>
  </r>
  <r>
    <n v="52471.07"/>
    <s v="Correctional Officer 1"/>
    <s v="030 Sheriff"/>
    <s v="Fulltime-Regular"/>
    <x v="1"/>
    <s v="F"/>
    <s v="Black or African American"/>
    <n v="1997"/>
    <d v="2024-04-19T00:00:00"/>
    <s v="Davidson"/>
  </r>
  <r>
    <n v="56062.19"/>
    <s v="Utility Maintenance Spec 2"/>
    <s v="065 Water Services"/>
    <s v="Fulltime-Regular"/>
    <x v="5"/>
    <s v="F"/>
    <s v="Black or African American"/>
    <n v="1994"/>
    <d v="2018-08-25T00:00:00"/>
    <s v="Davidson"/>
  </r>
  <r>
    <n v="46485.504000000001"/>
    <s v="Technical Specialist 2"/>
    <s v="031 Police"/>
    <s v="Parttime-Regular"/>
    <x v="3"/>
    <s v="M"/>
    <s v="White"/>
    <n v="1969"/>
    <d v="2023-11-16T00:00:00"/>
    <s v="Davidson"/>
  </r>
  <r>
    <n v="58900.29"/>
    <s v="EHS P, F &amp; Com Engag Ad II-MAC"/>
    <s v="075 Metro Action Commission"/>
    <s v="Fulltime-Regular"/>
    <x v="2"/>
    <s v="F"/>
    <s v="Black or African American"/>
    <n v="1974"/>
    <d v="2004-12-06T00:00:00"/>
    <s v="Davidson"/>
  </r>
  <r>
    <n v="67710.179999999993"/>
    <s v="Finance Officer"/>
    <s v="038 Health"/>
    <s v="Fulltime-Regular"/>
    <x v="3"/>
    <s v="F"/>
    <s v="Black or African American"/>
    <n v="1960"/>
    <d v="2005-09-01T00:00:00"/>
    <s v="Davidson"/>
  </r>
  <r>
    <n v="52364.05"/>
    <s v="Maintenance &amp; Repair Worker Se"/>
    <s v="040 Parks"/>
    <s v="Fulltime-Regular"/>
    <x v="4"/>
    <s v="M"/>
    <s v="White"/>
    <n v="1972"/>
    <d v="2014-08-04T00:00:00"/>
    <s v="Davidson"/>
  </r>
  <r>
    <n v="85940.99"/>
    <s v="HR Business Partner-MAC"/>
    <s v="075 Metro Action Commission"/>
    <s v="Fulltime-Regular"/>
    <x v="3"/>
    <s v="F"/>
    <s v="Black or African American"/>
    <n v="1970"/>
    <d v="2009-12-14T00:00:00"/>
    <s v="Davidson"/>
  </r>
  <r>
    <n v="57958.26"/>
    <s v="Admin Svcs Officer 3"/>
    <s v="015 Finance"/>
    <s v="Fulltime-Regular"/>
    <x v="3"/>
    <s v="F"/>
    <s v="Hispanic or Latino of any race"/>
    <n v="1994"/>
    <d v="2024-04-01T00:00:00"/>
    <s v="Davidson"/>
  </r>
  <r>
    <n v="52774.21"/>
    <s v="Public Health Nurse 1"/>
    <s v="038 Health"/>
    <s v="Parttime-Regular"/>
    <x v="3"/>
    <s v="F"/>
    <s v="White"/>
    <n v="1998"/>
    <d v="2024-07-29T00:00:00"/>
    <s v="Davidson"/>
  </r>
  <r>
    <n v="137241.44"/>
    <s v="Police Lieutenant"/>
    <s v="031 Police"/>
    <s v="Fulltime-Regular"/>
    <x v="3"/>
    <s v="M"/>
    <s v="Black or African American"/>
    <n v="1967"/>
    <d v="1992-09-01T00:00:00"/>
    <s v="Davidson"/>
  </r>
  <r>
    <n v="41796.21"/>
    <s v="Office Support Rep"/>
    <s v="005 Election Commission"/>
    <s v="Fulltime-Regular"/>
    <x v="6"/>
    <s v="F"/>
    <s v="Black or African American"/>
    <n v="1987"/>
    <d v="2024-05-28T00:00:00"/>
    <s v="Davidson"/>
  </r>
  <r>
    <n v="68077.11"/>
    <s v="Application Support Tech II"/>
    <s v="030 Sheriff"/>
    <s v="Fulltime-Regular"/>
    <x v="5"/>
    <s v="M"/>
    <s v="Black or African American"/>
    <n v="1983"/>
    <d v="2010-11-01T00:00:00"/>
    <s v="Davidson"/>
  </r>
  <r>
    <n v="71820.23"/>
    <s v="Maint &amp; Repair Supv"/>
    <s v="042 NDOT"/>
    <s v="Fulltime-Regular"/>
    <x v="4"/>
    <s v="M"/>
    <s v="Black or African American"/>
    <n v="1965"/>
    <d v="2005-01-17T00:00:00"/>
    <s v="Davidson"/>
  </r>
  <r>
    <n v="61216.02"/>
    <s v="Service and Security Officer 2"/>
    <s v="026 Juvenile Court"/>
    <s v="Fulltime-Regular"/>
    <x v="1"/>
    <s v="M"/>
    <s v="Black or African American"/>
    <n v="1982"/>
    <d v="2018-04-01T00:00:00"/>
    <s v="Davidson"/>
  </r>
  <r>
    <n v="48685"/>
    <s v="Family Centered Coach-MAC"/>
    <s v="075 Metro Action Commission"/>
    <s v="Fulltime-Regular"/>
    <x v="3"/>
    <s v="F"/>
    <s v="Black or African American"/>
    <n v="1958"/>
    <d v="2023-01-09T00:00:00"/>
    <s v="Davidson"/>
  </r>
  <r>
    <n v="71820.23"/>
    <s v="Maint &amp; Repair Supv"/>
    <s v="042 NDOT"/>
    <s v="Fulltime-Regular"/>
    <x v="4"/>
    <s v="M"/>
    <s v="White"/>
    <n v="1963"/>
    <d v="1981-07-20T00:00:00"/>
    <s v="Davidson"/>
  </r>
  <r>
    <n v="98910.87"/>
    <s v="Health Manager 2"/>
    <s v="038 Health"/>
    <s v="Fulltime-Regular"/>
    <x v="3"/>
    <s v="F"/>
    <s v="Black or African American"/>
    <n v="1968"/>
    <d v="2005-07-06T00:00:00"/>
    <s v="Davidson"/>
  </r>
  <r>
    <n v="54220.06"/>
    <s v="Security Officer Coord"/>
    <s v="039 Public Library"/>
    <s v="Fulltime-Regular"/>
    <x v="1"/>
    <s v="M"/>
    <s v="Black or African American"/>
    <n v="1983"/>
    <d v="2022-08-08T00:00:00"/>
    <s v="Davidson"/>
  </r>
  <r>
    <n v="43162.22"/>
    <s v="Custodian"/>
    <s v="039 Public Library"/>
    <s v="Fulltime-Regular"/>
    <x v="4"/>
    <s v="M"/>
    <s v="Asian"/>
    <n v="1981"/>
    <d v="2023-02-06T00:00:00"/>
    <s v="Davidson"/>
  </r>
  <r>
    <n v="61821.5"/>
    <s v="Correctional Officer 2"/>
    <s v="030 Sheriff"/>
    <s v="Fulltime-Regular"/>
    <x v="1"/>
    <s v="M"/>
    <s v="White"/>
    <n v="1983"/>
    <d v="2019-07-01T00:00:00"/>
    <s v="Davidson"/>
  </r>
  <r>
    <n v="79728.19"/>
    <s v="Police Officer 2"/>
    <s v="031 Police"/>
    <s v="Fulltime-Regular"/>
    <x v="1"/>
    <s v="M"/>
    <s v="White"/>
    <n v="1991"/>
    <d v="2017-07-01T00:00:00"/>
    <s v="Davidson"/>
  </r>
  <r>
    <n v="93897.25"/>
    <s v="Facilities Mgr"/>
    <s v="040 Parks"/>
    <s v="Fulltime-Regular"/>
    <x v="3"/>
    <s v="F"/>
    <s v="White"/>
    <n v="1976"/>
    <d v="2000-06-01T00:00:00"/>
    <s v="Davidson"/>
  </r>
  <r>
    <n v="55969.06"/>
    <s v="Emer Telecommunications Off 3"/>
    <s v="091 Emergency Communications"/>
    <s v="Fulltime-Regular"/>
    <x v="6"/>
    <s v="F"/>
    <s v="White"/>
    <n v="1972"/>
    <d v="2022-03-07T00:00:00"/>
    <s v="Davidson"/>
  </r>
  <r>
    <n v="30657.536"/>
    <s v="Program Coord"/>
    <s v="030 Sheriff"/>
    <s v="Parttime-Regular"/>
    <x v="3"/>
    <s v="M"/>
    <s v="Black or African American"/>
    <n v="1970"/>
    <d v="2024-01-01T00:00:00"/>
    <s v="Davidson"/>
  </r>
  <r>
    <n v="67655.259999999995"/>
    <s v="Librarian 2"/>
    <s v="039 Public Library"/>
    <s v="Fulltime-Regular"/>
    <x v="3"/>
    <s v="F"/>
    <s v="Black or African American"/>
    <n v="1984"/>
    <d v="2018-12-31T00:00:00"/>
    <s v="Davidson"/>
  </r>
  <r>
    <n v="72962.58"/>
    <s v="Police Officer 2"/>
    <s v="031 Police"/>
    <s v="Fulltime-Regular"/>
    <x v="1"/>
    <s v="M"/>
    <s v="Two or More Races"/>
    <n v="1995"/>
    <d v="2023-02-16T00:00:00"/>
    <s v="Davidson"/>
  </r>
  <r>
    <n v="60274.5"/>
    <s v="Police Officer Trainee"/>
    <s v="031 Police"/>
    <s v="Fulltime-Regular"/>
    <x v="1"/>
    <s v="M"/>
    <s v="White"/>
    <n v="2000"/>
    <d v="2024-10-01T00:00:00"/>
    <s v="Davidson"/>
  </r>
  <r>
    <n v="68832.63"/>
    <s v="Police Officer 2"/>
    <s v="031 Police"/>
    <s v="Fulltime-Regular"/>
    <x v="1"/>
    <s v="F"/>
    <s v="Two or More Races"/>
    <n v="1990"/>
    <d v="2022-04-01T00:00:00"/>
    <s v="Davidson"/>
  </r>
  <r>
    <n v="77406"/>
    <s v="Police Officer 2"/>
    <s v="031 Police"/>
    <s v="Fulltime-Regular"/>
    <x v="1"/>
    <s v="M"/>
    <s v="White"/>
    <n v="1997"/>
    <d v="2021-03-01T00:00:00"/>
    <s v="Davidson"/>
  </r>
  <r>
    <n v="57958.26"/>
    <s v="Correctional Officer 2"/>
    <s v="030 Sheriff"/>
    <s v="Fulltime-Regular"/>
    <x v="1"/>
    <s v="M"/>
    <s v="Black or African American"/>
    <n v="1970"/>
    <d v="2023-09-08T00:00:00"/>
    <s v="Davidson"/>
  </r>
  <r>
    <n v="44122.33"/>
    <s v="Customer Service Field Rep"/>
    <s v="072 Waste Services"/>
    <s v="Fulltime-Regular"/>
    <x v="4"/>
    <s v="F"/>
    <s v="Black or African American"/>
    <n v="1995"/>
    <d v="2024-08-19T00:00:00"/>
    <s v="Davidson"/>
  </r>
  <r>
    <n v="74984"/>
    <s v="Technical Specialist 1"/>
    <s v="042 NDOT"/>
    <s v="Fulltime-Regular"/>
    <x v="3"/>
    <s v="M"/>
    <s v="Black or African American"/>
    <n v="1978"/>
    <d v="2002-12-16T00:00:00"/>
    <s v="Davidson"/>
  </r>
  <r>
    <n v="147104.82999999999"/>
    <s v="Finance Mgr"/>
    <s v="015 Finance"/>
    <s v="Fulltime-Regular"/>
    <x v="0"/>
    <s v="M"/>
    <s v="Black or African American"/>
    <n v="1958"/>
    <d v="1996-12-01T00:00:00"/>
    <s v="Davidson"/>
  </r>
  <r>
    <n v="21325.824000000001"/>
    <s v="Teacher Asst"/>
    <s v="075 Metro Action Commission"/>
    <s v="Parttime-Regular"/>
    <x v="6"/>
    <s v="F"/>
    <s v="Black or African American"/>
    <n v="1954"/>
    <d v="2021-09-20T00:00:00"/>
    <s v="Davidson"/>
  </r>
  <r>
    <n v="0"/>
    <s v="Sports Official"/>
    <s v="040 Parks"/>
    <s v="Pool"/>
    <x v="4"/>
    <s v="M"/>
    <s v="White"/>
    <n v="1995"/>
    <d v="2017-11-24T00:00:00"/>
    <s v="Davidson"/>
  </r>
  <r>
    <n v="44122.33"/>
    <s v="Police Security Guard 1"/>
    <s v="031 Police"/>
    <s v="Fulltime-Regular"/>
    <x v="1"/>
    <s v="M"/>
    <s v="White"/>
    <n v="1999"/>
    <d v="2024-05-01T00:00:00"/>
    <s v="Davidson"/>
  </r>
  <r>
    <n v="77471.73"/>
    <s v="Police Officer 2"/>
    <s v="031 Police"/>
    <s v="Fulltime-Regular"/>
    <x v="1"/>
    <s v="F"/>
    <s v="White"/>
    <n v="1993"/>
    <d v="2017-01-30T00:00:00"/>
    <s v="Davidson"/>
  </r>
  <r>
    <n v="55640"/>
    <s v="Headstart Teacher 2"/>
    <s v="075 Metro Action Commission"/>
    <s v="Fulltime-Regular"/>
    <x v="3"/>
    <s v="F"/>
    <s v="Black or African American"/>
    <n v="1963"/>
    <d v="2024-02-20T00:00:00"/>
    <s v="Davidson"/>
  </r>
  <r>
    <n v="96425.84"/>
    <s v="Fire Engineer"/>
    <s v="032 Fire"/>
    <s v="Fulltime-Regular"/>
    <x v="5"/>
    <s v="M"/>
    <s v="White"/>
    <n v="1968"/>
    <d v="2004-09-01T00:00:00"/>
    <s v="Davidson"/>
  </r>
  <r>
    <n v="45746.688000000002"/>
    <s v="School Crossing Guard Supv"/>
    <s v="031 Police"/>
    <s v="Parttime-Regular"/>
    <x v="1"/>
    <s v="M"/>
    <s v="White"/>
    <n v="1956"/>
    <d v="2009-08-11T00:00:00"/>
    <s v="Davidson"/>
  </r>
  <r>
    <n v="75215.28"/>
    <s v="Police Officer 2"/>
    <s v="031 Police"/>
    <s v="Fulltime-Regular"/>
    <x v="1"/>
    <s v="M"/>
    <s v="White"/>
    <n v="1992"/>
    <d v="2019-08-16T00:00:00"/>
    <s v="Davidson"/>
  </r>
  <r>
    <n v="86564.06"/>
    <s v="Assistant Public Defender 1"/>
    <s v="021 Public Defender"/>
    <s v="Fulltime-Regular"/>
    <x v="3"/>
    <s v="M"/>
    <s v="White"/>
    <n v="1997"/>
    <d v="2023-09-11T00:00:00"/>
    <s v="Davidson"/>
  </r>
  <r>
    <n v="59668.52"/>
    <s v="Equip Mechanic-Certified"/>
    <s v="010 General Services"/>
    <s v="Fulltime-Regular"/>
    <x v="7"/>
    <s v="M"/>
    <s v="White"/>
    <n v="1993"/>
    <d v="2024-05-20T00:00:00"/>
    <s v="Davidson"/>
  </r>
  <r>
    <n v="9734.4"/>
    <s v="Seasonal Worker 2"/>
    <s v="040 Parks"/>
    <s v="Seasonal"/>
    <x v="4"/>
    <s v="F"/>
    <s v="White"/>
    <n v="2003"/>
    <d v="2024-04-13T00:00:00"/>
    <s v="Davidson"/>
  </r>
  <r>
    <n v="79728.19"/>
    <s v="Police Officer 2"/>
    <s v="031 Police"/>
    <s v="Fulltime-Regular"/>
    <x v="1"/>
    <s v="M"/>
    <s v="White"/>
    <n v="1991"/>
    <d v="2018-10-16T00:00:00"/>
    <s v="Davidson"/>
  </r>
  <r>
    <n v="84583.64"/>
    <s v="Police Officer 2"/>
    <s v="031 Police"/>
    <s v="Fulltime-Regular"/>
    <x v="1"/>
    <s v="F"/>
    <s v="White"/>
    <n v="1989"/>
    <d v="2014-01-01T00:00:00"/>
    <s v="Davidson"/>
  </r>
  <r>
    <n v="60274.5"/>
    <s v="Police Officer Trainee"/>
    <s v="031 Police"/>
    <s v="Fulltime-Regular"/>
    <x v="1"/>
    <s v="M"/>
    <s v="White"/>
    <n v="1982"/>
    <d v="2024-03-16T00:00:00"/>
    <s v="Davidson"/>
  </r>
  <r>
    <n v="56282.8"/>
    <s v="Equipment Operator Senior"/>
    <s v="040 Parks"/>
    <s v="Fulltime-Regular"/>
    <x v="4"/>
    <s v="M"/>
    <s v="White"/>
    <n v="1977"/>
    <d v="2021-05-01T00:00:00"/>
    <s v="Davidson"/>
  </r>
  <r>
    <n v="68324.789999999994"/>
    <s v="Fire Fighter 2"/>
    <s v="032 Fire"/>
    <s v="Fulltime-Regular"/>
    <x v="1"/>
    <s v="F"/>
    <s v="White"/>
    <n v="1991"/>
    <d v="2020-10-16T00:00:00"/>
    <s v="Davidson"/>
  </r>
  <r>
    <n v="66334.75"/>
    <s v="Fire Fighter 2"/>
    <s v="032 Fire"/>
    <s v="Fulltime-Regular"/>
    <x v="1"/>
    <s v="M"/>
    <s v="Black or African American"/>
    <n v="1984"/>
    <d v="2022-11-16T00:00:00"/>
    <s v="Davidson"/>
  </r>
  <r>
    <n v="57958.26"/>
    <s v="Program Spec 3"/>
    <s v="037 Social Services"/>
    <s v="Fulltime-Regular"/>
    <x v="3"/>
    <s v="F"/>
    <s v="Black or African American"/>
    <n v="1993"/>
    <d v="2023-11-27T00:00:00"/>
    <s v="Davidson"/>
  </r>
  <r>
    <n v="71231.11"/>
    <s v="Program Mgr 1"/>
    <s v="060 Farmer's Market"/>
    <s v="Fulltime-Regular"/>
    <x v="3"/>
    <s v="F"/>
    <s v="Black or African American"/>
    <n v="1989"/>
    <d v="2023-02-04T00:00:00"/>
    <s v="Davidson"/>
  </r>
  <r>
    <n v="95781.28"/>
    <s v="Police Sergeant"/>
    <s v="031 Police"/>
    <s v="Fulltime-Regular"/>
    <x v="5"/>
    <s v="M"/>
    <s v="White"/>
    <n v="1989"/>
    <d v="2017-01-01T00:00:00"/>
    <s v="Davidson"/>
  </r>
  <r>
    <n v="130365.9"/>
    <s v="Judicial Commissioner"/>
    <s v="027 General Sessions Court"/>
    <s v="Fulltime-Regular"/>
    <x v="0"/>
    <s v="M"/>
    <s v="Black or African American"/>
    <n v="1978"/>
    <d v="2022-06-24T00:00:00"/>
    <s v="Davidson"/>
  </r>
  <r>
    <n v="50876.21"/>
    <s v="Treatment Plant Tech 1"/>
    <s v="065 Water Services"/>
    <s v="Fulltime-Regular"/>
    <x v="7"/>
    <s v="M"/>
    <s v="Black or African American"/>
    <n v="2004"/>
    <d v="2024-05-28T00:00:00"/>
    <s v="Davidson"/>
  </r>
  <r>
    <n v="118006.9"/>
    <s v="Parks &amp; Recreation Supt"/>
    <s v="040 Parks"/>
    <s v="Fulltime-Regular"/>
    <x v="0"/>
    <s v="M"/>
    <s v="White"/>
    <n v="1961"/>
    <d v="2002-07-16T00:00:00"/>
    <s v="Davidson"/>
  </r>
  <r>
    <n v="33091.749600000003"/>
    <s v="Recreation Leader"/>
    <s v="040 Parks"/>
    <s v="Parttime-Regular"/>
    <x v="2"/>
    <s v="M"/>
    <s v="White"/>
    <n v="1995"/>
    <d v="2023-06-03T00:00:00"/>
    <s v="Davidson"/>
  </r>
  <r>
    <n v="66334.75"/>
    <s v="Fire Fighter 2"/>
    <s v="032 Fire"/>
    <s v="Fulltime-Regular"/>
    <x v="1"/>
    <s v="F"/>
    <s v="White"/>
    <n v="1983"/>
    <d v="2022-11-16T00:00:00"/>
    <s v="Davidson"/>
  </r>
  <r>
    <n v="0"/>
    <s v="Sports Official"/>
    <s v="040 Parks"/>
    <s v="Pool"/>
    <x v="4"/>
    <s v="M"/>
    <s v="Black or African American"/>
    <n v="1967"/>
    <d v="2022-02-02T00:00:00"/>
    <s v="Davidson"/>
  </r>
  <r>
    <n v="77570.789999999994"/>
    <s v="OEM Planning/Training Coord"/>
    <s v="049 Office of Emergency Mgmt"/>
    <s v="Fulltime-Regular"/>
    <x v="3"/>
    <s v="F"/>
    <s v="White"/>
    <n v="1975"/>
    <d v="2003-07-16T00:00:00"/>
    <s v="Davidson"/>
  </r>
  <r>
    <n v="121332.84"/>
    <s v="Police Sergeant"/>
    <s v="031 Police"/>
    <s v="Fulltime-Regular"/>
    <x v="5"/>
    <s v="M"/>
    <s v="White"/>
    <n v="1973"/>
    <d v="1997-08-01T00:00:00"/>
    <s v="Davidson"/>
  </r>
  <r>
    <n v="37280.256000000001"/>
    <s v="Seasonal/Part-time/Temporary"/>
    <s v="038 Health"/>
    <s v="Parttime-Regular"/>
    <x v="4"/>
    <s v="F"/>
    <s v="Black or African American"/>
    <n v="2001"/>
    <d v="2024-07-29T00:00:00"/>
    <s v="Davidson"/>
  </r>
  <r>
    <n v="81529.8"/>
    <s v="Accountant"/>
    <s v="015 Finance"/>
    <s v="Fulltime-Regular"/>
    <x v="3"/>
    <s v="F"/>
    <s v="Black or African American"/>
    <n v="1956"/>
    <d v="1999-06-16T00:00:00"/>
    <s v="Davidson"/>
  </r>
  <r>
    <n v="33969.934776959999"/>
    <s v="Sheriff Case Worker 2"/>
    <s v="030 Sheriff"/>
    <s v="Parttime-Regular"/>
    <x v="3"/>
    <s v="F"/>
    <s v="Black or African American"/>
    <n v="1951"/>
    <d v="2016-09-26T00:00:00"/>
    <s v="Davidson"/>
  </r>
  <r>
    <n v="73411.179999999993"/>
    <s v="Utility Compliance Inp 2"/>
    <s v="065 Water Services"/>
    <s v="Fulltime-Regular"/>
    <x v="5"/>
    <s v="M"/>
    <s v="Black or African American"/>
    <n v="1969"/>
    <d v="1989-05-30T00:00:00"/>
    <s v="Davidson"/>
  </r>
  <r>
    <n v="72856.368000000002"/>
    <s v="Indust Tech Master"/>
    <s v="065 Water Services"/>
    <s v="Fulltime-Regular"/>
    <x v="7"/>
    <s v="M"/>
    <s v="White"/>
    <n v="1955"/>
    <d v="2017-12-30T00:00:00"/>
    <s v="Davidson"/>
  </r>
  <r>
    <n v="76584.63"/>
    <s v="Emer Telecommunications Traine"/>
    <s v="091 Emergency Communications"/>
    <s v="Fulltime-Regular"/>
    <x v="6"/>
    <s v="F"/>
    <s v="Black or African American"/>
    <n v="1977"/>
    <d v="2005-01-18T00:00:00"/>
    <s v="Davidson"/>
  </r>
  <r>
    <n v="70897.61"/>
    <s v="Police Officer 2"/>
    <s v="031 Police"/>
    <s v="Fulltime-Regular"/>
    <x v="1"/>
    <s v="M"/>
    <s v="White"/>
    <n v="1995"/>
    <d v="2022-05-16T00:00:00"/>
    <s v="Davidson"/>
  </r>
  <r>
    <n v="55000"/>
    <s v="Program Spec 2"/>
    <s v="028 State Trial Courts"/>
    <s v="Fulltime-Regular"/>
    <x v="3"/>
    <s v="F"/>
    <s v="White"/>
    <n v="1960"/>
    <d v="1998-04-13T00:00:00"/>
    <s v="Davidson"/>
  </r>
  <r>
    <n v="52471.07"/>
    <s v="Admin Asst"/>
    <s v="027 General Sessions Court"/>
    <s v="Fulltime-Regular"/>
    <x v="6"/>
    <s v="F"/>
    <s v="Black or African American"/>
    <n v="1986"/>
    <d v="2024-02-05T00:00:00"/>
    <s v="Davidson"/>
  </r>
  <r>
    <n v="20670.105599999999"/>
    <s v="Office Support Rep"/>
    <s v="040 Parks"/>
    <s v="Parttime-Regular"/>
    <x v="6"/>
    <s v="F"/>
    <s v="White"/>
    <n v="2001"/>
    <d v="2023-08-18T00:00:00"/>
    <s v="Davidson"/>
  </r>
  <r>
    <n v="52774.21"/>
    <s v="Public Health Nurse 1"/>
    <s v="038 Health"/>
    <s v="Parttime-Regular"/>
    <x v="3"/>
    <s v="M"/>
    <s v="White"/>
    <n v="1963"/>
    <d v="2023-08-28T00:00:00"/>
    <s v="Davidson"/>
  </r>
  <r>
    <n v="62579.95"/>
    <s v="Fire Fighter 2"/>
    <s v="032 Fire"/>
    <s v="Fulltime-Regular"/>
    <x v="1"/>
    <s v="M"/>
    <s v="Black or African American"/>
    <n v="1998"/>
    <d v="2023-07-16T00:00:00"/>
    <s v="Davidson"/>
  </r>
  <r>
    <n v="57958.26"/>
    <s v="Correctional Officer 2"/>
    <s v="030 Sheriff"/>
    <s v="Fulltime-Regular"/>
    <x v="1"/>
    <s v="M"/>
    <s v="White"/>
    <n v="2000"/>
    <d v="2023-09-29T00:00:00"/>
    <s v="Davidson"/>
  </r>
  <r>
    <n v="44122.33"/>
    <s v="Office Support Spec 1"/>
    <s v="038 Health"/>
    <s v="Fulltime-Regular"/>
    <x v="6"/>
    <s v="F"/>
    <s v="White"/>
    <n v="1996"/>
    <d v="2024-01-29T00:00:00"/>
    <s v="Davidson"/>
  </r>
  <r>
    <n v="45593.05"/>
    <s v="Recreation Leader"/>
    <s v="040 Parks"/>
    <s v="Fulltime-Regular"/>
    <x v="2"/>
    <s v="F"/>
    <s v="Black or African American"/>
    <n v="2001"/>
    <d v="2021-06-11T00:00:00"/>
    <s v="Davidson"/>
  </r>
  <r>
    <n v="65738.03"/>
    <s v="Human Resources Analyst"/>
    <s v="065 Water Services"/>
    <s v="Fulltime-Regular"/>
    <x v="3"/>
    <s v="F"/>
    <s v="Black or African American"/>
    <n v="1981"/>
    <d v="2023-07-08T00:00:00"/>
    <s v="Davidson"/>
  </r>
  <r>
    <n v="47164.52"/>
    <s v="Custodian"/>
    <s v="039 Public Library"/>
    <s v="Fulltime-Regular"/>
    <x v="4"/>
    <s v="F"/>
    <s v="Black or African American"/>
    <n v="1968"/>
    <d v="2006-02-13T00:00:00"/>
    <s v="Davidson"/>
  </r>
  <r>
    <n v="82120.03"/>
    <s v="Police Officer 2"/>
    <s v="031 Police"/>
    <s v="Fulltime-Regular"/>
    <x v="1"/>
    <s v="M"/>
    <s v="White"/>
    <n v="1988"/>
    <d v="2015-01-12T00:00:00"/>
    <s v="Davidson"/>
  </r>
  <r>
    <n v="96425.84"/>
    <s v="Fire Engineer"/>
    <s v="032 Fire"/>
    <s v="Fulltime-Regular"/>
    <x v="5"/>
    <s v="M"/>
    <s v="White"/>
    <n v="1974"/>
    <d v="2002-08-16T00:00:00"/>
    <s v="Davidson"/>
  </r>
  <r>
    <n v="52946.59"/>
    <s v="Customer Service Field Rep"/>
    <s v="065 Water Services"/>
    <s v="Fulltime-Regular"/>
    <x v="4"/>
    <s v="M"/>
    <s v="Black or African American"/>
    <n v="1969"/>
    <d v="2007-12-29T00:00:00"/>
    <s v="Davidson"/>
  </r>
  <r>
    <n v="185325.55"/>
    <s v="Exe Administrator Police/Fire"/>
    <s v="032 Fire"/>
    <s v="Fulltime-Regular"/>
    <x v="0"/>
    <s v="F"/>
    <s v="Black or African American"/>
    <n v="1958"/>
    <d v="1995-03-01T00:00:00"/>
    <s v="Davidson"/>
  </r>
  <r>
    <n v="60274.5"/>
    <s v="Police Officer Trainee"/>
    <s v="031 Police"/>
    <s v="Fulltime-Regular"/>
    <x v="1"/>
    <s v="M"/>
    <s v="White"/>
    <n v="2001"/>
    <d v="2024-05-01T00:00:00"/>
    <s v="Davidson"/>
  </r>
  <r>
    <n v="69741.490000000005"/>
    <s v="Technical Specialist 1"/>
    <s v="042 NDOT"/>
    <s v="Fulltime-Regular"/>
    <x v="3"/>
    <s v="M"/>
    <s v="Black or African American"/>
    <n v="1980"/>
    <d v="2015-02-17T00:00:00"/>
    <s v="Davidson"/>
  </r>
  <r>
    <n v="64272"/>
    <s v="Admin Svcs Officer 3"/>
    <s v="033 Codes Administration"/>
    <s v="Fulltime-Regular"/>
    <x v="3"/>
    <s v="F"/>
    <s v="White"/>
    <n v="1953"/>
    <d v="2010-08-30T00:00:00"/>
    <s v="Davidson"/>
  </r>
  <r>
    <n v="148896.79999999999"/>
    <s v="Deputy Director"/>
    <s v="016 Assessor of Property"/>
    <s v="Fulltime-Regular"/>
    <x v="0"/>
    <s v="M"/>
    <s v="White"/>
    <n v="1972"/>
    <d v="2023-04-17T00:00:00"/>
    <s v="Davidson"/>
  </r>
  <r>
    <n v="53051.94"/>
    <s v="Equipment Operator Senior"/>
    <s v="072 Waste Services"/>
    <s v="Fulltime-Regular"/>
    <x v="4"/>
    <s v="M"/>
    <s v="Black or African American"/>
    <n v="1987"/>
    <d v="2023-09-16T00:00:00"/>
    <s v="Davidson"/>
  </r>
  <r>
    <n v="20670.105599999999"/>
    <s v="Nutrition Site Coord"/>
    <s v="037 Social Services"/>
    <s v="Parttime-Regular"/>
    <x v="2"/>
    <s v="F"/>
    <s v="White"/>
    <n v="1941"/>
    <d v="2019-10-28T00:00:00"/>
    <s v="Davidson"/>
  </r>
  <r>
    <n v="56160"/>
    <s v="Family Safety Advocate"/>
    <s v="051 Office of Family Safety"/>
    <s v="Fulltime-Regular"/>
    <x v="3"/>
    <s v="F"/>
    <s v="White"/>
    <n v="2001"/>
    <d v="2023-06-21T00:00:00"/>
    <s v="Davidson"/>
  </r>
  <r>
    <n v="40812.974999999999"/>
    <s v="Recreation Leader"/>
    <s v="040 Parks"/>
    <s v="Parttime-Regular"/>
    <x v="2"/>
    <s v="M"/>
    <s v="Black or African American"/>
    <n v="1988"/>
    <d v="2013-05-24T00:00:00"/>
    <s v="Davidson"/>
  </r>
  <r>
    <n v="47164.52"/>
    <s v="Custodian"/>
    <s v="039 Public Library"/>
    <s v="Fulltime-Regular"/>
    <x v="4"/>
    <s v="F"/>
    <s v="Black or African American"/>
    <n v="1974"/>
    <d v="2012-03-19T00:00:00"/>
    <s v="Davidson"/>
  </r>
  <r>
    <n v="75232.7"/>
    <s v="Professional Spec"/>
    <s v="031 Police"/>
    <s v="Fulltime-Regular"/>
    <x v="3"/>
    <s v="F"/>
    <s v="White"/>
    <n v="1980"/>
    <d v="2008-09-01T00:00:00"/>
    <s v="Davidson"/>
  </r>
  <r>
    <n v="44122.33"/>
    <s v="Customer Service Field Rep"/>
    <s v="072 Waste Services"/>
    <s v="Fulltime-Regular"/>
    <x v="4"/>
    <s v="F"/>
    <s v="Black or African American"/>
    <n v="1987"/>
    <d v="2024-05-13T00:00:00"/>
    <s v="Davidson"/>
  </r>
  <r>
    <n v="45746.688000000002"/>
    <s v="School Crossing Guard Supv"/>
    <s v="031 Police"/>
    <s v="Parttime-Regular"/>
    <x v="1"/>
    <s v="F"/>
    <s v="White"/>
    <n v="1956"/>
    <d v="2001-12-03T00:00:00"/>
    <s v="Davidson"/>
  </r>
  <r>
    <n v="111036.74"/>
    <s v="Police Sergeant"/>
    <s v="031 Police"/>
    <s v="Fulltime-Regular"/>
    <x v="5"/>
    <s v="M"/>
    <s v="White"/>
    <n v="1983"/>
    <d v="2007-12-01T00:00:00"/>
    <s v="Davidson"/>
  </r>
  <r>
    <n v="52471.07"/>
    <s v="Victim Advocate 1"/>
    <s v="019 District Attorney"/>
    <s v="Fulltime-Regular"/>
    <x v="3"/>
    <s v="M"/>
    <s v="Hispanic or Latino of any race"/>
    <n v="2001"/>
    <d v="2024-06-03T00:00:00"/>
    <s v="Davidson"/>
  </r>
  <r>
    <n v="54531.28"/>
    <s v="Recreation Leader - Senior"/>
    <s v="040 Parks"/>
    <s v="Fulltime-Regular"/>
    <x v="2"/>
    <s v="F"/>
    <s v="Hispanic or Latino of any race"/>
    <n v="2002"/>
    <d v="2019-05-25T00:00:00"/>
    <s v="Davidson"/>
  </r>
  <r>
    <n v="51323.62"/>
    <s v="Office Support Spec 2"/>
    <s v="051 Office of Family Safety"/>
    <s v="Fulltime-Regular"/>
    <x v="6"/>
    <s v="F"/>
    <s v="Hispanic or Latino of any race"/>
    <n v="1992"/>
    <d v="2023-07-05T00:00:00"/>
    <s v="Davidson"/>
  </r>
  <r>
    <n v="59342.73"/>
    <s v="Office Support Spec 2"/>
    <s v="051 Office of Family Safety"/>
    <s v="Fulltime-Regular"/>
    <x v="6"/>
    <s v="F"/>
    <s v="Hispanic or Latino of any race"/>
    <n v="1983"/>
    <d v="2023-01-09T00:00:00"/>
    <s v="Davidson"/>
  </r>
  <r>
    <n v="84042.78"/>
    <s v="Planner 2"/>
    <s v="042 NDOT"/>
    <s v="Fulltime-Regular"/>
    <x v="3"/>
    <s v="F"/>
    <s v="Hispanic or Latino of any race"/>
    <n v="1996"/>
    <d v="2024-01-22T00:00:00"/>
    <s v="Davidson"/>
  </r>
  <r>
    <n v="57738.92"/>
    <s v="Recreation Leader - Senior"/>
    <s v="040 Parks"/>
    <s v="Fulltime-Regular"/>
    <x v="2"/>
    <s v="F"/>
    <s v="Hispanic or Latino of any race"/>
    <n v="1994"/>
    <d v="2012-10-06T00:00:00"/>
    <s v="Davidson"/>
  </r>
  <r>
    <n v="144507.46"/>
    <s v="Crime Laboratory Director"/>
    <s v="031 Police"/>
    <s v="Fulltime-Regular"/>
    <x v="0"/>
    <s v="F"/>
    <s v="White"/>
    <n v="1976"/>
    <d v="2023-11-01T00:00:00"/>
    <s v="Davidson"/>
  </r>
  <r>
    <n v="79395.12"/>
    <s v="Planner 1"/>
    <s v="007 Planning Commission"/>
    <s v="Fulltime-Regular"/>
    <x v="3"/>
    <s v="M"/>
    <s v="Hispanic or Latino of any race"/>
    <n v="1999"/>
    <d v="2022-10-31T00:00:00"/>
    <s v="Davidson"/>
  </r>
  <r>
    <n v="49545.15"/>
    <s v="Emer Telecommunications Off 2"/>
    <s v="091 Emergency Communications"/>
    <s v="Fulltime-Regular"/>
    <x v="6"/>
    <s v="F"/>
    <s v="White"/>
    <n v="1971"/>
    <d v="2024-01-29T00:00:00"/>
    <s v="Davidson"/>
  </r>
  <r>
    <m/>
    <s v="Seasonal/Part-time/Temporary"/>
    <s v="040 Parks"/>
    <s v="Pool"/>
    <x v="4"/>
    <s v="F"/>
    <s v="White"/>
    <n v="1977"/>
    <d v="2017-12-29T00:00:00"/>
    <s v="Davidson"/>
  </r>
  <r>
    <n v="77471.73"/>
    <s v="Police Officer 2"/>
    <s v="031 Police"/>
    <s v="Fulltime-Regular"/>
    <x v="1"/>
    <s v="F"/>
    <s v="White"/>
    <n v="1975"/>
    <d v="2019-03-16T00:00:00"/>
    <s v="Davidson"/>
  </r>
  <r>
    <n v="46057.5"/>
    <s v="EHS Teacher-MAC"/>
    <s v="075 Metro Action Commission"/>
    <s v="Fulltime-Regular"/>
    <x v="3"/>
    <s v="F"/>
    <s v="Black or African American"/>
    <n v="1997"/>
    <d v="2024-08-05T00:00:00"/>
    <s v="Davidson"/>
  </r>
  <r>
    <n v="81652.649999999994"/>
    <s v="Fire Fighter 2"/>
    <s v="032 Fire"/>
    <s v="Fulltime-Regular"/>
    <x v="1"/>
    <s v="M"/>
    <s v="Black or African American"/>
    <n v="1974"/>
    <d v="2008-02-16T00:00:00"/>
    <s v="Davidson"/>
  </r>
  <r>
    <n v="50857.82"/>
    <s v="Bus Driver"/>
    <s v="075 Metro Action Commission"/>
    <s v="Fulltime-Regular"/>
    <x v="4"/>
    <s v="F"/>
    <s v="Black or African American"/>
    <n v="1963"/>
    <d v="2017-09-11T00:00:00"/>
    <s v="Davidson"/>
  </r>
  <r>
    <m/>
    <s v="Seasonal/Part-time/Temporary"/>
    <s v="040 Parks"/>
    <s v="Pool"/>
    <x v="4"/>
    <s v="F"/>
    <s v="White"/>
    <n v="1974"/>
    <d v="2018-08-03T00:00:00"/>
    <s v="Davidson"/>
  </r>
  <r>
    <n v="77864.02"/>
    <s v="Criminal Intelligence Analyst 1"/>
    <s v="031 Police"/>
    <s v="Fulltime-Regular"/>
    <x v="3"/>
    <s v="F"/>
    <s v="Black or African American"/>
    <n v="1976"/>
    <d v="2001-02-16T00:00:00"/>
    <s v="Davidson"/>
  </r>
  <r>
    <n v="58040.01"/>
    <s v="Social Worker"/>
    <s v="037 Social Services"/>
    <s v="Fulltime-Regular"/>
    <x v="3"/>
    <s v="F"/>
    <s v="Black or African American"/>
    <n v="1976"/>
    <d v="2021-12-28T00:00:00"/>
    <s v="Davidson"/>
  </r>
  <r>
    <n v="44457.08"/>
    <s v="Sanitation Worker"/>
    <s v="072 Waste Services"/>
    <s v="Fulltime-Regular"/>
    <x v="4"/>
    <s v="M"/>
    <s v="Black or African American"/>
    <n v="1999"/>
    <d v="2022-04-02T00:00:00"/>
    <s v="Davidson"/>
  </r>
  <r>
    <n v="94102.65"/>
    <s v="Utility Envir Comp Officer 3"/>
    <s v="065 Water Services"/>
    <s v="Fulltime-Regular"/>
    <x v="3"/>
    <s v="M"/>
    <s v="White"/>
    <n v="1961"/>
    <d v="1984-09-24T00:00:00"/>
    <s v="Davidson"/>
  </r>
  <r>
    <n v="55528.89"/>
    <s v="Social Worker"/>
    <s v="037 Social Services"/>
    <s v="Fulltime-Regular"/>
    <x v="3"/>
    <s v="F"/>
    <s v="Hispanic or Latino of any race"/>
    <n v="1996"/>
    <d v="2024-01-08T00:00:00"/>
    <s v="Davidson"/>
  </r>
  <r>
    <n v="75151.460000000006"/>
    <s v="Police Officer 2"/>
    <s v="031 Police"/>
    <s v="Fulltime-Regular"/>
    <x v="1"/>
    <s v="F"/>
    <s v="White"/>
    <n v="1995"/>
    <d v="2022-07-16T00:00:00"/>
    <s v="Davidson"/>
  </r>
  <r>
    <n v="98654.71"/>
    <s v="Police Sergeant"/>
    <s v="031 Police"/>
    <s v="Fulltime-Regular"/>
    <x v="5"/>
    <s v="M"/>
    <s v="White"/>
    <n v="1988"/>
    <d v="2012-01-01T00:00:00"/>
    <s v="Davidson"/>
  </r>
  <r>
    <n v="54643.5"/>
    <s v="Equipment Operator Senior"/>
    <s v="042 NDOT"/>
    <s v="Fulltime-Regular"/>
    <x v="4"/>
    <s v="M"/>
    <s v="White"/>
    <n v="2001"/>
    <d v="2023-01-09T00:00:00"/>
    <s v="Davidson"/>
  </r>
  <r>
    <n v="11856"/>
    <s v="Seasonal Worker 7"/>
    <s v="040 Parks"/>
    <s v="Seasonal"/>
    <x v="4"/>
    <s v="F"/>
    <s v="White"/>
    <n v="2007"/>
    <d v="2023-05-15T00:00:00"/>
    <s v="Davidson"/>
  </r>
  <r>
    <n v="51323.62"/>
    <s v="Specialized Skills Instr"/>
    <s v="040 Parks"/>
    <s v="Fulltime-Regular"/>
    <x v="3"/>
    <s v="F"/>
    <s v="White"/>
    <n v="2000"/>
    <d v="2018-06-06T00:00:00"/>
    <s v="Davidson"/>
  </r>
  <r>
    <n v="96299.499295999995"/>
    <s v="Asst District Attorney"/>
    <s v="019 District Attorney"/>
    <s v="Parttime-Regular"/>
    <x v="3"/>
    <s v="F"/>
    <s v="White"/>
    <n v="1953"/>
    <d v="1996-01-01T00:00:00"/>
    <s v="Davidson"/>
  </r>
  <r>
    <n v="45593.05"/>
    <s v="Legal Secretary 1"/>
    <s v="019 District Attorney"/>
    <s v="Fulltime-Regular"/>
    <x v="6"/>
    <s v="F"/>
    <s v="Black or African American"/>
    <n v="1962"/>
    <d v="2024-02-26T00:00:00"/>
    <s v="Davidson"/>
  </r>
  <r>
    <m/>
    <s v="Seasonal/Part-time/Temporary"/>
    <s v="040 Parks"/>
    <s v="Pool"/>
    <x v="4"/>
    <s v="F"/>
    <s v="White"/>
    <n v="1982"/>
    <d v="2017-08-04T00:00:00"/>
    <s v="Davidson"/>
  </r>
  <r>
    <n v="55969.06"/>
    <s v="Emer Telecommunications Off 3"/>
    <s v="091 Emergency Communications"/>
    <s v="Fulltime-Regular"/>
    <x v="6"/>
    <s v="M"/>
    <s v="White"/>
    <n v="1995"/>
    <d v="2022-10-31T00:00:00"/>
    <s v="Davidson"/>
  </r>
  <r>
    <n v="95199.62"/>
    <s v="Police Officer 2"/>
    <s v="031 Police"/>
    <s v="Fulltime-Regular"/>
    <x v="1"/>
    <s v="M"/>
    <s v="White"/>
    <n v="1978"/>
    <d v="2009-01-01T00:00:00"/>
    <s v="Davidson"/>
  </r>
  <r>
    <n v="96833.05"/>
    <s v="Admin Svcs Mgr"/>
    <s v="042 NDOT"/>
    <s v="Fulltime-Regular"/>
    <x v="0"/>
    <s v="F"/>
    <s v="White"/>
    <n v="1990"/>
    <d v="2022-10-31T00:00:00"/>
    <s v="Davidson"/>
  </r>
  <r>
    <n v="84846.16"/>
    <s v="Admin Svcs Officer 4"/>
    <s v="016 Assessor of Property"/>
    <s v="Fulltime-Regular"/>
    <x v="3"/>
    <s v="M"/>
    <s v="Black or African American"/>
    <n v="1955"/>
    <d v="1978-06-01T00:00:00"/>
    <s v="Davidson"/>
  </r>
  <r>
    <n v="86564.06"/>
    <s v="Planner 2"/>
    <s v="007 Planning Commission"/>
    <s v="Fulltime-Regular"/>
    <x v="3"/>
    <s v="M"/>
    <s v="White"/>
    <n v="1986"/>
    <d v="2022-10-17T00:00:00"/>
    <s v="Davidson"/>
  </r>
  <r>
    <n v="63823.33"/>
    <s v="Crime Scene Investigator 3"/>
    <s v="031 Police"/>
    <s v="Fulltime-Regular"/>
    <x v="5"/>
    <s v="M"/>
    <s v="White"/>
    <n v="1974"/>
    <d v="2023-08-01T00:00:00"/>
    <s v="Davidson"/>
  </r>
  <r>
    <n v="77082.64"/>
    <s v="Pub Info Coord"/>
    <s v="091 Emergency Communications"/>
    <s v="Fulltime-Regular"/>
    <x v="3"/>
    <s v="M"/>
    <s v="White"/>
    <n v="1999"/>
    <d v="2024-03-04T00:00:00"/>
    <s v="Davidson"/>
  </r>
  <r>
    <n v="53731.38"/>
    <s v="Probation Officer 1"/>
    <s v="027 General Sessions Court"/>
    <s v="Fulltime-Regular"/>
    <x v="3"/>
    <s v="M"/>
    <s v="Black or African American"/>
    <n v="1997"/>
    <d v="2022-06-27T00:00:00"/>
    <s v="Davidson"/>
  </r>
  <r>
    <n v="20670.105599999999"/>
    <s v="Nutrition Site Coord"/>
    <s v="037 Social Services"/>
    <s v="Parttime-Regular"/>
    <x v="2"/>
    <s v="F"/>
    <s v="White"/>
    <n v="1937"/>
    <d v="2019-10-28T00:00:00"/>
    <s v="Davidson"/>
  </r>
  <r>
    <n v="176048.11"/>
    <s v="Juvenile Ct Clerk"/>
    <s v="022 Juvenile Court Clerk"/>
    <s v="Elected"/>
    <x v="0"/>
    <s v="M"/>
    <s v="Black or African American"/>
    <n v="1979"/>
    <d v="2015-11-12T00:00:00"/>
    <s v="Davidson"/>
  </r>
  <r>
    <n v="65684.73"/>
    <s v="Emer Telecommunications Off 4"/>
    <s v="091 Emergency Communications"/>
    <s v="Fulltime-Regular"/>
    <x v="6"/>
    <s v="F"/>
    <s v="White"/>
    <n v="1989"/>
    <d v="2016-04-25T00:00:00"/>
    <s v="Davidson"/>
  </r>
  <r>
    <n v="56135.09"/>
    <s v="Security Officer 2"/>
    <s v="030 Sheriff"/>
    <s v="Fulltime-Regular"/>
    <x v="6"/>
    <s v="F"/>
    <s v="Black or African American"/>
    <n v="1992"/>
    <d v="2015-06-15T00:00:00"/>
    <s v="Davidson"/>
  </r>
  <r>
    <n v="55224"/>
    <s v="Satellite position"/>
    <s v="909 Register of Deeds"/>
    <s v="Fulltime-Regular"/>
    <x v="3"/>
    <s v="F"/>
    <s v="Black or African American"/>
    <n v="1957"/>
    <d v="2024-02-28T00:00:00"/>
    <s v="Davidson"/>
  </r>
  <r>
    <n v="75151.460000000006"/>
    <s v="Police Officer 2"/>
    <s v="031 Police"/>
    <s v="Fulltime-Regular"/>
    <x v="1"/>
    <s v="M"/>
    <s v="White"/>
    <n v="1989"/>
    <d v="2022-02-16T00:00:00"/>
    <s v="Davidson"/>
  </r>
  <r>
    <n v="64571.519999999997"/>
    <s v="Appraiser 3"/>
    <s v="016 Assessor of Property"/>
    <s v="Fulltime-Regular"/>
    <x v="0"/>
    <s v="M"/>
    <s v="Black or African American"/>
    <n v="1984"/>
    <d v="2018-02-06T00:00:00"/>
    <s v="Davidson"/>
  </r>
  <r>
    <n v="64367.24"/>
    <s v="Public Health Nurse 1"/>
    <s v="038 Health"/>
    <s v="Parttime-Regular"/>
    <x v="3"/>
    <s v="F"/>
    <s v="Black or African American"/>
    <n v="1957"/>
    <d v="2002-08-26T00:00:00"/>
    <s v="Davidson"/>
  </r>
  <r>
    <n v="0"/>
    <s v="Seasonal/Part-time/Temporary"/>
    <s v="040 Parks"/>
    <s v="Pool"/>
    <x v="4"/>
    <s v="F"/>
    <s v="White"/>
    <n v="1956"/>
    <d v="2022-05-13T00:00:00"/>
    <s v="Davidson"/>
  </r>
  <r>
    <n v="56985.19"/>
    <s v="Library Associate"/>
    <s v="039 Public Library"/>
    <s v="Fulltime-Regular"/>
    <x v="2"/>
    <s v="F"/>
    <s v="White"/>
    <n v="1952"/>
    <d v="1977-02-14T00:00:00"/>
    <s v="Davidson"/>
  </r>
  <r>
    <n v="69741.490000000005"/>
    <s v="Program Mgr 1"/>
    <s v="030 Sheriff"/>
    <s v="Fulltime-Regular"/>
    <x v="3"/>
    <s v="F"/>
    <s v="White"/>
    <n v="1981"/>
    <d v="2020-09-01T00:00:00"/>
    <s v="Davidson"/>
  </r>
  <r>
    <n v="43779.93"/>
    <s v="Equipment &amp; Supply Clerk"/>
    <s v="039 Public Library"/>
    <s v="Fulltime-Regular"/>
    <x v="6"/>
    <s v="F"/>
    <s v="White"/>
    <n v="1995"/>
    <d v="2023-07-24T00:00:00"/>
    <s v="Davidson"/>
  </r>
  <r>
    <n v="62303.35"/>
    <s v="Appraiser 2"/>
    <s v="016 Assessor of Property"/>
    <s v="Fulltime-Regular"/>
    <x v="0"/>
    <s v="F"/>
    <s v="Black or African American"/>
    <n v="1966"/>
    <d v="2017-10-02T00:00:00"/>
    <s v="Davidson"/>
  </r>
  <r>
    <n v="52471.07"/>
    <s v="Correctional Officer 1"/>
    <s v="030 Sheriff"/>
    <s v="Fulltime-Regular"/>
    <x v="1"/>
    <s v="F"/>
    <s v="Black or African American"/>
    <n v="1967"/>
    <d v="2024-06-28T00:00:00"/>
    <s v="Davidson"/>
  </r>
  <r>
    <n v="41905.06"/>
    <s v="Custodian"/>
    <s v="040 Parks"/>
    <s v="Fulltime-Regular"/>
    <x v="4"/>
    <s v="F"/>
    <s v="Black or African American"/>
    <n v="1972"/>
    <d v="2024-04-22T00:00:00"/>
    <s v="Davidson"/>
  </r>
  <r>
    <n v="48581.26"/>
    <s v="Equipment Operator"/>
    <s v="042 NDOT"/>
    <s v="Fulltime-Regular"/>
    <x v="4"/>
    <s v="M"/>
    <s v="White"/>
    <n v="1979"/>
    <d v="2023-07-24T00:00:00"/>
    <s v="Davidson"/>
  </r>
  <r>
    <n v="47543"/>
    <s v="Program Spec 2"/>
    <s v="028 State Trial Courts"/>
    <s v="Fulltime-Regular"/>
    <x v="3"/>
    <s v="F"/>
    <s v="Black or African American"/>
    <n v="1998"/>
    <d v="2024-03-11T00:00:00"/>
    <s v="Davidson"/>
  </r>
  <r>
    <n v="55969.06"/>
    <s v="Emer Telecommunications Off 3"/>
    <s v="091 Emergency Communications"/>
    <s v="Fulltime-Regular"/>
    <x v="6"/>
    <s v="F"/>
    <s v="Black or African American"/>
    <n v="1995"/>
    <d v="2022-03-07T00:00:00"/>
    <s v="Davidson"/>
  </r>
  <r>
    <n v="56282.8"/>
    <s v="Equipment Operator Senior"/>
    <s v="072 Waste Services"/>
    <s v="Fulltime-Regular"/>
    <x v="4"/>
    <s v="M"/>
    <s v="White"/>
    <n v="1954"/>
    <d v="2022-04-30T00:00:00"/>
    <s v="Davidson"/>
  </r>
  <r>
    <n v="23410.400000000001"/>
    <s v="Seasonal/Part-time/Temporary"/>
    <s v="018 County Clerk"/>
    <s v="Parttime-Regular"/>
    <x v="4"/>
    <s v="F"/>
    <s v="Black or African American"/>
    <n v="1953"/>
    <d v="2023-06-26T00:00:00"/>
    <s v="Davidson"/>
  </r>
  <r>
    <n v="54220.06"/>
    <s v="Utility Engineer Technician"/>
    <s v="065 Water Services"/>
    <s v="Fulltime-Regular"/>
    <x v="5"/>
    <s v="M"/>
    <s v="Black or African American"/>
    <n v="1995"/>
    <d v="2017-08-03T00:00:00"/>
    <s v="Davidson"/>
  </r>
  <r>
    <n v="41905.06"/>
    <s v="Utility Maintenance Tech"/>
    <s v="065 Water Services"/>
    <s v="Fulltime-Regular"/>
    <x v="5"/>
    <s v="M"/>
    <s v="Black or African American"/>
    <n v="1991"/>
    <d v="2024-08-19T00:00:00"/>
    <s v="Davidson"/>
  </r>
  <r>
    <n v="78500"/>
    <s v="Pub Info Coord"/>
    <s v="042 NDOT"/>
    <s v="Fulltime-Regular"/>
    <x v="3"/>
    <s v="F"/>
    <s v="Black or African American"/>
    <n v="1997"/>
    <d v="2024-07-22T00:00:00"/>
    <s v="Davidson"/>
  </r>
  <r>
    <n v="59889.88"/>
    <s v="Security Officer 4-DCSO"/>
    <s v="030 Sheriff"/>
    <s v="Fulltime-Regular"/>
    <x v="1"/>
    <s v="M"/>
    <s v="White"/>
    <n v="1996"/>
    <d v="2020-07-01T00:00:00"/>
    <s v="Davidson"/>
  </r>
  <r>
    <n v="81536"/>
    <s v="Program Mgr 2"/>
    <s v="051 Office of Family Safety"/>
    <s v="Fulltime-Regular"/>
    <x v="0"/>
    <s v="M"/>
    <s v="White"/>
    <n v="1987"/>
    <d v="2017-01-09T00:00:00"/>
    <s v="Davidson"/>
  </r>
  <r>
    <n v="92991.53"/>
    <s v="Police Sergeant"/>
    <s v="031 Police"/>
    <s v="Fulltime-Regular"/>
    <x v="5"/>
    <s v="M"/>
    <s v="Black or African American"/>
    <n v="1988"/>
    <d v="2013-05-01T00:00:00"/>
    <s v="Davidson"/>
  </r>
  <r>
    <n v="86564.06"/>
    <s v="Short Term Rental Inspection Chief"/>
    <s v="033 Codes Administration"/>
    <s v="Fulltime-Regular"/>
    <x v="0"/>
    <s v="M"/>
    <s v="White"/>
    <n v="1958"/>
    <d v="2017-03-27T00:00:00"/>
    <s v="Davidson"/>
  </r>
  <r>
    <n v="102211.41"/>
    <s v="Fire Inspector 2"/>
    <s v="032 Fire"/>
    <s v="Fulltime-Regular"/>
    <x v="0"/>
    <s v="M"/>
    <s v="Black or African American"/>
    <n v="1977"/>
    <d v="2002-10-16T00:00:00"/>
    <s v="Davidson"/>
  </r>
  <r>
    <n v="59697.01"/>
    <s v="Enviromental Health Specialist"/>
    <s v="038 Health"/>
    <s v="Fulltime-Regular"/>
    <x v="3"/>
    <s v="F"/>
    <s v="White"/>
    <n v="1991"/>
    <d v="2023-04-10T00:00:00"/>
    <s v="Davidson"/>
  </r>
  <r>
    <n v="83177.78"/>
    <s v="Paramedic"/>
    <s v="032 Fire"/>
    <s v="Fulltime-Regular"/>
    <x v="5"/>
    <s v="M"/>
    <s v="White"/>
    <n v="1990"/>
    <d v="2016-04-01T00:00:00"/>
    <s v="Davidson"/>
  </r>
  <r>
    <n v="100959.67"/>
    <s v="Assistant Public Defender 2"/>
    <s v="021 Public Defender"/>
    <s v="Fulltime-Regular"/>
    <x v="3"/>
    <s v="F"/>
    <s v="Two or More Races"/>
    <n v="1995"/>
    <d v="2020-06-01T00:00:00"/>
    <s v="Davidson"/>
  </r>
  <r>
    <n v="79728.19"/>
    <s v="Police Officer 2"/>
    <s v="031 Police"/>
    <s v="Fulltime-Regular"/>
    <x v="1"/>
    <s v="M"/>
    <s v="White"/>
    <n v="1988"/>
    <d v="2017-01-01T00:00:00"/>
    <s v="Davidson"/>
  </r>
  <r>
    <n v="59697.01"/>
    <s v="Admin Svcs Officer 3"/>
    <s v="027 General Sessions Court"/>
    <s v="Fulltime-Regular"/>
    <x v="3"/>
    <s v="F"/>
    <s v="White"/>
    <n v="1999"/>
    <d v="2023-10-09T00:00:00"/>
    <s v="Davidson"/>
  </r>
  <r>
    <n v="63823.33"/>
    <s v="Family Safety Advocate Senior"/>
    <s v="051 Office of Family Safety"/>
    <s v="Fulltime-Regular"/>
    <x v="3"/>
    <s v="F"/>
    <s v="White"/>
    <n v="1997"/>
    <d v="2023-09-18T00:00:00"/>
    <s v="Davidson"/>
  </r>
  <r>
    <n v="80983.02"/>
    <s v="Information Sys Media Analys 3"/>
    <s v="039 Public Library"/>
    <s v="Fulltime-Regular"/>
    <x v="0"/>
    <s v="M"/>
    <s v="White"/>
    <n v="1981"/>
    <d v="2023-02-06T00:00:00"/>
    <s v="Davidson"/>
  </r>
  <r>
    <n v="185283.04"/>
    <s v="Police Commander"/>
    <s v="031 Police"/>
    <s v="Fulltime-Regular"/>
    <x v="0"/>
    <s v="M"/>
    <s v="Black or African American"/>
    <n v="1971"/>
    <d v="1997-08-01T00:00:00"/>
    <s v="Davidson"/>
  </r>
  <r>
    <n v="34194.787474626697"/>
    <s v="Recreation Leader"/>
    <s v="040 Parks"/>
    <s v="Parttime-Regular"/>
    <x v="2"/>
    <s v="M"/>
    <s v="Black or African American"/>
    <n v="1983"/>
    <d v="2023-04-07T00:00:00"/>
    <s v="Davidson"/>
  </r>
  <r>
    <n v="71820.23"/>
    <s v="Water Services Maint Supv 1"/>
    <s v="065 Water Services"/>
    <s v="Fulltime-Regular"/>
    <x v="5"/>
    <s v="M"/>
    <s v="Black or African American"/>
    <n v="1980"/>
    <d v="2007-04-23T00:00:00"/>
    <s v="Davidson"/>
  </r>
  <r>
    <n v="99542.19"/>
    <s v="Speech and Language Srvs Coord-MAC"/>
    <s v="075 Metro Action Commission"/>
    <s v="Fulltime-Regular"/>
    <x v="3"/>
    <s v="F"/>
    <s v="Black or African American"/>
    <n v="1959"/>
    <d v="2021-02-16T00:00:00"/>
    <s v="Davidson"/>
  </r>
  <r>
    <n v="45593.05"/>
    <s v="Animal Care &amp; Con Officer 1"/>
    <s v="038 Health"/>
    <s v="Fulltime-Regular"/>
    <x v="4"/>
    <s v="M"/>
    <s v="Native Hawaiian or Other Pacific"/>
    <n v="1997"/>
    <d v="2023-06-24T00:00:00"/>
    <s v="Davidson"/>
  </r>
  <r>
    <n v="6500"/>
    <s v="Seasonal/Part-time/Temporary"/>
    <s v="035 Agricultural Extension"/>
    <s v="Temporary"/>
    <x v="4"/>
    <s v="M"/>
    <s v="White"/>
    <n v="2001"/>
    <d v="2024-08-01T00:00:00"/>
    <s v="Davidson"/>
  </r>
  <r>
    <n v="72962.58"/>
    <s v="Police Officer 2"/>
    <s v="031 Police"/>
    <s v="Fulltime-Regular"/>
    <x v="1"/>
    <s v="F"/>
    <s v="White"/>
    <n v="1993"/>
    <d v="2023-01-16T00:00:00"/>
    <s v="Davidson"/>
  </r>
  <r>
    <n v="74418.5"/>
    <s v="Community Counselor/Therapist-MAC"/>
    <s v="075 Metro Action Commission"/>
    <s v="Fulltime-Regular"/>
    <x v="3"/>
    <s v="F"/>
    <s v="Black or African American"/>
    <n v="1980"/>
    <d v="2023-01-09T00:00:00"/>
    <s v="Davidson"/>
  </r>
  <r>
    <n v="84655.45"/>
    <s v="Police Officer 2"/>
    <s v="031 Police"/>
    <s v="Fulltime-Regular"/>
    <x v="1"/>
    <s v="M"/>
    <s v="White"/>
    <n v="1984"/>
    <d v="2013-01-01T00:00:00"/>
    <s v="Davidson"/>
  </r>
  <r>
    <n v="79689.759999999995"/>
    <s v="Public Health Administrator 1"/>
    <s v="038 Health"/>
    <s v="Fulltime-Regular"/>
    <x v="3"/>
    <s v="F"/>
    <s v="White"/>
    <n v="1991"/>
    <d v="2020-02-08T00:00:00"/>
    <s v="Davidson"/>
  </r>
  <r>
    <n v="57958.26"/>
    <s v="Program Spec 3"/>
    <s v="038 Health"/>
    <s v="Fulltime-Regular"/>
    <x v="3"/>
    <s v="F"/>
    <s v="White"/>
    <n v="1997"/>
    <d v="2024-08-17T00:00:00"/>
    <s v="Davidson"/>
  </r>
  <r>
    <n v="16094.208000000001"/>
    <s v="School Crossing Guard"/>
    <s v="031 Police"/>
    <s v="Parttime-Regular"/>
    <x v="1"/>
    <s v="M"/>
    <s v="Black or African American"/>
    <n v="2002"/>
    <d v="2024-09-01T00:00:00"/>
    <s v="Davidson"/>
  </r>
  <r>
    <n v="37290.239999999998"/>
    <s v="Seasonal/Part-time/Temporary"/>
    <s v="038 Health"/>
    <s v="Parttime-Regular"/>
    <x v="4"/>
    <s v="F"/>
    <s v="White"/>
    <n v="1962"/>
    <d v="2022-08-20T00:00:00"/>
    <s v="Davidson"/>
  </r>
  <r>
    <n v="76584.63"/>
    <s v="Sheriff Maint Mechanic 2"/>
    <s v="030 Sheriff"/>
    <s v="Fulltime-Regular"/>
    <x v="4"/>
    <s v="M"/>
    <s v="White"/>
    <n v="1977"/>
    <d v="1999-04-16T00:00:00"/>
    <s v="Davidson"/>
  </r>
  <r>
    <n v="71500"/>
    <s v="Program Mgr 1"/>
    <s v="028 State Trial Courts"/>
    <s v="Fulltime-Regular"/>
    <x v="3"/>
    <s v="F"/>
    <s v="White"/>
    <n v="1957"/>
    <d v="2023-05-01T00:00:00"/>
    <s v="Davidson"/>
  </r>
  <r>
    <n v="81652.649999999994"/>
    <s v="Advanced Emergency Med Tech"/>
    <s v="032 Fire"/>
    <s v="Fulltime-Regular"/>
    <x v="5"/>
    <s v="F"/>
    <s v="White"/>
    <n v="1967"/>
    <d v="2011-12-01T00:00:00"/>
    <s v="Davidson"/>
  </r>
  <r>
    <n v="77406"/>
    <s v="Police Officer 2"/>
    <s v="031 Police"/>
    <s v="Fulltime-Regular"/>
    <x v="1"/>
    <s v="M"/>
    <s v="Black or African American"/>
    <n v="1997"/>
    <d v="2019-12-16T00:00:00"/>
    <s v="Davidson"/>
  </r>
  <r>
    <n v="68211.98"/>
    <s v="DCSO SAAFE Coordinator"/>
    <s v="030 Sheriff"/>
    <s v="Fulltime-Regular"/>
    <x v="6"/>
    <s v="M"/>
    <s v="Black or African American"/>
    <n v="1980"/>
    <d v="2007-02-05T00:00:00"/>
    <s v="Davidson"/>
  </r>
  <r>
    <n v="41905.06"/>
    <s v="Custodian"/>
    <s v="039 Public Library"/>
    <s v="Fulltime-Regular"/>
    <x v="4"/>
    <s v="M"/>
    <s v="Black or African American"/>
    <n v="1973"/>
    <d v="2023-11-27T00:00:00"/>
    <s v="Davidson"/>
  </r>
  <r>
    <n v="52747.74"/>
    <s v="Program Spec 2"/>
    <s v="038 Health"/>
    <s v="Fulltime-Regular"/>
    <x v="3"/>
    <s v="M"/>
    <s v="Black or African American"/>
    <n v="1979"/>
    <d v="2021-10-25T00:00:00"/>
    <s v="Davidson"/>
  </r>
  <r>
    <n v="49719.81"/>
    <s v="Sheriff Pretrial Screener"/>
    <s v="030 Sheriff"/>
    <s v="Fulltime-Regular"/>
    <x v="6"/>
    <s v="F"/>
    <s v="White"/>
    <n v="1995"/>
    <d v="2022-10-17T00:00:00"/>
    <s v="Davidson"/>
  </r>
  <r>
    <n v="70434.289999999994"/>
    <s v="Fire Fighter 2"/>
    <s v="032 Fire"/>
    <s v="Fulltime-Regular"/>
    <x v="1"/>
    <s v="M"/>
    <s v="Black or African American"/>
    <n v="1987"/>
    <d v="2018-01-16T00:00:00"/>
    <s v="Davidson"/>
  </r>
  <r>
    <n v="74760.191999999995"/>
    <s v="Seasonal/Part-time/Temporary"/>
    <s v="038 Health"/>
    <s v="Parttime-Regular"/>
    <x v="4"/>
    <s v="F"/>
    <s v="Black or African American"/>
    <n v="1978"/>
    <d v="2023-05-08T00:00:00"/>
    <s v="Davidson"/>
  </r>
  <r>
    <n v="50185.46"/>
    <s v="PF&amp; Comm Engagement Adv II-MAC"/>
    <s v="075 Metro Action Commission"/>
    <s v="Fulltime-Regular"/>
    <x v="2"/>
    <s v="F"/>
    <s v="Black or African American"/>
    <n v="2001"/>
    <d v="2024-05-13T00:00:00"/>
    <s v="Davidson"/>
  </r>
  <r>
    <n v="62579.95"/>
    <s v="Fire Fighter 2"/>
    <s v="032 Fire"/>
    <s v="Fulltime-Regular"/>
    <x v="1"/>
    <s v="F"/>
    <s v="Black or African American"/>
    <n v="1990"/>
    <d v="2022-11-16T00:00:00"/>
    <s v="Davidson"/>
  </r>
  <r>
    <n v="75215.28"/>
    <s v="Police Officer 2"/>
    <s v="031 Police"/>
    <s v="Fulltime-Regular"/>
    <x v="1"/>
    <s v="M"/>
    <s v="White"/>
    <n v="1992"/>
    <d v="2017-07-01T00:00:00"/>
    <s v="Davidson"/>
  </r>
  <r>
    <n v="44122.332799999996"/>
    <s v="Security Officer 1"/>
    <s v="030 Sheriff"/>
    <s v="Fulltime-Regular"/>
    <x v="1"/>
    <s v="M"/>
    <s v="White"/>
    <n v="1956"/>
    <d v="2024-09-14T00:00:00"/>
    <s v="Davidson"/>
  </r>
  <r>
    <n v="71479.55"/>
    <s v="Correctional Officer 2"/>
    <s v="030 Sheriff"/>
    <s v="Fulltime-Regular"/>
    <x v="1"/>
    <s v="M"/>
    <s v="White"/>
    <n v="1963"/>
    <d v="2005-10-01T00:00:00"/>
    <s v="Davidson"/>
  </r>
  <r>
    <n v="43162.22"/>
    <s v="Maintenance &amp; Repair Worker"/>
    <s v="040 Parks"/>
    <s v="Fulltime-Regular"/>
    <x v="4"/>
    <s v="M"/>
    <s v="White"/>
    <n v="1970"/>
    <d v="2023-01-20T00:00:00"/>
    <s v="Davidson"/>
  </r>
  <r>
    <n v="67636.7"/>
    <s v="Enviromental Health Specialist Sr"/>
    <s v="038 Health"/>
    <s v="Fulltime-Regular"/>
    <x v="3"/>
    <s v="F"/>
    <s v="White"/>
    <n v="1996"/>
    <d v="2017-07-29T00:00:00"/>
    <s v="Davidson"/>
  </r>
  <r>
    <n v="86564.06"/>
    <s v="Assistant Public Defender 1"/>
    <s v="021 Public Defender"/>
    <s v="Fulltime-Regular"/>
    <x v="3"/>
    <s v="F"/>
    <s v="Black or African American"/>
    <n v="1996"/>
    <d v="2023-09-11T00:00:00"/>
    <s v="Davidson"/>
  </r>
  <r>
    <n v="49545.15"/>
    <s v="Emer Telecommunications Off 2"/>
    <s v="091 Emergency Communications"/>
    <s v="Fulltime-Regular"/>
    <x v="6"/>
    <s v="F"/>
    <s v="Black or African American"/>
    <n v="2001"/>
    <d v="2023-09-18T00:00:00"/>
    <s v="Davidson"/>
  </r>
  <r>
    <n v="81652.649999999994"/>
    <s v="Fire Fighter 2"/>
    <s v="032 Fire"/>
    <s v="Fulltime-Regular"/>
    <x v="1"/>
    <s v="M"/>
    <s v="White"/>
    <n v="1979"/>
    <d v="2012-10-01T00:00:00"/>
    <s v="Davidson"/>
  </r>
  <r>
    <n v="89160.99"/>
    <s v="Epidemiologist 1"/>
    <s v="038 Health"/>
    <s v="Fulltime-Regular"/>
    <x v="3"/>
    <s v="M"/>
    <s v="White"/>
    <n v="1992"/>
    <d v="2022-02-28T00:00:00"/>
    <s v="Davidson"/>
  </r>
  <r>
    <n v="46485.504000000001"/>
    <s v="Technical Specialist 2"/>
    <s v="031 Police"/>
    <s v="Parttime-Regular"/>
    <x v="3"/>
    <s v="M"/>
    <s v="White"/>
    <n v="1966"/>
    <d v="2024-06-01T00:00:00"/>
    <s v="Davidson"/>
  </r>
  <r>
    <n v="49395.33"/>
    <s v="Office Support Rep"/>
    <s v="016 Assessor of Property"/>
    <s v="Fulltime-Regular"/>
    <x v="6"/>
    <s v="M"/>
    <s v="White"/>
    <n v="1996"/>
    <d v="2023-11-14T00:00:00"/>
    <s v="Davidson"/>
  </r>
  <r>
    <n v="64553.36"/>
    <s v="Police Officer 1"/>
    <s v="031 Police"/>
    <s v="Fulltime-Regular"/>
    <x v="1"/>
    <s v="M"/>
    <s v="White"/>
    <n v="1995"/>
    <d v="2023-11-16T00:00:00"/>
    <s v="Davidson"/>
  </r>
  <r>
    <n v="53600.959999999999"/>
    <s v="Admin Svcs Officer 2"/>
    <s v="026 Juvenile Court"/>
    <s v="Fulltime-Regular"/>
    <x v="3"/>
    <s v="F"/>
    <s v="Black or African American"/>
    <n v="1979"/>
    <d v="2022-05-16T00:00:00"/>
    <s v="Davidson"/>
  </r>
  <r>
    <n v="13520"/>
    <s v="Seasonal Worker 2"/>
    <s v="040 Parks"/>
    <s v="Seasonal"/>
    <x v="4"/>
    <s v="F"/>
    <s v="White"/>
    <n v="1998"/>
    <d v="2024-06-22T00:00:00"/>
    <s v="Davidson"/>
  </r>
  <r>
    <n v="62693.66"/>
    <s v="Treatment Plant Tech 2"/>
    <s v="065 Water Services"/>
    <s v="Fulltime-Regular"/>
    <x v="7"/>
    <s v="M"/>
    <s v="Black or African American"/>
    <n v="1994"/>
    <d v="2015-02-17T00:00:00"/>
    <s v="Davidson"/>
  </r>
  <r>
    <n v="82886.97"/>
    <s v="Info Sys Comm Analyst 2"/>
    <s v="031 Police"/>
    <s v="Fulltime-Regular"/>
    <x v="3"/>
    <s v="M"/>
    <s v="White"/>
    <n v="1965"/>
    <d v="2002-07-16T00:00:00"/>
    <s v="Davidson"/>
  </r>
  <r>
    <n v="93014.59"/>
    <s v="Water Services Superintendent"/>
    <s v="065 Water Services"/>
    <s v="Fulltime-Regular"/>
    <x v="3"/>
    <s v="M"/>
    <s v="Black or African American"/>
    <n v="1963"/>
    <d v="1990-02-01T00:00:00"/>
    <s v="Davidson"/>
  </r>
  <r>
    <n v="59668.52"/>
    <s v="Indust Electrician 1"/>
    <s v="065 Water Services"/>
    <s v="Fulltime-Regular"/>
    <x v="7"/>
    <s v="M"/>
    <s v="Black or African American"/>
    <n v="1993"/>
    <d v="2024-02-20T00:00:00"/>
    <s v="Davidson"/>
  </r>
  <r>
    <n v="57958.26"/>
    <s v="Compliance Inspector 2"/>
    <s v="042 NDOT"/>
    <s v="Fulltime-Regular"/>
    <x v="0"/>
    <s v="F"/>
    <s v="Black or African American"/>
    <n v="1969"/>
    <d v="2024-08-05T00:00:00"/>
    <s v="Davidson"/>
  </r>
  <r>
    <n v="57971.28"/>
    <s v="Equipment Operator Senior"/>
    <s v="072 Waste Services"/>
    <s v="Fulltime-Regular"/>
    <x v="4"/>
    <s v="M"/>
    <s v="White"/>
    <n v="1975"/>
    <d v="1998-04-13T00:00:00"/>
    <s v="Davidson"/>
  </r>
  <r>
    <n v="68832.63"/>
    <s v="Police Officer 2"/>
    <s v="031 Police"/>
    <s v="Fulltime-Regular"/>
    <x v="1"/>
    <s v="M"/>
    <s v="White"/>
    <n v="2000"/>
    <d v="2023-01-01T00:00:00"/>
    <s v="Davidson"/>
  </r>
  <r>
    <n v="46524.77"/>
    <s v="Maintenance &amp; Repair Worker Se"/>
    <s v="040 Parks"/>
    <s v="Fulltime-Regular"/>
    <x v="4"/>
    <s v="M"/>
    <s v="Black or African American"/>
    <n v="1994"/>
    <d v="2024-06-24T00:00:00"/>
    <s v="Davidson"/>
  </r>
  <r>
    <n v="83061.7"/>
    <s v="Crime Lab Forensic Scientist 2"/>
    <s v="031 Police"/>
    <s v="Fulltime-Regular"/>
    <x v="3"/>
    <s v="F"/>
    <s v="White"/>
    <n v="1997"/>
    <d v="2020-04-01T00:00:00"/>
    <s v="Davidson"/>
  </r>
  <r>
    <n v="0"/>
    <s v="Seasonal/Part-time/Temporary"/>
    <s v="040 Parks"/>
    <s v="Pool"/>
    <x v="4"/>
    <s v="F"/>
    <s v="White"/>
    <n v="1981"/>
    <d v="2022-08-05T00:00:00"/>
    <s v="Davidson"/>
  </r>
  <r>
    <n v="87974.41"/>
    <s v="Program Mgr 2"/>
    <s v="021 Public Defender"/>
    <s v="Fulltime-Regular"/>
    <x v="0"/>
    <s v="F"/>
    <s v="White"/>
    <n v="1969"/>
    <d v="1991-09-01T00:00:00"/>
    <s v="Davidson"/>
  </r>
  <r>
    <n v="50038.7"/>
    <s v="Equipment Operator"/>
    <s v="042 NDOT"/>
    <s v="Fulltime-Regular"/>
    <x v="4"/>
    <s v="M"/>
    <s v="Black or African American"/>
    <n v="1975"/>
    <d v="2022-10-17T00:00:00"/>
    <s v="Davidson"/>
  </r>
  <r>
    <n v="41905.06"/>
    <s v="Maintenance &amp; Repair Worker"/>
    <s v="042 NDOT"/>
    <s v="Fulltime-Regular"/>
    <x v="4"/>
    <s v="M"/>
    <s v="Black or African American"/>
    <n v="2002"/>
    <d v="2024-01-22T00:00:00"/>
    <s v="Davidson"/>
  </r>
  <r>
    <n v="27565.200000000001"/>
    <s v="Seasonal/Part-time/Temporary"/>
    <s v="019 District Attorney"/>
    <s v="Parttime-Regular"/>
    <x v="4"/>
    <s v="M"/>
    <s v="White"/>
    <n v="1988"/>
    <d v="2020-10-05T00:00:00"/>
    <s v="Davidson"/>
  </r>
  <r>
    <n v="57971.28"/>
    <s v="Equipment Operator Senior"/>
    <s v="072 Waste Services"/>
    <s v="Fulltime-Regular"/>
    <x v="4"/>
    <s v="M"/>
    <s v="White"/>
    <n v="1969"/>
    <d v="1998-08-31T00:00:00"/>
    <s v="Davidson"/>
  </r>
  <r>
    <n v="68324.789999999994"/>
    <s v="Fire Fighter 2"/>
    <s v="032 Fire"/>
    <s v="Fulltime-Regular"/>
    <x v="1"/>
    <s v="M"/>
    <s v="Black or African American"/>
    <n v="1988"/>
    <d v="2015-08-06T00:00:00"/>
    <s v="Davidson"/>
  </r>
  <r>
    <n v="84042.78"/>
    <s v="Assistant Public Defender 1"/>
    <s v="021 Public Defender"/>
    <s v="Fulltime-Regular"/>
    <x v="3"/>
    <s v="F"/>
    <s v="Black or African American"/>
    <n v="1998"/>
    <d v="2024-09-16T00:00:00"/>
    <s v="Davidson"/>
  </r>
  <r>
    <n v="75151.460000000006"/>
    <s v="Police Officer 2"/>
    <s v="031 Police"/>
    <s v="Fulltime-Regular"/>
    <x v="1"/>
    <s v="M"/>
    <s v="White"/>
    <n v="1998"/>
    <d v="2022-08-16T00:00:00"/>
    <s v="Davidson"/>
  </r>
  <r>
    <n v="136206.79999999999"/>
    <s v="Info Systems Div Mgr"/>
    <s v="065 Water Services"/>
    <s v="Fulltime-Regular"/>
    <x v="0"/>
    <s v="M"/>
    <s v="White"/>
    <n v="1968"/>
    <d v="2001-11-05T00:00:00"/>
    <s v="Davidson"/>
  </r>
  <r>
    <n v="42411.83"/>
    <s v="Office Support Rep Sr"/>
    <s v="040 Parks"/>
    <s v="Fulltime-Regular"/>
    <x v="6"/>
    <s v="F"/>
    <s v="Black or African American"/>
    <n v="1977"/>
    <d v="2024-05-06T00:00:00"/>
    <s v="Davidson"/>
  </r>
  <r>
    <n v="79395.12"/>
    <s v="Planner 1"/>
    <s v="007 Planning Commission"/>
    <s v="Fulltime-Regular"/>
    <x v="3"/>
    <s v="F"/>
    <s v="Asian"/>
    <n v="2001"/>
    <d v="2024-01-22T00:00:00"/>
    <s v="Davidson"/>
  </r>
  <r>
    <n v="82120.03"/>
    <s v="Police Officer 2"/>
    <s v="031 Police"/>
    <s v="Fulltime-Regular"/>
    <x v="1"/>
    <s v="F"/>
    <s v="Black or African American"/>
    <n v="1990"/>
    <d v="2015-05-16T00:00:00"/>
    <s v="Davidson"/>
  </r>
  <r>
    <n v="46524.77"/>
    <s v="Maintenance &amp; Repair Worker Se"/>
    <s v="040 Parks"/>
    <s v="Fulltime-Regular"/>
    <x v="4"/>
    <s v="M"/>
    <s v="White"/>
    <n v="1993"/>
    <d v="2023-12-01T00:00:00"/>
    <s v="Davidson"/>
  </r>
  <r>
    <n v="109246.38"/>
    <s v="Planner 3"/>
    <s v="007 Planning Commission"/>
    <s v="Fulltime-Regular"/>
    <x v="3"/>
    <s v="F"/>
    <s v="White"/>
    <n v="1968"/>
    <d v="1998-06-16T00:00:00"/>
    <s v="Davidson"/>
  </r>
  <r>
    <n v="66655.41"/>
    <s v="Deputy Clerk 4"/>
    <s v="023 Circuit Court Clerk"/>
    <s v="Fulltime-Regular"/>
    <x v="6"/>
    <s v="F"/>
    <s v="Black or African American"/>
    <n v="1964"/>
    <d v="1989-11-01T00:00:00"/>
    <s v="Davidson"/>
  </r>
  <r>
    <n v="43779.93"/>
    <s v="Police Support Technician"/>
    <s v="031 Police"/>
    <s v="Fulltime-Regular"/>
    <x v="6"/>
    <s v="F"/>
    <s v="Black or African American"/>
    <n v="1978"/>
    <d v="2022-08-08T00:00:00"/>
    <s v="Davidson"/>
  </r>
  <r>
    <n v="175185.94"/>
    <s v="Assistant Metropolitan Atty 4"/>
    <s v="006 Law"/>
    <s v="Fulltime-Regular"/>
    <x v="3"/>
    <s v="M"/>
    <s v="White"/>
    <n v="1976"/>
    <d v="2000-10-30T00:00:00"/>
    <s v="Davidson"/>
  </r>
  <r>
    <n v="138492.32"/>
    <s v="Finance Mgr"/>
    <s v="015 Finance"/>
    <s v="Fulltime-Regular"/>
    <x v="0"/>
    <s v="M"/>
    <s v="White"/>
    <n v="1964"/>
    <d v="2001-01-01T00:00:00"/>
    <s v="Davidson"/>
  </r>
  <r>
    <n v="98927.86"/>
    <s v="Human Resources Admin"/>
    <s v="008 Human Resources"/>
    <s v="Fulltime-Regular"/>
    <x v="3"/>
    <s v="F"/>
    <s v="Black or African American"/>
    <n v="1972"/>
    <d v="2019-08-12T00:00:00"/>
    <s v="Davidson"/>
  </r>
  <r>
    <n v="10108.799999999999"/>
    <s v="Seasonal Worker 2"/>
    <s v="040 Parks"/>
    <s v="Seasonal"/>
    <x v="4"/>
    <s v="M"/>
    <s v="Black or African American"/>
    <n v="1944"/>
    <d v="2015-04-03T00:00:00"/>
    <s v="Davidson"/>
  </r>
  <r>
    <n v="104061.58"/>
    <s v="Technical Specialist 2"/>
    <s v="030 Sheriff"/>
    <s v="Fulltime-Regular"/>
    <x v="3"/>
    <s v="F"/>
    <s v="Black or African American"/>
    <n v="1961"/>
    <d v="2004-10-16T00:00:00"/>
    <s v="Davidson"/>
  </r>
  <r>
    <n v="57358.7"/>
    <s v="Sheriff Prisoner Processor 1"/>
    <s v="030 Sheriff"/>
    <s v="Fulltime-Regular"/>
    <x v="6"/>
    <s v="M"/>
    <s v="White"/>
    <n v="1960"/>
    <d v="2012-03-26T00:00:00"/>
    <s v="Davidson"/>
  </r>
  <r>
    <n v="59342.73"/>
    <s v="Specialized Skills Instr"/>
    <s v="040 Parks"/>
    <s v="Fulltime-Regular"/>
    <x v="3"/>
    <s v="F"/>
    <s v="White"/>
    <n v="1963"/>
    <d v="2013-03-05T00:00:00"/>
    <s v="Davidson"/>
  </r>
  <r>
    <n v="56135.09"/>
    <s v="Security Officer 2"/>
    <s v="030 Sheriff"/>
    <s v="Fulltime-Regular"/>
    <x v="6"/>
    <s v="F"/>
    <s v="Black or African American"/>
    <n v="1964"/>
    <d v="2014-01-19T00:00:00"/>
    <s v="Davidson"/>
  </r>
  <r>
    <n v="91594.76"/>
    <s v="Water Quality Supervisor"/>
    <s v="065 Water Services"/>
    <s v="Fulltime-Regular"/>
    <x v="3"/>
    <s v="F"/>
    <s v="White"/>
    <n v="1978"/>
    <d v="2013-10-26T00:00:00"/>
    <s v="Davidson"/>
  </r>
  <r>
    <n v="73411.179999999993"/>
    <s v="Correctional Officer 2"/>
    <s v="030 Sheriff"/>
    <s v="Fulltime-Regular"/>
    <x v="1"/>
    <s v="M"/>
    <s v="White"/>
    <n v="1977"/>
    <d v="2001-04-01T00:00:00"/>
    <s v="Davidson"/>
  </r>
  <r>
    <n v="37503.883267232297"/>
    <s v="Recreation Leader"/>
    <s v="040 Parks"/>
    <s v="Parttime-Regular"/>
    <x v="2"/>
    <s v="M"/>
    <s v="Black or African American"/>
    <n v="1975"/>
    <d v="2017-04-14T00:00:00"/>
    <s v="Davidson"/>
  </r>
  <r>
    <n v="63786.3"/>
    <s v="PF&amp; Comm Engagement Adv II-MAC"/>
    <s v="075 Metro Action Commission"/>
    <s v="Fulltime-Regular"/>
    <x v="2"/>
    <s v="F"/>
    <s v="Black or African American"/>
    <n v="1978"/>
    <d v="2004-11-22T00:00:00"/>
    <s v="Davidson"/>
  </r>
  <r>
    <n v="74038.66"/>
    <s v="PF&amp; Comm Engagement Adv II-MAC"/>
    <s v="075 Metro Action Commission"/>
    <s v="Fulltime-Regular"/>
    <x v="2"/>
    <s v="F"/>
    <s v="Black or African American"/>
    <n v="1969"/>
    <d v="1996-09-09T00:00:00"/>
    <s v="Davidson"/>
  </r>
  <r>
    <n v="61216.02"/>
    <s v="Application Tech 3"/>
    <s v="010 General Services"/>
    <s v="Fulltime-Regular"/>
    <x v="6"/>
    <s v="M"/>
    <s v="Black or African American"/>
    <n v="1962"/>
    <d v="2006-08-01T00:00:00"/>
    <s v="Davidson"/>
  </r>
  <r>
    <n v="109764.94"/>
    <s v="Admin Svcs Mgr"/>
    <s v="030 Sheriff"/>
    <s v="Fulltime-Regular"/>
    <x v="0"/>
    <s v="F"/>
    <s v="White"/>
    <n v="1975"/>
    <d v="2017-03-22T00:00:00"/>
    <s v="Davidson"/>
  </r>
  <r>
    <n v="90305.44"/>
    <s v="Treatment Plant Shift Supv"/>
    <s v="065 Water Services"/>
    <s v="Fulltime-Regular"/>
    <x v="7"/>
    <s v="M"/>
    <s v="White"/>
    <n v="1969"/>
    <d v="2004-07-01T00:00:00"/>
    <s v="Davidson"/>
  </r>
  <r>
    <n v="111036.74"/>
    <s v="Police Sergeant"/>
    <s v="031 Police"/>
    <s v="Fulltime-Regular"/>
    <x v="5"/>
    <s v="M"/>
    <s v="White"/>
    <n v="1979"/>
    <d v="2008-06-01T00:00:00"/>
    <s v="Davidson"/>
  </r>
  <r>
    <n v="49541.89"/>
    <s v="Satellite position"/>
    <s v="923 Circuit Court Satellite"/>
    <s v="Fulltime-Regular"/>
    <x v="3"/>
    <s v="M"/>
    <s v="White"/>
    <n v="1995"/>
    <d v="2018-07-01T00:00:00"/>
    <s v="Davidson"/>
  </r>
  <r>
    <n v="111123.83"/>
    <s v="Finance Admin"/>
    <s v="032 Fire"/>
    <s v="Fulltime-Regular"/>
    <x v="0"/>
    <s v="F"/>
    <s v="White"/>
    <n v="1965"/>
    <d v="1992-09-01T00:00:00"/>
    <s v="Davidson"/>
  </r>
  <r>
    <n v="75342.8"/>
    <s v="Housing Assignment Spec-DCSO"/>
    <s v="030 Sheriff"/>
    <s v="Fulltime-Regular"/>
    <x v="3"/>
    <s v="M"/>
    <s v="White"/>
    <n v="1966"/>
    <d v="1987-04-16T00:00:00"/>
    <s v="Davidson"/>
  </r>
  <r>
    <n v="51770"/>
    <s v="Deputy Criminal Ct Clerk 5"/>
    <s v="024 Criminal Court Clerk"/>
    <s v="Fulltime-Regular"/>
    <x v="6"/>
    <s v="F"/>
    <s v="Black or African American"/>
    <n v="1955"/>
    <d v="2017-05-25T00:00:00"/>
    <s v="Davidson"/>
  </r>
  <r>
    <n v="71038.03"/>
    <s v="Library Mgr 1"/>
    <s v="039 Public Library"/>
    <s v="Fulltime-Regular"/>
    <x v="3"/>
    <s v="M"/>
    <s v="White"/>
    <n v="1991"/>
    <d v="2015-04-26T00:00:00"/>
    <s v="Davidson"/>
  </r>
  <r>
    <n v="49719.81"/>
    <s v="Security Officer 2"/>
    <s v="030 Sheriff"/>
    <s v="Fulltime-Regular"/>
    <x v="6"/>
    <s v="M"/>
    <s v="Black or African American"/>
    <n v="1965"/>
    <d v="2022-06-13T00:00:00"/>
    <s v="Davidson"/>
  </r>
  <r>
    <n v="67616.33"/>
    <s v="Correctional Officer 2"/>
    <s v="030 Sheriff"/>
    <s v="Fulltime-Regular"/>
    <x v="1"/>
    <s v="M"/>
    <s v="Black or African American"/>
    <n v="1989"/>
    <d v="2013-10-01T00:00:00"/>
    <s v="Davidson"/>
  </r>
  <r>
    <n v="75419.17"/>
    <s v="Treasury Analyst"/>
    <s v="015 Finance"/>
    <s v="Fulltime-Regular"/>
    <x v="3"/>
    <s v="F"/>
    <s v="Black or African American"/>
    <n v="1988"/>
    <d v="2010-07-26T00:00:00"/>
    <s v="Davidson"/>
  </r>
  <r>
    <n v="121332.84"/>
    <s v="Police Sergeant"/>
    <s v="031 Police"/>
    <s v="Fulltime-Regular"/>
    <x v="5"/>
    <s v="M"/>
    <s v="Black or African American"/>
    <n v="1964"/>
    <d v="1991-11-01T00:00:00"/>
    <s v="Davidson"/>
  </r>
  <r>
    <n v="79392.78"/>
    <s v="Finance Spec"/>
    <s v="065 Water Services"/>
    <s v="Fulltime-Regular"/>
    <x v="3"/>
    <s v="M"/>
    <s v="White"/>
    <n v="1977"/>
    <d v="2006-01-30T00:00:00"/>
    <s v="Davidson"/>
  </r>
  <r>
    <n v="54220.06"/>
    <s v="Order of Protection Coordinator"/>
    <s v="030 Sheriff"/>
    <s v="Fulltime-Regular"/>
    <x v="3"/>
    <s v="F"/>
    <s v="Black or African American"/>
    <n v="1980"/>
    <d v="2019-08-06T00:00:00"/>
    <s v="Davidson"/>
  </r>
  <r>
    <n v="70203.98"/>
    <s v="Sheriff Maint Mechanic 2"/>
    <s v="030 Sheriff"/>
    <s v="Fulltime-Regular"/>
    <x v="4"/>
    <s v="M"/>
    <s v="White"/>
    <n v="1970"/>
    <d v="1993-04-16T00:00:00"/>
    <s v="Davidson"/>
  </r>
  <r>
    <n v="64981.23"/>
    <s v="Program Coord"/>
    <s v="040 Parks"/>
    <s v="Fulltime-Regular"/>
    <x v="3"/>
    <s v="M"/>
    <s v="Black or African American"/>
    <n v="1991"/>
    <d v="2010-09-15T00:00:00"/>
    <s v="Davidson"/>
  </r>
  <r>
    <n v="85121.52"/>
    <s v="Water Services Superintendent"/>
    <s v="065 Water Services"/>
    <s v="Fulltime-Regular"/>
    <x v="3"/>
    <s v="M"/>
    <s v="Black or African American"/>
    <n v="1966"/>
    <d v="1992-11-30T00:00:00"/>
    <s v="Davidson"/>
  </r>
  <r>
    <n v="57738.92"/>
    <s v="Office Support Spec 2"/>
    <s v="017 Trustee"/>
    <s v="Fulltime-Regular"/>
    <x v="6"/>
    <s v="F"/>
    <s v="Black or African American"/>
    <n v="1970"/>
    <d v="2015-09-08T00:00:00"/>
    <s v="Davidson"/>
  </r>
  <r>
    <n v="74210"/>
    <s v="Deputy Criminal Ct Clerk 4"/>
    <s v="024 Criminal Court Clerk"/>
    <s v="Fulltime-Regular"/>
    <x v="6"/>
    <s v="F"/>
    <s v="Black or African American"/>
    <n v="1956"/>
    <d v="1997-07-07T00:00:00"/>
    <s v="Davidson"/>
  </r>
  <r>
    <n v="115336.2"/>
    <s v="Fire Captain"/>
    <s v="032 Fire"/>
    <s v="Fulltime-Regular"/>
    <x v="3"/>
    <s v="M"/>
    <s v="Black or African American"/>
    <n v="1974"/>
    <d v="2000-10-01T00:00:00"/>
    <s v="Davidson"/>
  </r>
  <r>
    <n v="68211.98"/>
    <s v="DCSO Releasing Officer"/>
    <s v="030 Sheriff"/>
    <s v="Fulltime-Regular"/>
    <x v="6"/>
    <s v="M"/>
    <s v="Black or African American"/>
    <n v="1975"/>
    <d v="1999-04-16T00:00:00"/>
    <s v="Davidson"/>
  </r>
  <r>
    <n v="135170.66"/>
    <s v="Deputy Chief-DCSO"/>
    <s v="030 Sheriff"/>
    <s v="Fulltime-Regular"/>
    <x v="0"/>
    <s v="M"/>
    <s v="White"/>
    <n v="1970"/>
    <d v="2011-05-16T00:00:00"/>
    <s v="Davidson"/>
  </r>
  <r>
    <m/>
    <s v="Sports Official"/>
    <s v="040 Parks"/>
    <s v="Pool"/>
    <x v="4"/>
    <s v="M"/>
    <s v="Black or African American"/>
    <n v="1962"/>
    <d v="2016-12-16T00:00:00"/>
    <s v="Davidson"/>
  </r>
  <r>
    <n v="49358.14"/>
    <s v="Maintenance &amp; Repair Worker Se"/>
    <s v="040 Parks"/>
    <s v="Fulltime-Regular"/>
    <x v="4"/>
    <s v="M"/>
    <s v="Black or African American"/>
    <n v="1960"/>
    <d v="2015-12-18T00:00:00"/>
    <s v="Davidson"/>
  </r>
  <r>
    <n v="80340"/>
    <s v="Admin Svcs Officer 4"/>
    <s v="005 Election Commission"/>
    <s v="Fulltime-Regular"/>
    <x v="3"/>
    <s v="F"/>
    <s v="White"/>
    <n v="1968"/>
    <d v="2014-04-05T00:00:00"/>
    <s v="Davidson"/>
  </r>
  <r>
    <n v="90449.39"/>
    <s v="Exec Secretary"/>
    <s v="075 Metro Action Commission"/>
    <s v="Fulltime-Regular"/>
    <x v="6"/>
    <s v="F"/>
    <s v="Hispanic or Latino of any race"/>
    <n v="1961"/>
    <d v="1996-09-16T00:00:00"/>
    <s v="Davidson"/>
  </r>
  <r>
    <n v="66462.98"/>
    <s v="Order of Protection Coordinator"/>
    <s v="030 Sheriff"/>
    <s v="Fulltime-Regular"/>
    <x v="3"/>
    <s v="F"/>
    <s v="Black or African American"/>
    <n v="1957"/>
    <d v="1999-11-01T00:00:00"/>
    <s v="Davidson"/>
  </r>
  <r>
    <n v="54515.28"/>
    <s v="Library Associate"/>
    <s v="039 Public Library"/>
    <s v="Fulltime-Regular"/>
    <x v="2"/>
    <s v="F"/>
    <s v="Black or African American"/>
    <n v="1965"/>
    <d v="2014-10-27T00:00:00"/>
    <s v="Davidson"/>
  </r>
  <r>
    <n v="75215.28"/>
    <s v="Police Officer 2"/>
    <s v="031 Police"/>
    <s v="Fulltime-Regular"/>
    <x v="1"/>
    <s v="M"/>
    <s v="White"/>
    <n v="1985"/>
    <d v="2020-01-01T00:00:00"/>
    <s v="Davidson"/>
  </r>
  <r>
    <n v="61409.84"/>
    <s v="Satellite position"/>
    <s v="923 Circuit Court Satellite"/>
    <s v="Fulltime-Regular"/>
    <x v="3"/>
    <s v="F"/>
    <s v="White"/>
    <n v="1952"/>
    <d v="2003-02-01T00:00:00"/>
    <s v="Davidson"/>
  </r>
  <r>
    <n v="65738.03"/>
    <s v="Technical Specialist 1"/>
    <s v="040 Parks"/>
    <s v="Fulltime-Regular"/>
    <x v="3"/>
    <s v="M"/>
    <s v="White"/>
    <n v="1992"/>
    <d v="2023-08-18T00:00:00"/>
    <s v="Davidson"/>
  </r>
  <r>
    <n v="51323.62"/>
    <s v="Office Support Spec 2"/>
    <s v="018 County Clerk"/>
    <s v="Fulltime-Regular"/>
    <x v="6"/>
    <s v="F"/>
    <s v="Black or African American"/>
    <n v="1957"/>
    <d v="2020-10-12T00:00:00"/>
    <s v="Davidson"/>
  </r>
  <r>
    <n v="100000"/>
    <s v="Health Manager 3"/>
    <s v="038 Health"/>
    <s v="Fulltime-Regular"/>
    <x v="0"/>
    <s v="F"/>
    <s v="Black or African American"/>
    <n v="1995"/>
    <d v="2024-08-12T00:00:00"/>
    <s v="Davidson"/>
  </r>
  <r>
    <n v="93537.91"/>
    <s v="Fire Engineer"/>
    <s v="032 Fire"/>
    <s v="Fulltime-Regular"/>
    <x v="5"/>
    <s v="F"/>
    <s v="White"/>
    <n v="1976"/>
    <d v="2013-01-01T00:00:00"/>
    <s v="Davidson"/>
  </r>
  <r>
    <n v="63444.32"/>
    <s v="Fire Fighter 1"/>
    <s v="032 Fire"/>
    <s v="Fulltime-Regular"/>
    <x v="1"/>
    <s v="M"/>
    <s v="White"/>
    <n v="1995"/>
    <d v="2024-01-01T00:00:00"/>
    <s v="Davidson"/>
  </r>
  <r>
    <n v="83107.23"/>
    <s v="Fire Inspector 2"/>
    <s v="032 Fire"/>
    <s v="Fulltime-Regular"/>
    <x v="0"/>
    <s v="M"/>
    <s v="White"/>
    <n v="1988"/>
    <d v="2022-09-16T00:00:00"/>
    <s v="Davidson"/>
  </r>
  <r>
    <n v="84042.78"/>
    <s v="Epidemiologist 1"/>
    <s v="038 Health"/>
    <s v="Fulltime-Regular"/>
    <x v="3"/>
    <s v="F"/>
    <s v="Asian"/>
    <n v="1998"/>
    <d v="2024-09-23T00:00:00"/>
    <s v="Davidson"/>
  </r>
  <r>
    <n v="76559.77"/>
    <s v="Public Health Nurse 1"/>
    <s v="038 Health"/>
    <s v="Fulltime-Regular"/>
    <x v="3"/>
    <s v="F"/>
    <s v="Asian"/>
    <n v="2000"/>
    <d v="2023-03-18T00:00:00"/>
    <s v="Davidson"/>
  </r>
  <r>
    <n v="52166.39"/>
    <s v="Program Spec 2"/>
    <s v="053 Office of Homeless Services"/>
    <s v="Fulltime-Regular"/>
    <x v="3"/>
    <s v="F"/>
    <s v="White"/>
    <n v="1984"/>
    <d v="2023-11-27T00:00:00"/>
    <s v="Davidson"/>
  </r>
  <r>
    <n v="79728.19"/>
    <s v="Police Officer 2"/>
    <s v="031 Police"/>
    <s v="Fulltime-Regular"/>
    <x v="1"/>
    <s v="F"/>
    <s v="White"/>
    <n v="1995"/>
    <d v="2017-01-01T00:00:00"/>
    <s v="Davidson"/>
  </r>
  <r>
    <n v="128168"/>
    <s v="Asst District Attorney"/>
    <s v="019 District Attorney"/>
    <s v="Fulltime-Regular"/>
    <x v="3"/>
    <s v="F"/>
    <s v="White"/>
    <n v="1989"/>
    <d v="2022-07-01T00:00:00"/>
    <s v="Davidson"/>
  </r>
  <r>
    <n v="80340"/>
    <s v="Engineer In Training"/>
    <s v="042 NDOT"/>
    <s v="Fulltime-Regular"/>
    <x v="3"/>
    <s v="M"/>
    <s v="Black or African American"/>
    <n v="1996"/>
    <d v="2023-09-04T00:00:00"/>
    <s v="Davidson"/>
  </r>
  <r>
    <n v="64574.47"/>
    <s v="Equip Mechanic"/>
    <s v="065 Water Services"/>
    <s v="Fulltime-Regular"/>
    <x v="7"/>
    <s v="M"/>
    <s v="Hispanic or Latino of any race"/>
    <n v="1954"/>
    <d v="1982-04-16T00:00:00"/>
    <s v="Davidson"/>
  </r>
  <r>
    <n v="84042.78"/>
    <s v="Admin Svcs Mgr"/>
    <s v="010 General Services"/>
    <s v="Fulltime-Regular"/>
    <x v="0"/>
    <s v="F"/>
    <s v="White"/>
    <n v="1981"/>
    <d v="2024-09-01T00:00:00"/>
    <s v="Davidson"/>
  </r>
  <r>
    <n v="11856"/>
    <s v="Seasonal Worker 7"/>
    <s v="040 Parks"/>
    <s v="Seasonal"/>
    <x v="4"/>
    <s v="F"/>
    <s v="White"/>
    <n v="2002"/>
    <d v="2023-05-22T00:00:00"/>
    <s v="Davidson"/>
  </r>
  <r>
    <n v="119281.33"/>
    <s v="Health Manager 3"/>
    <s v="038 Health"/>
    <s v="Fulltime-Regular"/>
    <x v="0"/>
    <s v="F"/>
    <s v="Black or African American"/>
    <n v="1962"/>
    <d v="2023-03-18T00:00:00"/>
    <s v="Davidson"/>
  </r>
  <r>
    <n v="63823.34"/>
    <s v="Librarian 2"/>
    <s v="039 Public Library"/>
    <s v="Fulltime-Regular"/>
    <x v="3"/>
    <s v="F"/>
    <s v="White"/>
    <n v="1985"/>
    <d v="2021-08-09T00:00:00"/>
    <s v="Davidson"/>
  </r>
  <r>
    <n v="0"/>
    <s v="Seasonal/Part-time/Temporary"/>
    <s v="040 Parks"/>
    <s v="Pool"/>
    <x v="4"/>
    <s v="F"/>
    <s v="White"/>
    <n v="1983"/>
    <d v="2021-11-12T00:00:00"/>
    <s v="Davidson"/>
  </r>
  <r>
    <n v="269750"/>
    <s v="Chief Development Officer-MO"/>
    <s v="004 Mayor's Office"/>
    <s v="Fulltime-Regular"/>
    <x v="0"/>
    <s v="M"/>
    <s v="White"/>
    <n v="1966"/>
    <d v="2023-09-25T00:00:00"/>
    <s v="Davidson"/>
  </r>
  <r>
    <n v="58496.17"/>
    <s v="Bldg Maint Mechanic"/>
    <s v="010 General Services"/>
    <s v="Fulltime-Regular"/>
    <x v="7"/>
    <s v="M"/>
    <s v="Hispanic or Latino of any race"/>
    <n v="1952"/>
    <d v="2001-06-01T00:00:00"/>
    <s v="Davidson"/>
  </r>
  <r>
    <n v="61487.92"/>
    <s v="Admin Svcs Officer 3"/>
    <s v="031 Police"/>
    <s v="Fulltime-Regular"/>
    <x v="3"/>
    <s v="M"/>
    <s v="Hispanic or Latino of any race"/>
    <n v="1990"/>
    <d v="2022-09-19T00:00:00"/>
    <s v="Davidson"/>
  </r>
  <r>
    <n v="87404.5"/>
    <s v="Admin Svcs Mgr"/>
    <s v="042 NDOT"/>
    <s v="Fulltime-Regular"/>
    <x v="0"/>
    <s v="M"/>
    <s v="White"/>
    <n v="1995"/>
    <d v="2023-09-18T00:00:00"/>
    <s v="Davidson"/>
  </r>
  <r>
    <n v="134484"/>
    <s v="Attorney 4-STC"/>
    <s v="028 State Trial Courts"/>
    <s v="Fulltime-Regular"/>
    <x v="0"/>
    <s v="F"/>
    <s v="White"/>
    <n v="1977"/>
    <d v="2023-03-27T00:00:00"/>
    <s v="Davidson"/>
  </r>
  <r>
    <n v="97479.2"/>
    <s v="Admin Svcs Mgr"/>
    <s v="065 Water Services"/>
    <s v="Fulltime-Regular"/>
    <x v="0"/>
    <s v="F"/>
    <s v="White"/>
    <n v="1983"/>
    <d v="2023-12-11T00:00:00"/>
    <s v="Davidson"/>
  </r>
  <r>
    <n v="41905.06"/>
    <s v="Maintenance &amp; Repair Worker"/>
    <s v="042 NDOT"/>
    <s v="Fulltime-Regular"/>
    <x v="4"/>
    <s v="M"/>
    <s v="White"/>
    <n v="1994"/>
    <d v="2024-06-24T00:00:00"/>
    <s v="Davidson"/>
  </r>
  <r>
    <n v="9360"/>
    <s v="Seasonal Worker 7"/>
    <s v="040 Parks"/>
    <s v="Seasonal"/>
    <x v="4"/>
    <s v="M"/>
    <s v="White"/>
    <n v="2008"/>
    <d v="2023-05-22T00:00:00"/>
    <s v="Davidson"/>
  </r>
  <r>
    <n v="8112"/>
    <s v="Seasonal Worker 2"/>
    <s v="040 Parks"/>
    <s v="Seasonal"/>
    <x v="4"/>
    <s v="M"/>
    <s v="White"/>
    <n v="2004"/>
    <d v="2024-05-04T00:00:00"/>
    <s v="Davidson"/>
  </r>
  <r>
    <m/>
    <s v="Seasonal/Part-time/Temporary"/>
    <s v="040 Parks"/>
    <s v="Pool"/>
    <x v="4"/>
    <s v="M"/>
    <s v="White"/>
    <n v="1991"/>
    <d v="2017-05-24T00:00:00"/>
    <s v="Davidson"/>
  </r>
  <r>
    <n v="47164.52"/>
    <s v="Maintenance &amp; Repair Worker"/>
    <s v="040 Parks"/>
    <s v="Fulltime-Regular"/>
    <x v="4"/>
    <s v="M"/>
    <s v="White"/>
    <n v="1993"/>
    <d v="2013-05-10T00:00:00"/>
    <s v="Davidson"/>
  </r>
  <r>
    <n v="1618.24"/>
    <s v="Seasonal/Part-time/Temporary"/>
    <s v="062 State Fair Board"/>
    <s v="Parttime-Regular"/>
    <x v="4"/>
    <s v="F"/>
    <s v="White"/>
    <n v="1973"/>
    <d v="2023-09-08T00:00:00"/>
    <s v="Davidson"/>
  </r>
  <r>
    <n v="79728.19"/>
    <s v="Police Officer 2"/>
    <s v="031 Police"/>
    <s v="Fulltime-Regular"/>
    <x v="1"/>
    <s v="M"/>
    <s v="Black or African American"/>
    <n v="1987"/>
    <d v="2015-06-01T00:00:00"/>
    <s v="Davidson"/>
  </r>
  <r>
    <n v="55969.06"/>
    <s v="Emer Telecommunications Off 3"/>
    <s v="091 Emergency Communications"/>
    <s v="Fulltime-Regular"/>
    <x v="6"/>
    <s v="F"/>
    <s v="White"/>
    <n v="1991"/>
    <d v="2022-08-15T00:00:00"/>
    <s v="Davidson"/>
  </r>
  <r>
    <n v="51280.6"/>
    <s v="Public Health Nurse 1"/>
    <s v="038 Health"/>
    <s v="Parttime-Regular"/>
    <x v="3"/>
    <s v="F"/>
    <s v="White"/>
    <n v="1977"/>
    <d v="2024-08-26T00:00:00"/>
    <s v="Davidson"/>
  </r>
  <r>
    <n v="82828.320000000007"/>
    <s v="Police Officer 2-Fld Trng Ofcr"/>
    <s v="031 Police"/>
    <s v="Fulltime-Regular"/>
    <x v="1"/>
    <s v="M"/>
    <s v="White"/>
    <n v="1986"/>
    <d v="2019-08-16T00:00:00"/>
    <s v="Davidson"/>
  </r>
  <r>
    <n v="77406"/>
    <s v="Police Officer 2"/>
    <s v="031 Police"/>
    <s v="Fulltime-Regular"/>
    <x v="1"/>
    <s v="M"/>
    <s v="White"/>
    <n v="1998"/>
    <d v="2020-05-01T00:00:00"/>
    <s v="Davidson"/>
  </r>
  <r>
    <n v="34428.571362640003"/>
    <s v="Admin Svcs Officer 2"/>
    <s v="030 Sheriff"/>
    <s v="Parttime-Regular"/>
    <x v="3"/>
    <s v="M"/>
    <s v="White"/>
    <n v="1946"/>
    <d v="2022-06-13T00:00:00"/>
    <s v="Davidson"/>
  </r>
  <r>
    <n v="91162.38"/>
    <s v="Admin Svcs Officer 4"/>
    <s v="008 Human Resources"/>
    <s v="Fulltime-Regular"/>
    <x v="3"/>
    <s v="F"/>
    <s v="White"/>
    <n v="1962"/>
    <d v="1988-09-26T00:00:00"/>
    <s v="Davidson"/>
  </r>
  <r>
    <n v="42411.83"/>
    <s v="Animal Care &amp; Con Ken Asst 1"/>
    <s v="038 Health"/>
    <s v="Fulltime-Regular"/>
    <x v="6"/>
    <s v="M"/>
    <s v="Hispanic or Latino of any race"/>
    <n v="1998"/>
    <d v="2024-07-27T00:00:00"/>
    <s v="Davidson"/>
  </r>
  <r>
    <n v="70275.070000000007"/>
    <s v="Utility Water Qual Analyst 2"/>
    <s v="065 Water Services"/>
    <s v="Fulltime-Regular"/>
    <x v="3"/>
    <s v="M"/>
    <s v="Black or African American"/>
    <n v="1980"/>
    <d v="2012-02-06T00:00:00"/>
    <s v="Davidson"/>
  </r>
  <r>
    <n v="50008.58"/>
    <s v="Deputy Clerk 5"/>
    <s v="023 Circuit Court Clerk"/>
    <s v="Fulltime-Regular"/>
    <x v="6"/>
    <s v="M"/>
    <s v="Black or African American"/>
    <n v="1995"/>
    <d v="2020-03-09T00:00:00"/>
    <s v="Davidson"/>
  </r>
  <r>
    <n v="90813.51"/>
    <s v="Fire Engineer"/>
    <s v="032 Fire"/>
    <s v="Fulltime-Regular"/>
    <x v="5"/>
    <s v="M"/>
    <s v="Black or African American"/>
    <n v="1982"/>
    <d v="2012-10-01T00:00:00"/>
    <s v="Davidson"/>
  </r>
  <r>
    <n v="58039.01"/>
    <s v="Program Coord"/>
    <s v="039 Public Library"/>
    <s v="Fulltime-Regular"/>
    <x v="3"/>
    <s v="F"/>
    <s v="Black or African American"/>
    <n v="1964"/>
    <d v="2013-05-27T00:00:00"/>
    <s v="Davidson"/>
  </r>
  <r>
    <n v="53356.54"/>
    <s v="Office Support Rep Sr"/>
    <s v="038 Health"/>
    <s v="Fulltime-Regular"/>
    <x v="6"/>
    <s v="M"/>
    <s v="White"/>
    <n v="1974"/>
    <d v="2001-07-03T00:00:00"/>
    <s v="Davidson"/>
  </r>
  <r>
    <n v="125601.36"/>
    <s v="Assistant Metropolitan Atty 3"/>
    <s v="006 Law"/>
    <s v="Fulltime-Regular"/>
    <x v="3"/>
    <s v="F"/>
    <s v="White"/>
    <n v="1972"/>
    <d v="2021-10-20T00:00:00"/>
    <s v="Davidson"/>
  </r>
  <r>
    <n v="65588.44"/>
    <s v="Sheriff Pretrial Screener"/>
    <s v="030 Sheriff"/>
    <s v="Fulltime-Regular"/>
    <x v="6"/>
    <s v="M"/>
    <s v="White"/>
    <n v="1977"/>
    <d v="2005-01-18T00:00:00"/>
    <s v="Davidson"/>
  </r>
  <r>
    <n v="21178.719744000002"/>
    <s v="Recreation Leader"/>
    <s v="040 Parks"/>
    <s v="Parttime-Regular"/>
    <x v="2"/>
    <s v="F"/>
    <s v="Black or African American"/>
    <n v="1962"/>
    <d v="2024-03-09T00:00:00"/>
    <s v="Davidson"/>
  </r>
  <r>
    <n v="99529.44"/>
    <s v="Historic Preservationist 2"/>
    <s v="011 Historical Commission"/>
    <s v="Fulltime-Regular"/>
    <x v="3"/>
    <s v="F"/>
    <s v="White"/>
    <n v="1976"/>
    <d v="2007-07-23T00:00:00"/>
    <s v="Davidson"/>
  </r>
  <r>
    <n v="57744.06"/>
    <s v="Utility Maintenance Spec 2"/>
    <s v="065 Water Services"/>
    <s v="Fulltime-Regular"/>
    <x v="5"/>
    <s v="M"/>
    <s v="Black or African American"/>
    <n v="1970"/>
    <d v="2020-10-17T00:00:00"/>
    <s v="Davidson"/>
  </r>
  <r>
    <n v="100371"/>
    <s v="Admin Svcs Division Manager"/>
    <s v="051 Office of Family Safety"/>
    <s v="Fulltime-Regular"/>
    <x v="0"/>
    <s v="F"/>
    <s v="White"/>
    <n v="1989"/>
    <d v="2017-10-30T00:00:00"/>
    <s v="Davidson"/>
  </r>
  <r>
    <n v="41905.06"/>
    <s v="Utility Maintenance Tech"/>
    <s v="065 Water Services"/>
    <s v="Fulltime-Regular"/>
    <x v="5"/>
    <s v="M"/>
    <s v="Black or African American"/>
    <n v="1998"/>
    <d v="2024-07-08T00:00:00"/>
    <s v="Davidson"/>
  </r>
  <r>
    <n v="46485.507820377599"/>
    <s v="Technical Specialist 2"/>
    <s v="031 Police"/>
    <s v="Parttime-Regular"/>
    <x v="3"/>
    <s v="M"/>
    <s v="White"/>
    <n v="1964"/>
    <d v="2022-06-16T00:00:00"/>
    <s v="Davidson"/>
  </r>
  <r>
    <n v="60946.559999999998"/>
    <s v="Office Support Spec 2"/>
    <s v="030 Sheriff"/>
    <s v="Fulltime-Regular"/>
    <x v="6"/>
    <s v="M"/>
    <s v="White"/>
    <n v="1975"/>
    <d v="2003-04-01T00:00:00"/>
    <s v="Davidson"/>
  </r>
  <r>
    <n v="61260.67"/>
    <s v="Maintenance &amp; Repair Leader"/>
    <s v="042 NDOT"/>
    <s v="Fulltime-Regular"/>
    <x v="4"/>
    <s v="M"/>
    <s v="White"/>
    <n v="1986"/>
    <d v="2012-08-20T00:00:00"/>
    <s v="Davidson"/>
  </r>
  <r>
    <n v="52946.59"/>
    <s v="Application Tech 1"/>
    <s v="039 Public Library"/>
    <s v="Fulltime-Regular"/>
    <x v="2"/>
    <s v="F"/>
    <s v="White"/>
    <n v="1966"/>
    <d v="2013-04-29T00:00:00"/>
    <s v="Davidson"/>
  </r>
  <r>
    <n v="86564.06"/>
    <s v="Assistant Public Defender 1"/>
    <s v="021 Public Defender"/>
    <s v="Fulltime-Regular"/>
    <x v="3"/>
    <s v="F"/>
    <s v="Black or African American"/>
    <n v="1996"/>
    <d v="2023-09-11T00:00:00"/>
    <s v="Davidson"/>
  </r>
  <r>
    <n v="63070.080000000002"/>
    <s v="Program Coord"/>
    <s v="040 Parks"/>
    <s v="Fulltime-Regular"/>
    <x v="3"/>
    <s v="M"/>
    <s v="White"/>
    <n v="1981"/>
    <d v="2016-12-02T00:00:00"/>
    <s v="Davidson"/>
  </r>
  <r>
    <n v="52166.39"/>
    <s v="Admin Svcs Officer 2"/>
    <s v="018 County Clerk"/>
    <s v="Fulltime-Regular"/>
    <x v="3"/>
    <s v="F"/>
    <s v="White"/>
    <n v="1987"/>
    <d v="2019-03-04T00:00:00"/>
    <s v="Davidson"/>
  </r>
  <r>
    <n v="66462.98"/>
    <s v="Sheriff Case Worker 2"/>
    <s v="030 Sheriff"/>
    <s v="Fulltime-Regular"/>
    <x v="3"/>
    <s v="F"/>
    <s v="Black or African American"/>
    <n v="1988"/>
    <d v="2011-12-20T00:00:00"/>
    <s v="Davidson"/>
  </r>
  <r>
    <n v="77350.48"/>
    <s v="Facility Coord"/>
    <s v="040 Parks"/>
    <s v="Fulltime-Regular"/>
    <x v="3"/>
    <s v="M"/>
    <s v="Black or African American"/>
    <n v="1983"/>
    <d v="1999-05-28T00:00:00"/>
    <s v="Davidson"/>
  </r>
  <r>
    <n v="60274.5"/>
    <s v="Police Officer Trainee"/>
    <s v="031 Police"/>
    <s v="Fulltime-Regular"/>
    <x v="1"/>
    <s v="M"/>
    <s v="White"/>
    <n v="2002"/>
    <d v="2024-05-01T00:00:00"/>
    <s v="Davidson"/>
  </r>
  <r>
    <n v="89080.320000000007"/>
    <s v="Sheriff Facility Captain"/>
    <s v="030 Sheriff"/>
    <s v="Fulltime-Regular"/>
    <x v="1"/>
    <s v="M"/>
    <s v="White"/>
    <n v="1977"/>
    <d v="2001-10-01T00:00:00"/>
    <s v="Davidson"/>
  </r>
  <r>
    <n v="63098.48"/>
    <s v="Maintenance &amp; Repair Leader"/>
    <s v="042 NDOT"/>
    <s v="Fulltime-Regular"/>
    <x v="4"/>
    <s v="M"/>
    <s v="Black or African American"/>
    <n v="1967"/>
    <d v="2003-05-01T00:00:00"/>
    <s v="Davidson"/>
  </r>
  <r>
    <n v="17802.905200000001"/>
    <s v="Naturalist 2"/>
    <s v="040 Parks"/>
    <s v="Parttime-Regular"/>
    <x v="3"/>
    <s v="F"/>
    <s v="White"/>
    <n v="1996"/>
    <d v="2022-05-31T00:00:00"/>
    <s v="Davidson"/>
  </r>
  <r>
    <n v="20000"/>
    <s v="Asst District Attorney"/>
    <s v="019 District Attorney"/>
    <s v="Fulltime-Regular"/>
    <x v="3"/>
    <s v="F"/>
    <s v="White"/>
    <n v="1958"/>
    <d v="2018-08-01T00:00:00"/>
    <s v="Davidson"/>
  </r>
  <r>
    <n v="16580.928"/>
    <s v="School Crossing Guard"/>
    <s v="031 Police"/>
    <s v="Parttime-Regular"/>
    <x v="1"/>
    <s v="F"/>
    <s v="Black or African American"/>
    <n v="1961"/>
    <d v="2023-08-16T00:00:00"/>
    <s v="Davidson"/>
  </r>
  <r>
    <n v="72226.2"/>
    <s v="Admin Svcs Officer 4"/>
    <s v="007 Planning Commission"/>
    <s v="Fulltime-Regular"/>
    <x v="3"/>
    <s v="M"/>
    <s v="White"/>
    <n v="2001"/>
    <d v="2023-10-02T00:00:00"/>
    <s v="Davidson"/>
  </r>
  <r>
    <n v="75621.41"/>
    <s v="Satellite position"/>
    <s v="923 Circuit Court Satellite"/>
    <s v="Fulltime-Regular"/>
    <x v="3"/>
    <s v="F"/>
    <s v="White"/>
    <n v="1966"/>
    <d v="2003-03-16T00:00:00"/>
    <s v="Davidson"/>
  </r>
  <r>
    <n v="173888"/>
    <s v="Plan Asst Exec Dir-Prj Mgmt"/>
    <s v="007 Planning Commission"/>
    <s v="Fulltime-Regular"/>
    <x v="0"/>
    <s v="F"/>
    <s v="White"/>
    <n v="1974"/>
    <d v="2014-07-14T00:00:00"/>
    <s v="Davidson"/>
  </r>
  <r>
    <n v="95199.62"/>
    <s v="Police Officer 2"/>
    <s v="031 Police"/>
    <s v="Fulltime-Regular"/>
    <x v="1"/>
    <s v="F"/>
    <s v="White"/>
    <n v="1981"/>
    <d v="2005-01-18T00:00:00"/>
    <s v="Davidson"/>
  </r>
  <r>
    <n v="60274.5"/>
    <s v="Police Officer Trainee"/>
    <s v="031 Police"/>
    <s v="Fulltime-Regular"/>
    <x v="1"/>
    <s v="F"/>
    <s v="White"/>
    <n v="1996"/>
    <d v="2024-06-16T00:00:00"/>
    <s v="Davidson"/>
  </r>
  <r>
    <n v="64161.4"/>
    <s v="Appraiser 2"/>
    <s v="016 Assessor of Property"/>
    <s v="Fulltime-Regular"/>
    <x v="0"/>
    <s v="M"/>
    <s v="White"/>
    <n v="1973"/>
    <d v="2020-03-30T00:00:00"/>
    <s v="Davidson"/>
  </r>
  <r>
    <n v="47063.76"/>
    <s v="Police Operations Coord 1"/>
    <s v="031 Police"/>
    <s v="Fulltime-Regular"/>
    <x v="6"/>
    <s v="F"/>
    <s v="White"/>
    <n v="2000"/>
    <d v="2021-06-01T00:00:00"/>
    <s v="Davidson"/>
  </r>
  <r>
    <n v="72330.880000000005"/>
    <s v="Admin Spec"/>
    <s v="027 General Sessions Court"/>
    <s v="Fulltime-Regular"/>
    <x v="6"/>
    <s v="F"/>
    <s v="White"/>
    <n v="1971"/>
    <d v="2019-10-01T00:00:00"/>
    <s v="Davidson"/>
  </r>
  <r>
    <n v="75151.460000000006"/>
    <s v="Police Officer 2"/>
    <s v="031 Police"/>
    <s v="Fulltime-Regular"/>
    <x v="1"/>
    <s v="M"/>
    <s v="White"/>
    <n v="1997"/>
    <d v="2022-04-16T00:00:00"/>
    <s v="Davidson"/>
  </r>
  <r>
    <n v="48732.01"/>
    <s v="Youth Employment Coach-MAC"/>
    <s v="075 Metro Action Commission"/>
    <s v="Fulltime-Regular"/>
    <x v="3"/>
    <s v="F"/>
    <s v="Black or African American"/>
    <n v="1996"/>
    <d v="2024-05-13T00:00:00"/>
    <s v="Davidson"/>
  </r>
  <r>
    <n v="90544"/>
    <s v="Plans Examiner 2"/>
    <s v="033 Codes Administration"/>
    <s v="Fulltime-Regular"/>
    <x v="3"/>
    <s v="F"/>
    <s v="White"/>
    <n v="1967"/>
    <d v="2016-02-29T00:00:00"/>
    <s v="Davidson"/>
  </r>
  <r>
    <n v="55138.25"/>
    <s v="Automotive Mechanic"/>
    <s v="010 General Services"/>
    <s v="Fulltime-Regular"/>
    <x v="7"/>
    <s v="M"/>
    <s v="White"/>
    <n v="1980"/>
    <d v="2024-06-10T00:00:00"/>
    <s v="Davidson"/>
  </r>
  <r>
    <n v="68803.55"/>
    <s v="Program Coord"/>
    <s v="005 Election Commission"/>
    <s v="Fulltime-Regular"/>
    <x v="3"/>
    <s v="F"/>
    <s v="Two or More Races"/>
    <n v="1982"/>
    <d v="2005-04-18T00:00:00"/>
    <s v="Davidson"/>
  </r>
  <r>
    <n v="48534.47"/>
    <s v="Recreation Leader"/>
    <s v="040 Parks"/>
    <s v="Fulltime-Regular"/>
    <x v="2"/>
    <s v="F"/>
    <s v="Black or African American"/>
    <n v="1984"/>
    <d v="2013-04-08T00:00:00"/>
    <s v="Davidson"/>
  </r>
  <r>
    <n v="43162.22"/>
    <s v="Sanitation Worker"/>
    <s v="072 Waste Services"/>
    <s v="Fulltime-Regular"/>
    <x v="4"/>
    <s v="M"/>
    <s v="Black or African American"/>
    <n v="1997"/>
    <d v="2023-05-13T00:00:00"/>
    <s v="Davidson"/>
  </r>
  <r>
    <n v="21178.719744000002"/>
    <s v="Recreation Leader"/>
    <s v="040 Parks"/>
    <s v="Parttime-Regular"/>
    <x v="2"/>
    <s v="M"/>
    <s v="Black or African American"/>
    <n v="1996"/>
    <d v="2023-10-06T00:00:00"/>
    <s v="Davidson"/>
  </r>
  <r>
    <n v="16580.928"/>
    <s v="School Crossing Guard"/>
    <s v="031 Police"/>
    <s v="Parttime-Regular"/>
    <x v="1"/>
    <s v="M"/>
    <s v="Black or African American"/>
    <n v="1969"/>
    <d v="2023-11-01T00:00:00"/>
    <s v="Davidson"/>
  </r>
  <r>
    <n v="50646.98"/>
    <s v="Program Spec 2"/>
    <s v="039 Public Library"/>
    <s v="Fulltime-Regular"/>
    <x v="3"/>
    <s v="F"/>
    <s v="White"/>
    <n v="1982"/>
    <d v="2008-09-22T00:00:00"/>
    <s v="Davidson"/>
  </r>
  <r>
    <n v="73411.179999999993"/>
    <s v="Emer Telecommunications Off 4"/>
    <s v="091 Emergency Communications"/>
    <s v="Fulltime-Regular"/>
    <x v="6"/>
    <s v="F"/>
    <s v="Black or African American"/>
    <n v="1980"/>
    <d v="2005-08-15T00:00:00"/>
    <s v="Davidson"/>
  </r>
  <r>
    <n v="45434.27"/>
    <s v="Custodian"/>
    <s v="075 Metro Action Commission"/>
    <s v="Fulltime-Regular"/>
    <x v="4"/>
    <s v="M"/>
    <s v="Black or African American"/>
    <n v="1999"/>
    <d v="2023-02-06T00:00:00"/>
    <s v="Davidson"/>
  </r>
  <r>
    <m/>
    <s v="Sports Official"/>
    <s v="040 Parks"/>
    <s v="Pool"/>
    <x v="4"/>
    <s v="M"/>
    <s v="White"/>
    <n v="1980"/>
    <d v="2017-12-29T00:00:00"/>
    <s v="Davidson"/>
  </r>
  <r>
    <n v="54220.06"/>
    <s v="Application Tech 3"/>
    <s v="010 General Services"/>
    <s v="Fulltime-Regular"/>
    <x v="6"/>
    <s v="F"/>
    <s v="Black or African American"/>
    <n v="1966"/>
    <d v="2022-10-01T00:00:00"/>
    <s v="Davidson"/>
  </r>
  <r>
    <n v="37440"/>
    <s v="Food Service Wkr 1 - Seasonal"/>
    <s v="075 Metro Action Commission"/>
    <s v="Terminated"/>
    <x v="4"/>
    <s v="M"/>
    <s v="Black or African American"/>
    <n v="2005"/>
    <d v="2024-05-28T00:00:00"/>
    <s v="Davidson"/>
  </r>
  <r>
    <n v="85240.81"/>
    <s v="Police Officer 2-Fld Trng Ofcr"/>
    <s v="031 Police"/>
    <s v="Fulltime-Regular"/>
    <x v="1"/>
    <s v="M"/>
    <s v="Black or African American"/>
    <n v="1992"/>
    <d v="2018-01-16T00:00:00"/>
    <s v="Davidson"/>
  </r>
  <r>
    <n v="71820.23"/>
    <s v="Maint &amp; Repair Supv"/>
    <s v="040 Parks"/>
    <s v="Fulltime-Regular"/>
    <x v="4"/>
    <s v="F"/>
    <s v="White"/>
    <n v="1968"/>
    <d v="1992-03-13T00:00:00"/>
    <s v="Davidson"/>
  </r>
  <r>
    <n v="47164.52"/>
    <s v="Maintenance &amp; Repair Worker"/>
    <s v="040 Parks"/>
    <s v="Fulltime-Regular"/>
    <x v="4"/>
    <s v="M"/>
    <s v="Black or African American"/>
    <n v="1969"/>
    <d v="1994-04-05T00:00:00"/>
    <s v="Davidson"/>
  </r>
  <r>
    <n v="53209.71"/>
    <s v="Library Associate"/>
    <s v="039 Public Library"/>
    <s v="Fulltime-Regular"/>
    <x v="2"/>
    <s v="F"/>
    <s v="White"/>
    <n v="1972"/>
    <d v="2022-06-13T00:00:00"/>
    <s v="Davidson"/>
  </r>
  <r>
    <n v="44430.46"/>
    <s v="Teacher Asst"/>
    <s v="075 Metro Action Commission"/>
    <s v="Fulltime-Regular"/>
    <x v="6"/>
    <s v="F"/>
    <s v="Black or African American"/>
    <n v="1966"/>
    <d v="2023-01-09T00:00:00"/>
    <s v="Davidson"/>
  </r>
  <r>
    <n v="107161.36"/>
    <s v="Engineer 2"/>
    <s v="065 Water Services"/>
    <s v="Fulltime-Regular"/>
    <x v="3"/>
    <s v="M"/>
    <s v="White"/>
    <n v="1989"/>
    <d v="2015-03-14T00:00:00"/>
    <s v="Davidson"/>
  </r>
  <r>
    <n v="98019.1"/>
    <s v="Information Systems Advisor 1"/>
    <s v="091 Emergency Communications"/>
    <s v="Fulltime-Regular"/>
    <x v="0"/>
    <s v="M"/>
    <s v="White"/>
    <n v="1994"/>
    <d v="2024-02-05T00:00:00"/>
    <s v="Davidson"/>
  </r>
  <r>
    <n v="81776.97"/>
    <s v="Utility Water Qual Analyst 3"/>
    <s v="065 Water Services"/>
    <s v="Fulltime-Regular"/>
    <x v="3"/>
    <s v="F"/>
    <s v="Black or African American"/>
    <n v="1986"/>
    <d v="2015-08-29T00:00:00"/>
    <s v="Davidson"/>
  </r>
  <r>
    <n v="79728.19"/>
    <s v="Police Officer 2"/>
    <s v="031 Police"/>
    <s v="Fulltime-Regular"/>
    <x v="1"/>
    <s v="M"/>
    <s v="White"/>
    <n v="1992"/>
    <d v="2019-08-16T00:00:00"/>
    <s v="Davidson"/>
  </r>
  <r>
    <n v="79612.12"/>
    <s v="Indust Tech Master"/>
    <s v="065 Water Services"/>
    <s v="Fulltime-Regular"/>
    <x v="7"/>
    <s v="M"/>
    <s v="White"/>
    <n v="1961"/>
    <d v="2009-10-17T00:00:00"/>
    <s v="Davidson"/>
  </r>
  <r>
    <n v="120510"/>
    <s v="Assistant Metropolitan Atty 3"/>
    <s v="006 Law"/>
    <s v="Fulltime-Regular"/>
    <x v="3"/>
    <s v="F"/>
    <s v="White"/>
    <n v="1991"/>
    <d v="2022-08-29T00:00:00"/>
    <s v="Davidson"/>
  </r>
  <r>
    <n v="48534.47"/>
    <s v="Recreation Leader"/>
    <s v="040 Parks"/>
    <s v="Fulltime-Regular"/>
    <x v="2"/>
    <s v="M"/>
    <s v="Two or More Races"/>
    <n v="1991"/>
    <d v="2020-09-18T00:00:00"/>
    <s v="Davidson"/>
  </r>
  <r>
    <n v="41600"/>
    <s v="Deputy Clerk &amp; Master I"/>
    <s v="025 Clerk and Master"/>
    <s v="Fulltime-Regular"/>
    <x v="3"/>
    <s v="F"/>
    <s v="Black or African American"/>
    <n v="2002"/>
    <d v="2024-09-03T00:00:00"/>
    <s v="Davidson"/>
  </r>
  <r>
    <n v="43162.22"/>
    <s v="Maintenance &amp; Repair Worker"/>
    <s v="040 Parks"/>
    <s v="Fulltime-Regular"/>
    <x v="4"/>
    <s v="M"/>
    <s v="White"/>
    <n v="1995"/>
    <d v="2023-08-21T00:00:00"/>
    <s v="Davidson"/>
  </r>
  <r>
    <n v="57958.26"/>
    <s v="Program Spec 3"/>
    <s v="053 Office of Homeless Services"/>
    <s v="Fulltime-Regular"/>
    <x v="3"/>
    <s v="F"/>
    <s v="White"/>
    <n v="2000"/>
    <d v="2024-09-16T00:00:00"/>
    <s v="Davidson"/>
  </r>
  <r>
    <n v="35297.823600000003"/>
    <s v="Recreation Leader"/>
    <s v="040 Parks"/>
    <s v="Parttime-Regular"/>
    <x v="2"/>
    <s v="F"/>
    <s v="Black or African American"/>
    <n v="2003"/>
    <d v="2021-12-10T00:00:00"/>
    <s v="Davidson"/>
  </r>
  <r>
    <n v="2129.2959999999998"/>
    <s v="Seasonal/Part-time/Temporary"/>
    <s v="027 General Sessions Court"/>
    <s v="Parttime-Regular"/>
    <x v="4"/>
    <s v="M"/>
    <s v="White"/>
    <n v="1946"/>
    <d v="2022-10-01T00:00:00"/>
    <s v="Davidson"/>
  </r>
  <r>
    <n v="54531.28"/>
    <s v="Office Support Spec 2"/>
    <s v="038 Health"/>
    <s v="Fulltime-Regular"/>
    <x v="6"/>
    <s v="F"/>
    <s v="Black or African American"/>
    <n v="1978"/>
    <d v="2019-09-21T00:00:00"/>
    <s v="Davidson"/>
  </r>
  <r>
    <n v="53209.72"/>
    <s v="Library Associate"/>
    <s v="039 Public Library"/>
    <s v="Fulltime-Regular"/>
    <x v="2"/>
    <s v="F"/>
    <s v="Black or African American"/>
    <n v="1991"/>
    <d v="2020-08-10T00:00:00"/>
    <s v="Davidson"/>
  </r>
  <r>
    <n v="17075.759999999998"/>
    <s v="School Crossing Guard"/>
    <s v="031 Police"/>
    <s v="Parttime-Regular"/>
    <x v="1"/>
    <s v="F"/>
    <s v="White"/>
    <n v="1969"/>
    <d v="2007-08-21T00:00:00"/>
    <s v="Davidson"/>
  </r>
  <r>
    <n v="44329.23"/>
    <s v="Circulation Assistant"/>
    <s v="039 Public Library"/>
    <s v="Fulltime-Regular"/>
    <x v="2"/>
    <s v="F"/>
    <s v="Black or African American"/>
    <n v="1967"/>
    <d v="2023-06-12T00:00:00"/>
    <s v="Davidson"/>
  </r>
  <r>
    <n v="79728.19"/>
    <s v="Police Officer 2"/>
    <s v="031 Police"/>
    <s v="Fulltime-Regular"/>
    <x v="1"/>
    <s v="M"/>
    <s v="Black or African American"/>
    <n v="1984"/>
    <d v="2015-08-10T00:00:00"/>
    <s v="Davidson"/>
  </r>
  <r>
    <n v="62579.95"/>
    <s v="Fire Fighter 2"/>
    <s v="032 Fire"/>
    <s v="Fulltime-Regular"/>
    <x v="1"/>
    <s v="F"/>
    <s v="Black or African American"/>
    <n v="1986"/>
    <d v="2022-11-16T00:00:00"/>
    <s v="Davidson"/>
  </r>
  <r>
    <n v="35672"/>
    <s v="DCSO Facility Officer"/>
    <s v="030 Sheriff"/>
    <s v="Parttime-Regular"/>
    <x v="3"/>
    <s v="F"/>
    <s v="Black or African American"/>
    <n v="1997"/>
    <d v="2024-04-19T00:00:00"/>
    <s v="Davidson"/>
  </r>
  <r>
    <n v="40000"/>
    <s v="Program Spec 2"/>
    <s v="028 State Trial Courts"/>
    <s v="Fulltime-Regular"/>
    <x v="3"/>
    <s v="F"/>
    <s v="Black or African American"/>
    <n v="1963"/>
    <d v="2023-09-11T00:00:00"/>
    <s v="Davidson"/>
  </r>
  <r>
    <n v="53051.94"/>
    <s v="Equipment Operator Senior"/>
    <s v="040 Parks"/>
    <s v="Fulltime-Regular"/>
    <x v="4"/>
    <s v="M"/>
    <s v="White"/>
    <n v="1977"/>
    <d v="2022-10-01T00:00:00"/>
    <s v="Davidson"/>
  </r>
  <r>
    <n v="71443.899999999994"/>
    <s v="Appraiser 3"/>
    <s v="016 Assessor of Property"/>
    <s v="Fulltime-Regular"/>
    <x v="0"/>
    <s v="F"/>
    <s v="Black or African American"/>
    <n v="1959"/>
    <d v="1997-03-01T00:00:00"/>
    <s v="Davidson"/>
  </r>
  <r>
    <n v="43264"/>
    <s v="Seasonal/Part-time/Temporary"/>
    <s v="021 Public Defender"/>
    <s v="Intern / Student"/>
    <x v="4"/>
    <s v="F"/>
    <s v="Black or African American"/>
    <n v="1998"/>
    <d v="2024-05-28T00:00:00"/>
    <s v="Davidson"/>
  </r>
  <r>
    <n v="48534.47"/>
    <s v="Utility Customer Care Agent 1"/>
    <s v="065 Water Services"/>
    <s v="Fulltime-Regular"/>
    <x v="5"/>
    <s v="F"/>
    <s v="Black or African American"/>
    <n v="1992"/>
    <d v="2021-06-12T00:00:00"/>
    <s v="Davidson"/>
  </r>
  <r>
    <m/>
    <s v="Sports Official"/>
    <s v="040 Parks"/>
    <s v="Pool"/>
    <x v="4"/>
    <s v="M"/>
    <s v="Black or African American"/>
    <n v="1965"/>
    <d v="1999-03-30T00:00:00"/>
    <s v="Davidson"/>
  </r>
  <r>
    <n v="57958.26"/>
    <s v="Housing Assignment Spec-DCSO"/>
    <s v="030 Sheriff"/>
    <s v="Fulltime-Regular"/>
    <x v="3"/>
    <s v="F"/>
    <s v="Black or African American"/>
    <n v="1982"/>
    <d v="2023-03-13T00:00:00"/>
    <s v="Davidson"/>
  </r>
  <r>
    <n v="67052.800000000003"/>
    <s v="Accounts Payable Specialist 3"/>
    <s v="015 Finance"/>
    <s v="Fulltime-Regular"/>
    <x v="5"/>
    <s v="F"/>
    <s v="Black or African American"/>
    <n v="1990"/>
    <d v="2022-06-13T00:00:00"/>
    <s v="Davidson"/>
  </r>
  <r>
    <n v="57971.28"/>
    <s v="Equipment Operator Senior"/>
    <s v="072 Waste Services"/>
    <s v="Fulltime-Regular"/>
    <x v="4"/>
    <s v="M"/>
    <s v="Black or African American"/>
    <n v="1974"/>
    <d v="2013-04-01T00:00:00"/>
    <s v="Davidson"/>
  </r>
  <r>
    <n v="47164.52"/>
    <s v="Maintenance &amp; Repair Worker"/>
    <s v="042 NDOT"/>
    <s v="Fulltime-Regular"/>
    <x v="4"/>
    <s v="M"/>
    <s v="Black or African American"/>
    <n v="1969"/>
    <d v="2005-10-24T00:00:00"/>
    <s v="Davidson"/>
  </r>
  <r>
    <n v="64386.61"/>
    <s v="Qual Assur and Comp Coord-MAC"/>
    <s v="075 Metro Action Commission"/>
    <s v="Fulltime-Regular"/>
    <x v="3"/>
    <s v="F"/>
    <s v="Black or African American"/>
    <n v="1989"/>
    <d v="2021-09-07T00:00:00"/>
    <s v="Davidson"/>
  </r>
  <r>
    <n v="61216.02"/>
    <s v="Sheriff Education Coord"/>
    <s v="030 Sheriff"/>
    <s v="Fulltime-Regular"/>
    <x v="3"/>
    <s v="M"/>
    <s v="Black or African American"/>
    <n v="1962"/>
    <d v="2016-09-14T00:00:00"/>
    <s v="Davidson"/>
  </r>
  <r>
    <n v="102211.41"/>
    <s v="Paramedic"/>
    <s v="032 Fire"/>
    <s v="Fulltime-Regular"/>
    <x v="5"/>
    <s v="M"/>
    <s v="White"/>
    <n v="1959"/>
    <d v="1992-07-01T00:00:00"/>
    <s v="Davidson"/>
  </r>
  <r>
    <m/>
    <s v="Seasonal/Part-time/Temporary"/>
    <s v="040 Parks"/>
    <s v="Pool"/>
    <x v="4"/>
    <s v="F"/>
    <s v="White"/>
    <n v="1960"/>
    <d v="2000-12-27T00:00:00"/>
    <s v="Davidson"/>
  </r>
  <r>
    <n v="61023.49"/>
    <s v="Headstart Teacher 2"/>
    <s v="075 Metro Action Commission"/>
    <s v="Fulltime-Regular"/>
    <x v="3"/>
    <s v="F"/>
    <s v="Black or African American"/>
    <n v="1978"/>
    <d v="2016-03-21T00:00:00"/>
    <s v="Davidson"/>
  </r>
  <r>
    <n v="15420.312544"/>
    <s v="Library Page"/>
    <s v="039 Public Library"/>
    <s v="Parttime-Regular"/>
    <x v="2"/>
    <s v="M"/>
    <s v="White"/>
    <n v="1988"/>
    <d v="2020-01-13T00:00:00"/>
    <s v="Davidson"/>
  </r>
  <r>
    <n v="54034.22"/>
    <s v="Appraiser 2"/>
    <s v="016 Assessor of Property"/>
    <s v="Fulltime-Regular"/>
    <x v="0"/>
    <s v="F"/>
    <s v="White"/>
    <n v="1999"/>
    <d v="2023-05-10T00:00:00"/>
    <s v="Davidson"/>
  </r>
  <r>
    <n v="57971.28"/>
    <s v="Equipment Operator Senior"/>
    <s v="042 NDOT"/>
    <s v="Fulltime-Regular"/>
    <x v="4"/>
    <s v="M"/>
    <s v="Black or African American"/>
    <n v="1953"/>
    <d v="2009-01-12T00:00:00"/>
    <s v="Davidson"/>
  </r>
  <r>
    <n v="84583.64"/>
    <s v="Police Officer 2"/>
    <s v="031 Police"/>
    <s v="Fulltime-Regular"/>
    <x v="1"/>
    <s v="F"/>
    <s v="White"/>
    <n v="1989"/>
    <d v="2014-07-16T00:00:00"/>
    <s v="Davidson"/>
  </r>
  <r>
    <n v="57096.93"/>
    <s v="Fire Recruit"/>
    <s v="032 Fire"/>
    <s v="Fulltime-Regular"/>
    <x v="1"/>
    <s v="M"/>
    <s v="Black or African American"/>
    <n v="1993"/>
    <d v="2024-05-16T00:00:00"/>
    <s v="Davidson"/>
  </r>
  <r>
    <n v="30000"/>
    <s v="Asst District Attorney"/>
    <s v="019 District Attorney"/>
    <s v="Fulltime-Regular"/>
    <x v="3"/>
    <s v="M"/>
    <s v="White"/>
    <n v="1952"/>
    <d v="1991-01-01T00:00:00"/>
    <s v="Davidson"/>
  </r>
  <r>
    <n v="57718.03"/>
    <s v="Sheriff Case Worker 2"/>
    <s v="030 Sheriff"/>
    <s v="Fulltime-Regular"/>
    <x v="3"/>
    <s v="F"/>
    <s v="Black or African American"/>
    <n v="1978"/>
    <d v="2023-02-24T00:00:00"/>
    <s v="Davidson"/>
  </r>
  <r>
    <n v="8112"/>
    <s v="Seasonal Worker 2"/>
    <s v="040 Parks"/>
    <s v="Seasonal"/>
    <x v="4"/>
    <s v="M"/>
    <s v="Black or African American"/>
    <n v="2008"/>
    <d v="2024-05-04T00:00:00"/>
    <s v="Davidson"/>
  </r>
  <r>
    <n v="120407.87"/>
    <s v="Satellite position"/>
    <s v="909 Register of Deeds"/>
    <s v="Fulltime-Regular"/>
    <x v="3"/>
    <s v="M"/>
    <s v="White"/>
    <n v="1962"/>
    <d v="2020-03-30T00:00:00"/>
    <s v="Davidson"/>
  </r>
  <r>
    <n v="80187.48"/>
    <s v="Program Mgr 1"/>
    <s v="030 Sheriff"/>
    <s v="Fulltime-Regular"/>
    <x v="3"/>
    <s v="F"/>
    <s v="Black or African American"/>
    <n v="1972"/>
    <d v="2002-04-01T00:00:00"/>
    <s v="Davidson"/>
  </r>
  <r>
    <n v="44400"/>
    <s v="Teacher Asst"/>
    <s v="075 Metro Action Commission"/>
    <s v="Fulltime-Regular"/>
    <x v="6"/>
    <s v="F"/>
    <s v="Black or African American"/>
    <n v="1993"/>
    <d v="2023-10-30T00:00:00"/>
    <s v="Davidson"/>
  </r>
  <r>
    <n v="52927.46"/>
    <s v="Recreation Leader - Senior"/>
    <s v="040 Parks"/>
    <s v="Fulltime-Regular"/>
    <x v="2"/>
    <s v="M"/>
    <s v="Black or African American"/>
    <n v="1992"/>
    <d v="2019-05-20T00:00:00"/>
    <s v="Davidson"/>
  </r>
  <r>
    <n v="59697.01"/>
    <s v="Enviromental Health Specialist"/>
    <s v="038 Health"/>
    <s v="Fulltime-Regular"/>
    <x v="3"/>
    <s v="M"/>
    <s v="Black or African American"/>
    <n v="1999"/>
    <d v="2022-10-15T00:00:00"/>
    <s v="Davidson"/>
  </r>
  <r>
    <n v="72226.2"/>
    <s v="Info Systems App Analyst 2"/>
    <s v="031 Police"/>
    <s v="Fulltime-Regular"/>
    <x v="3"/>
    <s v="F"/>
    <s v="Black or African American"/>
    <n v="1996"/>
    <d v="2023-10-16T00:00:00"/>
    <s v="Davidson"/>
  </r>
  <r>
    <n v="44430.46"/>
    <s v="Teacher Asst"/>
    <s v="075 Metro Action Commission"/>
    <s v="Fulltime-Regular"/>
    <x v="6"/>
    <s v="F"/>
    <s v="Black or African American"/>
    <n v="1992"/>
    <d v="2019-12-02T00:00:00"/>
    <s v="Davidson"/>
  </r>
  <r>
    <n v="43062.720000000001"/>
    <s v="Circulation Assistant"/>
    <s v="039 Public Library"/>
    <s v="Fulltime-Regular"/>
    <x v="2"/>
    <s v="F"/>
    <s v="White"/>
    <n v="1983"/>
    <d v="2022-02-21T00:00:00"/>
    <s v="Davidson"/>
  </r>
  <r>
    <n v="39269.775999999998"/>
    <s v="Security Officer 2"/>
    <s v="030 Sheriff"/>
    <s v="Parttime-Regular"/>
    <x v="6"/>
    <s v="M"/>
    <s v="Black or African American"/>
    <n v="1971"/>
    <d v="2023-04-26T00:00:00"/>
    <s v="Davidson"/>
  </r>
  <r>
    <n v="76177.990000000005"/>
    <s v="Program Mgr 1"/>
    <s v="026 Juvenile Court"/>
    <s v="Fulltime-Regular"/>
    <x v="3"/>
    <s v="M"/>
    <s v="White"/>
    <n v="1963"/>
    <d v="2017-04-03T00:00:00"/>
    <s v="Davidson"/>
  </r>
  <r>
    <n v="21178.719744000002"/>
    <s v="Recreation Leader"/>
    <s v="040 Parks"/>
    <s v="Parttime-Regular"/>
    <x v="2"/>
    <s v="F"/>
    <s v="White"/>
    <n v="1992"/>
    <d v="2024-03-04T00:00:00"/>
    <s v="Davidson"/>
  </r>
  <r>
    <n v="102474.73"/>
    <s v="Fire Captain"/>
    <s v="032 Fire"/>
    <s v="Fulltime-Regular"/>
    <x v="3"/>
    <s v="M"/>
    <s v="White"/>
    <n v="1972"/>
    <d v="2000-11-15T00:00:00"/>
    <s v="Davidson"/>
  </r>
  <r>
    <n v="215108.72"/>
    <s v="Assoc Admin-Police &amp; Fire"/>
    <s v="031 Police"/>
    <s v="Fulltime-Regular"/>
    <x v="0"/>
    <s v="F"/>
    <s v="White"/>
    <n v="1956"/>
    <d v="2002-01-01T00:00:00"/>
    <s v="Davidson"/>
  </r>
  <r>
    <n v="0"/>
    <s v="Seasonal/Part-time/Temporary"/>
    <s v="040 Parks"/>
    <s v="Pool"/>
    <x v="4"/>
    <s v="M"/>
    <s v="Black or African American"/>
    <n v="1994"/>
    <d v="2024-03-25T00:00:00"/>
    <s v="Davidson"/>
  </r>
  <r>
    <n v="44457.08"/>
    <s v="Maintenance &amp; Repair Worker"/>
    <s v="040 Parks"/>
    <s v="Fulltime-Regular"/>
    <x v="4"/>
    <s v="M"/>
    <s v="Black or African American"/>
    <n v="1961"/>
    <d v="2020-04-15T00:00:00"/>
    <s v="Davidson"/>
  </r>
  <r>
    <n v="63823.33"/>
    <s v="Police Crisis Counselor"/>
    <s v="031 Police"/>
    <s v="Fulltime-Regular"/>
    <x v="3"/>
    <s v="F"/>
    <s v="White"/>
    <n v="1999"/>
    <d v="2024-05-27T00:00:00"/>
    <s v="Davidson"/>
  </r>
  <r>
    <n v="101024.84"/>
    <s v="Admin Svcs Mgr"/>
    <s v="042 NDOT"/>
    <s v="Fulltime-Regular"/>
    <x v="0"/>
    <s v="M"/>
    <s v="Black or African American"/>
    <n v="1979"/>
    <d v="2024-06-10T00:00:00"/>
    <s v="Davidson"/>
  </r>
  <r>
    <n v="81776.97"/>
    <s v="Utility Water Qual Analyst 3"/>
    <s v="065 Water Services"/>
    <s v="Fulltime-Regular"/>
    <x v="3"/>
    <s v="F"/>
    <s v="Black or African American"/>
    <n v="1991"/>
    <d v="2016-12-31T00:00:00"/>
    <s v="Davidson"/>
  </r>
  <r>
    <n v="71820.23"/>
    <s v="Maint &amp; Repair Supv"/>
    <s v="040 Parks"/>
    <s v="Fulltime-Regular"/>
    <x v="4"/>
    <s v="M"/>
    <s v="White"/>
    <n v="1962"/>
    <d v="2001-12-01T00:00:00"/>
    <s v="Davidson"/>
  </r>
  <r>
    <n v="45593.05"/>
    <s v="Police Operations Coord 1"/>
    <s v="031 Police"/>
    <s v="Fulltime-Regular"/>
    <x v="6"/>
    <s v="M"/>
    <s v="Two or More Races"/>
    <n v="2001"/>
    <d v="2023-01-16T00:00:00"/>
    <s v="Davidson"/>
  </r>
  <r>
    <n v="65950.22"/>
    <s v="Correctional Officer Sergeant"/>
    <s v="030 Sheriff"/>
    <s v="Fulltime-Regular"/>
    <x v="1"/>
    <s v="M"/>
    <s v="Black or African American"/>
    <n v="1982"/>
    <d v="2018-03-26T00:00:00"/>
    <s v="Davidson"/>
  </r>
  <r>
    <n v="87121.14"/>
    <s v="Police Officer 2"/>
    <s v="031 Police"/>
    <s v="Fulltime-Regular"/>
    <x v="1"/>
    <s v="M"/>
    <s v="Black or African American"/>
    <n v="1970"/>
    <d v="2013-01-01T00:00:00"/>
    <s v="Davidson"/>
  </r>
  <r>
    <n v="66414.399999999994"/>
    <s v="Admin Svcs Officer 3"/>
    <s v="033 Codes Administration"/>
    <s v="Fulltime-Regular"/>
    <x v="3"/>
    <s v="M"/>
    <s v="White"/>
    <n v="1987"/>
    <d v="2023-01-09T00:00:00"/>
    <s v="Davidson"/>
  </r>
  <r>
    <n v="64553.36"/>
    <s v="Police Officer 1"/>
    <s v="031 Police"/>
    <s v="Fulltime-Regular"/>
    <x v="1"/>
    <s v="M"/>
    <s v="Black or African American"/>
    <n v="1991"/>
    <d v="2022-07-16T00:00:00"/>
    <s v="Davidson"/>
  </r>
  <r>
    <n v="65684.73"/>
    <s v="Electrical Inspector 1"/>
    <s v="033 Codes Administration"/>
    <s v="Fulltime-Regular"/>
    <x v="0"/>
    <s v="M"/>
    <s v="White"/>
    <n v="1982"/>
    <d v="2011-10-24T00:00:00"/>
    <s v="Davidson"/>
  </r>
  <r>
    <n v="48115.96"/>
    <s v="Security Officer 2"/>
    <s v="030 Sheriff"/>
    <s v="Fulltime-Regular"/>
    <x v="6"/>
    <s v="F"/>
    <s v="Black or African American"/>
    <n v="1977"/>
    <d v="2023-09-08T00:00:00"/>
    <s v="Davidson"/>
  </r>
  <r>
    <n v="92505.29"/>
    <s v="Police Officer 2"/>
    <s v="031 Police"/>
    <s v="Fulltime-Regular"/>
    <x v="1"/>
    <s v="M"/>
    <s v="White"/>
    <n v="1969"/>
    <d v="2008-02-19T00:00:00"/>
    <s v="Davidson"/>
  </r>
  <r>
    <n v="60274.5"/>
    <s v="Police Officer Trainee"/>
    <s v="031 Police"/>
    <s v="Fulltime-Regular"/>
    <x v="1"/>
    <s v="M"/>
    <s v="White"/>
    <n v="2002"/>
    <d v="2024-06-16T00:00:00"/>
    <s v="Davidson"/>
  </r>
  <r>
    <n v="48115.96"/>
    <s v="Emer Telecommunications Off 1"/>
    <s v="091 Emergency Communications"/>
    <s v="Fulltime-Regular"/>
    <x v="6"/>
    <s v="F"/>
    <s v="Black or African American"/>
    <n v="1994"/>
    <d v="2024-07-22T00:00:00"/>
    <s v="Davidson"/>
  </r>
  <r>
    <n v="14018.494672000001"/>
    <s v="Library Page"/>
    <s v="039 Public Library"/>
    <s v="Parttime-Regular"/>
    <x v="2"/>
    <s v="F"/>
    <s v="White"/>
    <n v="1983"/>
    <d v="2024-08-05T00:00:00"/>
    <s v="Davidson"/>
  </r>
  <r>
    <n v="41905.06"/>
    <s v="Utility Maintenance Tech"/>
    <s v="065 Water Services"/>
    <s v="Fulltime-Regular"/>
    <x v="5"/>
    <s v="M"/>
    <s v="Black or African American"/>
    <n v="1986"/>
    <d v="2024-04-15T00:00:00"/>
    <s v="Davidson"/>
  </r>
  <r>
    <n v="35672"/>
    <s v="DCSO Facility Officer"/>
    <s v="030 Sheriff"/>
    <s v="Parttime-Regular"/>
    <x v="3"/>
    <s v="F"/>
    <s v="Black or African American"/>
    <n v="2001"/>
    <d v="2023-11-27T00:00:00"/>
    <s v="Davidson"/>
  </r>
  <r>
    <n v="140224"/>
    <s v="Assistant Public Defender 3"/>
    <s v="021 Public Defender"/>
    <s v="Fulltime-Regular"/>
    <x v="3"/>
    <s v="M"/>
    <s v="White"/>
    <n v="1984"/>
    <d v="2018-10-08T00:00:00"/>
    <s v="Davidson"/>
  </r>
  <r>
    <n v="163831.1"/>
    <s v="Engineer 3"/>
    <s v="065 Water Services"/>
    <s v="Fulltime-Regular"/>
    <x v="3"/>
    <s v="M"/>
    <s v="White"/>
    <n v="1964"/>
    <d v="1999-12-16T00:00:00"/>
    <s v="Davidson"/>
  </r>
  <r>
    <n v="89160.99"/>
    <s v="Admin Svcs Mgr"/>
    <s v="010 General Services"/>
    <s v="Fulltime-Regular"/>
    <x v="0"/>
    <s v="F"/>
    <s v="White"/>
    <n v="1990"/>
    <d v="2022-08-29T00:00:00"/>
    <s v="Davidson"/>
  </r>
  <r>
    <n v="82965.3"/>
    <s v="Technical Specialist 1"/>
    <s v="065 Water Services"/>
    <s v="Fulltime-Regular"/>
    <x v="3"/>
    <s v="M"/>
    <s v="White"/>
    <n v="1966"/>
    <d v="1989-10-16T00:00:00"/>
    <s v="Davidson"/>
  </r>
  <r>
    <n v="75342.8"/>
    <s v="Admin Svcs Officer 3"/>
    <s v="065 Water Services"/>
    <s v="Fulltime-Regular"/>
    <x v="3"/>
    <s v="F"/>
    <s v="Black or African American"/>
    <n v="1969"/>
    <d v="1988-05-02T00:00:00"/>
    <s v="Davidson"/>
  </r>
  <r>
    <n v="44122.33"/>
    <s v="Office Support Spec 1"/>
    <s v="038 Health"/>
    <s v="Fulltime-Regular"/>
    <x v="6"/>
    <s v="F"/>
    <s v="Black or African American"/>
    <n v="1978"/>
    <d v="2022-07-15T00:00:00"/>
    <s v="Davidson"/>
  </r>
  <r>
    <n v="0"/>
    <s v="Seasonal/Part-time/Temporary"/>
    <s v="040 Parks"/>
    <s v="Pool"/>
    <x v="4"/>
    <s v="F"/>
    <s v="White"/>
    <n v="1995"/>
    <d v="2018-05-25T00:00:00"/>
    <s v="Davidson"/>
  </r>
  <r>
    <n v="8112"/>
    <s v="Seasonal Worker 7"/>
    <s v="040 Parks"/>
    <s v="Seasonal"/>
    <x v="4"/>
    <s v="M"/>
    <s v="White"/>
    <n v="2007"/>
    <d v="2024-06-18T00:00:00"/>
    <s v="Davidson"/>
  </r>
  <r>
    <n v="61158.9"/>
    <s v="Program Coord"/>
    <s v="040 Parks"/>
    <s v="Fulltime-Regular"/>
    <x v="3"/>
    <s v="F"/>
    <s v="Black or African American"/>
    <n v="1993"/>
    <d v="2014-06-06T00:00:00"/>
    <s v="Davidson"/>
  </r>
  <r>
    <n v="46000"/>
    <s v="Deputy Clerk 5"/>
    <s v="023 Circuit Court Clerk"/>
    <s v="Fulltime-Regular"/>
    <x v="6"/>
    <s v="F"/>
    <s v="Black or African American"/>
    <n v="1979"/>
    <d v="2023-06-13T00:00:00"/>
    <s v="Davidson"/>
  </r>
  <r>
    <n v="82965.3"/>
    <s v="Police Crisis Counselor"/>
    <s v="031 Police"/>
    <s v="Fulltime-Regular"/>
    <x v="3"/>
    <s v="F"/>
    <s v="White"/>
    <n v="1989"/>
    <d v="2019-06-01T00:00:00"/>
    <s v="Davidson"/>
  </r>
  <r>
    <n v="91571.39"/>
    <s v="Public Health Nurse 3"/>
    <s v="038 Health"/>
    <s v="Fulltime-Regular"/>
    <x v="3"/>
    <s v="F"/>
    <s v="White"/>
    <n v="1982"/>
    <d v="2016-09-24T00:00:00"/>
    <s v="Davidson"/>
  </r>
  <r>
    <n v="89705.5"/>
    <s v="Library Mgr 1"/>
    <s v="039 Public Library"/>
    <s v="Fulltime-Regular"/>
    <x v="3"/>
    <s v="F"/>
    <s v="White"/>
    <n v="1979"/>
    <d v="2005-09-12T00:00:00"/>
    <s v="Davidson"/>
  </r>
  <r>
    <n v="54403.58"/>
    <s v="Public Health Nurse 1"/>
    <s v="038 Health"/>
    <s v="Parttime-Regular"/>
    <x v="3"/>
    <s v="F"/>
    <s v="Black or African American"/>
    <n v="1957"/>
    <d v="2019-12-16T00:00:00"/>
    <s v="Davidson"/>
  </r>
  <r>
    <n v="86104.72"/>
    <s v="Judicial Asst 2"/>
    <s v="028 State Trial Courts"/>
    <s v="Fulltime-Regular"/>
    <x v="1"/>
    <s v="F"/>
    <s v="Black or African American"/>
    <n v="1988"/>
    <d v="2022-09-01T00:00:00"/>
    <s v="Davidson"/>
  </r>
  <r>
    <n v="63753.11"/>
    <s v="Emer Telecommunications Off 4"/>
    <s v="091 Emergency Communications"/>
    <s v="Fulltime-Regular"/>
    <x v="6"/>
    <s v="F"/>
    <s v="Black or African American"/>
    <n v="1989"/>
    <d v="2021-01-25T00:00:00"/>
    <s v="Davidson"/>
  </r>
  <r>
    <n v="56792.4"/>
    <s v="Automotive Mechanic"/>
    <s v="010 General Services"/>
    <s v="Fulltime-Regular"/>
    <x v="7"/>
    <s v="M"/>
    <s v="Black or African American"/>
    <n v="1974"/>
    <d v="2023-05-29T00:00:00"/>
    <s v="Davidson"/>
  </r>
  <r>
    <n v="62579.95"/>
    <s v="Fire Fighter 2"/>
    <s v="032 Fire"/>
    <s v="Fulltime-Regular"/>
    <x v="1"/>
    <s v="M"/>
    <s v="Black or African American"/>
    <n v="1995"/>
    <d v="2022-11-16T00:00:00"/>
    <s v="Davidson"/>
  </r>
  <r>
    <n v="53209.71"/>
    <s v="Library Associate"/>
    <s v="039 Public Library"/>
    <s v="Fulltime-Regular"/>
    <x v="2"/>
    <s v="F"/>
    <s v="White"/>
    <n v="1989"/>
    <d v="2021-07-12T00:00:00"/>
    <s v="Davidson"/>
  </r>
  <r>
    <n v="102328"/>
    <s v="Assistant Public Defender 2"/>
    <s v="021 Public Defender"/>
    <s v="Fulltime-Regular"/>
    <x v="3"/>
    <s v="F"/>
    <s v="Black or African American"/>
    <n v="1993"/>
    <d v="2020-08-17T00:00:00"/>
    <s v="Davidson"/>
  </r>
  <r>
    <n v="85041.12"/>
    <s v="Brand and Internal Comm Manager-MAC"/>
    <s v="075 Metro Action Commission"/>
    <s v="Fulltime-Regular"/>
    <x v="3"/>
    <s v="F"/>
    <s v="Black or African American"/>
    <n v="1986"/>
    <d v="2015-04-06T00:00:00"/>
    <s v="Davidson"/>
  </r>
  <r>
    <n v="31347.157500000001"/>
    <s v="Concessions Clerk"/>
    <s v="040 Parks"/>
    <s v="Parttime-Regular"/>
    <x v="6"/>
    <s v="M"/>
    <s v="White"/>
    <n v="1994"/>
    <d v="2024-06-08T00:00:00"/>
    <s v="Davidson"/>
  </r>
  <r>
    <n v="77406"/>
    <s v="Police Officer 2"/>
    <s v="031 Police"/>
    <s v="Fulltime-Regular"/>
    <x v="1"/>
    <s v="M"/>
    <s v="White"/>
    <n v="1993"/>
    <d v="2020-07-01T00:00:00"/>
    <s v="Davidson"/>
  </r>
  <r>
    <n v="90189.89"/>
    <s v="Fire Fighter/Paramedic"/>
    <s v="032 Fire"/>
    <s v="Fulltime-Regular"/>
    <x v="5"/>
    <s v="M"/>
    <s v="White"/>
    <n v="1969"/>
    <d v="2000-11-15T00:00:00"/>
    <s v="Davidson"/>
  </r>
  <r>
    <n v="59467.040000000001"/>
    <s v="Service and Security Officer 2"/>
    <s v="026 Juvenile Court"/>
    <s v="Fulltime-Regular"/>
    <x v="1"/>
    <s v="F"/>
    <s v="Black or African American"/>
    <n v="1987"/>
    <d v="2017-12-04T00:00:00"/>
    <s v="Davidson"/>
  </r>
  <r>
    <n v="72962.58"/>
    <s v="Police Officer 2"/>
    <s v="031 Police"/>
    <s v="Fulltime-Regular"/>
    <x v="1"/>
    <s v="M"/>
    <s v="White"/>
    <n v="1999"/>
    <d v="2022-11-16T00:00:00"/>
    <s v="Davidson"/>
  </r>
  <r>
    <n v="84042.78"/>
    <s v="Admin Svcs Mgr"/>
    <s v="039 Public Library"/>
    <s v="Fulltime-Regular"/>
    <x v="0"/>
    <s v="F"/>
    <s v="White"/>
    <n v="1963"/>
    <d v="2024-04-01T00:00:00"/>
    <s v="Davidson"/>
  </r>
  <r>
    <n v="14485.767296"/>
    <s v="Library Page"/>
    <s v="039 Public Library"/>
    <s v="Parttime-Regular"/>
    <x v="2"/>
    <s v="M"/>
    <s v="White"/>
    <n v="1963"/>
    <d v="2023-04-03T00:00:00"/>
    <s v="Davidson"/>
  </r>
  <r>
    <n v="126523.54"/>
    <s v="Health Manager 3"/>
    <s v="038 Health"/>
    <s v="Fulltime-Regular"/>
    <x v="0"/>
    <s v="M"/>
    <s v="Black or African American"/>
    <n v="1966"/>
    <d v="2015-12-31T00:00:00"/>
    <s v="Davidson"/>
  </r>
  <r>
    <n v="66724.100000000006"/>
    <s v="Program Mgr 1"/>
    <s v="053 Office of Homeless Services"/>
    <s v="Fulltime-Regular"/>
    <x v="3"/>
    <s v="F"/>
    <s v="White"/>
    <n v="1985"/>
    <d v="2023-01-03T00:00:00"/>
    <s v="Davidson"/>
  </r>
  <r>
    <n v="43162.22"/>
    <s v="Sanitation Worker"/>
    <s v="072 Waste Services"/>
    <s v="Fulltime-Regular"/>
    <x v="4"/>
    <s v="M"/>
    <s v="Black or African American"/>
    <n v="1961"/>
    <d v="2023-05-13T00:00:00"/>
    <s v="Davidson"/>
  </r>
  <r>
    <n v="46000"/>
    <s v="Satellite position"/>
    <s v="923 Circuit Court Satellite"/>
    <s v="Fulltime-Regular"/>
    <x v="3"/>
    <s v="F"/>
    <s v="White"/>
    <n v="2003"/>
    <d v="2024-06-03T00:00:00"/>
    <s v="Davidson"/>
  </r>
  <r>
    <n v="99655.49"/>
    <s v="Admin Svcs Division Manager"/>
    <s v="051 Office of Family Safety"/>
    <s v="Fulltime-Regular"/>
    <x v="0"/>
    <s v="F"/>
    <s v="White"/>
    <n v="1988"/>
    <d v="2019-02-06T00:00:00"/>
    <s v="Davidson"/>
  </r>
  <r>
    <n v="73223.44"/>
    <s v="Judicial Asst 1"/>
    <s v="027 General Sessions Court"/>
    <s v="Fulltime-Regular"/>
    <x v="1"/>
    <s v="M"/>
    <s v="White"/>
    <n v="1982"/>
    <d v="2000-10-01T00:00:00"/>
    <s v="Davidson"/>
  </r>
  <r>
    <n v="61458.58"/>
    <s v="Bldg &amp; Grnds Electrician"/>
    <s v="040 Parks"/>
    <s v="Fulltime-Regular"/>
    <x v="7"/>
    <s v="M"/>
    <s v="Black or African American"/>
    <n v="1970"/>
    <d v="2023-01-13T00:00:00"/>
    <s v="Davidson"/>
  </r>
  <r>
    <n v="69644.83"/>
    <s v="Public Info Rep"/>
    <s v="039 Public Library"/>
    <s v="Fulltime-Regular"/>
    <x v="3"/>
    <s v="M"/>
    <s v="Black or African American"/>
    <n v="1981"/>
    <d v="2019-07-15T00:00:00"/>
    <s v="Davidson"/>
  </r>
  <r>
    <n v="52166.39"/>
    <s v="Admin Svcs Officer 2"/>
    <s v="022 Juvenile Court Clerk"/>
    <s v="Fulltime-Regular"/>
    <x v="3"/>
    <s v="M"/>
    <s v="Black or African American"/>
    <n v="1966"/>
    <d v="2023-06-26T00:00:00"/>
    <s v="Davidson"/>
  </r>
  <r>
    <n v="86564.06"/>
    <s v="Assistant Public Defender 1"/>
    <s v="021 Public Defender"/>
    <s v="Fulltime-Regular"/>
    <x v="3"/>
    <s v="F"/>
    <s v="White"/>
    <n v="1997"/>
    <d v="2022-09-26T00:00:00"/>
    <s v="Davidson"/>
  </r>
  <r>
    <n v="57752.65"/>
    <s v="Probation Officer 1"/>
    <s v="027 General Sessions Court"/>
    <s v="Fulltime-Regular"/>
    <x v="3"/>
    <s v="F"/>
    <s v="White"/>
    <n v="1981"/>
    <d v="2019-11-04T00:00:00"/>
    <s v="Davidson"/>
  </r>
  <r>
    <n v="81231.95"/>
    <s v="Technical Specialist 1"/>
    <s v="042 NDOT"/>
    <s v="Fulltime-Regular"/>
    <x v="3"/>
    <s v="F"/>
    <s v="White"/>
    <n v="1970"/>
    <d v="1995-11-16T00:00:00"/>
    <s v="Davidson"/>
  </r>
  <r>
    <n v="50646.98"/>
    <s v="Library Associate"/>
    <s v="039 Public Library"/>
    <s v="Fulltime-Regular"/>
    <x v="2"/>
    <s v="M"/>
    <s v="White"/>
    <n v="1977"/>
    <d v="2024-04-29T00:00:00"/>
    <s v="Davidson"/>
  </r>
  <r>
    <n v="1144"/>
    <s v="Seasonal/Part-time/Temporary"/>
    <s v="062 State Fair Board"/>
    <s v="Parttime-Regular"/>
    <x v="4"/>
    <s v="F"/>
    <s v="Black or African American"/>
    <n v="1956"/>
    <d v="2024-09-06T00:00:00"/>
    <s v="Davidson"/>
  </r>
  <r>
    <n v="56135.09"/>
    <s v="Police Operations Coord 2"/>
    <s v="031 Police"/>
    <s v="Fulltime-Regular"/>
    <x v="6"/>
    <s v="F"/>
    <s v="Black or African American"/>
    <n v="1976"/>
    <d v="2010-07-16T00:00:00"/>
    <s v="Davidson"/>
  </r>
  <r>
    <n v="53531.89"/>
    <s v="Custodial Svcs Asst Supv"/>
    <s v="039 Public Library"/>
    <s v="Fulltime-Regular"/>
    <x v="4"/>
    <s v="M"/>
    <s v="Black or African American"/>
    <n v="1974"/>
    <d v="2011-10-31T00:00:00"/>
    <s v="Davidson"/>
  </r>
  <r>
    <n v="59240.78"/>
    <s v="Custodial Svcs Supv"/>
    <s v="039 Public Library"/>
    <s v="Fulltime-Regular"/>
    <x v="4"/>
    <s v="M"/>
    <s v="Black or African American"/>
    <n v="1964"/>
    <d v="2017-02-26T00:00:00"/>
    <s v="Davidson"/>
  </r>
  <r>
    <n v="49719.81"/>
    <s v="311 Call Center Specialist Sr"/>
    <s v="091 Emergency Communications"/>
    <s v="Fulltime-Regular"/>
    <x v="6"/>
    <s v="F"/>
    <s v="Two or More Races"/>
    <n v="1976"/>
    <d v="2022-12-12T00:00:00"/>
    <s v="Davidson"/>
  </r>
  <r>
    <n v="115615"/>
    <s v="Attorney 4-STC"/>
    <s v="028 State Trial Courts"/>
    <s v="Fulltime-Regular"/>
    <x v="0"/>
    <s v="F"/>
    <s v="White"/>
    <n v="1973"/>
    <d v="2003-10-20T00:00:00"/>
    <s v="Davidson"/>
  </r>
  <r>
    <n v="79395.12"/>
    <s v="Planner 1"/>
    <s v="007 Planning Commission"/>
    <s v="Fulltime-Regular"/>
    <x v="3"/>
    <s v="M"/>
    <s v="White"/>
    <n v="1989"/>
    <d v="2022-08-22T00:00:00"/>
    <s v="Davidson"/>
  </r>
  <r>
    <n v="67052.800000000003"/>
    <s v="Finance Officer"/>
    <s v="015 Finance"/>
    <s v="Fulltime-Regular"/>
    <x v="3"/>
    <s v="F"/>
    <s v="White"/>
    <n v="1950"/>
    <d v="2022-10-31T00:00:00"/>
    <s v="Davidson"/>
  </r>
  <r>
    <n v="49719.81"/>
    <s v="Application Tech 2"/>
    <s v="065 Water Services"/>
    <s v="Fulltime-Regular"/>
    <x v="2"/>
    <s v="F"/>
    <s v="White"/>
    <n v="1986"/>
    <d v="2021-08-23T00:00:00"/>
    <s v="Davidson"/>
  </r>
  <r>
    <n v="111589.85"/>
    <s v="Police Lieutenant"/>
    <s v="031 Police"/>
    <s v="Fulltime-Regular"/>
    <x v="3"/>
    <s v="M"/>
    <s v="Black or African American"/>
    <n v="1987"/>
    <d v="2017-01-01T00:00:00"/>
    <s v="Davidson"/>
  </r>
  <r>
    <n v="53356.54"/>
    <s v="Call Center Operator-DCSO"/>
    <s v="030 Sheriff"/>
    <s v="Fulltime-Regular"/>
    <x v="6"/>
    <s v="F"/>
    <s v="Black or African American"/>
    <n v="1965"/>
    <d v="1998-07-01T00:00:00"/>
    <s v="Davidson"/>
  </r>
  <r>
    <n v="68211.98"/>
    <s v="PT Case Officers"/>
    <s v="030 Sheriff"/>
    <s v="Fulltime-Regular"/>
    <x v="3"/>
    <s v="M"/>
    <s v="Black or African American"/>
    <n v="1967"/>
    <d v="1998-12-01T00:00:00"/>
    <s v="Davidson"/>
  </r>
  <r>
    <n v="66462.98"/>
    <s v="Admin Asst"/>
    <s v="030 Sheriff"/>
    <s v="Fulltime-Regular"/>
    <x v="6"/>
    <s v="F"/>
    <s v="White"/>
    <n v="1988"/>
    <d v="2012-11-01T00:00:00"/>
    <s v="Davidson"/>
  </r>
  <r>
    <n v="48732.01"/>
    <s v="Youth Employment Coach-MAC"/>
    <s v="075 Metro Action Commission"/>
    <s v="Fulltime-Regular"/>
    <x v="3"/>
    <s v="F"/>
    <s v="Black or African American"/>
    <n v="1965"/>
    <d v="2019-11-18T00:00:00"/>
    <s v="Davidson"/>
  </r>
  <r>
    <n v="77262.820000000007"/>
    <s v="Finance Officer"/>
    <s v="065 Water Services"/>
    <s v="Fulltime-Regular"/>
    <x v="3"/>
    <s v="F"/>
    <s v="Black or African American"/>
    <n v="1969"/>
    <d v="2013-10-12T00:00:00"/>
    <s v="Davidson"/>
  </r>
  <r>
    <n v="51114.64"/>
    <s v="Utility Maintenance Spec 1"/>
    <s v="065 Water Services"/>
    <s v="Fulltime-Regular"/>
    <x v="5"/>
    <s v="M"/>
    <s v="Black or African American"/>
    <n v="1978"/>
    <d v="2019-11-02T00:00:00"/>
    <s v="Davidson"/>
  </r>
  <r>
    <n v="53209.71"/>
    <s v="Library Associate"/>
    <s v="039 Public Library"/>
    <s v="Fulltime-Regular"/>
    <x v="2"/>
    <s v="F"/>
    <s v="White"/>
    <n v="1995"/>
    <d v="2021-09-06T00:00:00"/>
    <s v="Davidson"/>
  </r>
  <r>
    <n v="70203.98"/>
    <s v="Utility Engineer Tech Sr"/>
    <s v="065 Water Services"/>
    <s v="Fulltime-Regular"/>
    <x v="5"/>
    <s v="M"/>
    <s v="White"/>
    <n v="1982"/>
    <d v="2007-08-25T00:00:00"/>
    <s v="Davidson"/>
  </r>
  <r>
    <n v="48115.96"/>
    <s v="Office Support Spec 2"/>
    <s v="065 Water Services"/>
    <s v="Fulltime-Regular"/>
    <x v="6"/>
    <s v="F"/>
    <s v="White"/>
    <n v="1995"/>
    <d v="2023-12-18T00:00:00"/>
    <s v="Davidson"/>
  </r>
  <r>
    <n v="176748"/>
    <s v="Director of Performance Mgmt-MO"/>
    <s v="004 Mayor's Office"/>
    <s v="Fulltime-Regular"/>
    <x v="0"/>
    <s v="M"/>
    <s v="Black or African American"/>
    <n v="1979"/>
    <d v="2024-01-02T00:00:00"/>
    <s v="Davidson"/>
  </r>
  <r>
    <n v="134496.66"/>
    <s v="Planning Mgr 2"/>
    <s v="007 Planning Commission"/>
    <s v="Fulltime-Regular"/>
    <x v="3"/>
    <s v="F"/>
    <s v="White"/>
    <n v="1986"/>
    <d v="2019-01-28T00:00:00"/>
    <s v="Davidson"/>
  </r>
  <r>
    <n v="52946.59"/>
    <s v="Recreation Leader"/>
    <s v="040 Parks"/>
    <s v="Fulltime-Regular"/>
    <x v="2"/>
    <s v="F"/>
    <s v="White"/>
    <n v="1987"/>
    <d v="2015-01-25T00:00:00"/>
    <s v="Davidson"/>
  </r>
  <r>
    <n v="47063.76"/>
    <s v="Office Support Spec 1"/>
    <s v="018 County Clerk"/>
    <s v="Fulltime-Regular"/>
    <x v="6"/>
    <s v="F"/>
    <s v="White"/>
    <n v="1966"/>
    <d v="2023-12-18T00:00:00"/>
    <s v="Davidson"/>
  </r>
  <r>
    <n v="116838.48"/>
    <s v="Finance Mgr"/>
    <s v="015 Finance"/>
    <s v="Fulltime-Regular"/>
    <x v="0"/>
    <s v="F"/>
    <s v="White"/>
    <n v="1965"/>
    <d v="1999-04-29T00:00:00"/>
    <s v="Davidson"/>
  </r>
  <r>
    <n v="101614.35"/>
    <s v="Police Sergeant"/>
    <s v="031 Police"/>
    <s v="Fulltime-Regular"/>
    <x v="5"/>
    <s v="M"/>
    <s v="White"/>
    <n v="1982"/>
    <d v="2012-03-01T00:00:00"/>
    <s v="Davidson"/>
  </r>
  <r>
    <n v="17075.759999999998"/>
    <s v="School Crossing Guard"/>
    <s v="031 Police"/>
    <s v="Parttime-Regular"/>
    <x v="1"/>
    <s v="F"/>
    <s v="Black or African American"/>
    <n v="1981"/>
    <d v="2008-09-16T00:00:00"/>
    <s v="Davidson"/>
  </r>
  <r>
    <n v="43162.22"/>
    <s v="Utility Maintenance Tech"/>
    <s v="065 Water Services"/>
    <s v="Fulltime-Regular"/>
    <x v="5"/>
    <s v="F"/>
    <s v="Black or African American"/>
    <n v="1995"/>
    <d v="2023-06-10T00:00:00"/>
    <s v="Davidson"/>
  </r>
  <r>
    <n v="57779"/>
    <s v="Deputy Criminal Ct Clerk 4"/>
    <s v="024 Criminal Court Clerk"/>
    <s v="Fulltime-Regular"/>
    <x v="6"/>
    <s v="F"/>
    <s v="Black or African American"/>
    <n v="1985"/>
    <d v="2018-07-16T00:00:00"/>
    <s v="Davidson"/>
  </r>
  <r>
    <n v="48150.01"/>
    <s v="EHS Teacher-MAC"/>
    <s v="075 Metro Action Commission"/>
    <s v="Fulltime-Regular"/>
    <x v="3"/>
    <s v="F"/>
    <s v="Black or African American"/>
    <n v="1994"/>
    <d v="2018-11-14T00:00:00"/>
    <s v="Davidson"/>
  </r>
  <r>
    <n v="96425.84"/>
    <s v="Fire Engineer"/>
    <s v="032 Fire"/>
    <s v="Fulltime-Regular"/>
    <x v="5"/>
    <s v="M"/>
    <s v="White"/>
    <n v="1962"/>
    <d v="1991-02-01T00:00:00"/>
    <s v="Davidson"/>
  </r>
  <r>
    <n v="100469.57"/>
    <s v="Information Systems Advisor 1"/>
    <s v="014 Information Technology Services"/>
    <s v="Fulltime-Regular"/>
    <x v="0"/>
    <s v="F"/>
    <s v="White"/>
    <n v="1987"/>
    <d v="2011-02-14T00:00:00"/>
    <s v="Davidson"/>
  </r>
  <r>
    <n v="74660.34"/>
    <s v="Fire Fighter 2"/>
    <s v="032 Fire"/>
    <s v="Fulltime-Regular"/>
    <x v="1"/>
    <s v="M"/>
    <s v="White"/>
    <n v="1981"/>
    <d v="2018-01-16T00:00:00"/>
    <s v="Davidson"/>
  </r>
  <r>
    <n v="79728.19"/>
    <s v="Police Officer 2"/>
    <s v="031 Police"/>
    <s v="Fulltime-Regular"/>
    <x v="1"/>
    <s v="M"/>
    <s v="White"/>
    <n v="1991"/>
    <d v="2019-03-16T00:00:00"/>
    <s v="Davidson"/>
  </r>
  <r>
    <n v="35672"/>
    <s v="DCSO Facility Officer"/>
    <s v="030 Sheriff"/>
    <s v="Parttime-Regular"/>
    <x v="3"/>
    <s v="M"/>
    <s v="Black or African American"/>
    <n v="1996"/>
    <d v="2023-02-24T00:00:00"/>
    <s v="Davidson"/>
  </r>
  <r>
    <n v="49395.33"/>
    <s v="Circulation Assistant"/>
    <s v="039 Public Library"/>
    <s v="Fulltime-Regular"/>
    <x v="2"/>
    <s v="F"/>
    <s v="Black or African American"/>
    <n v="1977"/>
    <d v="2000-09-01T00:00:00"/>
    <s v="Davidson"/>
  </r>
  <r>
    <n v="63823.33"/>
    <s v="Information Sys Media Analys 1"/>
    <s v="019 District Attorney"/>
    <s v="Fulltime-Regular"/>
    <x v="3"/>
    <s v="F"/>
    <s v="Asian"/>
    <n v="2000"/>
    <d v="2024-08-05T00:00:00"/>
    <s v="Davidson"/>
  </r>
  <r>
    <n v="74392.990000000005"/>
    <s v="Program Mgr 2"/>
    <s v="039 Public Library"/>
    <s v="Fulltime-Regular"/>
    <x v="0"/>
    <s v="F"/>
    <s v="White"/>
    <n v="1989"/>
    <d v="2022-08-22T00:00:00"/>
    <s v="Davidson"/>
  </r>
  <r>
    <n v="173417.64"/>
    <s v="Codes Admin Asst Dir"/>
    <s v="033 Codes Administration"/>
    <s v="Fulltime-Regular"/>
    <x v="0"/>
    <s v="M"/>
    <s v="Black or African American"/>
    <n v="1956"/>
    <d v="2003-03-16T00:00:00"/>
    <s v="Davidson"/>
  </r>
  <r>
    <n v="93617.32"/>
    <s v="Fire Engineer"/>
    <s v="032 Fire"/>
    <s v="Fulltime-Regular"/>
    <x v="5"/>
    <s v="M"/>
    <s v="White"/>
    <n v="1972"/>
    <d v="2010-08-01T00:00:00"/>
    <s v="Davidson"/>
  </r>
  <r>
    <n v="55969.06"/>
    <s v="Utility Compliance Insp 1"/>
    <s v="065 Water Services"/>
    <s v="Fulltime-Regular"/>
    <x v="5"/>
    <s v="M"/>
    <s v="Black or African American"/>
    <n v="1969"/>
    <d v="2020-03-23T00:00:00"/>
    <s v="Davidson"/>
  </r>
  <r>
    <n v="46524.77"/>
    <s v="Utility Field Tech 1"/>
    <s v="065 Water Services"/>
    <s v="Fulltime-Regular"/>
    <x v="5"/>
    <s v="M"/>
    <s v="Black or African American"/>
    <n v="1985"/>
    <d v="2024-08-05T00:00:00"/>
    <s v="Davidson"/>
  </r>
  <r>
    <n v="51913.15"/>
    <s v="Admin Svcs Officer 2"/>
    <s v="026 Juvenile Court"/>
    <s v="Fulltime-Regular"/>
    <x v="3"/>
    <s v="F"/>
    <s v="Black or African American"/>
    <n v="1971"/>
    <d v="1996-09-16T00:00:00"/>
    <s v="Davidson"/>
  </r>
  <r>
    <n v="76119.45"/>
    <s v="Paramedic"/>
    <s v="032 Fire"/>
    <s v="Fulltime-Regular"/>
    <x v="5"/>
    <s v="M"/>
    <s v="Black or African American"/>
    <n v="1988"/>
    <d v="2024-03-16T00:00:00"/>
    <s v="Davidson"/>
  </r>
  <r>
    <n v="87121.14"/>
    <s v="Police Officer 2"/>
    <s v="031 Police"/>
    <s v="Fulltime-Regular"/>
    <x v="1"/>
    <s v="M"/>
    <s v="Two or More Races"/>
    <n v="1983"/>
    <d v="2013-01-01T00:00:00"/>
    <s v="Davidson"/>
  </r>
  <r>
    <n v="52471.07"/>
    <s v="Correctional Officer 1"/>
    <s v="030 Sheriff"/>
    <s v="Fulltime-Regular"/>
    <x v="1"/>
    <s v="M"/>
    <s v="Hispanic or Latino of any race"/>
    <n v="2001"/>
    <d v="2023-10-27T00:00:00"/>
    <s v="Davidson"/>
  </r>
  <r>
    <n v="42411.83"/>
    <s v="Office Support Rep Sr"/>
    <s v="038 Health"/>
    <s v="Fulltime-Regular"/>
    <x v="6"/>
    <s v="F"/>
    <s v="Hispanic or Latino of any race"/>
    <n v="1994"/>
    <d v="2024-06-03T00:00:00"/>
    <s v="Davidson"/>
  </r>
  <r>
    <n v="89916.91"/>
    <s v="Emer Telecommunications Superv"/>
    <s v="091 Emergency Communications"/>
    <s v="Fulltime-Regular"/>
    <x v="6"/>
    <s v="F"/>
    <s v="White"/>
    <n v="1972"/>
    <d v="2000-03-01T00:00:00"/>
    <s v="Davidson"/>
  </r>
  <r>
    <n v="9360"/>
    <s v="Seasonal Worker 7"/>
    <s v="040 Parks"/>
    <s v="Seasonal"/>
    <x v="4"/>
    <s v="F"/>
    <s v="White"/>
    <n v="2007"/>
    <d v="2024-05-25T00:00:00"/>
    <s v="Davidson"/>
  </r>
  <r>
    <n v="62965.01"/>
    <s v="PT Case Officers"/>
    <s v="030 Sheriff"/>
    <s v="Fulltime-Regular"/>
    <x v="3"/>
    <s v="F"/>
    <s v="White"/>
    <n v="1981"/>
    <d v="2013-04-22T00:00:00"/>
    <s v="Davidson"/>
  </r>
  <r>
    <n v="17075.759999999998"/>
    <s v="School Crossing Guard"/>
    <s v="031 Police"/>
    <s v="Parttime-Regular"/>
    <x v="1"/>
    <s v="F"/>
    <s v="White"/>
    <n v="1950"/>
    <d v="2022-10-03T00:00:00"/>
    <s v="Davidson"/>
  </r>
  <r>
    <n v="41905.06"/>
    <s v="Utility Maintenance Tech"/>
    <s v="065 Water Services"/>
    <s v="Fulltime-Regular"/>
    <x v="5"/>
    <s v="M"/>
    <s v="Native Hawaiian or Other Pacific"/>
    <n v="1998"/>
    <d v="2024-07-08T00:00:00"/>
    <s v="Davidson"/>
  </r>
  <r>
    <n v="41905.06"/>
    <s v="Utility Maintenance Tech"/>
    <s v="065 Water Services"/>
    <s v="Fulltime-Regular"/>
    <x v="5"/>
    <s v="M"/>
    <s v="Black or African American"/>
    <n v="1992"/>
    <d v="2023-09-16T00:00:00"/>
    <s v="Davidson"/>
  </r>
  <r>
    <n v="54708.27"/>
    <s v="Family Safety Advocate"/>
    <s v="051 Office of Family Safety"/>
    <s v="Fulltime-Regular"/>
    <x v="3"/>
    <s v="F"/>
    <s v="Black or African American"/>
    <n v="1992"/>
    <d v="2024-08-26T00:00:00"/>
    <s v="Davidson"/>
  </r>
  <r>
    <n v="11856"/>
    <s v="Seasonal Worker 7"/>
    <s v="040 Parks"/>
    <s v="Seasonal"/>
    <x v="4"/>
    <s v="F"/>
    <s v="Two or More Races"/>
    <n v="2006"/>
    <d v="2021-07-16T00:00:00"/>
    <s v="Davidson"/>
  </r>
  <r>
    <n v="61654.52"/>
    <s v="Admin Svcs Officer 2"/>
    <s v="018 County Clerk"/>
    <s v="Fulltime-Regular"/>
    <x v="3"/>
    <s v="M"/>
    <s v="Black or African American"/>
    <n v="1958"/>
    <d v="2011-07-05T00:00:00"/>
    <s v="Davidson"/>
  </r>
  <r>
    <n v="114464.95"/>
    <s v="Police Sergeant"/>
    <s v="031 Police"/>
    <s v="Fulltime-Regular"/>
    <x v="5"/>
    <s v="M"/>
    <s v="White"/>
    <n v="1980"/>
    <d v="2002-07-16T00:00:00"/>
    <s v="Davidson"/>
  </r>
  <r>
    <n v="21884.6639837611"/>
    <s v="Recreation Leader"/>
    <s v="040 Parks"/>
    <s v="Parttime-Regular"/>
    <x v="2"/>
    <s v="F"/>
    <s v="Two or More Races"/>
    <n v="2004"/>
    <d v="2021-06-11T00:00:00"/>
    <s v="Davidson"/>
  </r>
  <r>
    <n v="61557.52"/>
    <s v="Probation Officer 1"/>
    <s v="027 General Sessions Court"/>
    <s v="Fulltime-Regular"/>
    <x v="3"/>
    <s v="M"/>
    <s v="White"/>
    <n v="1961"/>
    <d v="1998-05-11T00:00:00"/>
    <s v="Davidson"/>
  </r>
  <r>
    <n v="84557.4"/>
    <s v="Info Systems App Analyst 3"/>
    <s v="032 Fire"/>
    <s v="Fulltime-Regular"/>
    <x v="3"/>
    <s v="M"/>
    <s v="Two or More Races"/>
    <n v="1976"/>
    <d v="2010-11-08T00:00:00"/>
    <s v="Davidson"/>
  </r>
  <r>
    <n v="79728.19"/>
    <s v="Police Officer 2"/>
    <s v="031 Police"/>
    <s v="Fulltime-Regular"/>
    <x v="1"/>
    <s v="F"/>
    <s v="Black or African American"/>
    <n v="1994"/>
    <d v="2018-10-16T00:00:00"/>
    <s v="Davidson"/>
  </r>
  <r>
    <n v="52166.39"/>
    <s v="Commun Disease Investigator"/>
    <s v="038 Health"/>
    <s v="Fulltime-Regular"/>
    <x v="3"/>
    <s v="F"/>
    <s v="Black or African American"/>
    <n v="1998"/>
    <d v="2022-09-12T00:00:00"/>
    <s v="Davidson"/>
  </r>
  <r>
    <n v="72216.02"/>
    <s v="Satellite position"/>
    <s v="923 Circuit Court Satellite"/>
    <s v="Fulltime-Regular"/>
    <x v="3"/>
    <s v="F"/>
    <s v="White"/>
    <n v="1963"/>
    <d v="1994-10-16T00:00:00"/>
    <s v="Davidson"/>
  </r>
  <r>
    <n v="68211.98"/>
    <s v="Sheriff Supply Officer"/>
    <s v="030 Sheriff"/>
    <s v="Fulltime-Regular"/>
    <x v="1"/>
    <s v="M"/>
    <s v="White"/>
    <n v="1962"/>
    <d v="1991-09-01T00:00:00"/>
    <s v="Davidson"/>
  </r>
  <r>
    <n v="92104"/>
    <s v="Asst District Attorney"/>
    <s v="019 District Attorney"/>
    <s v="Fulltime-Regular"/>
    <x v="3"/>
    <s v="F"/>
    <s v="White"/>
    <n v="1996"/>
    <d v="2021-02-01T00:00:00"/>
    <s v="Davidson"/>
  </r>
  <r>
    <n v="103988.45"/>
    <s v="Health Manager 3"/>
    <s v="038 Health"/>
    <s v="Fulltime-Regular"/>
    <x v="0"/>
    <s v="M"/>
    <s v="White"/>
    <n v="1988"/>
    <d v="2020-02-18T00:00:00"/>
    <s v="Davidson"/>
  </r>
  <r>
    <n v="51323.62"/>
    <s v="Application Tech 2"/>
    <s v="065 Water Services"/>
    <s v="Fulltime-Regular"/>
    <x v="2"/>
    <s v="F"/>
    <s v="Black or African American"/>
    <n v="1966"/>
    <d v="2022-03-19T00:00:00"/>
    <s v="Davidson"/>
  </r>
  <r>
    <n v="60867.64"/>
    <s v="Plumber"/>
    <s v="040 Parks"/>
    <s v="Fulltime-Regular"/>
    <x v="7"/>
    <s v="M"/>
    <s v="Black or African American"/>
    <n v="1969"/>
    <d v="2022-09-02T00:00:00"/>
    <s v="Davidson"/>
  </r>
  <r>
    <n v="98654.71"/>
    <s v="Police Sergeant"/>
    <s v="031 Police"/>
    <s v="Fulltime-Regular"/>
    <x v="5"/>
    <s v="M"/>
    <s v="White"/>
    <n v="1985"/>
    <d v="2015-07-01T00:00:00"/>
    <s v="Davidson"/>
  </r>
  <r>
    <n v="63823.33"/>
    <s v="Museum Coord"/>
    <s v="040 Parks"/>
    <s v="Fulltime-Regular"/>
    <x v="3"/>
    <s v="F"/>
    <s v="White"/>
    <n v="1986"/>
    <d v="2019-01-08T00:00:00"/>
    <s v="Davidson"/>
  </r>
  <r>
    <n v="123799.51"/>
    <s v="Information Systems Advisor 1"/>
    <s v="014 Information Technology Services"/>
    <s v="Fulltime-Regular"/>
    <x v="0"/>
    <s v="M"/>
    <s v="White"/>
    <n v="1961"/>
    <d v="1991-11-04T00:00:00"/>
    <s v="Davidson"/>
  </r>
  <r>
    <n v="64574.47"/>
    <s v="Treatment Plant Tech 2"/>
    <s v="065 Water Services"/>
    <s v="Fulltime-Regular"/>
    <x v="7"/>
    <s v="M"/>
    <s v="Black or African American"/>
    <n v="1968"/>
    <d v="1994-10-17T00:00:00"/>
    <s v="Davidson"/>
  </r>
  <r>
    <n v="35672"/>
    <s v="DCSO Facility Officer"/>
    <s v="030 Sheriff"/>
    <s v="Parttime-Regular"/>
    <x v="3"/>
    <s v="F"/>
    <s v="Black or African American"/>
    <n v="1965"/>
    <d v="2023-05-22T00:00:00"/>
    <s v="Davidson"/>
  </r>
  <r>
    <n v="77864.02"/>
    <s v="Professional Spec"/>
    <s v="031 Police"/>
    <s v="Fulltime-Regular"/>
    <x v="3"/>
    <s v="F"/>
    <s v="White"/>
    <n v="1967"/>
    <d v="1998-02-01T00:00:00"/>
    <s v="Davidson"/>
  </r>
  <r>
    <n v="115336.2"/>
    <s v="Fire Captain"/>
    <s v="032 Fire"/>
    <s v="Fulltime-Regular"/>
    <x v="3"/>
    <s v="M"/>
    <s v="White"/>
    <n v="1965"/>
    <d v="1987-06-16T00:00:00"/>
    <s v="Davidson"/>
  </r>
  <r>
    <n v="57096.93"/>
    <s v="Fire Recruit"/>
    <s v="032 Fire"/>
    <s v="Fulltime-Regular"/>
    <x v="1"/>
    <s v="M"/>
    <s v="White"/>
    <n v="1999"/>
    <d v="2024-08-16T00:00:00"/>
    <s v="Davidson"/>
  </r>
  <r>
    <n v="68426.550399999993"/>
    <s v="Police Officer 1"/>
    <s v="031 Police"/>
    <s v="Fulltime-Regular"/>
    <x v="1"/>
    <s v="M"/>
    <s v="White"/>
    <n v="1998"/>
    <d v="2023-10-01T00:00:00"/>
    <s v="Davidson"/>
  </r>
  <r>
    <n v="159777.43"/>
    <s v="Assistant Metropolitan Atty 4"/>
    <s v="006 Law"/>
    <s v="Fulltime-Regular"/>
    <x v="3"/>
    <s v="F"/>
    <s v="White"/>
    <n v="1983"/>
    <d v="2021-02-08T00:00:00"/>
    <s v="Davidson"/>
  </r>
  <r>
    <n v="81776.97"/>
    <s v="Public Health Nurse 2"/>
    <s v="038 Health"/>
    <s v="Fulltime-Regular"/>
    <x v="3"/>
    <s v="M"/>
    <s v="White"/>
    <n v="1972"/>
    <d v="2022-04-16T00:00:00"/>
    <s v="Davidson"/>
  </r>
  <r>
    <n v="52471.07"/>
    <s v="Correctional Officer 1"/>
    <s v="030 Sheriff"/>
    <s v="Fulltime-Regular"/>
    <x v="1"/>
    <s v="F"/>
    <s v="Black or African American"/>
    <n v="1999"/>
    <d v="2024-05-10T00:00:00"/>
    <s v="Davidson"/>
  </r>
  <r>
    <n v="63098.48"/>
    <s v="Maintenance &amp; Repair Leader"/>
    <s v="042 NDOT"/>
    <s v="Fulltime-Regular"/>
    <x v="4"/>
    <s v="M"/>
    <s v="Black or African American"/>
    <n v="1977"/>
    <d v="1997-05-26T00:00:00"/>
    <s v="Davidson"/>
  </r>
  <r>
    <n v="63920.34"/>
    <s v="Signal Tech 1"/>
    <s v="042 NDOT"/>
    <s v="Fulltime-Regular"/>
    <x v="5"/>
    <s v="M"/>
    <s v="Black or African American"/>
    <n v="1959"/>
    <d v="2014-08-04T00:00:00"/>
    <s v="Davidson"/>
  </r>
  <r>
    <n v="54417.3"/>
    <s v="Recreation Leader"/>
    <s v="040 Parks"/>
    <s v="Fulltime-Regular"/>
    <x v="2"/>
    <s v="F"/>
    <s v="Black or African American"/>
    <n v="1987"/>
    <d v="2009-05-22T00:00:00"/>
    <s v="Davidson"/>
  </r>
  <r>
    <n v="57971.28"/>
    <s v="Equipment Operator Senior"/>
    <s v="072 Waste Services"/>
    <s v="Fulltime-Regular"/>
    <x v="4"/>
    <s v="M"/>
    <s v="Black or African American"/>
    <n v="1984"/>
    <d v="2015-08-18T00:00:00"/>
    <s v="Davidson"/>
  </r>
  <r>
    <n v="17075.759999999998"/>
    <s v="School Crossing Guard"/>
    <s v="031 Police"/>
    <s v="Parttime-Regular"/>
    <x v="1"/>
    <s v="F"/>
    <s v="Black or African American"/>
    <n v="1948"/>
    <d v="2022-10-03T00:00:00"/>
    <s v="Davidson"/>
  </r>
  <r>
    <n v="54220.06"/>
    <s v="Sheriff Prisoner Processor 1"/>
    <s v="030 Sheriff"/>
    <s v="Fulltime-Regular"/>
    <x v="6"/>
    <s v="M"/>
    <s v="Black or African American"/>
    <n v="1978"/>
    <d v="2024-09-01T00:00:00"/>
    <s v="Davidson"/>
  </r>
  <r>
    <n v="75859.539999999994"/>
    <s v="Hlth Coord"/>
    <s v="075 Metro Action Commission"/>
    <s v="Fulltime-Regular"/>
    <x v="3"/>
    <s v="F"/>
    <s v="Black or African American"/>
    <n v="1961"/>
    <d v="2010-05-25T00:00:00"/>
    <s v="Davidson"/>
  </r>
  <r>
    <n v="52471.07"/>
    <s v="Correctional Officer 1"/>
    <s v="030 Sheriff"/>
    <s v="Fulltime-Regular"/>
    <x v="1"/>
    <s v="M"/>
    <s v="Black or African American"/>
    <n v="1969"/>
    <d v="2024-04-19T00:00:00"/>
    <s v="Davidson"/>
  </r>
  <r>
    <n v="47164.52"/>
    <s v="Maintenance &amp; Repair Worker"/>
    <s v="042 NDOT"/>
    <s v="Fulltime-Regular"/>
    <x v="4"/>
    <s v="M"/>
    <s v="Black or African American"/>
    <n v="1962"/>
    <d v="2004-10-16T00:00:00"/>
    <s v="Davidson"/>
  </r>
  <r>
    <n v="88168.44"/>
    <s v="Payroll Analyst 2"/>
    <s v="015 Finance"/>
    <s v="Fulltime-Regular"/>
    <x v="3"/>
    <s v="F"/>
    <s v="Black or African American"/>
    <n v="1964"/>
    <d v="2004-07-01T00:00:00"/>
    <s v="Davidson"/>
  </r>
  <r>
    <n v="90813.51"/>
    <s v="Fire Engineer"/>
    <s v="032 Fire"/>
    <s v="Fulltime-Regular"/>
    <x v="5"/>
    <s v="M"/>
    <s v="White"/>
    <n v="1975"/>
    <d v="2012-10-01T00:00:00"/>
    <s v="Davidson"/>
  </r>
  <r>
    <n v="31554.432000000001"/>
    <s v="Security Officer 2"/>
    <s v="030 Sheriff"/>
    <s v="Parttime-Regular"/>
    <x v="6"/>
    <s v="M"/>
    <s v="White"/>
    <n v="1963"/>
    <d v="2023-02-08T00:00:00"/>
    <s v="Davidson"/>
  </r>
  <r>
    <n v="53934.97"/>
    <s v="Utility Field Tech 1"/>
    <s v="065 Water Services"/>
    <s v="Fulltime-Regular"/>
    <x v="5"/>
    <s v="M"/>
    <s v="Black or African American"/>
    <n v="1982"/>
    <d v="2014-07-07T00:00:00"/>
    <s v="Davidson"/>
  </r>
  <r>
    <n v="79395.12"/>
    <s v="Information Sys Media Analys 3"/>
    <s v="031 Police"/>
    <s v="Fulltime-Regular"/>
    <x v="0"/>
    <s v="M"/>
    <s v="White"/>
    <n v="1995"/>
    <d v="2023-11-01T00:00:00"/>
    <s v="Davidson"/>
  </r>
  <r>
    <n v="11856"/>
    <s v="Seasonal Worker 7"/>
    <s v="040 Parks"/>
    <s v="Seasonal"/>
    <x v="4"/>
    <s v="M"/>
    <s v="White"/>
    <n v="2008"/>
    <d v="2023-06-09T00:00:00"/>
    <s v="Davidson"/>
  </r>
  <r>
    <m/>
    <s v="Sports Official"/>
    <s v="040 Parks"/>
    <s v="Pool"/>
    <x v="4"/>
    <s v="M"/>
    <s v="White"/>
    <n v="1969"/>
    <d v="2017-09-29T00:00:00"/>
    <s v="Davidson"/>
  </r>
  <r>
    <n v="50005.18"/>
    <s v="Police Security Guard 1"/>
    <s v="031 Police"/>
    <s v="Fulltime-Regular"/>
    <x v="1"/>
    <s v="F"/>
    <s v="White"/>
    <n v="1971"/>
    <d v="2023-04-26T00:00:00"/>
    <s v="Davidson"/>
  </r>
  <r>
    <n v="50646.98"/>
    <s v="Appraiser 2"/>
    <s v="016 Assessor of Property"/>
    <s v="Fulltime-Regular"/>
    <x v="0"/>
    <s v="M"/>
    <s v="Black or African American"/>
    <n v="1993"/>
    <d v="2024-08-05T00:00:00"/>
    <s v="Davidson"/>
  </r>
  <r>
    <n v="57738.92"/>
    <s v="Sheriff Case Worker 1"/>
    <s v="030 Sheriff"/>
    <s v="Fulltime-Regular"/>
    <x v="3"/>
    <s v="F"/>
    <s v="White"/>
    <n v="1971"/>
    <d v="2015-07-20T00:00:00"/>
    <s v="Davidson"/>
  </r>
  <r>
    <n v="56135.09"/>
    <s v="Utility Customer Care Agent 2"/>
    <s v="065 Water Services"/>
    <s v="Fulltime-Regular"/>
    <x v="5"/>
    <s v="F"/>
    <s v="Black or African American"/>
    <n v="1965"/>
    <d v="2017-01-28T00:00:00"/>
    <s v="Davidson"/>
  </r>
  <r>
    <n v="85240.81"/>
    <s v="Police Officer 2-Fld Trng Ofcr"/>
    <s v="031 Police"/>
    <s v="Fulltime-Regular"/>
    <x v="1"/>
    <s v="M"/>
    <s v="White"/>
    <n v="1975"/>
    <d v="2018-05-01T00:00:00"/>
    <s v="Davidson"/>
  </r>
  <r>
    <n v="98654.71"/>
    <s v="Police Sergeant"/>
    <s v="031 Police"/>
    <s v="Fulltime-Regular"/>
    <x v="5"/>
    <s v="M"/>
    <s v="Asian"/>
    <n v="1978"/>
    <d v="2003-03-01T00:00:00"/>
    <s v="Davidson"/>
  </r>
  <r>
    <n v="93617.32"/>
    <s v="Fire Engineer"/>
    <s v="032 Fire"/>
    <s v="Fulltime-Regular"/>
    <x v="5"/>
    <s v="M"/>
    <s v="White"/>
    <n v="1981"/>
    <d v="2011-05-16T00:00:00"/>
    <s v="Davidson"/>
  </r>
  <r>
    <n v="8112"/>
    <s v="Seasonal Worker 2"/>
    <s v="040 Parks"/>
    <s v="Seasonal"/>
    <x v="4"/>
    <s v="F"/>
    <s v="White"/>
    <n v="2009"/>
    <d v="2024-05-04T00:00:00"/>
    <s v="Davidson"/>
  </r>
  <r>
    <n v="45434.27"/>
    <s v="Custodian"/>
    <s v="075 Metro Action Commission"/>
    <s v="Fulltime-Regular"/>
    <x v="4"/>
    <s v="F"/>
    <s v="Black or African American"/>
    <n v="1970"/>
    <d v="2023-04-04T00:00:00"/>
    <s v="Davidson"/>
  </r>
  <r>
    <n v="198802"/>
    <s v="Ct Admin"/>
    <s v="028 State Trial Courts"/>
    <s v="Fulltime-Regular"/>
    <x v="0"/>
    <s v="M"/>
    <s v="White"/>
    <n v="1982"/>
    <d v="2023-02-06T00:00:00"/>
    <s v="Davidson"/>
  </r>
  <r>
    <n v="102653.42"/>
    <s v="Admin Svcs Mgr"/>
    <s v="065 Water Services"/>
    <s v="Fulltime-Regular"/>
    <x v="0"/>
    <s v="M"/>
    <s v="White"/>
    <n v="1988"/>
    <d v="2016-08-27T00:00:00"/>
    <s v="Davidson"/>
  </r>
  <r>
    <n v="131882.54"/>
    <s v="Deputy Administrator of Elections"/>
    <s v="005 Election Commission"/>
    <s v="Fulltime-Regular"/>
    <x v="0"/>
    <s v="F"/>
    <s v="White"/>
    <n v="1956"/>
    <d v="2015-03-09T00:00:00"/>
    <s v="Davidson"/>
  </r>
  <r>
    <n v="67209.960000000006"/>
    <s v="Info Systems App Analyst 1"/>
    <s v="014 Information Technology Services"/>
    <s v="Fulltime-Regular"/>
    <x v="3"/>
    <s v="F"/>
    <s v="White"/>
    <n v="1968"/>
    <d v="2018-07-04T00:00:00"/>
    <s v="Davidson"/>
  </r>
  <r>
    <n v="115336.2"/>
    <s v="Fire Captain"/>
    <s v="032 Fire"/>
    <s v="Fulltime-Regular"/>
    <x v="3"/>
    <s v="M"/>
    <s v="White"/>
    <n v="1962"/>
    <d v="1991-02-01T00:00:00"/>
    <s v="Davidson"/>
  </r>
  <r>
    <n v="58252.04"/>
    <s v="General Maint Worker"/>
    <s v="075 Metro Action Commission"/>
    <s v="Fulltime-Regular"/>
    <x v="4"/>
    <s v="M"/>
    <s v="White"/>
    <n v="1978"/>
    <d v="2008-11-10T00:00:00"/>
    <s v="Davidson"/>
  </r>
  <r>
    <n v="47063.76"/>
    <s v="Office Support Spec 1"/>
    <s v="038 Health"/>
    <s v="Fulltime-Regular"/>
    <x v="6"/>
    <s v="F"/>
    <s v="Black or African American"/>
    <n v="1990"/>
    <d v="2022-10-01T00:00:00"/>
    <s v="Davidson"/>
  </r>
  <r>
    <n v="158885.85999999999"/>
    <s v="Info Systems Mgr"/>
    <s v="016 Assessor of Property"/>
    <s v="Fulltime-Regular"/>
    <x v="0"/>
    <s v="M"/>
    <s v="White"/>
    <n v="1961"/>
    <d v="1990-10-01T00:00:00"/>
    <s v="Davidson"/>
  </r>
  <r>
    <n v="70277.070000000007"/>
    <s v="Admin Svcs Officer 3"/>
    <s v="016 Assessor of Property"/>
    <s v="Fulltime-Regular"/>
    <x v="3"/>
    <s v="M"/>
    <s v="Black or African American"/>
    <n v="1980"/>
    <d v="2018-11-29T00:00:00"/>
    <s v="Davidson"/>
  </r>
  <r>
    <n v="96425.84"/>
    <s v="Fire Engineer"/>
    <s v="032 Fire"/>
    <s v="Fulltime-Regular"/>
    <x v="5"/>
    <s v="M"/>
    <s v="White"/>
    <n v="1972"/>
    <d v="2000-10-01T00:00:00"/>
    <s v="Davidson"/>
  </r>
  <r>
    <n v="71649.899999999994"/>
    <s v="Treatment Plant Shift Operator"/>
    <s v="065 Water Services"/>
    <s v="Fulltime-Regular"/>
    <x v="7"/>
    <s v="F"/>
    <s v="Black or African American"/>
    <n v="1986"/>
    <d v="2019-02-23T00:00:00"/>
    <s v="Davidson"/>
  </r>
  <r>
    <n v="55640"/>
    <s v="Headstart Teacher 2"/>
    <s v="075 Metro Action Commission"/>
    <s v="Fulltime-Regular"/>
    <x v="3"/>
    <s v="F"/>
    <s v="Two or More Races"/>
    <n v="1983"/>
    <d v="2024-06-10T00:00:00"/>
    <s v="Davidson"/>
  </r>
  <r>
    <n v="37210.99699408"/>
    <s v="Sheriff Warrant Officer 1"/>
    <s v="030 Sheriff"/>
    <s v="Parttime-Regular"/>
    <x v="1"/>
    <s v="M"/>
    <s v="Black or African American"/>
    <n v="1963"/>
    <d v="2018-02-12T00:00:00"/>
    <s v="Davidson"/>
  </r>
  <r>
    <n v="48115.96"/>
    <s v="Office Support Spec 2"/>
    <s v="038 Health"/>
    <s v="Fulltime-Regular"/>
    <x v="6"/>
    <s v="F"/>
    <s v="Black or African American"/>
    <n v="1983"/>
    <d v="2022-06-21T00:00:00"/>
    <s v="Davidson"/>
  </r>
  <r>
    <n v="77406"/>
    <s v="Police Officer 2"/>
    <s v="031 Police"/>
    <s v="Fulltime-Regular"/>
    <x v="1"/>
    <s v="M"/>
    <s v="White"/>
    <n v="1989"/>
    <d v="2024-05-16T00:00:00"/>
    <s v="Davidson"/>
  </r>
  <r>
    <n v="48534.47"/>
    <s v="Custodian-Health"/>
    <s v="038 Health"/>
    <s v="Fulltime-Regular"/>
    <x v="4"/>
    <s v="M"/>
    <s v="Hispanic or Latino of any race"/>
    <n v="1962"/>
    <d v="2000-12-01T00:00:00"/>
    <s v="Davidson"/>
  </r>
  <r>
    <n v="47063.76"/>
    <s v="Office Support Spec 1"/>
    <s v="018 County Clerk"/>
    <s v="Fulltime-Regular"/>
    <x v="6"/>
    <s v="M"/>
    <s v="Hispanic or Latino of any race"/>
    <n v="2003"/>
    <d v="2023-07-24T00:00:00"/>
    <s v="Davidson"/>
  </r>
  <r>
    <n v="77471.73"/>
    <s v="Police Officer 2"/>
    <s v="031 Police"/>
    <s v="Fulltime-Regular"/>
    <x v="1"/>
    <s v="M"/>
    <s v="Two or More Races"/>
    <n v="1984"/>
    <d v="2017-01-01T00:00:00"/>
    <s v="Davidson"/>
  </r>
  <r>
    <n v="92991.53"/>
    <s v="Police Sergeant"/>
    <s v="031 Police"/>
    <s v="Fulltime-Regular"/>
    <x v="5"/>
    <s v="F"/>
    <s v="White"/>
    <n v="1987"/>
    <d v="2018-01-16T00:00:00"/>
    <s v="Davidson"/>
  </r>
  <r>
    <n v="75342.8"/>
    <s v="Admin Svcs Officer 3"/>
    <s v="010 General Services"/>
    <s v="Fulltime-Regular"/>
    <x v="3"/>
    <s v="F"/>
    <s v="White"/>
    <n v="1967"/>
    <d v="1998-09-16T00:00:00"/>
    <s v="Davidson"/>
  </r>
  <r>
    <n v="57958.26"/>
    <s v="Admin Svcs Officer 3"/>
    <s v="015 Finance"/>
    <s v="Fulltime-Regular"/>
    <x v="3"/>
    <s v="F"/>
    <s v="Black or African American"/>
    <n v="1999"/>
    <d v="2024-04-15T00:00:00"/>
    <s v="Davidson"/>
  </r>
  <r>
    <n v="55969.06"/>
    <s v="Admin Asst"/>
    <s v="054 Community Review Board"/>
    <s v="Fulltime-Regular"/>
    <x v="6"/>
    <s v="F"/>
    <s v="Black or African American"/>
    <n v="1965"/>
    <d v="2022-02-14T00:00:00"/>
    <s v="Davidson"/>
  </r>
  <r>
    <n v="77603.08"/>
    <s v="Librarian 2"/>
    <s v="039 Public Library"/>
    <s v="Fulltime-Regular"/>
    <x v="3"/>
    <s v="F"/>
    <s v="White"/>
    <n v="1971"/>
    <d v="2001-02-16T00:00:00"/>
    <s v="Davidson"/>
  </r>
  <r>
    <n v="109999.58"/>
    <s v="Library Mgr 3"/>
    <s v="039 Public Library"/>
    <s v="Fulltime-Regular"/>
    <x v="3"/>
    <s v="F"/>
    <s v="White"/>
    <n v="1979"/>
    <d v="2007-11-05T00:00:00"/>
    <s v="Davidson"/>
  </r>
  <r>
    <n v="165322.31"/>
    <s v="Judicial Commissioner"/>
    <s v="027 General Sessions Court"/>
    <s v="Fulltime-Regular"/>
    <x v="0"/>
    <s v="F"/>
    <s v="Black or African American"/>
    <n v="1960"/>
    <d v="1996-05-16T00:00:00"/>
    <s v="Davidson"/>
  </r>
  <r>
    <n v="71479.55"/>
    <s v="Utility Compliance Inp 2"/>
    <s v="065 Water Services"/>
    <s v="Fulltime-Regular"/>
    <x v="5"/>
    <s v="M"/>
    <s v="Black or African American"/>
    <n v="1977"/>
    <d v="2005-03-14T00:00:00"/>
    <s v="Davidson"/>
  </r>
  <r>
    <n v="61821.5"/>
    <s v="Paralegal"/>
    <s v="021 Public Defender"/>
    <s v="Fulltime-Regular"/>
    <x v="2"/>
    <s v="F"/>
    <s v="White"/>
    <n v="1987"/>
    <d v="2021-06-07T00:00:00"/>
    <s v="Davidson"/>
  </r>
  <r>
    <n v="57958.26"/>
    <s v="Correctional Officer 2"/>
    <s v="030 Sheriff"/>
    <s v="Fulltime-Regular"/>
    <x v="1"/>
    <s v="M"/>
    <s v="Black or African American"/>
    <n v="2002"/>
    <d v="2023-12-01T00:00:00"/>
    <s v="Davidson"/>
  </r>
  <r>
    <n v="17112.576000000001"/>
    <s v="Seasonal/Part-time/Temporary"/>
    <s v="018 County Clerk"/>
    <s v="Seasonal"/>
    <x v="4"/>
    <s v="M"/>
    <s v="Black or African American"/>
    <n v="2005"/>
    <d v="2024-06-08T00:00:00"/>
    <s v="Davidson"/>
  </r>
  <r>
    <n v="61334.13"/>
    <s v="Appraiser 2"/>
    <s v="016 Assessor of Property"/>
    <s v="Fulltime-Regular"/>
    <x v="0"/>
    <s v="M"/>
    <s v="White"/>
    <n v="1968"/>
    <d v="2022-11-28T00:00:00"/>
    <s v="Davidson"/>
  </r>
  <r>
    <n v="93897.25"/>
    <s v="Facilities Mgr"/>
    <s v="040 Parks"/>
    <s v="Fulltime-Regular"/>
    <x v="3"/>
    <s v="F"/>
    <s v="Black or African American"/>
    <n v="1957"/>
    <d v="1996-05-01T00:00:00"/>
    <s v="Davidson"/>
  </r>
  <r>
    <n v="35672"/>
    <s v="DCSO Facility Officer"/>
    <s v="030 Sheriff"/>
    <s v="Parttime-Regular"/>
    <x v="3"/>
    <s v="F"/>
    <s v="Black or African American"/>
    <n v="1998"/>
    <d v="2024-04-19T00:00:00"/>
    <s v="Davidson"/>
  </r>
  <r>
    <n v="95781.28"/>
    <s v="Police Sergeant"/>
    <s v="031 Police"/>
    <s v="Fulltime-Regular"/>
    <x v="5"/>
    <s v="M"/>
    <s v="White"/>
    <n v="1990"/>
    <d v="2015-07-16T00:00:00"/>
    <s v="Davidson"/>
  </r>
  <r>
    <n v="125819.29"/>
    <s v="Admin Svcs Division Manager"/>
    <s v="032 Fire"/>
    <s v="Fulltime-Regular"/>
    <x v="0"/>
    <s v="M"/>
    <s v="Black or African American"/>
    <n v="1980"/>
    <d v="2017-08-01T00:00:00"/>
    <s v="Davidson"/>
  </r>
  <r>
    <n v="79728.19"/>
    <s v="Police Officer 2"/>
    <s v="031 Police"/>
    <s v="Fulltime-Regular"/>
    <x v="1"/>
    <s v="M"/>
    <s v="White"/>
    <n v="1996"/>
    <d v="2017-10-16T00:00:00"/>
    <s v="Davidson"/>
  </r>
  <r>
    <n v="91162.38"/>
    <s v="Admin Svcs Officer 4"/>
    <s v="065 Water Services"/>
    <s v="Fulltime-Regular"/>
    <x v="3"/>
    <s v="F"/>
    <s v="White"/>
    <n v="1958"/>
    <d v="2011-06-16T00:00:00"/>
    <s v="Davidson"/>
  </r>
  <r>
    <n v="57718.03"/>
    <s v="Engineer Technician"/>
    <s v="042 NDOT"/>
    <s v="Fulltime-Regular"/>
    <x v="5"/>
    <s v="M"/>
    <s v="Black or African American"/>
    <n v="1967"/>
    <d v="1992-06-01T00:00:00"/>
    <s v="Davidson"/>
  </r>
  <r>
    <n v="41796.21"/>
    <s v="Circulation Assistant"/>
    <s v="039 Public Library"/>
    <s v="Fulltime-Regular"/>
    <x v="2"/>
    <s v="F"/>
    <s v="Black or African American"/>
    <n v="1997"/>
    <d v="2024-06-10T00:00:00"/>
    <s v="Davidson"/>
  </r>
  <r>
    <n v="18119.0308"/>
    <s v="Library Page"/>
    <s v="039 Public Library"/>
    <s v="Parttime-Regular"/>
    <x v="2"/>
    <s v="F"/>
    <s v="White"/>
    <n v="1951"/>
    <d v="1989-12-26T00:00:00"/>
    <s v="Davidson"/>
  </r>
  <r>
    <n v="49358.14"/>
    <s v="Maintenance &amp; Repair Worker Se"/>
    <s v="040 Parks"/>
    <s v="Fulltime-Regular"/>
    <x v="4"/>
    <s v="M"/>
    <s v="White"/>
    <n v="1972"/>
    <d v="2011-05-16T00:00:00"/>
    <s v="Davidson"/>
  </r>
  <r>
    <n v="58033.18"/>
    <s v="Admin Svcs Officer 2"/>
    <s v="026 Juvenile Court"/>
    <s v="Fulltime-Regular"/>
    <x v="3"/>
    <s v="F"/>
    <s v="White"/>
    <n v="1975"/>
    <d v="1997-03-01T00:00:00"/>
    <s v="Davidson"/>
  </r>
  <r>
    <n v="90305.44"/>
    <s v="Treatment Plant Shift Supv"/>
    <s v="065 Water Services"/>
    <s v="Fulltime-Regular"/>
    <x v="7"/>
    <s v="F"/>
    <s v="White"/>
    <n v="1986"/>
    <d v="2015-11-07T00:00:00"/>
    <s v="Davidson"/>
  </r>
  <r>
    <n v="90562.02"/>
    <s v="Utility Envir Comp Officer 3"/>
    <s v="065 Water Services"/>
    <s v="Fulltime-Regular"/>
    <x v="3"/>
    <s v="M"/>
    <s v="White"/>
    <n v="1960"/>
    <d v="1986-01-20T00:00:00"/>
    <s v="Davidson"/>
  </r>
  <r>
    <n v="64396.4"/>
    <s v="Early HS Ed Coord-MAC"/>
    <s v="075 Metro Action Commission"/>
    <s v="Fulltime-Regular"/>
    <x v="3"/>
    <s v="F"/>
    <s v="Black or African American"/>
    <n v="1994"/>
    <d v="2023-09-05T00:00:00"/>
    <s v="Davidson"/>
  </r>
  <r>
    <n v="92811.02"/>
    <s v="Appraiser Analyst 4"/>
    <s v="016 Assessor of Property"/>
    <s v="Fulltime-Regular"/>
    <x v="3"/>
    <s v="M"/>
    <s v="White"/>
    <n v="1973"/>
    <d v="2013-04-15T00:00:00"/>
    <s v="Davidson"/>
  </r>
  <r>
    <n v="104751.65"/>
    <s v="Police Sergeant"/>
    <s v="031 Police"/>
    <s v="Fulltime-Regular"/>
    <x v="5"/>
    <s v="M"/>
    <s v="White"/>
    <n v="1970"/>
    <d v="2009-11-01T00:00:00"/>
    <s v="Davidson"/>
  </r>
  <r>
    <n v="47164.52"/>
    <s v="Maintenance &amp; Repair Worker"/>
    <s v="042 NDOT"/>
    <s v="Fulltime-Regular"/>
    <x v="4"/>
    <s v="M"/>
    <s v="Black or African American"/>
    <n v="1956"/>
    <d v="2006-04-24T00:00:00"/>
    <s v="Davidson"/>
  </r>
  <r>
    <n v="21278.0304"/>
    <s v="Concessions Clerk"/>
    <s v="040 Parks"/>
    <s v="Parttime-Regular"/>
    <x v="6"/>
    <s v="F"/>
    <s v="White"/>
    <n v="2004"/>
    <d v="2023-05-15T00:00:00"/>
    <s v="Davidson"/>
  </r>
  <r>
    <n v="48115.96"/>
    <s v="Emer Telecommunications Off 1"/>
    <s v="091 Emergency Communications"/>
    <s v="Fulltime-Regular"/>
    <x v="6"/>
    <s v="M"/>
    <s v="White"/>
    <n v="1963"/>
    <d v="2024-07-15T00:00:00"/>
    <s v="Davidson"/>
  </r>
  <r>
    <n v="192816"/>
    <s v="Chief of Staff-Mayor's Office"/>
    <s v="004 Mayor's Office"/>
    <s v="Fulltime-Regular"/>
    <x v="0"/>
    <s v="F"/>
    <s v="White"/>
    <n v="1967"/>
    <d v="2023-09-25T00:00:00"/>
    <s v="Davidson"/>
  </r>
  <r>
    <n v="92104"/>
    <s v="Asst District Attorney"/>
    <s v="019 District Attorney"/>
    <s v="Fulltime-Regular"/>
    <x v="3"/>
    <s v="F"/>
    <s v="White"/>
    <n v="1995"/>
    <d v="2021-02-22T00:00:00"/>
    <s v="Davidson"/>
  </r>
  <r>
    <n v="101614.35"/>
    <s v="Police Sergeant"/>
    <s v="031 Police"/>
    <s v="Fulltime-Regular"/>
    <x v="5"/>
    <s v="F"/>
    <s v="Two or More Races"/>
    <n v="1990"/>
    <d v="2013-07-01T00:00:00"/>
    <s v="Davidson"/>
  </r>
  <r>
    <n v="48115.96"/>
    <s v="Emer Telecommunications Off 1"/>
    <s v="091 Emergency Communications"/>
    <s v="Fulltime-Regular"/>
    <x v="6"/>
    <s v="F"/>
    <s v="Black or African American"/>
    <n v="2005"/>
    <d v="2024-07-22T00:00:00"/>
    <s v="Davidson"/>
  </r>
  <r>
    <n v="54708.27"/>
    <s v="Program Coord"/>
    <s v="037 Social Services"/>
    <s v="Fulltime-Regular"/>
    <x v="3"/>
    <s v="F"/>
    <s v="Black or African American"/>
    <n v="1992"/>
    <d v="2024-09-16T00:00:00"/>
    <s v="Davidson"/>
  </r>
  <r>
    <n v="101939.86"/>
    <s v="Assistant Public Defender 2"/>
    <s v="021 Public Defender"/>
    <s v="Fulltime-Regular"/>
    <x v="3"/>
    <s v="F"/>
    <s v="Asian"/>
    <n v="1988"/>
    <d v="2017-05-01T00:00:00"/>
    <s v="Davidson"/>
  </r>
  <r>
    <n v="79728.19"/>
    <s v="Police Officer 2"/>
    <s v="031 Police"/>
    <s v="Fulltime-Regular"/>
    <x v="1"/>
    <s v="M"/>
    <s v="White"/>
    <n v="1986"/>
    <d v="2016-07-01T00:00:00"/>
    <s v="Davidson"/>
  </r>
  <r>
    <n v="60251.07"/>
    <s v="Skilled Craft Worker"/>
    <s v="065 Water Services"/>
    <s v="Fulltime-Regular"/>
    <x v="7"/>
    <s v="M"/>
    <s v="Black or African American"/>
    <n v="1964"/>
    <d v="1997-11-03T00:00:00"/>
    <s v="Davidson"/>
  </r>
  <r>
    <n v="111589.85"/>
    <s v="Police Lieutenant"/>
    <s v="031 Police"/>
    <s v="Fulltime-Regular"/>
    <x v="3"/>
    <s v="F"/>
    <s v="White"/>
    <n v="1994"/>
    <d v="2017-01-01T00:00:00"/>
    <s v="Davidson"/>
  </r>
  <r>
    <n v="53051.94"/>
    <s v="Equipment Operator Senior"/>
    <s v="042 NDOT"/>
    <s v="Fulltime-Regular"/>
    <x v="4"/>
    <s v="M"/>
    <s v="Black or African American"/>
    <n v="1969"/>
    <d v="2017-11-06T00:00:00"/>
    <s v="Davidson"/>
  </r>
  <r>
    <n v="61099.44"/>
    <s v="Appraiser 2"/>
    <s v="016 Assessor of Property"/>
    <s v="Fulltime-Regular"/>
    <x v="0"/>
    <s v="M"/>
    <s v="Black or African American"/>
    <n v="1988"/>
    <d v="2017-10-25T00:00:00"/>
    <s v="Davidson"/>
  </r>
  <r>
    <n v="46485.507820377599"/>
    <s v="Technical Specialist 2"/>
    <s v="031 Police"/>
    <s v="Parttime-Regular"/>
    <x v="3"/>
    <s v="M"/>
    <s v="White"/>
    <n v="1952"/>
    <d v="2008-12-16T00:00:00"/>
    <s v="Davidson"/>
  </r>
  <r>
    <n v="119303.31"/>
    <s v="Facility Admin-DCSO"/>
    <s v="030 Sheriff"/>
    <s v="Fulltime-Regular"/>
    <x v="0"/>
    <s v="M"/>
    <s v="White"/>
    <n v="1991"/>
    <d v="2013-07-01T00:00:00"/>
    <s v="Davidson"/>
  </r>
  <r>
    <n v="53500"/>
    <s v="Headstart Teacher 1"/>
    <s v="075 Metro Action Commission"/>
    <s v="Fulltime-Regular"/>
    <x v="3"/>
    <s v="F"/>
    <s v="White"/>
    <n v="1975"/>
    <d v="2022-08-08T00:00:00"/>
    <s v="Davidson"/>
  </r>
  <r>
    <n v="58162"/>
    <s v="Attorney 1"/>
    <s v="028 State Trial Courts"/>
    <s v="Fulltime-Regular"/>
    <x v="3"/>
    <s v="F"/>
    <s v="White"/>
    <n v="1970"/>
    <d v="2018-10-01T00:00:00"/>
    <s v="Davidson"/>
  </r>
  <r>
    <n v="16580.928"/>
    <s v="School Crossing Guard"/>
    <s v="031 Police"/>
    <s v="Parttime-Regular"/>
    <x v="1"/>
    <s v="F"/>
    <s v="Black or African American"/>
    <n v="1949"/>
    <d v="2023-08-16T00:00:00"/>
    <s v="Davidson"/>
  </r>
  <r>
    <n v="44457.08"/>
    <s v="Sanitation Worker"/>
    <s v="072 Waste Services"/>
    <s v="Fulltime-Regular"/>
    <x v="4"/>
    <s v="M"/>
    <s v="Black or African American"/>
    <n v="1965"/>
    <d v="2021-09-18T00:00:00"/>
    <s v="Davidson"/>
  </r>
  <r>
    <n v="55895.86"/>
    <s v="Public Health Nurse 1"/>
    <s v="038 Health"/>
    <s v="Parttime-Regular"/>
    <x v="3"/>
    <s v="F"/>
    <s v="White"/>
    <n v="1986"/>
    <d v="2023-02-13T00:00:00"/>
    <s v="Davidson"/>
  </r>
  <r>
    <n v="70374.53"/>
    <s v="Fire Fighter 2"/>
    <s v="032 Fire"/>
    <s v="Fulltime-Regular"/>
    <x v="1"/>
    <s v="M"/>
    <s v="White"/>
    <n v="1991"/>
    <d v="2019-08-16T00:00:00"/>
    <s v="Davidson"/>
  </r>
  <r>
    <n v="58537.84"/>
    <s v="Librarian 1"/>
    <s v="039 Public Library"/>
    <s v="Fulltime-Regular"/>
    <x v="3"/>
    <s v="F"/>
    <s v="White"/>
    <n v="1992"/>
    <d v="2023-02-20T00:00:00"/>
    <s v="Davidson"/>
  </r>
  <r>
    <n v="52471.07"/>
    <s v="Correctional Officer 1"/>
    <s v="030 Sheriff"/>
    <s v="Fulltime-Regular"/>
    <x v="1"/>
    <s v="F"/>
    <s v="Black or African American"/>
    <n v="1983"/>
    <d v="2024-06-28T00:00:00"/>
    <s v="Davidson"/>
  </r>
  <r>
    <n v="41905.06"/>
    <s v="Utility Maintenance Tech"/>
    <s v="065 Water Services"/>
    <s v="Fulltime-Regular"/>
    <x v="5"/>
    <s v="F"/>
    <s v="Black or African American"/>
    <n v="1977"/>
    <d v="2024-08-05T00:00:00"/>
    <s v="Davidson"/>
  </r>
  <r>
    <n v="27486.991999999998"/>
    <s v="Admin Svcs Officer 2"/>
    <s v="011 Historical Commission"/>
    <s v="Parttime-Regular"/>
    <x v="3"/>
    <s v="M"/>
    <s v="Black or African American"/>
    <n v="1989"/>
    <d v="2021-07-06T00:00:00"/>
    <s v="Davidson"/>
  </r>
  <r>
    <n v="25615"/>
    <s v="Council Member"/>
    <s v="002 Metropolitan Council"/>
    <s v="Elected"/>
    <x v="0"/>
    <s v="F"/>
    <s v="Black or African American"/>
    <n v="1982"/>
    <d v="2019-03-29T00:00:00"/>
    <s v="Davidson"/>
  </r>
  <r>
    <n v="84230.29"/>
    <s v="Human Resources Analyst Senior"/>
    <s v="032 Fire"/>
    <s v="Fulltime-Regular"/>
    <x v="3"/>
    <s v="M"/>
    <s v="White"/>
    <n v="1973"/>
    <d v="2018-04-01T00:00:00"/>
    <s v="Davidson"/>
  </r>
  <r>
    <n v="44329.23"/>
    <s v="Circulation Assistant"/>
    <s v="039 Public Library"/>
    <s v="Fulltime-Regular"/>
    <x v="2"/>
    <s v="M"/>
    <s v="White"/>
    <n v="1993"/>
    <d v="2023-05-15T00:00:00"/>
    <s v="Davidson"/>
  </r>
  <r>
    <n v="80642.429999999993"/>
    <s v="Research Analyst 2"/>
    <s v="054 Community Review Board"/>
    <s v="Fulltime-Regular"/>
    <x v="3"/>
    <s v="F"/>
    <s v="White"/>
    <n v="1996"/>
    <d v="2024-06-24T00:00:00"/>
    <s v="Davidson"/>
  </r>
  <r>
    <n v="85920.21"/>
    <s v="Admin Svcs Officer 4"/>
    <s v="033 Codes Administration"/>
    <s v="Fulltime-Regular"/>
    <x v="3"/>
    <s v="F"/>
    <s v="White"/>
    <n v="1964"/>
    <d v="1999-01-16T00:00:00"/>
    <s v="Davidson"/>
  </r>
  <r>
    <n v="57096.93"/>
    <s v="Fire Recruit"/>
    <s v="032 Fire"/>
    <s v="Fulltime-Regular"/>
    <x v="1"/>
    <s v="M"/>
    <s v="White"/>
    <n v="1997"/>
    <d v="2024-08-16T00:00:00"/>
    <s v="Davidson"/>
  </r>
  <r>
    <n v="317824.2"/>
    <s v="Water Svcs Dir"/>
    <s v="065 Water Services"/>
    <s v="Fulltime-Regular"/>
    <x v="0"/>
    <s v="M"/>
    <s v="White"/>
    <n v="1964"/>
    <d v="2001-10-15T00:00:00"/>
    <s v="Davidson"/>
  </r>
  <r>
    <n v="95805.03"/>
    <s v="Indust Maint Supv 2"/>
    <s v="065 Water Services"/>
    <s v="Fulltime-Regular"/>
    <x v="5"/>
    <s v="M"/>
    <s v="White"/>
    <n v="1965"/>
    <d v="1984-12-03T00:00:00"/>
    <s v="Davidson"/>
  </r>
  <r>
    <n v="57071.7"/>
    <s v="Public Health Nurse 1"/>
    <s v="038 Health"/>
    <s v="Parttime-Regular"/>
    <x v="3"/>
    <s v="F"/>
    <s v="White"/>
    <n v="1975"/>
    <d v="2016-11-05T00:00:00"/>
    <s v="Davidson"/>
  </r>
  <r>
    <n v="46524.77"/>
    <s v="Maintenance &amp; Repair Worker Se"/>
    <s v="040 Parks"/>
    <s v="Fulltime-Regular"/>
    <x v="4"/>
    <s v="M"/>
    <s v="Black or African American"/>
    <n v="1986"/>
    <d v="2024-01-20T00:00:00"/>
    <s v="Davidson"/>
  </r>
  <r>
    <n v="79395.12"/>
    <s v="Information Sys Media Analys 3"/>
    <s v="031 Police"/>
    <s v="Fulltime-Regular"/>
    <x v="0"/>
    <s v="F"/>
    <s v="Black or African American"/>
    <n v="2000"/>
    <d v="2023-01-16T00:00:00"/>
    <s v="Davidson"/>
  </r>
  <r>
    <n v="97066.16"/>
    <s v="Info Sys Comm Analyst 3"/>
    <s v="014 Information Technology Services"/>
    <s v="Fulltime-Regular"/>
    <x v="3"/>
    <s v="M"/>
    <s v="White"/>
    <n v="1965"/>
    <d v="1988-11-16T00:00:00"/>
    <s v="Davidson"/>
  </r>
  <r>
    <n v="103988.45"/>
    <s v="Treatment Plant Mgr"/>
    <s v="065 Water Services"/>
    <s v="Fulltime-Regular"/>
    <x v="3"/>
    <s v="M"/>
    <s v="Black or African American"/>
    <n v="1975"/>
    <d v="2011-08-20T00:00:00"/>
    <s v="Davidson"/>
  </r>
  <r>
    <n v="53633.21"/>
    <s v="Library Associate"/>
    <s v="039 Public Library"/>
    <s v="Fulltime-Regular"/>
    <x v="2"/>
    <s v="F"/>
    <s v="White"/>
    <n v="1978"/>
    <d v="2019-11-18T00:00:00"/>
    <s v="Davidson"/>
  </r>
  <r>
    <n v="60274.5"/>
    <s v="Police Officer Trainee"/>
    <s v="031 Police"/>
    <s v="Fulltime-Regular"/>
    <x v="1"/>
    <s v="F"/>
    <s v="White"/>
    <n v="2001"/>
    <d v="2024-09-16T00:00:00"/>
    <s v="Davidson"/>
  </r>
  <r>
    <n v="75215.28"/>
    <s v="Police Officer 2"/>
    <s v="031 Police"/>
    <s v="Fulltime-Regular"/>
    <x v="1"/>
    <s v="M"/>
    <s v="White"/>
    <n v="1991"/>
    <d v="2018-01-16T00:00:00"/>
    <s v="Davidson"/>
  </r>
  <r>
    <m/>
    <s v="Seasonal/Part-time/Temporary"/>
    <s v="040 Parks"/>
    <s v="Pool"/>
    <x v="4"/>
    <s v="F"/>
    <s v="White"/>
    <n v="1950"/>
    <d v="2019-07-16T00:00:00"/>
    <s v="Davidson"/>
  </r>
  <r>
    <n v="72962.58"/>
    <s v="Police Officer 2"/>
    <s v="031 Police"/>
    <s v="Fulltime-Regular"/>
    <x v="1"/>
    <s v="F"/>
    <s v="White"/>
    <n v="1995"/>
    <d v="2022-11-01T00:00:00"/>
    <s v="Davidson"/>
  </r>
  <r>
    <n v="96592.26"/>
    <s v="EMS Captain-Paramedic"/>
    <s v="032 Fire"/>
    <s v="Fulltime-Regular"/>
    <x v="1"/>
    <s v="M"/>
    <s v="White"/>
    <n v="1980"/>
    <d v="2009-10-16T00:00:00"/>
    <s v="Davidson"/>
  </r>
  <r>
    <n v="61821.5"/>
    <s v="Correctional Officer 2"/>
    <s v="030 Sheriff"/>
    <s v="Fulltime-Regular"/>
    <x v="1"/>
    <s v="F"/>
    <s v="Black or African American"/>
    <n v="1966"/>
    <d v="2020-09-01T00:00:00"/>
    <s v="Davidson"/>
  </r>
  <r>
    <n v="63753.11"/>
    <s v="Compliance Inspector 2"/>
    <s v="042 NDOT"/>
    <s v="Fulltime-Regular"/>
    <x v="0"/>
    <s v="F"/>
    <s v="White"/>
    <n v="1981"/>
    <d v="2001-04-16T00:00:00"/>
    <s v="Davidson"/>
  </r>
  <r>
    <n v="71167.06"/>
    <s v="Admin Svcs Officer 3"/>
    <s v="030 Sheriff"/>
    <s v="Fulltime-Regular"/>
    <x v="3"/>
    <s v="F"/>
    <s v="White"/>
    <n v="1956"/>
    <d v="2010-12-21T00:00:00"/>
    <s v="Davidson"/>
  </r>
  <r>
    <n v="55969.06"/>
    <s v="Emer Telecommunications Off 3"/>
    <s v="091 Emergency Communications"/>
    <s v="Fulltime-Regular"/>
    <x v="6"/>
    <s v="M"/>
    <s v="Black or African American"/>
    <n v="1997"/>
    <d v="2021-05-17T00:00:00"/>
    <s v="Davidson"/>
  </r>
  <r>
    <n v="70897.61"/>
    <s v="Police Officer 2"/>
    <s v="031 Police"/>
    <s v="Fulltime-Regular"/>
    <x v="1"/>
    <s v="M"/>
    <s v="Black or African American"/>
    <n v="2000"/>
    <d v="2020-01-13T00:00:00"/>
    <s v="Davidson"/>
  </r>
  <r>
    <n v="256466.32"/>
    <s v="Social Svcs Dir"/>
    <s v="037 Social Services"/>
    <s v="Fulltime-Regular"/>
    <x v="0"/>
    <s v="F"/>
    <s v="Black or African American"/>
    <n v="1963"/>
    <d v="2005-05-16T00:00:00"/>
    <s v="Davidson"/>
  </r>
  <r>
    <n v="25615"/>
    <s v="Council Member"/>
    <s v="002 Metropolitan Council"/>
    <s v="Elected"/>
    <x v="0"/>
    <s v="M"/>
    <s v="Black or African American"/>
    <n v="1993"/>
    <d v="2023-09-01T00:00:00"/>
    <s v="Davidson"/>
  </r>
  <r>
    <n v="63070.080000000002"/>
    <s v="Program Coord"/>
    <s v="039 Public Library"/>
    <s v="Fulltime-Regular"/>
    <x v="3"/>
    <s v="F"/>
    <s v="Black or African American"/>
    <n v="1991"/>
    <d v="2020-01-13T00:00:00"/>
    <s v="Davidson"/>
  </r>
  <r>
    <n v="45746.688000000002"/>
    <s v="School Crossing Guard Supv"/>
    <s v="031 Police"/>
    <s v="Parttime-Regular"/>
    <x v="1"/>
    <s v="F"/>
    <s v="White"/>
    <n v="1945"/>
    <d v="1992-09-01T00:00:00"/>
    <s v="Davidson"/>
  </r>
  <r>
    <n v="57958.26"/>
    <s v="Compliance Inspector 2"/>
    <s v="042 NDOT"/>
    <s v="Fulltime-Regular"/>
    <x v="0"/>
    <s v="M"/>
    <s v="White"/>
    <n v="1968"/>
    <d v="2023-08-21T00:00:00"/>
    <s v="Davidson"/>
  </r>
  <r>
    <n v="70258.34"/>
    <s v="Librarian 1"/>
    <s v="039 Public Library"/>
    <s v="Fulltime-Regular"/>
    <x v="3"/>
    <s v="F"/>
    <s v="White"/>
    <n v="1973"/>
    <d v="2000-06-16T00:00:00"/>
    <s v="Davidson"/>
  </r>
  <r>
    <n v="82189.75"/>
    <s v="Police Officer 2"/>
    <s v="031 Police"/>
    <s v="Fulltime-Regular"/>
    <x v="1"/>
    <s v="M"/>
    <s v="Two or More Races"/>
    <n v="1986"/>
    <d v="2013-05-01T00:00:00"/>
    <s v="Davidson"/>
  </r>
  <r>
    <n v="60274.5"/>
    <s v="Police Officer Trainee"/>
    <s v="031 Police"/>
    <s v="Fulltime-Regular"/>
    <x v="1"/>
    <s v="M"/>
    <s v="Black or African American"/>
    <n v="2000"/>
    <d v="2024-09-16T00:00:00"/>
    <s v="Davidson"/>
  </r>
  <r>
    <n v="70548.88"/>
    <s v="Admin Svcs Officer 3"/>
    <s v="008 Human Resources"/>
    <s v="Fulltime-Regular"/>
    <x v="3"/>
    <s v="F"/>
    <s v="Black or African American"/>
    <n v="1979"/>
    <d v="2010-12-25T00:00:00"/>
    <s v="Davidson"/>
  </r>
  <r>
    <n v="17075.759999999998"/>
    <s v="School Crossing Guard"/>
    <s v="031 Police"/>
    <s v="Parttime-Regular"/>
    <x v="1"/>
    <s v="M"/>
    <s v="Black or African American"/>
    <n v="1952"/>
    <d v="2016-08-01T00:00:00"/>
    <s v="Davidson"/>
  </r>
  <r>
    <n v="58800.5"/>
    <s v="Program Coord"/>
    <s v="039 Public Library"/>
    <s v="Fulltime-Regular"/>
    <x v="3"/>
    <s v="F"/>
    <s v="White"/>
    <n v="1977"/>
    <d v="2023-01-09T00:00:00"/>
    <s v="Davidson"/>
  </r>
  <r>
    <n v="46000"/>
    <s v="Satellite position"/>
    <s v="923 Circuit Court Satellite"/>
    <s v="Satellite (Quasi)"/>
    <x v="3"/>
    <s v="M"/>
    <s v="Hispanic or Latino of any race"/>
    <n v="2003"/>
    <d v="2023-06-16T00:00:00"/>
    <s v="Davidson"/>
  </r>
  <r>
    <n v="89734.78"/>
    <s v="Police Officer 2"/>
    <s v="031 Police"/>
    <s v="Fulltime-Regular"/>
    <x v="1"/>
    <s v="F"/>
    <s v="White"/>
    <n v="1986"/>
    <d v="2012-03-01T00:00:00"/>
    <s v="Davidson"/>
  </r>
  <r>
    <n v="105459.42"/>
    <s v="Fire Captain"/>
    <s v="032 Fire"/>
    <s v="Fulltime-Regular"/>
    <x v="3"/>
    <s v="M"/>
    <s v="White"/>
    <n v="1973"/>
    <d v="2001-07-16T00:00:00"/>
    <s v="Davidson"/>
  </r>
  <r>
    <n v="57358.7"/>
    <s v="Envir Asst"/>
    <s v="038 Health"/>
    <s v="Fulltime-Regular"/>
    <x v="5"/>
    <s v="M"/>
    <s v="Black or African American"/>
    <n v="1967"/>
    <d v="1995-11-15T00:00:00"/>
    <s v="Davidson"/>
  </r>
  <r>
    <n v="52648.08"/>
    <s v="Utility Maintenance Spec 1"/>
    <s v="065 Water Services"/>
    <s v="Fulltime-Regular"/>
    <x v="5"/>
    <s v="M"/>
    <s v="Black or African American"/>
    <n v="1982"/>
    <d v="2019-10-05T00:00:00"/>
    <s v="Davidson"/>
  </r>
  <r>
    <n v="14485.767296"/>
    <s v="Library Page"/>
    <s v="039 Public Library"/>
    <s v="Parttime-Regular"/>
    <x v="2"/>
    <s v="M"/>
    <s v="White"/>
    <n v="1994"/>
    <d v="2023-04-17T00:00:00"/>
    <s v="Davidson"/>
  </r>
  <r>
    <n v="137975.65"/>
    <s v="Information Systems Advisor 3"/>
    <s v="029 Justice Integration Services"/>
    <s v="Fulltime-Regular"/>
    <x v="0"/>
    <s v="M"/>
    <s v="White"/>
    <n v="1962"/>
    <d v="2002-06-01T00:00:00"/>
    <s v="Davidson"/>
  </r>
  <r>
    <n v="61260.67"/>
    <s v="Utility Maintenance Spec 2"/>
    <s v="065 Water Services"/>
    <s v="Fulltime-Regular"/>
    <x v="5"/>
    <s v="M"/>
    <s v="White"/>
    <n v="1966"/>
    <d v="2007-04-07T00:00:00"/>
    <s v="Davidson"/>
  </r>
  <r>
    <n v="95199.62"/>
    <s v="Police Officer 2"/>
    <s v="031 Police"/>
    <s v="Fulltime-Regular"/>
    <x v="1"/>
    <s v="M"/>
    <s v="Two or More Races"/>
    <n v="1974"/>
    <d v="2006-12-16T00:00:00"/>
    <s v="Davidson"/>
  </r>
  <r>
    <n v="75596.149999999994"/>
    <s v="Professional Spec"/>
    <s v="031 Police"/>
    <s v="Fulltime-Regular"/>
    <x v="3"/>
    <s v="F"/>
    <s v="White"/>
    <n v="1992"/>
    <d v="2024-06-16T00:00:00"/>
    <s v="Davidson"/>
  </r>
  <r>
    <n v="46057.5"/>
    <s v="EHS Teacher-MAC"/>
    <s v="075 Metro Action Commission"/>
    <s v="Fulltime-Regular"/>
    <x v="3"/>
    <s v="F"/>
    <s v="Black or African American"/>
    <n v="1950"/>
    <d v="2023-11-13T00:00:00"/>
    <s v="Davidson"/>
  </r>
  <r>
    <n v="65443.95"/>
    <s v="Program Supv"/>
    <s v="028 State Trial Courts"/>
    <s v="Fulltime-Regular"/>
    <x v="3"/>
    <s v="M"/>
    <s v="Black or African American"/>
    <n v="1980"/>
    <d v="2005-06-13T00:00:00"/>
    <s v="Davidson"/>
  </r>
  <r>
    <n v="52950.76"/>
    <s v="Parent Engagement Specialist-MAC"/>
    <s v="075 Metro Action Commission"/>
    <s v="Fulltime-Regular"/>
    <x v="3"/>
    <s v="M"/>
    <s v="Black or African American"/>
    <n v="1993"/>
    <d v="2016-08-29T00:00:00"/>
    <s v="Davidson"/>
  </r>
  <r>
    <n v="61216.02"/>
    <s v="Admin Asst"/>
    <s v="027 General Sessions Court"/>
    <s v="Fulltime-Regular"/>
    <x v="6"/>
    <s v="F"/>
    <s v="Black or African American"/>
    <n v="1970"/>
    <d v="2017-08-14T00:00:00"/>
    <s v="Davidson"/>
  </r>
  <r>
    <n v="82965.3"/>
    <s v="Program Mgr 1"/>
    <s v="030 Sheriff"/>
    <s v="Fulltime-Regular"/>
    <x v="3"/>
    <s v="F"/>
    <s v="Black or African American"/>
    <n v="1974"/>
    <d v="2004-11-01T00:00:00"/>
    <s v="Davidson"/>
  </r>
  <r>
    <n v="95199.62"/>
    <s v="Police Officer 2"/>
    <s v="031 Police"/>
    <s v="Fulltime-Regular"/>
    <x v="1"/>
    <s v="M"/>
    <s v="White"/>
    <n v="1970"/>
    <d v="2003-03-01T00:00:00"/>
    <s v="Davidson"/>
  </r>
  <r>
    <n v="46250.879999999997"/>
    <s v="Engineer in Training-Health"/>
    <s v="038 Health"/>
    <s v="Parttime-Regular"/>
    <x v="3"/>
    <s v="F"/>
    <s v="White"/>
    <n v="1988"/>
    <d v="2024-01-02T00:00:00"/>
    <s v="Davidson"/>
  </r>
  <r>
    <n v="93761.86"/>
    <s v="Planner 3"/>
    <s v="040 Parks"/>
    <s v="Fulltime-Regular"/>
    <x v="3"/>
    <s v="F"/>
    <s v="Hispanic or Latino of any race"/>
    <n v="1991"/>
    <d v="2023-09-01T00:00:00"/>
    <s v="Davidson"/>
  </r>
  <r>
    <n v="80415.850000000006"/>
    <s v="Police Officer 2-Fld Trng Ofcr"/>
    <s v="031 Police"/>
    <s v="Fulltime-Regular"/>
    <x v="1"/>
    <s v="M"/>
    <s v="White"/>
    <n v="1993"/>
    <d v="2019-08-16T00:00:00"/>
    <s v="Davidson"/>
  </r>
  <r>
    <n v="64457.35"/>
    <s v="Fire Fighter 2"/>
    <s v="032 Fire"/>
    <s v="Fulltime-Regular"/>
    <x v="1"/>
    <s v="M"/>
    <s v="White"/>
    <n v="1976"/>
    <d v="2021-10-16T00:00:00"/>
    <s v="Davidson"/>
  </r>
  <r>
    <n v="50005.18"/>
    <s v="Animal Care and Control Office Support Spec"/>
    <s v="038 Health"/>
    <s v="Fulltime-Regular"/>
    <x v="6"/>
    <s v="M"/>
    <s v="White"/>
    <n v="1988"/>
    <d v="2016-02-01T00:00:00"/>
    <s v="Davidson"/>
  </r>
  <r>
    <n v="64574.47"/>
    <s v="Treatment Plant Tech 2"/>
    <s v="065 Water Services"/>
    <s v="Fulltime-Regular"/>
    <x v="7"/>
    <s v="M"/>
    <s v="Black or African American"/>
    <n v="1951"/>
    <d v="2011-07-09T00:00:00"/>
    <s v="Davidson"/>
  </r>
  <r>
    <n v="98019.001600000003"/>
    <s v="Assistant Public Defender 2"/>
    <s v="021 Public Defender"/>
    <s v="Fulltime-Regular"/>
    <x v="3"/>
    <s v="F"/>
    <s v="White"/>
    <n v="1992"/>
    <d v="2021-05-17T00:00:00"/>
    <s v="Davidson"/>
  </r>
  <r>
    <n v="75844.52"/>
    <s v="Admin Svcs Officer 4"/>
    <s v="042 NDOT"/>
    <s v="Fulltime-Regular"/>
    <x v="3"/>
    <s v="M"/>
    <s v="White"/>
    <n v="1997"/>
    <d v="2022-07-27T00:00:00"/>
    <s v="Davidson"/>
  </r>
  <r>
    <n v="24708.413991720001"/>
    <s v="Recreation Leader"/>
    <s v="040 Parks"/>
    <s v="Parttime-Regular"/>
    <x v="2"/>
    <s v="F"/>
    <s v="White"/>
    <n v="1958"/>
    <d v="2016-09-23T00:00:00"/>
    <s v="Davidson"/>
  </r>
  <r>
    <n v="137241.44"/>
    <s v="Police Lieutenant"/>
    <s v="031 Police"/>
    <s v="Fulltime-Regular"/>
    <x v="3"/>
    <s v="M"/>
    <s v="White"/>
    <n v="1969"/>
    <d v="1994-11-01T00:00:00"/>
    <s v="Davidson"/>
  </r>
  <r>
    <n v="0"/>
    <s v="Seasonal/Part-time/Temporary"/>
    <s v="040 Parks"/>
    <s v="Pool"/>
    <x v="4"/>
    <s v="F"/>
    <s v="Black or African American"/>
    <n v="1998"/>
    <d v="2022-08-22T00:00:00"/>
    <s v="Davidson"/>
  </r>
  <r>
    <n v="64981.23"/>
    <s v="Program Coord"/>
    <s v="040 Parks"/>
    <s v="Fulltime-Regular"/>
    <x v="3"/>
    <s v="M"/>
    <s v="White"/>
    <n v="1979"/>
    <d v="2015-07-24T00:00:00"/>
    <s v="Davidson"/>
  </r>
  <r>
    <n v="185798.64"/>
    <s v="Information Systems Advisor 3"/>
    <s v="014 Information Technology Services"/>
    <s v="Fulltime-Regular"/>
    <x v="0"/>
    <s v="M"/>
    <s v="Asian"/>
    <n v="1971"/>
    <d v="2005-07-01T00:00:00"/>
    <s v="Davidson"/>
  </r>
  <r>
    <n v="57443.81"/>
    <s v="Collections Specialist 1"/>
    <s v="015 Finance"/>
    <s v="Fulltime-Regular"/>
    <x v="5"/>
    <s v="F"/>
    <s v="Black or African American"/>
    <n v="1984"/>
    <d v="2022-09-19T00:00:00"/>
    <s v="Davidson"/>
  </r>
  <r>
    <n v="75215.28"/>
    <s v="Police Officer 2"/>
    <s v="031 Police"/>
    <s v="Fulltime-Regular"/>
    <x v="1"/>
    <s v="M"/>
    <s v="White"/>
    <n v="1992"/>
    <d v="2019-03-16T00:00:00"/>
    <s v="Davidson"/>
  </r>
  <r>
    <n v="83061.7"/>
    <s v="Info Systems App Analyst 2"/>
    <s v="031 Police"/>
    <s v="Fulltime-Regular"/>
    <x v="3"/>
    <s v="M"/>
    <s v="White"/>
    <n v="1963"/>
    <d v="2024-01-01T00:00:00"/>
    <s v="Davidson"/>
  </r>
  <r>
    <n v="47884.18"/>
    <s v="Office Support Rep Sr"/>
    <s v="038 Health"/>
    <s v="Fulltime-Regular"/>
    <x v="6"/>
    <s v="F"/>
    <s v="Hispanic or Latino of any race"/>
    <n v="1972"/>
    <d v="2018-12-10T00:00:00"/>
    <s v="Davidson"/>
  </r>
  <r>
    <n v="77406"/>
    <s v="Police Officer 2"/>
    <s v="031 Police"/>
    <s v="Fulltime-Regular"/>
    <x v="1"/>
    <s v="M"/>
    <s v="White"/>
    <n v="1987"/>
    <d v="2021-02-01T00:00:00"/>
    <s v="Davidson"/>
  </r>
  <r>
    <n v="77853.47"/>
    <s v="Planner 1"/>
    <s v="007 Planning Commission"/>
    <s v="Fulltime-Regular"/>
    <x v="3"/>
    <s v="M"/>
    <s v="Black or African American"/>
    <n v="1991"/>
    <d v="2022-10-31T00:00:00"/>
    <s v="Davidson"/>
  </r>
  <r>
    <n v="51770"/>
    <s v="Deputy Criminal Ct Clerk 5"/>
    <s v="024 Criminal Court Clerk"/>
    <s v="Fulltime-Regular"/>
    <x v="6"/>
    <s v="M"/>
    <s v="White"/>
    <n v="1951"/>
    <d v="2013-12-10T00:00:00"/>
    <s v="Davidson"/>
  </r>
  <r>
    <n v="80686.63"/>
    <s v="Paramedic"/>
    <s v="032 Fire"/>
    <s v="Fulltime-Regular"/>
    <x v="5"/>
    <s v="M"/>
    <s v="White"/>
    <n v="1989"/>
    <d v="2022-08-16T00:00:00"/>
    <s v="Davidson"/>
  </r>
  <r>
    <n v="55969.06"/>
    <s v="Animal Care &amp; Con Prog Coord"/>
    <s v="038 Health"/>
    <s v="Fulltime-Regular"/>
    <x v="2"/>
    <s v="M"/>
    <s v="White"/>
    <n v="1980"/>
    <d v="2022-02-14T00:00:00"/>
    <s v="Davidson"/>
  </r>
  <r>
    <n v="95199.62"/>
    <s v="Police Officer 2"/>
    <s v="031 Police"/>
    <s v="Fulltime-Regular"/>
    <x v="1"/>
    <s v="M"/>
    <s v="White"/>
    <n v="1976"/>
    <d v="1999-03-01T00:00:00"/>
    <s v="Davidson"/>
  </r>
  <r>
    <n v="73783.429999999993"/>
    <s v="Program Spec 3"/>
    <s v="038 Health"/>
    <s v="Fulltime-Regular"/>
    <x v="3"/>
    <s v="F"/>
    <s v="Black or African American"/>
    <n v="1980"/>
    <d v="2015-11-07T00:00:00"/>
    <s v="Davidson"/>
  </r>
  <r>
    <n v="33091.749600000003"/>
    <s v="Recreation Leader"/>
    <s v="040 Parks"/>
    <s v="Parttime-Regular"/>
    <x v="2"/>
    <s v="F"/>
    <s v="White"/>
    <n v="1998"/>
    <d v="2023-10-27T00:00:00"/>
    <s v="Davidson"/>
  </r>
  <r>
    <n v="118006.9"/>
    <s v="Admin Svcs Mgr"/>
    <s v="031 Police"/>
    <s v="Fulltime-Regular"/>
    <x v="0"/>
    <s v="F"/>
    <s v="White"/>
    <n v="1968"/>
    <d v="2004-09-03T00:00:00"/>
    <s v="Davidson"/>
  </r>
  <r>
    <n v="81652.649999999994"/>
    <s v="Fire Fighter 2"/>
    <s v="032 Fire"/>
    <s v="Fulltime-Regular"/>
    <x v="1"/>
    <s v="M"/>
    <s v="White"/>
    <n v="1985"/>
    <d v="2012-10-01T00:00:00"/>
    <s v="Davidson"/>
  </r>
  <r>
    <n v="78403.039999999994"/>
    <s v="Fire Inspector 2"/>
    <s v="032 Fire"/>
    <s v="Fulltime-Regular"/>
    <x v="0"/>
    <s v="M"/>
    <s v="Black or African American"/>
    <n v="2000"/>
    <d v="2023-10-01T00:00:00"/>
    <s v="Davidson"/>
  </r>
  <r>
    <n v="53356.54"/>
    <s v="Security Guard"/>
    <s v="039 Public Library"/>
    <s v="Fulltime-Regular"/>
    <x v="1"/>
    <s v="M"/>
    <s v="Black or African American"/>
    <n v="1964"/>
    <d v="2016-09-26T00:00:00"/>
    <s v="Davidson"/>
  </r>
  <r>
    <n v="60274.5"/>
    <s v="Police Officer Trainee"/>
    <s v="031 Police"/>
    <s v="Fulltime-Regular"/>
    <x v="1"/>
    <s v="M"/>
    <s v="White"/>
    <n v="1989"/>
    <d v="2024-09-16T00:00:00"/>
    <s v="Davidson"/>
  </r>
  <r>
    <n v="196210.67"/>
    <s v="Chief of Operations-DCSO"/>
    <s v="030 Sheriff"/>
    <s v="Fulltime-Regular"/>
    <x v="0"/>
    <s v="M"/>
    <s v="White"/>
    <n v="1968"/>
    <d v="1987-09-01T00:00:00"/>
    <s v="Davidson"/>
  </r>
  <r>
    <n v="56042.35"/>
    <s v="Satellite position"/>
    <s v="923 Circuit Court Satellite"/>
    <s v="Fulltime-Regular"/>
    <x v="3"/>
    <s v="M"/>
    <s v="White"/>
    <n v="1974"/>
    <d v="2001-12-16T00:00:00"/>
    <s v="Davidson"/>
  </r>
  <r>
    <n v="59094.79"/>
    <s v="Equipment Operator Spec"/>
    <s v="065 Water Services"/>
    <s v="Fulltime-Regular"/>
    <x v="5"/>
    <s v="M"/>
    <s v="White"/>
    <n v="1990"/>
    <d v="2017-08-28T00:00:00"/>
    <s v="Davidson"/>
  </r>
  <r>
    <n v="52774.21"/>
    <s v="Public Health Nurse 1"/>
    <s v="038 Health"/>
    <s v="Parttime-Regular"/>
    <x v="3"/>
    <s v="F"/>
    <s v="White"/>
    <n v="1993"/>
    <d v="2023-12-09T00:00:00"/>
    <s v="Davidson"/>
  </r>
  <r>
    <n v="93477.88"/>
    <s v="Info Sys Comm Analyst 3"/>
    <s v="031 Police"/>
    <s v="Fulltime-Regular"/>
    <x v="3"/>
    <s v="M"/>
    <s v="Asian"/>
    <n v="1963"/>
    <d v="2000-10-01T00:00:00"/>
    <s v="Davidson"/>
  </r>
  <r>
    <n v="41796.21"/>
    <s v="Circulation Assistant"/>
    <s v="039 Public Library"/>
    <s v="Fulltime-Regular"/>
    <x v="2"/>
    <s v="M"/>
    <s v="Black or African American"/>
    <n v="1983"/>
    <d v="2024-02-19T00:00:00"/>
    <s v="Davidson"/>
  </r>
  <r>
    <n v="89403.46"/>
    <s v="Admin Svcs Officer 4"/>
    <s v="021 Public Defender"/>
    <s v="Fulltime-Regular"/>
    <x v="3"/>
    <s v="F"/>
    <s v="White"/>
    <n v="1961"/>
    <d v="1992-03-01T00:00:00"/>
    <s v="Davidson"/>
  </r>
  <r>
    <n v="35672"/>
    <s v="DCSO Facility Officer"/>
    <s v="030 Sheriff"/>
    <s v="Parttime-Regular"/>
    <x v="3"/>
    <s v="F"/>
    <s v="Hispanic or Latino of any race"/>
    <n v="1999"/>
    <d v="2023-07-07T00:00:00"/>
    <s v="Davidson"/>
  </r>
  <r>
    <n v="64457.35"/>
    <s v="Fire Fighter 2"/>
    <s v="032 Fire"/>
    <s v="Fulltime-Regular"/>
    <x v="1"/>
    <s v="F"/>
    <s v="Hispanic or Latino of any race"/>
    <n v="1991"/>
    <d v="2016-02-16T00:00:00"/>
    <s v="Davidson"/>
  </r>
  <r>
    <n v="51800.06"/>
    <s v="Admin Svcs Officer 2"/>
    <s v="031 Police"/>
    <s v="Fulltime-Regular"/>
    <x v="3"/>
    <s v="F"/>
    <s v="White"/>
    <n v="1994"/>
    <d v="2019-06-17T00:00:00"/>
    <s v="Davidson"/>
  </r>
  <r>
    <n v="92505.29"/>
    <s v="Police Officer 2"/>
    <s v="031 Police"/>
    <s v="Fulltime-Regular"/>
    <x v="1"/>
    <s v="M"/>
    <s v="Asian"/>
    <n v="1986"/>
    <d v="2011-07-01T00:00:00"/>
    <s v="Davidson"/>
  </r>
  <r>
    <n v="63753.11"/>
    <s v="Criminal Investigator"/>
    <s v="021 Public Defender"/>
    <s v="Fulltime-Regular"/>
    <x v="1"/>
    <s v="M"/>
    <s v="Hispanic or Latino of any race"/>
    <n v="1988"/>
    <d v="2022-11-28T00:00:00"/>
    <s v="Davidson"/>
  </r>
  <r>
    <n v="93477.88"/>
    <s v="Behavioral Health Services Coord"/>
    <s v="032 Fire"/>
    <s v="Fulltime-Regular"/>
    <x v="3"/>
    <s v="F"/>
    <s v="Two or More Races"/>
    <n v="1963"/>
    <d v="2013-12-16T00:00:00"/>
    <s v="Davidson"/>
  </r>
  <r>
    <n v="159658.45000000001"/>
    <s v="Engineer 3"/>
    <s v="065 Water Services"/>
    <s v="Fulltime-Regular"/>
    <x v="3"/>
    <s v="M"/>
    <s v="Black or African American"/>
    <n v="1972"/>
    <d v="2004-06-01T00:00:00"/>
    <s v="Davidson"/>
  </r>
  <r>
    <n v="26271.1554"/>
    <s v="Specialized Skills Instr"/>
    <s v="040 Parks"/>
    <s v="Seasonal"/>
    <x v="3"/>
    <s v="M"/>
    <s v="Black or African American"/>
    <n v="1953"/>
    <d v="2005-04-02T00:00:00"/>
    <s v="Davidson"/>
  </r>
  <r>
    <n v="92000"/>
    <s v="Human Resources Manager - MAC"/>
    <s v="075 Metro Action Commission"/>
    <s v="Fulltime-Regular"/>
    <x v="0"/>
    <s v="M"/>
    <s v="Black or African American"/>
    <n v="1982"/>
    <d v="2024-09-16T00:00:00"/>
    <s v="Davidson"/>
  </r>
  <r>
    <n v="66391.070000000007"/>
    <s v="Fire Fighter 2"/>
    <s v="032 Fire"/>
    <s v="Fulltime-Regular"/>
    <x v="1"/>
    <s v="M"/>
    <s v="White"/>
    <n v="1996"/>
    <d v="2019-08-16T00:00:00"/>
    <s v="Davidson"/>
  </r>
  <r>
    <n v="33195.19796736"/>
    <s v="Admin Svcs Officer 3"/>
    <s v="049 Office of Emergency Mgmt"/>
    <s v="Parttime-Regular"/>
    <x v="3"/>
    <s v="M"/>
    <s v="White"/>
    <n v="1957"/>
    <d v="2013-07-25T00:00:00"/>
    <s v="Davidson"/>
  </r>
  <r>
    <n v="73411.179999999993"/>
    <s v="Correctional Officer 2"/>
    <s v="030 Sheriff"/>
    <s v="Fulltime-Regular"/>
    <x v="1"/>
    <s v="M"/>
    <s v="Black or African American"/>
    <n v="1973"/>
    <d v="2016-07-18T00:00:00"/>
    <s v="Davidson"/>
  </r>
  <r>
    <n v="84883.21"/>
    <s v="Admin Svcs Mgr"/>
    <s v="010 General Services"/>
    <s v="Fulltime-Regular"/>
    <x v="0"/>
    <s v="M"/>
    <s v="White"/>
    <n v="1986"/>
    <d v="2012-03-16T00:00:00"/>
    <s v="Davidson"/>
  </r>
  <r>
    <n v="102474.73"/>
    <s v="Fire Captain"/>
    <s v="032 Fire"/>
    <s v="Fulltime-Regular"/>
    <x v="3"/>
    <s v="M"/>
    <s v="White"/>
    <n v="1981"/>
    <d v="2011-05-16T00:00:00"/>
    <s v="Davidson"/>
  </r>
  <r>
    <n v="149500"/>
    <s v="Assistant Metropolitan Atty 4"/>
    <s v="006 Law"/>
    <s v="Fulltime-Regular"/>
    <x v="3"/>
    <s v="F"/>
    <s v="White"/>
    <n v="1983"/>
    <d v="2015-08-12T00:00:00"/>
    <s v="Davidson"/>
  </r>
  <r>
    <n v="48115.96"/>
    <s v="Correctional Officer Trainee"/>
    <s v="030 Sheriff"/>
    <s v="Fulltime-Regular"/>
    <x v="1"/>
    <s v="F"/>
    <s v="Black or African American"/>
    <n v="1996"/>
    <d v="2024-08-30T00:00:00"/>
    <s v="Davidson"/>
  </r>
  <r>
    <n v="26944.844160000001"/>
    <s v="Specialized Skills Instr"/>
    <s v="040 Parks"/>
    <s v="Parttime-Regular"/>
    <x v="3"/>
    <s v="M"/>
    <s v="Black or African American"/>
    <n v="1995"/>
    <d v="2016-05-20T00:00:00"/>
    <s v="Davidson"/>
  </r>
  <r>
    <n v="63753.11"/>
    <s v="Emer Telecommunications Off 4"/>
    <s v="091 Emergency Communications"/>
    <s v="Fulltime-Regular"/>
    <x v="6"/>
    <s v="F"/>
    <s v="White"/>
    <n v="1971"/>
    <d v="2020-04-13T00:00:00"/>
    <s v="Davidson"/>
  </r>
  <r>
    <n v="74392.990000000005"/>
    <s v="Finance Spec"/>
    <s v="038 Health"/>
    <s v="Fulltime-Regular"/>
    <x v="3"/>
    <s v="F"/>
    <s v="Black or African American"/>
    <n v="1974"/>
    <d v="2017-03-20T00:00:00"/>
    <s v="Davidson"/>
  </r>
  <r>
    <n v="81823.97"/>
    <s v="Admin Svcs Officer 4"/>
    <s v="037 Social Services"/>
    <s v="Fulltime-Regular"/>
    <x v="3"/>
    <s v="M"/>
    <s v="White"/>
    <n v="1965"/>
    <d v="2008-02-25T00:00:00"/>
    <s v="Davidson"/>
  </r>
  <r>
    <n v="63098.48"/>
    <s v="Maintenance &amp; Repair Leader"/>
    <s v="040 Parks"/>
    <s v="Fulltime-Regular"/>
    <x v="4"/>
    <s v="M"/>
    <s v="Black or African American"/>
    <n v="1964"/>
    <d v="2011-02-25T00:00:00"/>
    <s v="Davidson"/>
  </r>
  <r>
    <n v="13520"/>
    <s v="Seasonal Worker 2"/>
    <s v="040 Parks"/>
    <s v="Seasonal"/>
    <x v="4"/>
    <s v="F"/>
    <s v="White"/>
    <n v="2004"/>
    <d v="2023-03-31T00:00:00"/>
    <s v="Davidson"/>
  </r>
  <r>
    <n v="33091.749600000003"/>
    <s v="Recreation Leader"/>
    <s v="040 Parks"/>
    <s v="Parttime-Regular"/>
    <x v="2"/>
    <s v="M"/>
    <s v="White"/>
    <n v="1995"/>
    <d v="2023-10-27T00:00:00"/>
    <s v="Davidson"/>
  </r>
  <r>
    <n v="45595.75"/>
    <s v="Office Support Rep"/>
    <s v="005 Election Commission"/>
    <s v="Fulltime-Regular"/>
    <x v="6"/>
    <s v="F"/>
    <s v="Black or African American"/>
    <n v="1963"/>
    <d v="2019-02-04T00:00:00"/>
    <s v="Davidson"/>
  </r>
  <r>
    <n v="45434.271999999997"/>
    <s v="Custodian"/>
    <s v="075 Metro Action Commission"/>
    <s v="Fulltime-Regular"/>
    <x v="4"/>
    <s v="M"/>
    <s v="White"/>
    <n v="1975"/>
    <d v="2023-10-16T00:00:00"/>
    <s v="Davidson"/>
  </r>
  <r>
    <n v="70897.61"/>
    <s v="Police Officer 2"/>
    <s v="031 Police"/>
    <s v="Fulltime-Regular"/>
    <x v="1"/>
    <s v="M"/>
    <s v="White"/>
    <n v="2000"/>
    <d v="2022-08-16T00:00:00"/>
    <s v="Davidson"/>
  </r>
  <r>
    <n v="60946.559999999998"/>
    <s v="Sheriff Case Worker 1"/>
    <s v="030 Sheriff"/>
    <s v="Fulltime-Regular"/>
    <x v="3"/>
    <s v="F"/>
    <s v="Black or African American"/>
    <n v="1996"/>
    <d v="2022-01-01T00:00:00"/>
    <s v="Davidson"/>
  </r>
  <r>
    <n v="57958.26"/>
    <s v="Property Stan Insp 1"/>
    <s v="033 Codes Administration"/>
    <s v="Fulltime-Regular"/>
    <x v="0"/>
    <s v="M"/>
    <s v="White"/>
    <n v="1984"/>
    <d v="2022-09-19T00:00:00"/>
    <s v="Davidson"/>
  </r>
  <r>
    <n v="78856.56"/>
    <s v="Public Health Nurse 1"/>
    <s v="038 Health"/>
    <s v="Fulltime-Regular"/>
    <x v="3"/>
    <s v="F"/>
    <s v="Black or African American"/>
    <n v="1984"/>
    <d v="2018-11-17T00:00:00"/>
    <s v="Davidson"/>
  </r>
  <r>
    <n v="25615"/>
    <s v="Council Member"/>
    <s v="002 Metropolitan Council"/>
    <s v="Elected"/>
    <x v="0"/>
    <s v="M"/>
    <s v="White"/>
    <n v="1967"/>
    <d v="2019-09-01T00:00:00"/>
    <s v="Davidson"/>
  </r>
  <r>
    <n v="68382.81"/>
    <s v="Fire Fighter 2"/>
    <s v="032 Fire"/>
    <s v="Fulltime-Regular"/>
    <x v="1"/>
    <s v="M"/>
    <s v="Black or African American"/>
    <n v="1986"/>
    <d v="2019-04-16T00:00:00"/>
    <s v="Davidson"/>
  </r>
  <r>
    <n v="113124.09"/>
    <s v="Library Mgr 3"/>
    <s v="039 Public Library"/>
    <s v="Fulltime-Regular"/>
    <x v="3"/>
    <s v="F"/>
    <s v="White"/>
    <n v="1967"/>
    <d v="2007-06-18T00:00:00"/>
    <s v="Davidson"/>
  </r>
  <r>
    <n v="110131.47"/>
    <s v="Public Health Nurse 4"/>
    <s v="038 Health"/>
    <s v="Fulltime-Regular"/>
    <x v="3"/>
    <s v="F"/>
    <s v="White"/>
    <n v="1981"/>
    <d v="2016-07-30T00:00:00"/>
    <s v="Davidson"/>
  </r>
  <r>
    <m/>
    <s v="Seasonal/Part-time/Temporary"/>
    <s v="040 Parks"/>
    <s v="Pool"/>
    <x v="4"/>
    <s v="F"/>
    <s v="Black or African American"/>
    <n v="1978"/>
    <d v="2007-09-22T00:00:00"/>
    <s v="Davidson"/>
  </r>
  <r>
    <n v="118006.9"/>
    <s v="Library Mgr 3"/>
    <s v="039 Public Library"/>
    <s v="Fulltime-Regular"/>
    <x v="3"/>
    <s v="F"/>
    <s v="White"/>
    <n v="1968"/>
    <d v="2000-02-01T00:00:00"/>
    <s v="Davidson"/>
  </r>
  <r>
    <n v="63753.11"/>
    <s v="Plumbing Inspector 1"/>
    <s v="033 Codes Administration"/>
    <s v="Fulltime-Regular"/>
    <x v="0"/>
    <s v="M"/>
    <s v="White"/>
    <n v="1977"/>
    <d v="2016-10-31T00:00:00"/>
    <s v="Davidson"/>
  </r>
  <r>
    <n v="61487.92"/>
    <s v="Enviromental Health Specialist"/>
    <s v="038 Health"/>
    <s v="Fulltime-Regular"/>
    <x v="3"/>
    <s v="F"/>
    <s v="White"/>
    <n v="1998"/>
    <d v="2021-12-06T00:00:00"/>
    <s v="Davidson"/>
  </r>
  <r>
    <n v="43162.22"/>
    <s v="Utility Maintenance Tech"/>
    <s v="065 Water Services"/>
    <s v="Fulltime-Regular"/>
    <x v="5"/>
    <s v="M"/>
    <s v="Black or African American"/>
    <n v="1985"/>
    <d v="2023-06-10T00:00:00"/>
    <s v="Davidson"/>
  </r>
  <r>
    <n v="89437"/>
    <s v="Judicial Asst 2"/>
    <s v="028 State Trial Courts"/>
    <s v="Fulltime-Regular"/>
    <x v="1"/>
    <s v="F"/>
    <s v="Black or African American"/>
    <n v="1984"/>
    <d v="2002-09-12T00:00:00"/>
    <s v="Davidson"/>
  </r>
  <r>
    <n v="150106.63"/>
    <s v="Info Systems Div Mgr"/>
    <s v="014 Information Technology Services"/>
    <s v="Fulltime-Regular"/>
    <x v="0"/>
    <s v="F"/>
    <s v="White"/>
    <n v="1965"/>
    <d v="2002-11-11T00:00:00"/>
    <s v="Davidson"/>
  </r>
  <r>
    <n v="75342.8"/>
    <s v="Youth Case Manager 2"/>
    <s v="026 Juvenile Court"/>
    <s v="Fulltime-Regular"/>
    <x v="3"/>
    <s v="F"/>
    <s v="White"/>
    <n v="1965"/>
    <d v="1994-02-01T00:00:00"/>
    <s v="Davidson"/>
  </r>
  <r>
    <n v="79728.19"/>
    <s v="Police Officer 2"/>
    <s v="031 Police"/>
    <s v="Fulltime-Regular"/>
    <x v="1"/>
    <s v="M"/>
    <s v="Black or African American"/>
    <n v="1991"/>
    <d v="2018-10-16T00:00:00"/>
    <s v="Davidson"/>
  </r>
  <r>
    <n v="121332.84"/>
    <s v="Police Sergeant"/>
    <s v="031 Police"/>
    <s v="Fulltime-Regular"/>
    <x v="5"/>
    <s v="M"/>
    <s v="White"/>
    <n v="1972"/>
    <d v="1994-11-01T00:00:00"/>
    <s v="Davidson"/>
  </r>
  <r>
    <n v="65118.2"/>
    <s v="Program Mgr 1"/>
    <s v="051 Office of Family Safety"/>
    <s v="Fulltime-Regular"/>
    <x v="3"/>
    <s v="F"/>
    <s v="White"/>
    <n v="1992"/>
    <d v="2019-08-26T00:00:00"/>
    <s v="Davidson"/>
  </r>
  <r>
    <n v="19968"/>
    <s v="Teacher Asst"/>
    <s v="075 Metro Action Commission"/>
    <s v="Parttime-Regular"/>
    <x v="6"/>
    <s v="F"/>
    <s v="Black or African American"/>
    <n v="2006"/>
    <d v="2024-09-03T00:00:00"/>
    <s v="Davidson"/>
  </r>
  <r>
    <n v="57373.59"/>
    <s v="Treatment Plant Tech 2"/>
    <s v="065 Water Services"/>
    <s v="Fulltime-Regular"/>
    <x v="7"/>
    <s v="M"/>
    <s v="White"/>
    <n v="1980"/>
    <d v="2022-04-02T00:00:00"/>
    <s v="Davidson"/>
  </r>
  <r>
    <n v="57971.28"/>
    <s v="Equipment Operator Senior"/>
    <s v="072 Waste Services"/>
    <s v="Fulltime-Regular"/>
    <x v="4"/>
    <s v="M"/>
    <s v="Black or African American"/>
    <n v="1972"/>
    <d v="2013-09-30T00:00:00"/>
    <s v="Davidson"/>
  </r>
  <r>
    <n v="41905.06"/>
    <s v="Custodian"/>
    <s v="039 Public Library"/>
    <s v="Fulltime-Regular"/>
    <x v="4"/>
    <s v="M"/>
    <s v="Asian"/>
    <n v="1990"/>
    <d v="2024-05-27T00:00:00"/>
    <s v="Davidson"/>
  </r>
  <r>
    <n v="75151.460000000006"/>
    <s v="Police Officer 2"/>
    <s v="031 Police"/>
    <s v="Fulltime-Regular"/>
    <x v="1"/>
    <s v="M"/>
    <s v="White"/>
    <n v="1999"/>
    <d v="2022-05-16T00:00:00"/>
    <s v="Davidson"/>
  </r>
  <r>
    <n v="64457.35"/>
    <s v="Fire Fighter 2"/>
    <s v="032 Fire"/>
    <s v="Fulltime-Regular"/>
    <x v="1"/>
    <s v="M"/>
    <s v="White"/>
    <n v="1992"/>
    <d v="2021-07-16T00:00:00"/>
    <s v="Davidson"/>
  </r>
  <r>
    <n v="71120.34"/>
    <s v="Nutritionist 1"/>
    <s v="038 Health"/>
    <s v="Fulltime-Regular"/>
    <x v="3"/>
    <s v="F"/>
    <s v="White"/>
    <n v="1959"/>
    <d v="2007-06-30T00:00:00"/>
    <s v="Davidson"/>
  </r>
  <r>
    <n v="107108.11"/>
    <s v="Public Health Administrator 3"/>
    <s v="038 Health"/>
    <s v="Fulltime-Regular"/>
    <x v="3"/>
    <s v="F"/>
    <s v="Asian"/>
    <n v="1973"/>
    <d v="2016-05-01T00:00:00"/>
    <s v="Davidson"/>
  </r>
  <r>
    <n v="54844.62"/>
    <s v="Appraiser 2"/>
    <s v="016 Assessor of Property"/>
    <s v="Fulltime-Regular"/>
    <x v="0"/>
    <s v="M"/>
    <s v="Black or African American"/>
    <n v="1997"/>
    <d v="2022-08-08T00:00:00"/>
    <s v="Davidson"/>
  </r>
  <r>
    <n v="54417.3"/>
    <s v="Recreation Leader"/>
    <s v="040 Parks"/>
    <s v="Fulltime-Regular"/>
    <x v="2"/>
    <s v="M"/>
    <s v="White"/>
    <n v="1962"/>
    <d v="2013-07-01T00:00:00"/>
    <s v="Davidson"/>
  </r>
  <r>
    <n v="51475.86"/>
    <s v="Office Support Spec 1"/>
    <s v="027 General Sessions Court"/>
    <s v="Fulltime-Regular"/>
    <x v="6"/>
    <s v="M"/>
    <s v="White"/>
    <n v="1955"/>
    <d v="2015-09-28T00:00:00"/>
    <s v="Davidson"/>
  </r>
  <r>
    <n v="101614.35"/>
    <s v="Police Sergeant"/>
    <s v="031 Police"/>
    <s v="Fulltime-Regular"/>
    <x v="5"/>
    <s v="M"/>
    <s v="White"/>
    <n v="1990"/>
    <d v="2014-11-16T00:00:00"/>
    <s v="Davidson"/>
  </r>
  <r>
    <n v="61260.67"/>
    <s v="Maintenance &amp; Repair Leader"/>
    <s v="042 NDOT"/>
    <s v="Fulltime-Regular"/>
    <x v="4"/>
    <s v="M"/>
    <s v="White"/>
    <n v="1993"/>
    <d v="2013-12-09T00:00:00"/>
    <s v="Davidson"/>
  </r>
  <r>
    <n v="41905.06"/>
    <s v="Maintenance &amp; Repair Worker"/>
    <s v="040 Parks"/>
    <s v="Fulltime-Regular"/>
    <x v="4"/>
    <s v="M"/>
    <s v="Two or More Races"/>
    <n v="1976"/>
    <d v="2024-03-16T00:00:00"/>
    <s v="Davidson"/>
  </r>
  <r>
    <n v="81652.649999999994"/>
    <s v="Fire Fighter 2"/>
    <s v="032 Fire"/>
    <s v="Fulltime-Regular"/>
    <x v="1"/>
    <s v="M"/>
    <s v="White"/>
    <n v="1983"/>
    <d v="2008-02-16T00:00:00"/>
    <s v="Davidson"/>
  </r>
  <r>
    <n v="54531.28"/>
    <s v="Office Support Spec 2"/>
    <s v="038 Health"/>
    <s v="Fulltime-Regular"/>
    <x v="6"/>
    <s v="F"/>
    <s v="White"/>
    <n v="1977"/>
    <d v="2016-06-27T00:00:00"/>
    <s v="Davidson"/>
  </r>
  <r>
    <n v="54643.5"/>
    <s v="Equipment Operator Senior"/>
    <s v="042 NDOT"/>
    <s v="Fulltime-Regular"/>
    <x v="4"/>
    <s v="M"/>
    <s v="White"/>
    <n v="1962"/>
    <d v="2018-10-22T00:00:00"/>
    <s v="Davidson"/>
  </r>
  <r>
    <n v="89811.31"/>
    <s v="Finance Officer Senior"/>
    <s v="065 Water Services"/>
    <s v="Fulltime-Regular"/>
    <x v="3"/>
    <s v="F"/>
    <s v="Black or African American"/>
    <n v="1988"/>
    <d v="2018-01-27T00:00:00"/>
    <s v="Davidson"/>
  </r>
  <r>
    <n v="84655.45"/>
    <s v="Police Officer 2"/>
    <s v="031 Police"/>
    <s v="Fulltime-Regular"/>
    <x v="1"/>
    <s v="M"/>
    <s v="White"/>
    <n v="1965"/>
    <d v="2013-01-01T00:00:00"/>
    <s v="Davidson"/>
  </r>
  <r>
    <n v="79017.100000000006"/>
    <s v="Public Health Administrator 1"/>
    <s v="038 Health"/>
    <s v="Fulltime-Regular"/>
    <x v="3"/>
    <s v="F"/>
    <s v="Black or African American"/>
    <n v="1975"/>
    <d v="2013-08-27T00:00:00"/>
    <s v="Davidson"/>
  </r>
  <r>
    <n v="52863.33"/>
    <s v="Admin Svcs Officer 2"/>
    <s v="026 Juvenile Court"/>
    <s v="Fulltime-Regular"/>
    <x v="3"/>
    <s v="F"/>
    <s v="Black or African American"/>
    <n v="1985"/>
    <d v="2017-02-25T00:00:00"/>
    <s v="Davidson"/>
  </r>
  <r>
    <n v="68382.81"/>
    <s v="Fire Fighter 2"/>
    <s v="032 Fire"/>
    <s v="Fulltime-Regular"/>
    <x v="1"/>
    <s v="M"/>
    <s v="Black or African American"/>
    <n v="1995"/>
    <d v="2019-04-16T00:00:00"/>
    <s v="Davidson"/>
  </r>
  <r>
    <n v="117898.89"/>
    <s v="Police Sergeant"/>
    <s v="031 Police"/>
    <s v="Fulltime-Regular"/>
    <x v="5"/>
    <s v="M"/>
    <s v="Black or African American"/>
    <n v="1964"/>
    <d v="1996-11-16T00:00:00"/>
    <s v="Davidson"/>
  </r>
  <r>
    <n v="235664"/>
    <s v="General Svcs Dir"/>
    <s v="010 General Services"/>
    <s v="Fulltime-Regular"/>
    <x v="0"/>
    <s v="M"/>
    <s v="Black or African American"/>
    <n v="1961"/>
    <d v="2024-01-22T00:00:00"/>
    <s v="Davidson"/>
  </r>
  <r>
    <n v="17075.759999999998"/>
    <s v="School Crossing Guard"/>
    <s v="031 Police"/>
    <s v="Parttime-Regular"/>
    <x v="1"/>
    <s v="F"/>
    <s v="Black or African American"/>
    <n v="1954"/>
    <d v="2014-08-04T00:00:00"/>
    <s v="Davidson"/>
  </r>
  <r>
    <n v="111589.85"/>
    <s v="Police Lieutenant"/>
    <s v="031 Police"/>
    <s v="Fulltime-Regular"/>
    <x v="3"/>
    <s v="M"/>
    <s v="White"/>
    <n v="1985"/>
    <d v="2013-05-01T00:00:00"/>
    <s v="Davidson"/>
  </r>
  <r>
    <n v="47164.52"/>
    <s v="Custodian"/>
    <s v="040 Parks"/>
    <s v="Fulltime-Regular"/>
    <x v="4"/>
    <s v="M"/>
    <s v="Black or African American"/>
    <n v="1968"/>
    <d v="2012-08-13T00:00:00"/>
    <s v="Davidson"/>
  </r>
  <r>
    <n v="41905.06"/>
    <s v="Maintenance &amp; Repair Worker"/>
    <s v="042 NDOT"/>
    <s v="Fulltime-Regular"/>
    <x v="4"/>
    <s v="M"/>
    <s v="Black or African American"/>
    <n v="2003"/>
    <d v="2024-04-29T00:00:00"/>
    <s v="Davidson"/>
  </r>
  <r>
    <n v="41600"/>
    <s v="Teacher Asst"/>
    <s v="075 Metro Action Commission"/>
    <s v="Fulltime-Regular"/>
    <x v="6"/>
    <s v="F"/>
    <s v="Black or African American"/>
    <n v="1991"/>
    <d v="2024-08-26T00:00:00"/>
    <s v="Davidson"/>
  </r>
  <r>
    <n v="89810.96"/>
    <s v="Police Officer 2"/>
    <s v="031 Police"/>
    <s v="Fulltime-Regular"/>
    <x v="1"/>
    <s v="M"/>
    <s v="White"/>
    <n v="1975"/>
    <d v="2001-02-16T00:00:00"/>
    <s v="Davidson"/>
  </r>
  <r>
    <n v="91162.38"/>
    <s v="Program Mgr 2"/>
    <s v="065 Water Services"/>
    <s v="Fulltime-Regular"/>
    <x v="0"/>
    <s v="F"/>
    <s v="White"/>
    <n v="1960"/>
    <d v="2012-08-06T00:00:00"/>
    <s v="Davidson"/>
  </r>
  <r>
    <n v="92505.29"/>
    <s v="Police Officer 2"/>
    <s v="031 Police"/>
    <s v="Fulltime-Regular"/>
    <x v="1"/>
    <s v="M"/>
    <s v="White"/>
    <n v="1981"/>
    <d v="2005-09-16T00:00:00"/>
    <s v="Davidson"/>
  </r>
  <r>
    <n v="44430.46"/>
    <s v="Teacher Asst"/>
    <s v="075 Metro Action Commission"/>
    <s v="Fulltime-Regular"/>
    <x v="6"/>
    <s v="F"/>
    <s v="White"/>
    <n v="1994"/>
    <d v="2019-07-22T00:00:00"/>
    <s v="Davidson"/>
  </r>
  <r>
    <n v="54531.28"/>
    <s v="Application Tech 2"/>
    <s v="065 Water Services"/>
    <s v="Fulltime-Regular"/>
    <x v="2"/>
    <s v="F"/>
    <s v="Black or African American"/>
    <n v="1988"/>
    <d v="2018-04-21T00:00:00"/>
    <s v="Davidson"/>
  </r>
  <r>
    <n v="34428.579998321598"/>
    <s v="Sheriff Warrant Officer 1"/>
    <s v="030 Sheriff"/>
    <s v="Parttime-Regular"/>
    <x v="1"/>
    <s v="M"/>
    <s v="Black or African American"/>
    <n v="1959"/>
    <d v="2021-06-01T00:00:00"/>
    <s v="Davidson"/>
  </r>
  <r>
    <n v="53356.54"/>
    <s v="Police Support Technician"/>
    <s v="031 Police"/>
    <s v="Fulltime-Regular"/>
    <x v="6"/>
    <s v="M"/>
    <s v="Black or African American"/>
    <n v="1972"/>
    <d v="2000-05-01T00:00:00"/>
    <s v="Davidson"/>
  </r>
  <r>
    <n v="178464"/>
    <s v="Communications Director"/>
    <s v="004 Mayor's Office"/>
    <s v="Fulltime-Regular"/>
    <x v="0"/>
    <s v="F"/>
    <s v="White"/>
    <n v="1975"/>
    <d v="2024-01-29T00:00:00"/>
    <s v="Davidson"/>
  </r>
  <r>
    <n v="13520"/>
    <s v="Seasonal Worker 2"/>
    <s v="040 Parks"/>
    <s v="Seasonal"/>
    <x v="4"/>
    <s v="F"/>
    <s v="White"/>
    <n v="2004"/>
    <d v="2024-04-13T00:00:00"/>
    <s v="Davidson"/>
  </r>
  <r>
    <n v="13677.9149898507"/>
    <s v="Recreation Leader"/>
    <s v="040 Parks"/>
    <s v="Parttime-Regular"/>
    <x v="2"/>
    <s v="F"/>
    <s v="White"/>
    <n v="2001"/>
    <d v="2022-10-21T00:00:00"/>
    <s v="Davidson"/>
  </r>
  <r>
    <n v="49719.81"/>
    <s v="Security Officer 2"/>
    <s v="030 Sheriff"/>
    <s v="Fulltime-Regular"/>
    <x v="6"/>
    <s v="F"/>
    <s v="Black or African American"/>
    <n v="1998"/>
    <d v="2020-08-10T00:00:00"/>
    <s v="Davidson"/>
  </r>
  <r>
    <n v="185050.7"/>
    <s v="Dental Srvs Manager"/>
    <s v="038 Health"/>
    <s v="Fulltime-Regular"/>
    <x v="3"/>
    <s v="F"/>
    <s v="White"/>
    <n v="1984"/>
    <d v="2017-12-02T00:00:00"/>
    <s v="Davidson"/>
  </r>
  <r>
    <n v="21884.6639837611"/>
    <s v="Recreation Leader"/>
    <s v="040 Parks"/>
    <s v="Parttime-Regular"/>
    <x v="2"/>
    <s v="F"/>
    <s v="White"/>
    <n v="1971"/>
    <d v="2022-11-28T00:00:00"/>
    <s v="Davidson"/>
  </r>
  <r>
    <n v="41905.06"/>
    <s v="Utility Maintenance Tech"/>
    <s v="065 Water Services"/>
    <s v="Fulltime-Regular"/>
    <x v="5"/>
    <s v="M"/>
    <s v="Black or African American"/>
    <n v="1994"/>
    <d v="2024-02-05T00:00:00"/>
    <s v="Davidson"/>
  </r>
  <r>
    <n v="65684.73"/>
    <s v="Emer Telecommunications Off 4"/>
    <s v="091 Emergency Communications"/>
    <s v="Fulltime-Regular"/>
    <x v="6"/>
    <s v="M"/>
    <s v="White"/>
    <n v="1992"/>
    <d v="2020-03-02T00:00:00"/>
    <s v="Davidson"/>
  </r>
  <r>
    <n v="110242.67"/>
    <s v="Admin Svcs Mgr"/>
    <s v="032 Fire"/>
    <s v="Fulltime-Regular"/>
    <x v="0"/>
    <s v="F"/>
    <s v="White"/>
    <n v="1964"/>
    <d v="1988-06-16T00:00:00"/>
    <s v="Davidson"/>
  </r>
  <r>
    <n v="34617"/>
    <s v="Social Work Tech"/>
    <s v="028 State Trial Courts"/>
    <s v="Fulltime-Regular"/>
    <x v="2"/>
    <s v="F"/>
    <s v="White"/>
    <n v="1985"/>
    <d v="2023-12-04T00:00:00"/>
    <s v="Davidson"/>
  </r>
  <r>
    <n v="16822.110032000001"/>
    <s v="Library Page"/>
    <s v="039 Public Library"/>
    <s v="Parttime-Regular"/>
    <x v="2"/>
    <s v="M"/>
    <s v="White"/>
    <n v="1979"/>
    <d v="2014-03-17T00:00:00"/>
    <s v="Davidson"/>
  </r>
  <r>
    <n v="111131.02"/>
    <s v="Police Sergeant"/>
    <s v="031 Police"/>
    <s v="Fulltime-Regular"/>
    <x v="5"/>
    <s v="M"/>
    <s v="White"/>
    <n v="1973"/>
    <d v="2002-12-01T00:00:00"/>
    <s v="Davidson"/>
  </r>
  <r>
    <n v="117798.88"/>
    <s v="Police Sergeant"/>
    <s v="031 Police"/>
    <s v="Fulltime-Regular"/>
    <x v="5"/>
    <s v="M"/>
    <s v="White"/>
    <n v="1975"/>
    <d v="2000-08-16T00:00:00"/>
    <s v="Davidson"/>
  </r>
  <r>
    <n v="88243.3"/>
    <s v="Fire Engineer"/>
    <s v="032 Fire"/>
    <s v="Fulltime-Regular"/>
    <x v="5"/>
    <s v="M"/>
    <s v="White"/>
    <n v="1961"/>
    <d v="1993-02-01T00:00:00"/>
    <s v="Davidson"/>
  </r>
  <r>
    <n v="49545.15"/>
    <s v="Emer Telecommunications Off 2"/>
    <s v="091 Emergency Communications"/>
    <s v="Fulltime-Regular"/>
    <x v="6"/>
    <s v="M"/>
    <s v="White"/>
    <n v="2001"/>
    <d v="2023-08-21T00:00:00"/>
    <s v="Davidson"/>
  </r>
  <r>
    <n v="79795.88"/>
    <s v="Police Officer 2"/>
    <s v="031 Police"/>
    <s v="Fulltime-Regular"/>
    <x v="1"/>
    <s v="M"/>
    <s v="White"/>
    <n v="1988"/>
    <d v="2014-11-18T00:00:00"/>
    <s v="Davidson"/>
  </r>
  <r>
    <n v="49358.14"/>
    <s v="Maintenance &amp; Repair Worker Se"/>
    <s v="040 Parks"/>
    <s v="Fulltime-Regular"/>
    <x v="4"/>
    <s v="M"/>
    <s v="White"/>
    <n v="1962"/>
    <d v="2007-04-06T00:00:00"/>
    <s v="Davidson"/>
  </r>
  <r>
    <n v="82965.3"/>
    <s v="Technical Specialist 1"/>
    <s v="065 Water Services"/>
    <s v="Fulltime-Regular"/>
    <x v="3"/>
    <s v="M"/>
    <s v="White"/>
    <n v="1970"/>
    <d v="2019-11-30T00:00:00"/>
    <s v="Davidson"/>
  </r>
  <r>
    <n v="121332.84"/>
    <s v="Police Sergeant"/>
    <s v="031 Police"/>
    <s v="Fulltime-Regular"/>
    <x v="5"/>
    <s v="M"/>
    <s v="White"/>
    <n v="1974"/>
    <d v="1999-03-01T00:00:00"/>
    <s v="Davidson"/>
  </r>
  <r>
    <n v="70434.289999999994"/>
    <s v="Fire Fighter 2"/>
    <s v="032 Fire"/>
    <s v="Fulltime-Regular"/>
    <x v="1"/>
    <s v="M"/>
    <s v="Black or African American"/>
    <n v="1987"/>
    <d v="2019-04-16T00:00:00"/>
    <s v="Davidson"/>
  </r>
  <r>
    <n v="163035.42000000001"/>
    <s v="Special Projects Mgr"/>
    <s v="072 Waste Services"/>
    <s v="Fulltime-Regular"/>
    <x v="0"/>
    <s v="F"/>
    <s v="White"/>
    <n v="1964"/>
    <d v="2001-09-16T00:00:00"/>
    <s v="Davidson"/>
  </r>
  <r>
    <n v="58087.31"/>
    <s v="Public Health Nurse 1"/>
    <s v="038 Health"/>
    <s v="Parttime-Regular"/>
    <x v="3"/>
    <s v="F"/>
    <s v="White"/>
    <n v="1962"/>
    <d v="2012-10-27T00:00:00"/>
    <s v="Davidson"/>
  </r>
  <r>
    <n v="52471.07"/>
    <s v="Correctional Officer 1"/>
    <s v="030 Sheriff"/>
    <s v="Fulltime-Regular"/>
    <x v="1"/>
    <s v="M"/>
    <s v="Black or African American"/>
    <n v="1998"/>
    <d v="2024-07-19T00:00:00"/>
    <s v="Davidson"/>
  </r>
  <r>
    <n v="41905.06"/>
    <s v="Utility Maintenance Tech"/>
    <s v="065 Water Services"/>
    <s v="Fulltime-Regular"/>
    <x v="5"/>
    <s v="M"/>
    <s v="Black or African American"/>
    <n v="1968"/>
    <d v="2023-11-06T00:00:00"/>
    <s v="Davidson"/>
  </r>
  <r>
    <n v="57971.28"/>
    <s v="Equipment Operator Senior"/>
    <s v="072 Waste Services"/>
    <s v="Fulltime-Regular"/>
    <x v="4"/>
    <s v="M"/>
    <s v="White"/>
    <n v="1966"/>
    <d v="2011-07-25T00:00:00"/>
    <s v="Davidson"/>
  </r>
  <r>
    <n v="52471.07"/>
    <s v="Correctional Officer 1"/>
    <s v="030 Sheriff"/>
    <s v="Fulltime-Regular"/>
    <x v="1"/>
    <s v="F"/>
    <s v="Black or African American"/>
    <n v="1983"/>
    <d v="2023-07-21T00:00:00"/>
    <s v="Davidson"/>
  </r>
  <r>
    <n v="125072.26"/>
    <s v="Div Mgr-Sheriff"/>
    <s v="030 Sheriff"/>
    <s v="Fulltime-Regular"/>
    <x v="0"/>
    <s v="F"/>
    <s v="Black or African American"/>
    <n v="1969"/>
    <d v="1996-05-01T00:00:00"/>
    <s v="Davidson"/>
  </r>
  <r>
    <n v="41905.06"/>
    <s v="Utility Maintenance Tech"/>
    <s v="065 Water Services"/>
    <s v="Fulltime-Regular"/>
    <x v="5"/>
    <s v="M"/>
    <s v="Black or African American"/>
    <n v="1991"/>
    <d v="2023-09-16T00:00:00"/>
    <s v="Davidson"/>
  </r>
  <r>
    <n v="52166.39"/>
    <s v="Commun Disease Investigator"/>
    <s v="038 Health"/>
    <s v="Fulltime-Regular"/>
    <x v="3"/>
    <s v="M"/>
    <s v="Black or African American"/>
    <n v="1998"/>
    <d v="2023-02-27T00:00:00"/>
    <s v="Davidson"/>
  </r>
  <r>
    <n v="55554.77"/>
    <s v="Customer Engagement Coach-MAC"/>
    <s v="075 Metro Action Commission"/>
    <s v="Fulltime-Regular"/>
    <x v="3"/>
    <s v="F"/>
    <s v="Black or African American"/>
    <n v="1965"/>
    <d v="2016-11-21T00:00:00"/>
    <s v="Davidson"/>
  </r>
  <r>
    <n v="47884.18"/>
    <s v="Office Support Rep Sr"/>
    <s v="039 Public Library"/>
    <s v="Fulltime-Regular"/>
    <x v="6"/>
    <s v="F"/>
    <s v="Black or African American"/>
    <n v="1960"/>
    <d v="2016-10-09T00:00:00"/>
    <s v="Davidson"/>
  </r>
  <r>
    <n v="53051.94"/>
    <s v="Equipment Operator Senior"/>
    <s v="042 NDOT"/>
    <s v="Fulltime-Regular"/>
    <x v="4"/>
    <s v="M"/>
    <s v="Black or African American"/>
    <n v="1983"/>
    <d v="2023-04-17T00:00:00"/>
    <s v="Davidson"/>
  </r>
  <r>
    <n v="74392.990000000005"/>
    <s v="Finance Spec"/>
    <s v="038 Health"/>
    <s v="Fulltime-Regular"/>
    <x v="3"/>
    <s v="F"/>
    <s v="Black or African American"/>
    <n v="1959"/>
    <d v="1988-02-16T00:00:00"/>
    <s v="Davidson"/>
  </r>
  <r>
    <n v="59697.01"/>
    <s v="Librarian 1"/>
    <s v="039 Public Library"/>
    <s v="Fulltime-Regular"/>
    <x v="3"/>
    <s v="F"/>
    <s v="White"/>
    <n v="1992"/>
    <d v="2019-05-06T00:00:00"/>
    <s v="Davidson"/>
  </r>
  <r>
    <n v="50646.98"/>
    <s v="Admin Svcs Officer 2"/>
    <s v="007 Planning Commission"/>
    <s v="Fulltime-Regular"/>
    <x v="3"/>
    <s v="F"/>
    <s v="White"/>
    <n v="1995"/>
    <d v="2024-08-05T00:00:00"/>
    <s v="Davidson"/>
  </r>
  <r>
    <n v="89810.96"/>
    <s v="Police Officer 2"/>
    <s v="031 Police"/>
    <s v="Fulltime-Regular"/>
    <x v="1"/>
    <s v="M"/>
    <s v="White"/>
    <n v="1982"/>
    <d v="2006-04-17T00:00:00"/>
    <s v="Davidson"/>
  </r>
  <r>
    <n v="48115.96"/>
    <s v="Emer Telecommunications Off 1"/>
    <s v="091 Emergency Communications"/>
    <s v="Fulltime-Regular"/>
    <x v="6"/>
    <s v="F"/>
    <s v="Black or African American"/>
    <n v="1988"/>
    <d v="2024-07-22T00:00:00"/>
    <s v="Davidson"/>
  </r>
  <r>
    <n v="46485.507820377599"/>
    <s v="Technical Specialist 2"/>
    <s v="031 Police"/>
    <s v="Parttime-Regular"/>
    <x v="3"/>
    <s v="M"/>
    <s v="White"/>
    <n v="1961"/>
    <d v="2022-06-30T00:00:00"/>
    <s v="Davidson"/>
  </r>
  <r>
    <n v="70209.45"/>
    <s v="Info Systems App Analyst 1"/>
    <s v="091 Emergency Communications"/>
    <s v="Fulltime-Regular"/>
    <x v="3"/>
    <s v="M"/>
    <s v="White"/>
    <n v="1990"/>
    <d v="2019-11-18T00:00:00"/>
    <s v="Davidson"/>
  </r>
  <r>
    <n v="82120.03"/>
    <s v="Police Officer 2"/>
    <s v="031 Police"/>
    <s v="Fulltime-Regular"/>
    <x v="1"/>
    <s v="M"/>
    <s v="White"/>
    <n v="1973"/>
    <d v="2015-01-12T00:00:00"/>
    <s v="Davidson"/>
  </r>
  <r>
    <n v="48534.47"/>
    <s v="Office Support Spec 1"/>
    <s v="030 Sheriff"/>
    <s v="Fulltime-Regular"/>
    <x v="6"/>
    <s v="F"/>
    <s v="Black or African American"/>
    <n v="1962"/>
    <d v="2020-09-01T00:00:00"/>
    <s v="Davidson"/>
  </r>
  <r>
    <m/>
    <s v="Seasonal/Part-time/Temporary"/>
    <s v="040 Parks"/>
    <s v="Pool"/>
    <x v="4"/>
    <s v="F"/>
    <s v="White"/>
    <n v="1959"/>
    <d v="2023-09-01T00:00:00"/>
    <s v="Davidson"/>
  </r>
  <r>
    <n v="60274.5"/>
    <s v="Police Officer Trainee"/>
    <s v="031 Police"/>
    <s v="Fulltime-Regular"/>
    <x v="1"/>
    <s v="M"/>
    <s v="White"/>
    <n v="1998"/>
    <d v="2024-03-16T00:00:00"/>
    <s v="Davidson"/>
  </r>
  <r>
    <n v="107120"/>
    <s v="Speechwriter/Comm Advisor-MO"/>
    <s v="004 Mayor's Office"/>
    <s v="Fulltime-Regular"/>
    <x v="3"/>
    <s v="M"/>
    <s v="Hispanic or Latino of any race"/>
    <n v="1967"/>
    <d v="2023-11-13T00:00:00"/>
    <s v="Davidson"/>
  </r>
  <r>
    <n v="99318.64"/>
    <s v="Fire Inspector 2"/>
    <s v="032 Fire"/>
    <s v="Fulltime-Regular"/>
    <x v="0"/>
    <s v="F"/>
    <s v="White"/>
    <n v="1974"/>
    <d v="1996-06-16T00:00:00"/>
    <s v="Davidson"/>
  </r>
  <r>
    <n v="14976"/>
    <s v="Part Time Worker 1"/>
    <s v="040 Parks"/>
    <s v="Parttime-Regular"/>
    <x v="4"/>
    <s v="F"/>
    <s v="White"/>
    <n v="1989"/>
    <d v="2024-08-31T00:00:00"/>
    <s v="Davidson"/>
  </r>
  <r>
    <n v="193926.51"/>
    <s v="General Services Assistant Dir"/>
    <s v="010 General Services"/>
    <s v="Fulltime-Regular"/>
    <x v="0"/>
    <s v="F"/>
    <s v="White"/>
    <n v="1966"/>
    <d v="2024-09-01T00:00:00"/>
    <s v="Davidson"/>
  </r>
  <r>
    <n v="81018.7"/>
    <s v="Judicial Asst 2"/>
    <s v="027 General Sessions Court"/>
    <s v="Fulltime-Regular"/>
    <x v="1"/>
    <s v="M"/>
    <s v="White"/>
    <n v="1962"/>
    <d v="1999-01-16T00:00:00"/>
    <s v="Davidson"/>
  </r>
  <r>
    <n v="72962.58"/>
    <s v="Police Officer 2"/>
    <s v="031 Police"/>
    <s v="Fulltime-Regular"/>
    <x v="1"/>
    <s v="M"/>
    <s v="Black or African American"/>
    <n v="1996"/>
    <d v="2022-11-01T00:00:00"/>
    <s v="Davidson"/>
  </r>
  <r>
    <n v="94593"/>
    <s v="Judicial Asst 2"/>
    <s v="028 State Trial Courts"/>
    <s v="Fulltime-Regular"/>
    <x v="1"/>
    <s v="F"/>
    <s v="White"/>
    <n v="1963"/>
    <d v="2002-04-01T00:00:00"/>
    <s v="Davidson"/>
  </r>
  <r>
    <n v="73024.539999999994"/>
    <s v="Police Officer 2"/>
    <s v="031 Police"/>
    <s v="Fulltime-Regular"/>
    <x v="1"/>
    <s v="M"/>
    <s v="Asian"/>
    <n v="1992"/>
    <d v="2021-01-01T00:00:00"/>
    <s v="Davidson"/>
  </r>
  <r>
    <n v="14018.494672000001"/>
    <s v="Library Page"/>
    <s v="039 Public Library"/>
    <s v="Parttime-Regular"/>
    <x v="2"/>
    <s v="M"/>
    <s v="Asian"/>
    <n v="1999"/>
    <d v="2024-04-29T00:00:00"/>
    <s v="Davidson"/>
  </r>
  <r>
    <n v="100959.67"/>
    <s v="Information Systems Advisor 1"/>
    <s v="031 Police"/>
    <s v="Fulltime-Regular"/>
    <x v="0"/>
    <s v="M"/>
    <s v="Asian"/>
    <n v="1993"/>
    <d v="2017-09-16T00:00:00"/>
    <s v="Davidson"/>
  </r>
  <r>
    <n v="47063.764799999997"/>
    <s v="Recreation Leader"/>
    <s v="040 Parks"/>
    <s v="Fulltime-Regular"/>
    <x v="2"/>
    <s v="F"/>
    <s v="Black or African American"/>
    <n v="2000"/>
    <d v="2021-06-23T00:00:00"/>
    <s v="Davidson"/>
  </r>
  <r>
    <n v="52471.07"/>
    <s v="Aquatics Coord"/>
    <s v="040 Parks"/>
    <s v="Fulltime-Regular"/>
    <x v="3"/>
    <s v="F"/>
    <s v="Black or African American"/>
    <n v="2000"/>
    <d v="2024-04-15T00:00:00"/>
    <s v="Davidson"/>
  </r>
  <r>
    <n v="21178.719744000002"/>
    <s v="Recreation Leader"/>
    <s v="040 Parks"/>
    <s v="Parttime-Regular"/>
    <x v="2"/>
    <s v="F"/>
    <s v="Black or African American"/>
    <n v="2004"/>
    <d v="2023-06-09T00:00:00"/>
    <s v="Davidson"/>
  </r>
  <r>
    <n v="109996.42"/>
    <s v="Engineer 2"/>
    <s v="065 Water Services"/>
    <s v="Fulltime-Regular"/>
    <x v="3"/>
    <s v="M"/>
    <s v="White"/>
    <n v="1987"/>
    <d v="2014-11-22T00:00:00"/>
    <s v="Davidson"/>
  </r>
  <r>
    <n v="121332.84"/>
    <s v="Police Sergeant"/>
    <s v="031 Police"/>
    <s v="Fulltime-Regular"/>
    <x v="5"/>
    <s v="M"/>
    <s v="White"/>
    <n v="1967"/>
    <d v="1992-09-01T00:00:00"/>
    <s v="Davidson"/>
  </r>
  <r>
    <n v="17075.759999999998"/>
    <s v="School Crossing Guard"/>
    <s v="031 Police"/>
    <s v="Parttime-Regular"/>
    <x v="1"/>
    <s v="M"/>
    <s v="Black or African American"/>
    <n v="1971"/>
    <d v="2022-11-01T00:00:00"/>
    <s v="Davidson"/>
  </r>
  <r>
    <n v="185325.55"/>
    <s v="Ct Admin"/>
    <s v="027 General Sessions Court"/>
    <s v="Fulltime-Regular"/>
    <x v="0"/>
    <s v="M"/>
    <s v="White"/>
    <n v="1962"/>
    <d v="2002-02-16T00:00:00"/>
    <s v="Davidson"/>
  </r>
  <r>
    <n v="98654.71"/>
    <s v="Police Sergeant"/>
    <s v="031 Police"/>
    <s v="Fulltime-Regular"/>
    <x v="5"/>
    <s v="M"/>
    <s v="White"/>
    <n v="1987"/>
    <d v="2014-11-01T00:00:00"/>
    <s v="Davidson"/>
  </r>
  <r>
    <n v="25615"/>
    <s v="Council Member"/>
    <s v="002 Metropolitan Council"/>
    <s v="Elected"/>
    <x v="0"/>
    <s v="M"/>
    <s v="White"/>
    <n v="1975"/>
    <d v="2023-09-01T00:00:00"/>
    <s v="Davidson"/>
  </r>
  <r>
    <m/>
    <s v="Seasonal/Part-time/Temporary"/>
    <s v="040 Parks"/>
    <s v="Pool"/>
    <x v="4"/>
    <s v="F"/>
    <s v="White"/>
    <n v="1948"/>
    <d v="2014-04-11T00:00:00"/>
    <s v="Davidson"/>
  </r>
  <r>
    <n v="120382.94"/>
    <s v="Fire District Chief"/>
    <s v="032 Fire"/>
    <s v="Fulltime-Regular"/>
    <x v="3"/>
    <s v="M"/>
    <s v="White"/>
    <n v="1973"/>
    <d v="1995-09-01T00:00:00"/>
    <s v="Davidson"/>
  </r>
  <r>
    <n v="46000"/>
    <s v="Satellite position"/>
    <s v="923 Circuit Court Satellite"/>
    <s v="Fulltime-Regular"/>
    <x v="3"/>
    <s v="F"/>
    <s v="Black or African American"/>
    <n v="1987"/>
    <d v="2024-05-01T00:00:00"/>
    <s v="Davidson"/>
  </r>
  <r>
    <n v="99234.38"/>
    <s v="Fire Engineer"/>
    <s v="032 Fire"/>
    <s v="Fulltime-Regular"/>
    <x v="5"/>
    <s v="M"/>
    <s v="White"/>
    <n v="1984"/>
    <d v="2011-05-16T00:00:00"/>
    <s v="Davidson"/>
  </r>
  <r>
    <n v="21178.719744000002"/>
    <s v="Recreation Leader"/>
    <s v="040 Parks"/>
    <s v="Parttime-Regular"/>
    <x v="2"/>
    <s v="F"/>
    <s v="White"/>
    <n v="1958"/>
    <d v="2023-10-13T00:00:00"/>
    <s v="Davidson"/>
  </r>
  <r>
    <n v="118724.17"/>
    <s v="Info Systems Mgr"/>
    <s v="014 Information Technology Services"/>
    <s v="Fulltime-Regular"/>
    <x v="0"/>
    <s v="M"/>
    <s v="White"/>
    <n v="1979"/>
    <d v="2018-04-30T00:00:00"/>
    <s v="Davidson"/>
  </r>
  <r>
    <n v="50646.98"/>
    <s v="Program Spec 2"/>
    <s v="037 Social Services"/>
    <s v="Fulltime-Regular"/>
    <x v="3"/>
    <s v="M"/>
    <s v="Black or African American"/>
    <n v="1986"/>
    <d v="2024-04-22T00:00:00"/>
    <s v="Davidson"/>
  </r>
  <r>
    <n v="57958.26"/>
    <s v="Correctional Officer 2"/>
    <s v="030 Sheriff"/>
    <s v="Fulltime-Regular"/>
    <x v="1"/>
    <s v="M"/>
    <s v="Black or African American"/>
    <n v="1990"/>
    <d v="2022-11-28T00:00:00"/>
    <s v="Davidson"/>
  </r>
  <r>
    <n v="110778.09"/>
    <s v="Finance Admin"/>
    <s v="031 Police"/>
    <s v="Fulltime-Regular"/>
    <x v="0"/>
    <s v="F"/>
    <s v="White"/>
    <n v="1949"/>
    <d v="1983-08-17T00:00:00"/>
    <s v="Davidson"/>
  </r>
  <r>
    <n v="95199.62"/>
    <s v="Police Officer 2"/>
    <s v="031 Police"/>
    <s v="Fulltime-Regular"/>
    <x v="1"/>
    <s v="M"/>
    <s v="White"/>
    <n v="1974"/>
    <d v="1998-02-16T00:00:00"/>
    <s v="Davidson"/>
  </r>
  <r>
    <n v="65725.679999999993"/>
    <s v="Sanitation Supv"/>
    <s v="072 Waste Services"/>
    <s v="Fulltime-Regular"/>
    <x v="4"/>
    <s v="M"/>
    <s v="Black or African American"/>
    <n v="1962"/>
    <d v="2022-09-17T00:00:00"/>
    <s v="Davidson"/>
  </r>
  <r>
    <n v="54588.88"/>
    <s v="Public Health Nurse 1"/>
    <s v="038 Health"/>
    <s v="Parttime-Regular"/>
    <x v="3"/>
    <s v="F"/>
    <s v="White"/>
    <n v="1975"/>
    <d v="2019-08-10T00:00:00"/>
    <s v="Davidson"/>
  </r>
  <r>
    <n v="36086.97"/>
    <s v="Specialized Skills Instr"/>
    <s v="040 Parks"/>
    <s v="Parttime-Regular"/>
    <x v="3"/>
    <s v="M"/>
    <s v="White"/>
    <n v="1991"/>
    <d v="2024-06-08T00:00:00"/>
    <s v="Davidson"/>
  </r>
  <r>
    <n v="89810.96"/>
    <s v="Police Officer 2"/>
    <s v="031 Police"/>
    <s v="Fulltime-Regular"/>
    <x v="1"/>
    <s v="M"/>
    <s v="White"/>
    <n v="1971"/>
    <d v="2009-10-01T00:00:00"/>
    <s v="Davidson"/>
  </r>
  <r>
    <n v="52774.21"/>
    <s v="Public Health Nurse 1"/>
    <s v="038 Health"/>
    <s v="Parttime-Regular"/>
    <x v="3"/>
    <s v="F"/>
    <s v="White"/>
    <n v="2000"/>
    <d v="2024-08-26T00:00:00"/>
    <s v="Davidson"/>
  </r>
  <r>
    <n v="64457.35"/>
    <s v="Fire Fighter 2"/>
    <s v="032 Fire"/>
    <s v="Fulltime-Regular"/>
    <x v="1"/>
    <s v="M"/>
    <s v="Black or African American"/>
    <n v="1982"/>
    <d v="2021-01-01T00:00:00"/>
    <s v="Davidson"/>
  </r>
  <r>
    <n v="41905.06"/>
    <s v="Custodian"/>
    <s v="040 Parks"/>
    <s v="Fulltime-Regular"/>
    <x v="4"/>
    <s v="M"/>
    <s v="Black or African American"/>
    <n v="1980"/>
    <d v="2024-07-08T00:00:00"/>
    <s v="Davidson"/>
  </r>
  <r>
    <n v="44329.23"/>
    <s v="Circulation Assistant"/>
    <s v="039 Public Library"/>
    <s v="Fulltime-Regular"/>
    <x v="2"/>
    <s v="F"/>
    <s v="White"/>
    <n v="1971"/>
    <d v="2022-11-28T00:00:00"/>
    <s v="Davidson"/>
  </r>
  <r>
    <n v="158912.1"/>
    <s v="Office of Family Safety-Dir"/>
    <s v="051 Office of Family Safety"/>
    <s v="Fulltime-Regular"/>
    <x v="0"/>
    <s v="F"/>
    <s v="White"/>
    <n v="1967"/>
    <d v="2014-08-21T00:00:00"/>
    <s v="Davidson"/>
  </r>
  <r>
    <n v="62693.66"/>
    <s v="Treatment Plant Tech 2"/>
    <s v="065 Water Services"/>
    <s v="Fulltime-Regular"/>
    <x v="7"/>
    <s v="M"/>
    <s v="White"/>
    <n v="1982"/>
    <d v="2004-11-16T00:00:00"/>
    <s v="Davidson"/>
  </r>
  <r>
    <n v="64574.47"/>
    <s v="Equip Mechanic"/>
    <s v="010 General Services"/>
    <s v="Fulltime-Regular"/>
    <x v="7"/>
    <s v="M"/>
    <s v="Asian"/>
    <n v="1972"/>
    <d v="2014-09-29T00:00:00"/>
    <s v="Davidson"/>
  </r>
  <r>
    <n v="79728.19"/>
    <s v="Police Officer 2"/>
    <s v="031 Police"/>
    <s v="Fulltime-Regular"/>
    <x v="1"/>
    <s v="M"/>
    <s v="White"/>
    <n v="1997"/>
    <d v="2021-10-16T00:00:00"/>
    <s v="Davidson"/>
  </r>
  <r>
    <n v="151295.87"/>
    <s v="Human Resources Mgr"/>
    <s v="008 Human Resources"/>
    <s v="Fulltime-Regular"/>
    <x v="0"/>
    <s v="M"/>
    <s v="White"/>
    <n v="1975"/>
    <d v="2001-08-20T00:00:00"/>
    <s v="Davidson"/>
  </r>
  <r>
    <n v="84224.25"/>
    <s v="Finance Officer Senior"/>
    <s v="065 Water Services"/>
    <s v="Fulltime-Regular"/>
    <x v="3"/>
    <s v="M"/>
    <s v="White"/>
    <n v="1983"/>
    <d v="2020-08-22T00:00:00"/>
    <s v="Davidson"/>
  </r>
  <r>
    <n v="76584.622399999993"/>
    <s v="Admin Spec"/>
    <s v="027 General Sessions Court"/>
    <s v="Fulltime-Regular"/>
    <x v="6"/>
    <s v="F"/>
    <s v="Black or African American"/>
    <n v="1965"/>
    <d v="1986-06-23T00:00:00"/>
    <s v="Davidson"/>
  </r>
  <r>
    <n v="20670.105599999999"/>
    <s v="Nutrition Site Coord"/>
    <s v="037 Social Services"/>
    <s v="Parttime-Regular"/>
    <x v="2"/>
    <s v="F"/>
    <s v="White"/>
    <n v="1951"/>
    <d v="2019-10-28T00:00:00"/>
    <s v="Davidson"/>
  </r>
  <r>
    <n v="14144"/>
    <s v="Seasonal/Part-time/Temporary"/>
    <s v="011 Historical Commission"/>
    <s v="Parttime-Regular"/>
    <x v="4"/>
    <s v="F"/>
    <s v="White"/>
    <n v="1950"/>
    <d v="2024-08-19T00:00:00"/>
    <s v="Davidson"/>
  </r>
  <r>
    <n v="46524.77"/>
    <s v="Utility Field Tech 1"/>
    <s v="065 Water Services"/>
    <s v="Fulltime-Regular"/>
    <x v="5"/>
    <s v="M"/>
    <s v="White"/>
    <n v="2000"/>
    <d v="2024-07-22T00:00:00"/>
    <s v="Davidson"/>
  </r>
  <r>
    <n v="39000"/>
    <s v="Program Spec 2"/>
    <s v="028 State Trial Courts"/>
    <s v="Fulltime-Regular"/>
    <x v="3"/>
    <s v="M"/>
    <s v="White"/>
    <n v="1997"/>
    <d v="2023-10-31T00:00:00"/>
    <s v="Davidson"/>
  </r>
  <r>
    <n v="70229.89"/>
    <s v="Workforce Services Coordinator-MAC"/>
    <s v="075 Metro Action Commission"/>
    <s v="Fulltime-Regular"/>
    <x v="3"/>
    <s v="F"/>
    <s v="Black or African American"/>
    <n v="1971"/>
    <d v="2022-02-14T00:00:00"/>
    <s v="Davidson"/>
  </r>
  <r>
    <n v="118695.5"/>
    <s v="Fire Captain"/>
    <s v="032 Fire"/>
    <s v="Fulltime-Regular"/>
    <x v="3"/>
    <s v="M"/>
    <s v="White"/>
    <n v="1977"/>
    <d v="2002-03-16T00:00:00"/>
    <s v="Davidson"/>
  </r>
  <r>
    <n v="127605.92"/>
    <s v="Fire District Chief"/>
    <s v="032 Fire"/>
    <s v="Fulltime-Regular"/>
    <x v="3"/>
    <s v="M"/>
    <s v="White"/>
    <n v="1970"/>
    <d v="1995-09-01T00:00:00"/>
    <s v="Davidson"/>
  </r>
  <r>
    <n v="62256.67"/>
    <s v="Judicial Asst 1"/>
    <s v="027 General Sessions Court"/>
    <s v="Fulltime-Regular"/>
    <x v="1"/>
    <s v="M"/>
    <s v="Black or African American"/>
    <n v="1979"/>
    <d v="2023-07-25T00:00:00"/>
    <s v="Davidson"/>
  </r>
  <r>
    <n v="87121.14"/>
    <s v="Police Officer 2"/>
    <s v="031 Police"/>
    <s v="Fulltime-Regular"/>
    <x v="1"/>
    <s v="M"/>
    <s v="White"/>
    <n v="1981"/>
    <d v="2013-07-01T00:00:00"/>
    <s v="Davidson"/>
  </r>
  <r>
    <n v="98654.71"/>
    <s v="Police Sergeant"/>
    <s v="031 Police"/>
    <s v="Fulltime-Regular"/>
    <x v="5"/>
    <s v="M"/>
    <s v="White"/>
    <n v="1979"/>
    <d v="2013-05-01T00:00:00"/>
    <s v="Davidson"/>
  </r>
  <r>
    <n v="11856"/>
    <s v="Seasonal Worker 7"/>
    <s v="040 Parks"/>
    <s v="Seasonal"/>
    <x v="4"/>
    <s v="F"/>
    <s v="White"/>
    <n v="2008"/>
    <d v="2024-07-20T00:00:00"/>
    <s v="Davidson"/>
  </r>
  <r>
    <n v="57194.77"/>
    <s v="Program Coord"/>
    <s v="037 Social Services"/>
    <s v="Fulltime-Regular"/>
    <x v="3"/>
    <s v="F"/>
    <s v="Black or African American"/>
    <n v="1986"/>
    <d v="2022-09-26T00:00:00"/>
    <s v="Davidson"/>
  </r>
  <r>
    <n v="95199.62"/>
    <s v="Police Officer 2"/>
    <s v="031 Police"/>
    <s v="Fulltime-Regular"/>
    <x v="1"/>
    <s v="M"/>
    <s v="White"/>
    <n v="1984"/>
    <d v="2008-02-19T00:00:00"/>
    <s v="Davidson"/>
  </r>
  <r>
    <n v="79728.19"/>
    <s v="Police Officer 2"/>
    <s v="031 Police"/>
    <s v="Fulltime-Regular"/>
    <x v="1"/>
    <s v="F"/>
    <s v="White"/>
    <n v="1993"/>
    <d v="2019-08-16T00:00:00"/>
    <s v="Davidson"/>
  </r>
  <r>
    <n v="75215.28"/>
    <s v="Police Officer 2"/>
    <s v="031 Police"/>
    <s v="Fulltime-Regular"/>
    <x v="1"/>
    <s v="M"/>
    <s v="White"/>
    <n v="1985"/>
    <d v="2018-05-01T00:00:00"/>
    <s v="Davidson"/>
  </r>
  <r>
    <n v="71634.38"/>
    <s v="Librarian 2"/>
    <s v="039 Public Library"/>
    <s v="Fulltime-Regular"/>
    <x v="3"/>
    <s v="F"/>
    <s v="White"/>
    <n v="1984"/>
    <d v="2013-09-30T00:00:00"/>
    <s v="Davidson"/>
  </r>
  <r>
    <n v="65612.12"/>
    <s v="Program Coord"/>
    <s v="039 Public Library"/>
    <s v="Fulltime-Regular"/>
    <x v="3"/>
    <s v="F"/>
    <s v="Black or African American"/>
    <n v="1961"/>
    <d v="2014-12-22T00:00:00"/>
    <s v="Davidson"/>
  </r>
  <r>
    <n v="72165.759999999995"/>
    <s v="Judicial Asst 1"/>
    <s v="027 General Sessions Court"/>
    <s v="Fulltime-Regular"/>
    <x v="1"/>
    <s v="M"/>
    <s v="Black or African American"/>
    <n v="1980"/>
    <d v="2004-01-23T00:00:00"/>
    <s v="Davidson"/>
  </r>
  <r>
    <m/>
    <s v="Election Commissioner"/>
    <s v="005 Election Commission"/>
    <s v="Parttime-Regular"/>
    <x v="7"/>
    <s v="M"/>
    <s v="Black or African American"/>
    <n v="1949"/>
    <d v="2003-04-01T00:00:00"/>
    <s v="Davidson"/>
  </r>
  <r>
    <n v="48115.96"/>
    <s v="Security Officer 2"/>
    <s v="030 Sheriff"/>
    <s v="Fulltime-Regular"/>
    <x v="6"/>
    <s v="F"/>
    <s v="Black or African American"/>
    <n v="2000"/>
    <d v="2022-10-17T00:00:00"/>
    <s v="Davidson"/>
  </r>
  <r>
    <n v="72732.89"/>
    <s v="Admin Svcs Officer 3"/>
    <s v="032 Fire"/>
    <s v="Fulltime-Regular"/>
    <x v="3"/>
    <s v="F"/>
    <s v="Black or African American"/>
    <n v="1963"/>
    <d v="1987-04-01T00:00:00"/>
    <s v="Davidson"/>
  </r>
  <r>
    <n v="60274.5"/>
    <s v="Police Officer Trainee"/>
    <s v="031 Police"/>
    <s v="Fulltime-Regular"/>
    <x v="1"/>
    <s v="M"/>
    <s v="White"/>
    <n v="2002"/>
    <d v="2024-03-16T00:00:00"/>
    <s v="Davidson"/>
  </r>
  <r>
    <n v="68077.11"/>
    <s v="Cust Svc Supv"/>
    <s v="065 Water Services"/>
    <s v="Fulltime-Regular"/>
    <x v="6"/>
    <s v="F"/>
    <s v="Black or African American"/>
    <n v="1985"/>
    <d v="2016-04-23T00:00:00"/>
    <s v="Davidson"/>
  </r>
  <r>
    <n v="53209.71"/>
    <s v="Library Associate"/>
    <s v="039 Public Library"/>
    <s v="Fulltime-Regular"/>
    <x v="2"/>
    <s v="F"/>
    <s v="White"/>
    <n v="1995"/>
    <d v="2017-04-09T00:00:00"/>
    <s v="Davidson"/>
  </r>
  <r>
    <n v="96223.394176000002"/>
    <s v="Information Systems Advisor 1"/>
    <s v="039 Public Library"/>
    <s v="Fulltime-Regular"/>
    <x v="0"/>
    <s v="M"/>
    <s v="White"/>
    <n v="1973"/>
    <d v="2008-10-20T00:00:00"/>
    <s v="Davidson"/>
  </r>
  <r>
    <n v="46485.507820377599"/>
    <s v="Technical Specialist 2"/>
    <s v="031 Police"/>
    <s v="Parttime-Regular"/>
    <x v="3"/>
    <s v="M"/>
    <s v="White"/>
    <n v="1961"/>
    <d v="2021-08-16T00:00:00"/>
    <s v="Davidson"/>
  </r>
  <r>
    <n v="63332.56"/>
    <s v="Info Sys Comm Tech 2"/>
    <s v="031 Police"/>
    <s v="Fulltime-Regular"/>
    <x v="5"/>
    <s v="M"/>
    <s v="Black or African American"/>
    <n v="1978"/>
    <d v="2008-06-01T00:00:00"/>
    <s v="Davidson"/>
  </r>
  <r>
    <n v="59889.88"/>
    <s v="Correctional Officer 2"/>
    <s v="030 Sheriff"/>
    <s v="Fulltime-Regular"/>
    <x v="1"/>
    <s v="F"/>
    <s v="Black or African American"/>
    <n v="1994"/>
    <d v="2022-11-14T00:00:00"/>
    <s v="Davidson"/>
  </r>
  <r>
    <n v="66605.97"/>
    <s v="Admin Svcs Officer 3"/>
    <s v="018 County Clerk"/>
    <s v="Fulltime-Regular"/>
    <x v="3"/>
    <s v="F"/>
    <s v="White"/>
    <n v="1964"/>
    <d v="2001-08-27T00:00:00"/>
    <s v="Davidson"/>
  </r>
  <r>
    <n v="108715.43"/>
    <s v="Fire Captain"/>
    <s v="032 Fire"/>
    <s v="Fulltime-Regular"/>
    <x v="3"/>
    <s v="M"/>
    <s v="Black or African American"/>
    <n v="1974"/>
    <d v="2004-09-01T00:00:00"/>
    <s v="Davidson"/>
  </r>
  <r>
    <n v="85238.69"/>
    <s v="Admin Svcs Officer 4"/>
    <s v="042 NDOT"/>
    <s v="Fulltime-Regular"/>
    <x v="3"/>
    <s v="F"/>
    <s v="White"/>
    <n v="1958"/>
    <d v="1997-09-16T00:00:00"/>
    <s v="Davidson"/>
  </r>
  <r>
    <n v="79395.12"/>
    <s v="Technical Specialist 2"/>
    <s v="053 Office of Homeless Services"/>
    <s v="Fulltime-Regular"/>
    <x v="3"/>
    <s v="F"/>
    <s v="Black or African American"/>
    <n v="1980"/>
    <d v="2023-08-14T00:00:00"/>
    <s v="Davidson"/>
  </r>
  <r>
    <n v="89810.96"/>
    <s v="Police Officer 2"/>
    <s v="031 Police"/>
    <s v="Fulltime-Regular"/>
    <x v="1"/>
    <s v="F"/>
    <s v="White"/>
    <n v="1969"/>
    <d v="2001-05-16T00:00:00"/>
    <s v="Davidson"/>
  </r>
  <r>
    <m/>
    <s v="Sports Official"/>
    <s v="040 Parks"/>
    <s v="Pool"/>
    <x v="4"/>
    <s v="M"/>
    <s v="White"/>
    <n v="1987"/>
    <d v="2015-02-27T00:00:00"/>
    <s v="Davidson"/>
  </r>
  <r>
    <n v="46485.507820377599"/>
    <s v="Technical Specialist 2"/>
    <s v="031 Police"/>
    <s v="Parttime-Regular"/>
    <x v="3"/>
    <s v="F"/>
    <s v="White"/>
    <n v="1957"/>
    <d v="2014-07-01T00:00:00"/>
    <s v="Davidson"/>
  </r>
  <r>
    <n v="81753.98"/>
    <s v="Satellite position"/>
    <s v="923 Circuit Court Satellite"/>
    <s v="Fulltime-Regular"/>
    <x v="3"/>
    <s v="F"/>
    <s v="White"/>
    <n v="1970"/>
    <d v="1994-10-16T00:00:00"/>
    <s v="Davidson"/>
  </r>
  <r>
    <n v="46516.12"/>
    <s v="Office Support Rep Sr"/>
    <s v="005 Election Commission"/>
    <s v="Fulltime-Regular"/>
    <x v="6"/>
    <s v="F"/>
    <s v="White"/>
    <n v="1943"/>
    <d v="2014-02-05T00:00:00"/>
    <s v="Davidson"/>
  </r>
  <r>
    <n v="82076.795137708803"/>
    <s v="Public Health Nurse 1"/>
    <s v="038 Health"/>
    <s v="Parttime-Regular"/>
    <x v="3"/>
    <s v="F"/>
    <s v="Black or African American"/>
    <n v="1970"/>
    <d v="2004-10-16T00:00:00"/>
    <s v="Davidson"/>
  </r>
  <r>
    <n v="17075.759999999998"/>
    <s v="School Crossing Guard"/>
    <s v="031 Police"/>
    <s v="Parttime-Regular"/>
    <x v="1"/>
    <s v="F"/>
    <s v="Black or African American"/>
    <n v="1953"/>
    <d v="2003-10-01T00:00:00"/>
    <s v="Davidson"/>
  </r>
  <r>
    <n v="52863.72"/>
    <s v="Admin Svcs Officer 2"/>
    <s v="018 County Clerk"/>
    <s v="Fulltime-Regular"/>
    <x v="3"/>
    <s v="M"/>
    <s v="Black or African American"/>
    <n v="1992"/>
    <d v="2019-09-16T00:00:00"/>
    <s v="Davidson"/>
  </r>
  <r>
    <n v="52946.59"/>
    <s v="Criminal Warrant Processor"/>
    <s v="030 Sheriff"/>
    <s v="Fulltime-Regular"/>
    <x v="3"/>
    <s v="F"/>
    <s v="Black or African American"/>
    <n v="1991"/>
    <d v="2018-09-24T00:00:00"/>
    <s v="Davidson"/>
  </r>
  <r>
    <n v="62550.37"/>
    <s v="Office Support Spec 2"/>
    <s v="065 Water Services"/>
    <s v="Fulltime-Regular"/>
    <x v="6"/>
    <s v="F"/>
    <s v="Black or African American"/>
    <n v="1968"/>
    <d v="1994-11-01T00:00:00"/>
    <s v="Davidson"/>
  </r>
  <r>
    <n v="34194.787474626697"/>
    <s v="Recreation Leader"/>
    <s v="040 Parks"/>
    <s v="Parttime-Regular"/>
    <x v="2"/>
    <s v="M"/>
    <s v="Black or African American"/>
    <n v="1992"/>
    <d v="2023-01-20T00:00:00"/>
    <s v="Davidson"/>
  </r>
  <r>
    <n v="34617"/>
    <s v="Social Work Tech"/>
    <s v="028 State Trial Courts"/>
    <s v="Fulltime-Regular"/>
    <x v="2"/>
    <s v="F"/>
    <s v="Black or African American"/>
    <n v="1958"/>
    <d v="2019-10-05T00:00:00"/>
    <s v="Davidson"/>
  </r>
  <r>
    <n v="55887.99"/>
    <s v="Security Officer 2-Gen Sess Ct"/>
    <s v="027 General Sessions Court"/>
    <s v="Fulltime-Regular"/>
    <x v="1"/>
    <s v="M"/>
    <s v="Black or African American"/>
    <n v="1974"/>
    <d v="2003-10-01T00:00:00"/>
    <s v="Davidson"/>
  </r>
  <r>
    <n v="41796.21"/>
    <s v="Circulation Assistant"/>
    <s v="039 Public Library"/>
    <s v="Fulltime-Regular"/>
    <x v="2"/>
    <s v="F"/>
    <s v="Black or African American"/>
    <n v="1997"/>
    <d v="2023-11-13T00:00:00"/>
    <s v="Davidson"/>
  </r>
  <r>
    <n v="55969.06"/>
    <s v="Golf Course Asst Mgr"/>
    <s v="040 Parks"/>
    <s v="Fulltime-Regular"/>
    <x v="3"/>
    <s v="F"/>
    <s v="Black or African American"/>
    <n v="1987"/>
    <d v="2007-06-15T00:00:00"/>
    <s v="Davidson"/>
  </r>
  <r>
    <n v="1248"/>
    <s v="Seasonal/Part-time/Temporary"/>
    <s v="062 State Fair Board"/>
    <s v="Parttime-Regular"/>
    <x v="4"/>
    <s v="F"/>
    <s v="White"/>
    <n v="1977"/>
    <d v="2024-09-11T00:00:00"/>
    <s v="Davidson"/>
  </r>
  <r>
    <n v="61821.5"/>
    <s v="Sheriff Booking Supervisor"/>
    <s v="030 Sheriff"/>
    <s v="Fulltime-Regular"/>
    <x v="3"/>
    <s v="F"/>
    <s v="Black or African American"/>
    <n v="1989"/>
    <d v="2012-11-01T00:00:00"/>
    <s v="Davidson"/>
  </r>
  <r>
    <n v="53051.94"/>
    <s v="Equipment Operator Senior"/>
    <s v="040 Parks"/>
    <s v="Fulltime-Regular"/>
    <x v="4"/>
    <s v="M"/>
    <s v="White"/>
    <n v="1971"/>
    <d v="2013-02-19T00:00:00"/>
    <s v="Davidson"/>
  </r>
  <r>
    <n v="138016.54999999999"/>
    <s v="Human Resources Mgr"/>
    <s v="008 Human Resources"/>
    <s v="Fulltime-Regular"/>
    <x v="0"/>
    <s v="F"/>
    <s v="White"/>
    <n v="1972"/>
    <d v="1997-09-01T00:00:00"/>
    <s v="Davidson"/>
  </r>
  <r>
    <n v="48534.47"/>
    <s v="Custodian-Health"/>
    <s v="038 Health"/>
    <s v="Fulltime-Regular"/>
    <x v="4"/>
    <s v="M"/>
    <s v="Black or African American"/>
    <n v="1963"/>
    <d v="1998-02-23T00:00:00"/>
    <s v="Davidson"/>
  </r>
  <r>
    <n v="93651.95"/>
    <s v="Admin Svcs Mgr"/>
    <s v="010 General Services"/>
    <s v="Fulltime-Regular"/>
    <x v="0"/>
    <s v="F"/>
    <s v="Two or More Races"/>
    <n v="1988"/>
    <d v="2017-09-09T00:00:00"/>
    <s v="Davidson"/>
  </r>
  <r>
    <n v="100371.34"/>
    <s v="Admin Svcs Division Manager"/>
    <s v="051 Office of Family Safety"/>
    <s v="Fulltime-Regular"/>
    <x v="0"/>
    <s v="F"/>
    <s v="White"/>
    <n v="1986"/>
    <d v="2022-07-18T00:00:00"/>
    <s v="Davidson"/>
  </r>
  <r>
    <n v="91024.960000000006"/>
    <s v="Info Sys Comm Analyst 3"/>
    <s v="014 Information Technology Services"/>
    <s v="Fulltime-Regular"/>
    <x v="3"/>
    <s v="M"/>
    <s v="White"/>
    <n v="1977"/>
    <d v="2023-08-19T00:00:00"/>
    <s v="Davidson"/>
  </r>
  <r>
    <n v="63088.56"/>
    <s v="Program Coord"/>
    <s v="038 Health"/>
    <s v="Fulltime-Regular"/>
    <x v="3"/>
    <s v="F"/>
    <s v="White"/>
    <n v="1989"/>
    <d v="2013-04-18T00:00:00"/>
    <s v="Davidson"/>
  </r>
  <r>
    <n v="29474.0144078952"/>
    <s v="Admin Svcs Officer 4"/>
    <s v="031 Police"/>
    <s v="Parttime-Regular"/>
    <x v="3"/>
    <s v="F"/>
    <s v="White"/>
    <n v="1952"/>
    <d v="2017-08-01T00:00:00"/>
    <s v="Davidson"/>
  </r>
  <r>
    <n v="51323.62"/>
    <s v="Recreation Leader - Senior"/>
    <s v="040 Parks"/>
    <s v="Fulltime-Regular"/>
    <x v="2"/>
    <s v="M"/>
    <s v="Black or African American"/>
    <n v="1998"/>
    <d v="2021-07-09T00:00:00"/>
    <s v="Davidson"/>
  </r>
  <r>
    <n v="48115.96"/>
    <s v="Correctional Officer Trainee"/>
    <s v="030 Sheriff"/>
    <s v="Fulltime-Regular"/>
    <x v="1"/>
    <s v="F"/>
    <s v="Hispanic or Latino of any race"/>
    <n v="1988"/>
    <d v="2024-08-30T00:00:00"/>
    <s v="Davidson"/>
  </r>
  <r>
    <n v="52471.07"/>
    <s v="Correctional Officer 1"/>
    <s v="030 Sheriff"/>
    <s v="Fulltime-Regular"/>
    <x v="1"/>
    <s v="F"/>
    <s v="Black or African American"/>
    <n v="2002"/>
    <d v="2024-06-28T00:00:00"/>
    <s v="Davidson"/>
  </r>
  <r>
    <n v="121882.12"/>
    <s v="Special Projects Mgr"/>
    <s v="042 NDOT"/>
    <s v="Fulltime-Regular"/>
    <x v="0"/>
    <s v="F"/>
    <s v="White"/>
    <n v="1987"/>
    <d v="2017-03-27T00:00:00"/>
    <s v="Davidson"/>
  </r>
  <r>
    <n v="135693.54"/>
    <s v="Information Systems Advisor 2"/>
    <s v="014 Information Technology Services"/>
    <s v="Fulltime-Regular"/>
    <x v="0"/>
    <s v="M"/>
    <s v="White"/>
    <n v="1971"/>
    <d v="1990-06-04T00:00:00"/>
    <s v="Davidson"/>
  </r>
  <r>
    <n v="67000"/>
    <s v="Scheduler"/>
    <s v="004 Mayor's Office"/>
    <s v="Fulltime-Regular"/>
    <x v="3"/>
    <s v="F"/>
    <s v="White"/>
    <n v="1998"/>
    <d v="2024-09-23T00:00:00"/>
    <s v="Davidson"/>
  </r>
  <r>
    <n v="55640"/>
    <s v="Headstart Teacher 2"/>
    <s v="075 Metro Action Commission"/>
    <s v="Fulltime-Regular"/>
    <x v="3"/>
    <s v="F"/>
    <s v="Black or African American"/>
    <n v="1977"/>
    <d v="2019-09-03T00:00:00"/>
    <s v="Davidson"/>
  </r>
  <r>
    <n v="130224"/>
    <s v="Assistant Public Defender 4"/>
    <s v="021 Public Defender"/>
    <s v="Fulltime-Regular"/>
    <x v="3"/>
    <s v="F"/>
    <s v="White"/>
    <n v="1982"/>
    <d v="2016-03-28T00:00:00"/>
    <s v="Davidson"/>
  </r>
  <r>
    <n v="47920.53"/>
    <s v="Utility Field Tech 1"/>
    <s v="065 Water Services"/>
    <s v="Fulltime-Regular"/>
    <x v="5"/>
    <s v="M"/>
    <s v="Black or African American"/>
    <n v="1995"/>
    <d v="2021-10-02T00:00:00"/>
    <s v="Davidson"/>
  </r>
  <r>
    <n v="48534.47"/>
    <s v="Application Tech 1"/>
    <s v="010 General Services"/>
    <s v="Fulltime-Regular"/>
    <x v="2"/>
    <s v="F"/>
    <s v="Black or African American"/>
    <n v="1986"/>
    <d v="2024-04-01T00:00:00"/>
    <s v="Davidson"/>
  </r>
  <r>
    <n v="140329.14000000001"/>
    <s v="Parks &amp; Recreation Asst Dir"/>
    <s v="040 Parks"/>
    <s v="Fulltime-Regular"/>
    <x v="0"/>
    <s v="M"/>
    <s v="White"/>
    <n v="1980"/>
    <d v="2023-06-05T00:00:00"/>
    <s v="Davidson"/>
  </r>
  <r>
    <n v="70434.289999999994"/>
    <s v="Fire Fighter 2"/>
    <s v="032 Fire"/>
    <s v="Fulltime-Regular"/>
    <x v="1"/>
    <s v="M"/>
    <s v="White"/>
    <n v="1990"/>
    <d v="2018-01-16T00:00:00"/>
    <s v="Davidson"/>
  </r>
  <r>
    <n v="59697.01"/>
    <s v="Librarian 1"/>
    <s v="039 Public Library"/>
    <s v="Fulltime-Regular"/>
    <x v="3"/>
    <s v="F"/>
    <s v="White"/>
    <n v="1971"/>
    <d v="2022-05-16T00:00:00"/>
    <s v="Davidson"/>
  </r>
  <r>
    <n v="67410"/>
    <s v="Research Analyst 1"/>
    <s v="054 Community Review Board"/>
    <s v="Fulltime-Regular"/>
    <x v="3"/>
    <s v="M"/>
    <s v="Black or African American"/>
    <n v="1989"/>
    <d v="2024-08-05T00:00:00"/>
    <s v="Davidson"/>
  </r>
  <r>
    <n v="79728.19"/>
    <s v="Police Officer 2"/>
    <s v="031 Police"/>
    <s v="Fulltime-Regular"/>
    <x v="1"/>
    <s v="M"/>
    <s v="White"/>
    <n v="1993"/>
    <d v="2020-05-01T00:00:00"/>
    <s v="Davidson"/>
  </r>
  <r>
    <n v="16094.208000000001"/>
    <s v="School Crossing Guard"/>
    <s v="031 Police"/>
    <s v="Parttime-Regular"/>
    <x v="1"/>
    <s v="M"/>
    <s v="Black or African American"/>
    <n v="1953"/>
    <d v="2024-09-16T00:00:00"/>
    <s v="Davidson"/>
  </r>
  <r>
    <n v="79395.12"/>
    <s v="Human Resources Analyst Senior"/>
    <s v="008 Human Resources"/>
    <s v="Fulltime-Regular"/>
    <x v="3"/>
    <s v="F"/>
    <s v="Black or African American"/>
    <n v="1970"/>
    <d v="2020-08-01T00:00:00"/>
    <s v="Davidson"/>
  </r>
  <r>
    <n v="45593.05"/>
    <s v="Office Support Spec 1"/>
    <s v="038 Health"/>
    <s v="Fulltime-Regular"/>
    <x v="6"/>
    <s v="F"/>
    <s v="White"/>
    <n v="1968"/>
    <d v="2022-10-01T00:00:00"/>
    <s v="Davidson"/>
  </r>
  <r>
    <n v="89810.96"/>
    <s v="Police Officer 2"/>
    <s v="031 Police"/>
    <s v="Fulltime-Regular"/>
    <x v="1"/>
    <s v="M"/>
    <s v="Black or African American"/>
    <n v="1974"/>
    <d v="1995-11-16T00:00:00"/>
    <s v="Davidson"/>
  </r>
  <r>
    <n v="76923.12"/>
    <s v="Public Health Nurse 1"/>
    <s v="038 Health"/>
    <s v="Fulltime-Regular"/>
    <x v="3"/>
    <s v="F"/>
    <s v="White"/>
    <n v="1998"/>
    <d v="2023-02-27T00:00:00"/>
    <s v="Davidson"/>
  </r>
  <r>
    <n v="95862.59"/>
    <s v="Police Sergeant"/>
    <s v="031 Police"/>
    <s v="Fulltime-Regular"/>
    <x v="5"/>
    <s v="M"/>
    <s v="White"/>
    <n v="1986"/>
    <d v="2011-07-01T00:00:00"/>
    <s v="Davidson"/>
  </r>
  <r>
    <n v="46485.507820377599"/>
    <s v="Technical Specialist 2"/>
    <s v="031 Police"/>
    <s v="Parttime-Regular"/>
    <x v="3"/>
    <s v="M"/>
    <s v="White"/>
    <n v="1958"/>
    <d v="2021-04-16T00:00:00"/>
    <s v="Davidson"/>
  </r>
  <r>
    <n v="72843.38"/>
    <s v="Admin Svcs Officer 3"/>
    <s v="033 Codes Administration"/>
    <s v="Fulltime-Regular"/>
    <x v="3"/>
    <s v="F"/>
    <s v="White"/>
    <n v="1963"/>
    <d v="2011-09-12T00:00:00"/>
    <s v="Davidson"/>
  </r>
  <r>
    <n v="55640"/>
    <s v="Headstart Teacher 2"/>
    <s v="075 Metro Action Commission"/>
    <s v="Fulltime-Regular"/>
    <x v="3"/>
    <s v="F"/>
    <s v="Black or African American"/>
    <n v="1969"/>
    <d v="2018-11-14T00:00:00"/>
    <s v="Davidson"/>
  </r>
  <r>
    <n v="57971.28"/>
    <s v="Equipment Operator Senior"/>
    <s v="072 Waste Services"/>
    <s v="Fulltime-Regular"/>
    <x v="4"/>
    <s v="M"/>
    <s v="Two or More Races"/>
    <n v="1980"/>
    <d v="2013-09-30T00:00:00"/>
    <s v="Davidson"/>
  </r>
  <r>
    <n v="49719.81"/>
    <s v="Office Support Spec 2"/>
    <s v="018 County Clerk"/>
    <s v="Fulltime-Regular"/>
    <x v="6"/>
    <s v="M"/>
    <s v="White"/>
    <n v="1985"/>
    <d v="2022-05-16T00:00:00"/>
    <s v="Davidson"/>
  </r>
  <r>
    <n v="95199.62"/>
    <s v="Police Officer 2"/>
    <s v="031 Police"/>
    <s v="Fulltime-Regular"/>
    <x v="1"/>
    <s v="M"/>
    <s v="White"/>
    <n v="1965"/>
    <d v="2007-02-01T00:00:00"/>
    <s v="Davidson"/>
  </r>
  <r>
    <n v="83870.240000000005"/>
    <s v="Technical Specialist 2"/>
    <s v="022 Juvenile Court Clerk"/>
    <s v="Fulltime-Regular"/>
    <x v="3"/>
    <s v="M"/>
    <s v="Black or African American"/>
    <n v="1966"/>
    <d v="2017-05-01T00:00:00"/>
    <s v="Davidson"/>
  </r>
  <r>
    <n v="72226.2"/>
    <s v="Public Health Administrator 1"/>
    <s v="038 Health"/>
    <s v="Fulltime-Regular"/>
    <x v="3"/>
    <s v="F"/>
    <s v="White"/>
    <n v="1995"/>
    <d v="2023-06-24T00:00:00"/>
    <s v="Davidson"/>
  </r>
  <r>
    <n v="50038.7"/>
    <s v="Equipment Operator"/>
    <s v="042 NDOT"/>
    <s v="Fulltime-Regular"/>
    <x v="4"/>
    <s v="M"/>
    <s v="White"/>
    <n v="1990"/>
    <d v="2022-05-16T00:00:00"/>
    <s v="Davidson"/>
  </r>
  <r>
    <n v="91291.21"/>
    <s v="Facilities Services Mgr-Health"/>
    <s v="038 Health"/>
    <s v="Fulltime-Regular"/>
    <x v="3"/>
    <s v="M"/>
    <s v="White"/>
    <n v="1961"/>
    <d v="2011-11-21T00:00:00"/>
    <s v="Davidson"/>
  </r>
  <r>
    <n v="48581.26"/>
    <s v="Equipment Operator"/>
    <s v="042 NDOT"/>
    <s v="Fulltime-Regular"/>
    <x v="4"/>
    <s v="M"/>
    <s v="White"/>
    <n v="1975"/>
    <d v="2023-07-24T00:00:00"/>
    <s v="Davidson"/>
  </r>
  <r>
    <n v="265494.82"/>
    <s v="Director of Development/Spec Projects"/>
    <s v="007 Planning Commission"/>
    <s v="Fulltime-Regular"/>
    <x v="0"/>
    <s v="M"/>
    <s v="White"/>
    <n v="1956"/>
    <d v="2015-10-26T00:00:00"/>
    <s v="Davidson"/>
  </r>
  <r>
    <n v="25615"/>
    <s v="Council Member"/>
    <s v="002 Metropolitan Council"/>
    <s v="Elected"/>
    <x v="0"/>
    <s v="F"/>
    <s v="Black or African American"/>
    <n v="1973"/>
    <d v="2019-09-01T00:00:00"/>
    <s v="Davidson"/>
  </r>
  <r>
    <m/>
    <s v="Seasonal/Part-time/Temporary"/>
    <s v="040 Parks"/>
    <s v="Pool"/>
    <x v="4"/>
    <s v="F"/>
    <s v="White"/>
    <n v="1990"/>
    <d v="2019-02-04T00:00:00"/>
    <s v="Davidson"/>
  </r>
  <r>
    <n v="25615"/>
    <s v="Council Member"/>
    <s v="002 Metropolitan Council"/>
    <s v="Elected"/>
    <x v="0"/>
    <s v="F"/>
    <s v="Black or African American"/>
    <n v="1966"/>
    <d v="2019-09-28T00:00:00"/>
    <s v="Davidson"/>
  </r>
  <r>
    <n v="65045.45"/>
    <s v="Social Worker Senior"/>
    <s v="021 Public Defender"/>
    <s v="Fulltime-Regular"/>
    <x v="3"/>
    <s v="F"/>
    <s v="Hispanic or Latino of any race"/>
    <n v="1974"/>
    <d v="2023-03-31T00:00:00"/>
    <s v="Davidson"/>
  </r>
  <r>
    <n v="48150"/>
    <s v="EHS Teacher-MAC"/>
    <s v="075 Metro Action Commission"/>
    <s v="Fulltime-Regular"/>
    <x v="3"/>
    <s v="F"/>
    <s v="Black or African American"/>
    <n v="1991"/>
    <d v="2020-11-03T00:00:00"/>
    <s v="Davidson"/>
  </r>
  <r>
    <n v="87628.33"/>
    <s v="Technical Specialist 2"/>
    <s v="022 Juvenile Court Clerk"/>
    <s v="Fulltime-Regular"/>
    <x v="3"/>
    <s v="F"/>
    <s v="Black or African American"/>
    <n v="1959"/>
    <d v="1983-01-01T00:00:00"/>
    <s v="Davidson"/>
  </r>
  <r>
    <n v="55137.85"/>
    <s v="Custodial Svcs Asst Supv"/>
    <s v="039 Public Library"/>
    <s v="Fulltime-Regular"/>
    <x v="4"/>
    <s v="M"/>
    <s v="Black or African American"/>
    <n v="1976"/>
    <d v="2018-02-26T00:00:00"/>
    <s v="Davidson"/>
  </r>
  <r>
    <n v="102612.1"/>
    <s v="Nutrition Services Mgr-MAC"/>
    <s v="075 Metro Action Commission"/>
    <s v="Fulltime-Regular"/>
    <x v="3"/>
    <s v="F"/>
    <s v="Black or African American"/>
    <n v="1958"/>
    <d v="2011-11-07T00:00:00"/>
    <s v="Davidson"/>
  </r>
  <r>
    <n v="120096.77"/>
    <s v="Finance Mgr"/>
    <s v="037 Social Services"/>
    <s v="Fulltime-Regular"/>
    <x v="0"/>
    <s v="M"/>
    <s v="White"/>
    <n v="1989"/>
    <d v="2014-12-08T00:00:00"/>
    <s v="Davidson"/>
  </r>
  <r>
    <n v="42411.83"/>
    <s v="Equipment &amp; Supply Clerk"/>
    <s v="032 Fire"/>
    <s v="Fulltime-Regular"/>
    <x v="6"/>
    <s v="F"/>
    <s v="White"/>
    <n v="1990"/>
    <d v="2024-03-16T00:00:00"/>
    <s v="Davidson"/>
  </r>
  <r>
    <n v="15958.522800000001"/>
    <s v="Concessions Clerk"/>
    <s v="040 Parks"/>
    <s v="Parttime-Regular"/>
    <x v="6"/>
    <s v="M"/>
    <s v="White"/>
    <n v="1977"/>
    <d v="2023-01-20T00:00:00"/>
    <s v="Davidson"/>
  </r>
  <r>
    <n v="60412.76"/>
    <s v="Admin Svcs Officer 2"/>
    <s v="033 Codes Administration"/>
    <s v="Fulltime-Regular"/>
    <x v="3"/>
    <s v="F"/>
    <s v="White"/>
    <n v="1950"/>
    <d v="2003-08-01T00:00:00"/>
    <s v="Davidson"/>
  </r>
  <r>
    <n v="84042.78"/>
    <s v="Assistant Public Defender 1"/>
    <s v="021 Public Defender"/>
    <s v="Fulltime-Regular"/>
    <x v="3"/>
    <s v="F"/>
    <s v="Black or African American"/>
    <n v="1998"/>
    <d v="2024-09-16T00:00:00"/>
    <s v="Davidson"/>
  </r>
  <r>
    <n v="68077.11"/>
    <s v="Admin Spec"/>
    <s v="011 Historical Commission"/>
    <s v="Fulltime-Regular"/>
    <x v="6"/>
    <s v="M"/>
    <s v="White"/>
    <n v="1982"/>
    <d v="2007-10-08T00:00:00"/>
    <s v="Davidson"/>
  </r>
  <r>
    <n v="84042.78"/>
    <s v="Health Manager 2"/>
    <s v="038 Health"/>
    <s v="Fulltime-Regular"/>
    <x v="3"/>
    <s v="M"/>
    <s v="Black or African American"/>
    <n v="1976"/>
    <d v="2024-08-03T00:00:00"/>
    <s v="Davidson"/>
  </r>
  <r>
    <n v="48115.96"/>
    <s v="Office Support Spec 2"/>
    <s v="065 Water Services"/>
    <s v="Fulltime-Regular"/>
    <x v="6"/>
    <s v="F"/>
    <s v="Black or African American"/>
    <n v="1969"/>
    <d v="2024-01-08T00:00:00"/>
    <s v="Davidson"/>
  </r>
  <r>
    <n v="95981.56"/>
    <s v="Plans Examiner 2"/>
    <s v="033 Codes Administration"/>
    <s v="Fulltime-Regular"/>
    <x v="3"/>
    <s v="M"/>
    <s v="White"/>
    <n v="1956"/>
    <d v="2016-08-29T00:00:00"/>
    <s v="Davidson"/>
  </r>
  <r>
    <n v="56160"/>
    <s v="Family Safety Advocate"/>
    <s v="051 Office of Family Safety"/>
    <s v="Fulltime-Regular"/>
    <x v="3"/>
    <s v="F"/>
    <s v="White"/>
    <n v="2000"/>
    <d v="2023-02-06T00:00:00"/>
    <s v="Davidson"/>
  </r>
  <r>
    <n v="120113.54"/>
    <s v="Juvenile Court Magistrate"/>
    <s v="026 Juvenile Court"/>
    <s v="Fulltime-Regular"/>
    <x v="0"/>
    <s v="F"/>
    <s v="White"/>
    <n v="1977"/>
    <d v="2011-02-07T00:00:00"/>
    <s v="Davidson"/>
  </r>
  <r>
    <n v="45595.75"/>
    <s v="Circulation Assistant"/>
    <s v="039 Public Library"/>
    <s v="Fulltime-Regular"/>
    <x v="2"/>
    <s v="F"/>
    <s v="Asian"/>
    <n v="1992"/>
    <d v="2021-11-01T00:00:00"/>
    <s v="Davidson"/>
  </r>
  <r>
    <n v="10108.799999999999"/>
    <s v="Seasonal Worker 2"/>
    <s v="040 Parks"/>
    <s v="Seasonal"/>
    <x v="4"/>
    <s v="M"/>
    <s v="White"/>
    <n v="1963"/>
    <d v="2023-03-31T00:00:00"/>
    <s v="Davidson"/>
  </r>
  <r>
    <n v="92991.53"/>
    <s v="Police Sergeant"/>
    <s v="031 Police"/>
    <s v="Fulltime-Regular"/>
    <x v="5"/>
    <s v="M"/>
    <s v="White"/>
    <n v="1993"/>
    <d v="2016-07-01T00:00:00"/>
    <s v="Davidson"/>
  </r>
  <r>
    <n v="57358.7"/>
    <s v="Office Support Spec 1"/>
    <s v="038 Health"/>
    <s v="Fulltime-Regular"/>
    <x v="6"/>
    <s v="M"/>
    <s v="Black or African American"/>
    <n v="1962"/>
    <d v="2002-10-07T00:00:00"/>
    <s v="Davidson"/>
  </r>
  <r>
    <n v="78624.289999999994"/>
    <s v="Planner 1"/>
    <s v="007 Planning Commission"/>
    <s v="Fulltime-Regular"/>
    <x v="3"/>
    <s v="F"/>
    <s v="Native Hawaiian or Other Pacific"/>
    <n v="1995"/>
    <d v="2024-02-05T00:00:00"/>
    <s v="Davidson"/>
  </r>
  <r>
    <n v="163027.88"/>
    <s v="Ct Admin"/>
    <s v="026 Juvenile Court"/>
    <s v="Fulltime-Regular"/>
    <x v="0"/>
    <s v="M"/>
    <s v="White"/>
    <n v="1964"/>
    <d v="2000-10-16T00:00:00"/>
    <s v="Davidson"/>
  </r>
  <r>
    <n v="59697.01"/>
    <s v="Librarian 1"/>
    <s v="039 Public Library"/>
    <s v="Fulltime-Regular"/>
    <x v="3"/>
    <s v="F"/>
    <s v="White"/>
    <n v="1995"/>
    <d v="2022-05-30T00:00:00"/>
    <s v="Davidson"/>
  </r>
  <r>
    <n v="100687.43"/>
    <s v="Planner 2"/>
    <s v="007 Planning Commission"/>
    <s v="Fulltime-Regular"/>
    <x v="3"/>
    <s v="M"/>
    <s v="White"/>
    <n v="1973"/>
    <d v="2018-06-25T00:00:00"/>
    <s v="Davidson"/>
  </r>
  <r>
    <n v="174950.67199999999"/>
    <s v="Codes Admin Asst Dir"/>
    <s v="033 Codes Administration"/>
    <s v="Fulltime-Regular"/>
    <x v="0"/>
    <s v="F"/>
    <s v="Two or More Races"/>
    <n v="1985"/>
    <d v="2008-07-01T00:00:00"/>
    <s v="Davidson"/>
  </r>
  <r>
    <n v="86563.983999999997"/>
    <s v="Property Standards Insp Chief"/>
    <s v="033 Codes Administration"/>
    <s v="Fulltime-Regular"/>
    <x v="0"/>
    <s v="M"/>
    <s v="White"/>
    <n v="1980"/>
    <d v="2017-11-06T00:00:00"/>
    <s v="Davidson"/>
  </r>
  <r>
    <n v="265561.58"/>
    <s v="Fire Chief"/>
    <s v="032 Fire"/>
    <s v="Fulltime-Regular"/>
    <x v="0"/>
    <s v="M"/>
    <s v="Black or African American"/>
    <n v="1967"/>
    <d v="1995-09-01T00:00:00"/>
    <s v="Davidson"/>
  </r>
  <r>
    <n v="41905.06"/>
    <s v="Maintenance &amp; Repair Worker"/>
    <s v="042 NDOT"/>
    <s v="Fulltime-Regular"/>
    <x v="4"/>
    <s v="M"/>
    <s v="Black or African American"/>
    <n v="1973"/>
    <d v="2023-09-18T00:00:00"/>
    <s v="Davidson"/>
  </r>
  <r>
    <n v="28772.01704468"/>
    <s v="Admin Svcs Officer 2"/>
    <s v="030 Sheriff"/>
    <s v="Parttime-Regular"/>
    <x v="3"/>
    <s v="M"/>
    <s v="White"/>
    <n v="1967"/>
    <d v="2015-05-20T00:00:00"/>
    <s v="Davidson"/>
  </r>
  <r>
    <n v="50415.34"/>
    <s v="PF&amp; Comm Engagement Adv II-MAC"/>
    <s v="075 Metro Action Commission"/>
    <s v="Fulltime-Regular"/>
    <x v="2"/>
    <s v="F"/>
    <s v="Black or African American"/>
    <n v="1972"/>
    <d v="2021-05-24T00:00:00"/>
    <s v="Davidson"/>
  </r>
  <r>
    <n v="61821.5"/>
    <s v="Emer Telecommunications Off 4"/>
    <s v="091 Emergency Communications"/>
    <s v="Fulltime-Regular"/>
    <x v="6"/>
    <s v="F"/>
    <s v="Black or African American"/>
    <n v="1987"/>
    <d v="2021-09-20T00:00:00"/>
    <s v="Davidson"/>
  </r>
  <r>
    <n v="108715.43"/>
    <s v="Fire Captain"/>
    <s v="032 Fire"/>
    <s v="Fulltime-Regular"/>
    <x v="3"/>
    <s v="F"/>
    <s v="Black or African American"/>
    <n v="1969"/>
    <d v="2004-09-01T00:00:00"/>
    <s v="Davidson"/>
  </r>
  <r>
    <n v="55679.42"/>
    <s v="Public Health Nurse 1"/>
    <s v="038 Health"/>
    <s v="Parttime-Regular"/>
    <x v="3"/>
    <s v="F"/>
    <s v="Black or African American"/>
    <n v="1959"/>
    <d v="2017-09-23T00:00:00"/>
    <s v="Davidson"/>
  </r>
  <r>
    <n v="81652.649999999994"/>
    <s v="Fire Fighter 2"/>
    <s v="032 Fire"/>
    <s v="Fulltime-Regular"/>
    <x v="1"/>
    <s v="M"/>
    <s v="White"/>
    <n v="1981"/>
    <d v="2012-10-01T00:00:00"/>
    <s v="Davidson"/>
  </r>
  <r>
    <n v="87639.67"/>
    <s v="Admin Svcs Officer 4"/>
    <s v="016 Assessor of Property"/>
    <s v="Fulltime-Regular"/>
    <x v="3"/>
    <s v="F"/>
    <s v="White"/>
    <n v="1980"/>
    <d v="2007-01-01T00:00:00"/>
    <s v="Davidson"/>
  </r>
  <r>
    <n v="64250.39"/>
    <s v="Satellite position"/>
    <s v="909 Register of Deeds"/>
    <s v="Fulltime-Regular"/>
    <x v="3"/>
    <s v="F"/>
    <s v="White"/>
    <n v="1958"/>
    <d v="2005-10-24T00:00:00"/>
    <s v="Davidson"/>
  </r>
  <r>
    <n v="75342.8"/>
    <s v="Complliance Officer-DCSO"/>
    <s v="030 Sheriff"/>
    <s v="Fulltime-Regular"/>
    <x v="3"/>
    <s v="M"/>
    <s v="White"/>
    <n v="1976"/>
    <d v="2003-07-01T00:00:00"/>
    <s v="Davidson"/>
  </r>
  <r>
    <n v="46524.77"/>
    <s v="Maintenance &amp; Repair Worker Se"/>
    <s v="040 Parks"/>
    <s v="Fulltime-Regular"/>
    <x v="4"/>
    <s v="M"/>
    <s v="White"/>
    <n v="2002"/>
    <d v="2023-07-10T00:00:00"/>
    <s v="Davidson"/>
  </r>
  <r>
    <n v="44345.599999999999"/>
    <s v="Customer Navigator-MAC"/>
    <s v="075 Metro Action Commission"/>
    <s v="Fulltime-Regular"/>
    <x v="3"/>
    <s v="F"/>
    <s v="Black or African American"/>
    <n v="1968"/>
    <d v="2024-02-20T00:00:00"/>
    <s v="Davidson"/>
  </r>
  <r>
    <n v="46485.507820377599"/>
    <s v="Technical Specialist 2"/>
    <s v="031 Police"/>
    <s v="Parttime-Regular"/>
    <x v="3"/>
    <s v="M"/>
    <s v="Black or African American"/>
    <n v="1957"/>
    <d v="2021-08-01T00:00:00"/>
    <s v="Davidson"/>
  </r>
  <r>
    <n v="61487.92"/>
    <s v="Enviromental Health Specialist"/>
    <s v="038 Health"/>
    <s v="Fulltime-Regular"/>
    <x v="3"/>
    <s v="M"/>
    <s v="White"/>
    <n v="1995"/>
    <d v="2018-10-29T00:00:00"/>
    <s v="Davidson"/>
  </r>
  <r>
    <n v="59889.88"/>
    <s v="CAD/GIS Analyst 1"/>
    <s v="065 Water Services"/>
    <s v="Fulltime-Regular"/>
    <x v="5"/>
    <s v="F"/>
    <s v="White"/>
    <n v="1969"/>
    <d v="2002-12-01T00:00:00"/>
    <s v="Davidson"/>
  </r>
  <r>
    <n v="91162.38"/>
    <s v="Admin Svcs Officer 4"/>
    <s v="031 Police"/>
    <s v="Fulltime-Regular"/>
    <x v="3"/>
    <s v="F"/>
    <s v="Black or African American"/>
    <n v="1956"/>
    <d v="2001-12-16T00:00:00"/>
    <s v="Davidson"/>
  </r>
  <r>
    <n v="65736.27"/>
    <s v="Admin Svcs Officer 3"/>
    <s v="010 General Services"/>
    <s v="Fulltime-Regular"/>
    <x v="3"/>
    <s v="M"/>
    <s v="White"/>
    <n v="1992"/>
    <d v="2021-06-14T00:00:00"/>
    <s v="Davidson"/>
  </r>
  <r>
    <n v="86859.77"/>
    <s v="Program Mgr 2"/>
    <s v="027 General Sessions Court"/>
    <s v="Fulltime-Regular"/>
    <x v="0"/>
    <s v="F"/>
    <s v="White"/>
    <n v="1982"/>
    <d v="2020-10-01T00:00:00"/>
    <s v="Davidson"/>
  </r>
  <r>
    <n v="78403.03"/>
    <s v="Paramedic"/>
    <s v="032 Fire"/>
    <s v="Fulltime-Regular"/>
    <x v="5"/>
    <s v="F"/>
    <s v="White"/>
    <n v="1997"/>
    <d v="2022-12-16T00:00:00"/>
    <s v="Davidson"/>
  </r>
  <r>
    <n v="68324.789999999994"/>
    <s v="Fire Fighter 2"/>
    <s v="032 Fire"/>
    <s v="Fulltime-Regular"/>
    <x v="1"/>
    <s v="F"/>
    <s v="White"/>
    <n v="1994"/>
    <d v="2021-07-16T00:00:00"/>
    <s v="Davidson"/>
  </r>
  <r>
    <n v="71479.55"/>
    <s v="Victim Advocate 2"/>
    <s v="019 District Attorney"/>
    <s v="Fulltime-Regular"/>
    <x v="3"/>
    <s v="F"/>
    <s v="Black or African American"/>
    <n v="1960"/>
    <d v="1987-08-24T00:00:00"/>
    <s v="Davidson"/>
  </r>
  <r>
    <n v="81392.7"/>
    <s v="Technical Specialist 1"/>
    <s v="042 NDOT"/>
    <s v="Fulltime-Regular"/>
    <x v="3"/>
    <s v="M"/>
    <s v="Black or African American"/>
    <n v="1977"/>
    <d v="1996-10-28T00:00:00"/>
    <s v="Davidson"/>
  </r>
  <r>
    <n v="43779.93"/>
    <s v="Animal Care &amp; Con Ken Asst 1"/>
    <s v="038 Health"/>
    <s v="Fulltime-Regular"/>
    <x v="6"/>
    <s v="F"/>
    <s v="Hispanic or Latino of any race"/>
    <n v="1996"/>
    <d v="2023-06-10T00:00:00"/>
    <s v="Davidson"/>
  </r>
  <r>
    <n v="57744.06"/>
    <s v="Maintenance &amp; Repair Leader"/>
    <s v="042 NDOT"/>
    <s v="Fulltime-Regular"/>
    <x v="4"/>
    <s v="M"/>
    <s v="Black or African American"/>
    <n v="1990"/>
    <d v="2011-09-19T00:00:00"/>
    <s v="Davidson"/>
  </r>
  <r>
    <n v="139314.93"/>
    <s v="Information Systems Advisor 3"/>
    <s v="031 Police"/>
    <s v="Fulltime-Regular"/>
    <x v="0"/>
    <s v="M"/>
    <s v="White"/>
    <n v="1977"/>
    <d v="2009-10-16T00:00:00"/>
    <s v="Davidson"/>
  </r>
  <r>
    <n v="47164.52"/>
    <s v="Maintenance &amp; Repair Worker"/>
    <s v="042 NDOT"/>
    <s v="Fulltime-Regular"/>
    <x v="4"/>
    <s v="M"/>
    <s v="Black or African American"/>
    <n v="1975"/>
    <d v="2000-01-10T00:00:00"/>
    <s v="Davidson"/>
  </r>
  <r>
    <n v="67145.11"/>
    <s v="Headstart Teacher 2"/>
    <s v="075 Metro Action Commission"/>
    <s v="Fulltime-Regular"/>
    <x v="3"/>
    <s v="F"/>
    <s v="Black or African American"/>
    <n v="1966"/>
    <d v="2009-11-02T00:00:00"/>
    <s v="Davidson"/>
  </r>
  <r>
    <n v="70897.61"/>
    <s v="Police Officer 2"/>
    <s v="031 Police"/>
    <s v="Fulltime-Regular"/>
    <x v="1"/>
    <s v="M"/>
    <s v="Hispanic or Latino of any race"/>
    <n v="1998"/>
    <d v="2022-06-30T00:00:00"/>
    <s v="Davidson"/>
  </r>
  <r>
    <n v="56985.19"/>
    <s v="Library Associate"/>
    <s v="039 Public Library"/>
    <s v="Fulltime-Regular"/>
    <x v="2"/>
    <s v="M"/>
    <s v="White"/>
    <n v="1975"/>
    <d v="2001-08-16T00:00:00"/>
    <s v="Davidson"/>
  </r>
  <r>
    <n v="56792.4"/>
    <s v="Carpenter"/>
    <s v="040 Parks"/>
    <s v="Fulltime-Regular"/>
    <x v="7"/>
    <s v="M"/>
    <s v="White"/>
    <n v="1972"/>
    <d v="2022-10-11T00:00:00"/>
    <s v="Davidson"/>
  </r>
  <r>
    <n v="65950.22"/>
    <s v="Utiltiy Compliance Inspector 3"/>
    <s v="065 Water Services"/>
    <s v="Fulltime-Regular"/>
    <x v="5"/>
    <s v="M"/>
    <s v="Black or African American"/>
    <n v="1972"/>
    <d v="2015-09-26T00:00:00"/>
    <s v="Davidson"/>
  </r>
  <r>
    <n v="35672"/>
    <s v="DCSO Facility Officer"/>
    <s v="030 Sheriff"/>
    <s v="Parttime-Regular"/>
    <x v="3"/>
    <s v="M"/>
    <s v="White"/>
    <n v="1969"/>
    <d v="2024-01-24T00:00:00"/>
    <s v="Davidson"/>
  </r>
  <r>
    <n v="71649.899999999994"/>
    <s v="Treatment Plant Shift Operator"/>
    <s v="065 Water Services"/>
    <s v="Fulltime-Regular"/>
    <x v="7"/>
    <s v="M"/>
    <s v="White"/>
    <n v="1985"/>
    <d v="2018-12-01T00:00:00"/>
    <s v="Davidson"/>
  </r>
  <r>
    <n v="48534.47"/>
    <s v="Office Support Spec 1"/>
    <s v="065 Water Services"/>
    <s v="Fulltime-Regular"/>
    <x v="6"/>
    <s v="F"/>
    <s v="Black or African American"/>
    <n v="1988"/>
    <d v="2021-06-12T00:00:00"/>
    <s v="Davidson"/>
  </r>
  <r>
    <n v="46524.77"/>
    <s v="Maintenance &amp; Repair Worker Se"/>
    <s v="040 Parks"/>
    <s v="Fulltime-Regular"/>
    <x v="4"/>
    <s v="M"/>
    <s v="White"/>
    <n v="1969"/>
    <d v="2024-07-08T00:00:00"/>
    <s v="Davidson"/>
  </r>
  <r>
    <n v="44122.33"/>
    <s v="Utility Customer Care Agent 1"/>
    <s v="065 Water Services"/>
    <s v="Fulltime-Regular"/>
    <x v="5"/>
    <s v="F"/>
    <s v="Black or African American"/>
    <n v="1970"/>
    <d v="2024-07-22T00:00:00"/>
    <s v="Davidson"/>
  </r>
  <r>
    <n v="24304.934799999999"/>
    <s v="Maintenance &amp; Repair Worker"/>
    <s v="040 Parks"/>
    <s v="Seasonal"/>
    <x v="4"/>
    <s v="M"/>
    <s v="Two or More Races"/>
    <n v="2006"/>
    <d v="2023-05-30T00:00:00"/>
    <s v="Davidson"/>
  </r>
  <r>
    <n v="74005.38"/>
    <s v="Admin Svcs Officer 4"/>
    <s v="018 County Clerk"/>
    <s v="Fulltime-Regular"/>
    <x v="3"/>
    <s v="F"/>
    <s v="White"/>
    <n v="1964"/>
    <d v="1989-02-21T00:00:00"/>
    <s v="Davidson"/>
  </r>
  <r>
    <n v="49252.29"/>
    <s v="Office Support Rep Sr"/>
    <s v="039 Public Library"/>
    <s v="Fulltime-Regular"/>
    <x v="6"/>
    <s v="F"/>
    <s v="Black or African American"/>
    <n v="1967"/>
    <d v="2015-07-19T00:00:00"/>
    <s v="Davidson"/>
  </r>
  <r>
    <n v="25615"/>
    <s v="Council Member"/>
    <s v="002 Metropolitan Council"/>
    <s v="Elected"/>
    <x v="0"/>
    <s v="M"/>
    <s v="Black or African American"/>
    <n v="1982"/>
    <d v="2019-09-28T00:00:00"/>
    <s v="Davidson"/>
  </r>
  <r>
    <n v="68211.98"/>
    <s v="Court Referral Counselor"/>
    <s v="030 Sheriff"/>
    <s v="Fulltime-Regular"/>
    <x v="3"/>
    <s v="F"/>
    <s v="Black or African American"/>
    <n v="1965"/>
    <d v="1987-06-16T00:00:00"/>
    <s v="Davidson"/>
  </r>
  <r>
    <n v="84981.21"/>
    <s v="Historic Preservationist 1"/>
    <s v="011 Historical Commission"/>
    <s v="Fulltime-Regular"/>
    <x v="3"/>
    <s v="F"/>
    <s v="White"/>
    <n v="1981"/>
    <d v="2013-12-02T00:00:00"/>
    <s v="Davidson"/>
  </r>
  <r>
    <n v="176048.11"/>
    <s v="Clerk &amp; Master"/>
    <s v="025 Clerk and Master"/>
    <s v="Elected"/>
    <x v="0"/>
    <s v="F"/>
    <s v="White"/>
    <n v="1962"/>
    <d v="2015-12-01T00:00:00"/>
    <s v="Davidson"/>
  </r>
  <r>
    <n v="46800"/>
    <s v="Satellite position"/>
    <s v="923 Circuit Court Satellite"/>
    <s v="Fulltime-Regular"/>
    <x v="3"/>
    <s v="F"/>
    <s v="Hispanic or Latino of any race"/>
    <n v="1990"/>
    <d v="2024-05-16T00:00:00"/>
    <s v="Davidson"/>
  </r>
  <r>
    <n v="73411.179999999993"/>
    <s v="Utility Compliance Inp 2"/>
    <s v="065 Water Services"/>
    <s v="Fulltime-Regular"/>
    <x v="5"/>
    <s v="M"/>
    <s v="White"/>
    <n v="1960"/>
    <d v="2003-08-18T00:00:00"/>
    <s v="Davidson"/>
  </r>
  <r>
    <n v="68832.63"/>
    <s v="Police Officer 2"/>
    <s v="031 Police"/>
    <s v="Fulltime-Regular"/>
    <x v="1"/>
    <s v="M"/>
    <s v="White"/>
    <n v="2000"/>
    <d v="2022-09-16T00:00:00"/>
    <s v="Davidson"/>
  </r>
  <r>
    <n v="94235"/>
    <s v="Judicial Asst 2"/>
    <s v="028 State Trial Courts"/>
    <s v="Fulltime-Regular"/>
    <x v="1"/>
    <s v="M"/>
    <s v="White"/>
    <n v="1955"/>
    <d v="2004-04-01T00:00:00"/>
    <s v="Davidson"/>
  </r>
  <r>
    <n v="50646.98"/>
    <s v="Program Spec 2"/>
    <s v="053 Office of Homeless Services"/>
    <s v="Fulltime-Regular"/>
    <x v="3"/>
    <s v="F"/>
    <s v="Black or African American"/>
    <n v="1998"/>
    <d v="2024-09-24T00:00:00"/>
    <s v="Davidson"/>
  </r>
  <r>
    <n v="117076.69"/>
    <s v="Engineer 2"/>
    <s v="065 Water Services"/>
    <s v="Fulltime-Regular"/>
    <x v="3"/>
    <s v="M"/>
    <s v="White"/>
    <n v="1979"/>
    <d v="2008-05-31T00:00:00"/>
    <s v="Davidson"/>
  </r>
  <r>
    <n v="53051.94"/>
    <s v="Masonry Worker"/>
    <s v="040 Parks"/>
    <s v="Fulltime-Regular"/>
    <x v="7"/>
    <s v="M"/>
    <s v="White"/>
    <n v="1987"/>
    <d v="2017-10-06T00:00:00"/>
    <s v="Davidson"/>
  </r>
  <r>
    <n v="131193.04999999999"/>
    <s v="Health Manager 3"/>
    <s v="038 Health"/>
    <s v="Fulltime-Regular"/>
    <x v="0"/>
    <s v="F"/>
    <s v="Black or African American"/>
    <n v="1964"/>
    <d v="2009-09-30T00:00:00"/>
    <s v="Davidson"/>
  </r>
  <r>
    <n v="54678.63"/>
    <s v="Utility Field Tech 2"/>
    <s v="065 Water Services"/>
    <s v="Fulltime-Regular"/>
    <x v="5"/>
    <s v="M"/>
    <s v="Black or African American"/>
    <n v="1985"/>
    <d v="2015-09-12T00:00:00"/>
    <s v="Davidson"/>
  </r>
  <r>
    <n v="63537.17"/>
    <s v="Program Supv"/>
    <s v="039 Public Library"/>
    <s v="Fulltime-Regular"/>
    <x v="3"/>
    <s v="M"/>
    <s v="White"/>
    <n v="1971"/>
    <d v="2021-07-26T00:00:00"/>
    <s v="Davidson"/>
  </r>
  <r>
    <n v="59240.78"/>
    <s v="Custodial Svcs Supv"/>
    <s v="040 Parks"/>
    <s v="Fulltime-Regular"/>
    <x v="4"/>
    <s v="M"/>
    <s v="Black or African American"/>
    <n v="1967"/>
    <d v="2012-03-23T00:00:00"/>
    <s v="Davidson"/>
  </r>
  <r>
    <n v="49996.82"/>
    <s v="Youth Employment Coach-MAC"/>
    <s v="075 Metro Action Commission"/>
    <s v="Fulltime-Regular"/>
    <x v="3"/>
    <s v="F"/>
    <s v="White"/>
    <n v="1983"/>
    <d v="2021-11-15T00:00:00"/>
    <s v="Davidson"/>
  </r>
  <r>
    <n v="57958.26"/>
    <s v="Correctional Officer 2"/>
    <s v="030 Sheriff"/>
    <s v="Fulltime-Regular"/>
    <x v="1"/>
    <s v="F"/>
    <s v="Black or African American"/>
    <n v="1996"/>
    <d v="2023-01-09T00:00:00"/>
    <s v="Davidson"/>
  </r>
  <r>
    <n v="44400"/>
    <s v="Teacher Asst"/>
    <s v="075 Metro Action Commission"/>
    <s v="Fulltime-Regular"/>
    <x v="6"/>
    <s v="F"/>
    <s v="Black or African American"/>
    <n v="2000"/>
    <d v="2024-01-08T00:00:00"/>
    <s v="Davidson"/>
  </r>
  <r>
    <n v="43162.22"/>
    <s v="Custodian"/>
    <s v="040 Parks"/>
    <s v="Fulltime-Regular"/>
    <x v="4"/>
    <s v="M"/>
    <s v="Black or African American"/>
    <n v="1977"/>
    <d v="2022-11-28T00:00:00"/>
    <s v="Davidson"/>
  </r>
  <r>
    <n v="89955.74"/>
    <s v="Engineer 1-Health"/>
    <s v="038 Health"/>
    <s v="Fulltime-Regular"/>
    <x v="3"/>
    <s v="M"/>
    <s v="White"/>
    <n v="1994"/>
    <d v="2017-02-14T00:00:00"/>
    <s v="Davidson"/>
  </r>
  <r>
    <n v="52471.07"/>
    <s v="Shift Supv-DCSO"/>
    <s v="030 Sheriff"/>
    <s v="Fulltime-Regular"/>
    <x v="2"/>
    <s v="F"/>
    <s v="Asian"/>
    <n v="1999"/>
    <d v="2021-03-15T00:00:00"/>
    <s v="Davidson"/>
  </r>
  <r>
    <n v="40452.048000000003"/>
    <s v="Program Coord"/>
    <s v="030 Sheriff"/>
    <s v="Parttime-Regular"/>
    <x v="3"/>
    <s v="F"/>
    <s v="White"/>
    <n v="1962"/>
    <d v="2022-11-01T00:00:00"/>
    <s v="Davidson"/>
  </r>
  <r>
    <n v="57358.7"/>
    <s v="Office Support Spec 1"/>
    <s v="038 Health"/>
    <s v="Fulltime-Regular"/>
    <x v="6"/>
    <s v="F"/>
    <s v="Hispanic or Latino of any race"/>
    <n v="1980"/>
    <d v="2005-07-05T00:00:00"/>
    <s v="Davidson"/>
  </r>
  <r>
    <n v="56150.74"/>
    <s v="Program Spec 2"/>
    <s v="038 Health"/>
    <s v="Fulltime-Regular"/>
    <x v="3"/>
    <s v="F"/>
    <s v="Hispanic or Latino of any race"/>
    <n v="1966"/>
    <d v="2015-03-23T00:00:00"/>
    <s v="Davidson"/>
  </r>
  <r>
    <n v="90813.51"/>
    <s v="Fire Engineer"/>
    <s v="032 Fire"/>
    <s v="Fulltime-Regular"/>
    <x v="5"/>
    <s v="M"/>
    <s v="White"/>
    <n v="1962"/>
    <d v="1987-05-01T00:00:00"/>
    <s v="Davidson"/>
  </r>
  <r>
    <n v="85072.626548"/>
    <s v="Program Coord"/>
    <s v="030 Sheriff"/>
    <s v="Parttime-Regular"/>
    <x v="3"/>
    <s v="M"/>
    <s v="White"/>
    <n v="1963"/>
    <d v="2021-08-16T00:00:00"/>
    <s v="Davidson"/>
  </r>
  <r>
    <n v="62579.95"/>
    <s v="Fire Fighter 2"/>
    <s v="032 Fire"/>
    <s v="Fulltime-Regular"/>
    <x v="1"/>
    <s v="M"/>
    <s v="Hispanic or Latino of any race"/>
    <n v="1994"/>
    <d v="2022-11-16T00:00:00"/>
    <s v="Davidson"/>
  </r>
  <r>
    <n v="64553.36"/>
    <s v="Police Officer 1"/>
    <s v="031 Police"/>
    <s v="Fulltime-Regular"/>
    <x v="1"/>
    <s v="F"/>
    <s v="Two or More Races"/>
    <n v="1991"/>
    <d v="2023-07-16T00:00:00"/>
    <s v="Davidson"/>
  </r>
  <r>
    <n v="46862.28"/>
    <s v="Circulation Assistant"/>
    <s v="039 Public Library"/>
    <s v="Fulltime-Regular"/>
    <x v="2"/>
    <s v="F"/>
    <s v="Black or African American"/>
    <n v="1957"/>
    <d v="2013-09-02T00:00:00"/>
    <s v="Davidson"/>
  </r>
  <r>
    <n v="68090"/>
    <s v="Deputy Criminal Ct Clerk 4"/>
    <s v="024 Criminal Court Clerk"/>
    <s v="Fulltime-Regular"/>
    <x v="6"/>
    <s v="M"/>
    <s v="Black or African American"/>
    <n v="1982"/>
    <d v="2014-01-27T00:00:00"/>
    <s v="Davidson"/>
  </r>
  <r>
    <n v="45595.75"/>
    <s v="Circulation Assistant"/>
    <s v="039 Public Library"/>
    <s v="Fulltime-Regular"/>
    <x v="2"/>
    <s v="F"/>
    <s v="White"/>
    <n v="1962"/>
    <d v="2015-03-16T00:00:00"/>
    <s v="Davidson"/>
  </r>
  <r>
    <n v="46057.5"/>
    <s v="EHS Teacher-MAC"/>
    <s v="075 Metro Action Commission"/>
    <s v="Fulltime-Regular"/>
    <x v="3"/>
    <s v="F"/>
    <s v="Black or African American"/>
    <n v="1980"/>
    <d v="2024-08-12T00:00:00"/>
    <s v="Davidson"/>
  </r>
  <r>
    <n v="53051.94"/>
    <s v="Equipment Operator Senior"/>
    <s v="042 NDOT"/>
    <s v="Fulltime-Regular"/>
    <x v="4"/>
    <s v="M"/>
    <s v="Black or African American"/>
    <n v="1967"/>
    <d v="2023-04-17T00:00:00"/>
    <s v="Davidson"/>
  </r>
  <r>
    <n v="59467.040000000001"/>
    <s v="Crime Lab Evid Recv Tech"/>
    <s v="031 Police"/>
    <s v="Fulltime-Regular"/>
    <x v="5"/>
    <s v="F"/>
    <s v="White"/>
    <n v="1965"/>
    <d v="2016-11-16T00:00:00"/>
    <s v="Davidson"/>
  </r>
  <r>
    <n v="16580.928"/>
    <s v="School Crossing Guard"/>
    <s v="031 Police"/>
    <s v="Parttime-Regular"/>
    <x v="1"/>
    <s v="M"/>
    <s v="Black or African American"/>
    <n v="1967"/>
    <d v="2023-12-01T00:00:00"/>
    <s v="Davidson"/>
  </r>
  <r>
    <n v="86564.07"/>
    <s v="Epidemiologist 1"/>
    <s v="038 Health"/>
    <s v="Fulltime-Regular"/>
    <x v="3"/>
    <s v="F"/>
    <s v="Black or African American"/>
    <n v="1997"/>
    <d v="2023-06-24T00:00:00"/>
    <s v="Davidson"/>
  </r>
  <r>
    <n v="44122.33"/>
    <s v="Application Tech 1"/>
    <s v="010 General Services"/>
    <s v="Fulltime-Regular"/>
    <x v="2"/>
    <s v="F"/>
    <s v="Black or African American"/>
    <n v="1988"/>
    <d v="2024-09-01T00:00:00"/>
    <s v="Davidson"/>
  </r>
  <r>
    <m/>
    <s v="Sports Official"/>
    <s v="040 Parks"/>
    <s v="Pool"/>
    <x v="4"/>
    <s v="M"/>
    <s v="White"/>
    <n v="1966"/>
    <d v="2004-07-23T00:00:00"/>
    <s v="Davidson"/>
  </r>
  <r>
    <n v="41905.06"/>
    <s v="Maintenance &amp; Repair Worker"/>
    <s v="042 NDOT"/>
    <s v="Fulltime-Regular"/>
    <x v="4"/>
    <s v="M"/>
    <s v="Black or African American"/>
    <n v="1989"/>
    <d v="2024-03-18T00:00:00"/>
    <s v="Davidson"/>
  </r>
  <r>
    <n v="91162.38"/>
    <s v="Probation Officer 3"/>
    <s v="027 General Sessions Court"/>
    <s v="Fulltime-Regular"/>
    <x v="3"/>
    <s v="F"/>
    <s v="Black or African American"/>
    <n v="1960"/>
    <d v="1994-10-01T00:00:00"/>
    <s v="Davidson"/>
  </r>
  <r>
    <n v="64816.25"/>
    <s v="Satellite position"/>
    <s v="923 Circuit Court Satellite"/>
    <s v="Fulltime-Regular"/>
    <x v="3"/>
    <s v="F"/>
    <s v="White"/>
    <n v="1958"/>
    <d v="1994-03-16T00:00:00"/>
    <s v="Davidson"/>
  </r>
  <r>
    <n v="177063.35"/>
    <s v="Human Resources Asst Dir"/>
    <s v="008 Human Resources"/>
    <s v="Fulltime-Regular"/>
    <x v="0"/>
    <s v="M"/>
    <s v="Black or African American"/>
    <n v="1958"/>
    <d v="2003-09-16T00:00:00"/>
    <s v="Davidson"/>
  </r>
  <r>
    <n v="49719.81"/>
    <s v="Specialized Skills Instr"/>
    <s v="040 Parks"/>
    <s v="Fulltime-Regular"/>
    <x v="3"/>
    <s v="F"/>
    <s v="White"/>
    <n v="1966"/>
    <d v="2012-02-06T00:00:00"/>
    <s v="Davidson"/>
  </r>
  <r>
    <n v="51475.86"/>
    <s v="Service Rep 2"/>
    <s v="065 Water Services"/>
    <s v="Fulltime-Regular"/>
    <x v="6"/>
    <s v="F"/>
    <s v="White"/>
    <n v="1958"/>
    <d v="2022-01-08T00:00:00"/>
    <s v="Davidson"/>
  </r>
  <r>
    <n v="72226.2"/>
    <s v="Public Health Administrator 1"/>
    <s v="038 Health"/>
    <s v="Fulltime-Regular"/>
    <x v="3"/>
    <s v="F"/>
    <s v="Black or African American"/>
    <n v="1990"/>
    <d v="2022-11-26T00:00:00"/>
    <s v="Davidson"/>
  </r>
  <r>
    <n v="91162.38"/>
    <s v="Admin Svcs Officer 4"/>
    <s v="031 Police"/>
    <s v="Fulltime-Regular"/>
    <x v="3"/>
    <s v="F"/>
    <s v="White"/>
    <n v="1971"/>
    <d v="1991-08-16T00:00:00"/>
    <s v="Davidson"/>
  </r>
  <r>
    <n v="65738.03"/>
    <s v="Payroll Specialist 2"/>
    <s v="015 Finance"/>
    <s v="Fulltime-Regular"/>
    <x v="5"/>
    <s v="F"/>
    <s v="Black or African American"/>
    <n v="1961"/>
    <d v="2023-05-08T00:00:00"/>
    <s v="Davidson"/>
  </r>
  <r>
    <n v="57718.03"/>
    <s v="Circulation Supv"/>
    <s v="039 Public Library"/>
    <s v="Fulltime-Regular"/>
    <x v="2"/>
    <s v="M"/>
    <s v="Black or African American"/>
    <n v="1967"/>
    <d v="2017-05-07T00:00:00"/>
    <s v="Davidson"/>
  </r>
  <r>
    <n v="62460.04"/>
    <s v="Satellite position"/>
    <s v="923 Circuit Court Satellite"/>
    <s v="Fulltime-Regular"/>
    <x v="3"/>
    <s v="F"/>
    <s v="Black or African American"/>
    <n v="1993"/>
    <d v="2018-02-01T00:00:00"/>
    <s v="Davidson"/>
  </r>
  <r>
    <n v="48150"/>
    <s v="EHS Teacher-MAC"/>
    <s v="075 Metro Action Commission"/>
    <s v="Fulltime-Regular"/>
    <x v="3"/>
    <s v="F"/>
    <s v="Black or African American"/>
    <n v="1995"/>
    <d v="2023-09-05T00:00:00"/>
    <s v="Davidson"/>
  </r>
  <r>
    <n v="52471.07"/>
    <s v="Correctional Officer 1"/>
    <s v="030 Sheriff"/>
    <s v="Fulltime-Regular"/>
    <x v="1"/>
    <s v="F"/>
    <s v="Black or African American"/>
    <n v="1991"/>
    <d v="2024-04-19T00:00:00"/>
    <s v="Davidson"/>
  </r>
  <r>
    <n v="34739.829488000003"/>
    <s v="Park Police 2"/>
    <s v="040 Parks"/>
    <s v="Parttime-Regular"/>
    <x v="1"/>
    <s v="M"/>
    <s v="White"/>
    <n v="1965"/>
    <d v="2021-03-10T00:00:00"/>
    <s v="Davidson"/>
  </r>
  <r>
    <n v="114367.84"/>
    <s v="Police Sergeant"/>
    <s v="031 Police"/>
    <s v="Fulltime-Regular"/>
    <x v="5"/>
    <s v="M"/>
    <s v="White"/>
    <n v="1967"/>
    <d v="2005-01-18T00:00:00"/>
    <s v="Davidson"/>
  </r>
  <r>
    <n v="46485.504000000001"/>
    <s v="Technical Specialist 2"/>
    <s v="031 Police"/>
    <s v="Parttime-Regular"/>
    <x v="3"/>
    <s v="M"/>
    <s v="Black or African American"/>
    <n v="1970"/>
    <d v="2023-06-16T00:00:00"/>
    <s v="Davidson"/>
  </r>
  <r>
    <n v="25354.68"/>
    <s v="Seasonal/Part-time/Temporary"/>
    <s v="019 District Attorney"/>
    <s v="Parttime-Regular"/>
    <x v="4"/>
    <s v="M"/>
    <s v="White"/>
    <n v="1949"/>
    <d v="2018-07-01T00:00:00"/>
    <s v="Davidson"/>
  </r>
  <r>
    <n v="77984.990000000005"/>
    <s v="Dental Hygienist 2"/>
    <s v="038 Health"/>
    <s v="Fulltime-Regular"/>
    <x v="5"/>
    <s v="F"/>
    <s v="Black or African American"/>
    <n v="1979"/>
    <d v="2013-02-19T00:00:00"/>
    <s v="Davidson"/>
  </r>
  <r>
    <n v="72609.13"/>
    <s v="Info Systems App Analyst 2"/>
    <s v="091 Emergency Communications"/>
    <s v="Fulltime-Regular"/>
    <x v="3"/>
    <s v="F"/>
    <s v="Two or More Races"/>
    <n v="1978"/>
    <d v="2023-05-29T00:00:00"/>
    <s v="Davidson"/>
  </r>
  <r>
    <n v="185325.55"/>
    <s v="Special Projects Mgr"/>
    <s v="065 Water Services"/>
    <s v="Fulltime-Regular"/>
    <x v="0"/>
    <s v="M"/>
    <s v="White"/>
    <n v="1957"/>
    <d v="1996-03-20T00:00:00"/>
    <s v="Davidson"/>
  </r>
  <r>
    <n v="57738.92"/>
    <s v="Recreation Leader - Senior"/>
    <s v="040 Parks"/>
    <s v="Fulltime-Regular"/>
    <x v="2"/>
    <s v="M"/>
    <s v="Black or African American"/>
    <n v="1985"/>
    <d v="2010-06-04T00:00:00"/>
    <s v="Davidson"/>
  </r>
  <r>
    <n v="0"/>
    <s v="Seasonal/Part-time/Temporary"/>
    <s v="040 Parks"/>
    <s v="Pool"/>
    <x v="4"/>
    <s v="F"/>
    <s v="White"/>
    <n v="1996"/>
    <d v="2023-12-22T00:00:00"/>
    <s v="Davidson"/>
  </r>
  <r>
    <n v="95199.62"/>
    <s v="Police Officer 2"/>
    <s v="031 Police"/>
    <s v="Fulltime-Regular"/>
    <x v="1"/>
    <s v="M"/>
    <s v="White"/>
    <n v="1985"/>
    <d v="2007-10-01T00:00:00"/>
    <s v="Davidson"/>
  </r>
  <r>
    <n v="59311.27"/>
    <s v="Nutrition Educator"/>
    <s v="038 Health"/>
    <s v="Fulltime-Regular"/>
    <x v="3"/>
    <s v="F"/>
    <s v="Hispanic or Latino of any race"/>
    <n v="1979"/>
    <d v="2015-11-16T00:00:00"/>
    <s v="Davidson"/>
  </r>
  <r>
    <n v="83315.63"/>
    <s v="Public Health Nurse 2"/>
    <s v="038 Health"/>
    <s v="Fulltime-Regular"/>
    <x v="3"/>
    <s v="F"/>
    <s v="White"/>
    <n v="1974"/>
    <d v="2007-10-29T00:00:00"/>
    <s v="Davidson"/>
  </r>
  <r>
    <n v="76584.63"/>
    <s v="Admin Spec"/>
    <s v="047 Criminal Justice Planning Unit"/>
    <s v="Fulltime-Regular"/>
    <x v="6"/>
    <s v="F"/>
    <s v="Two or More Races"/>
    <n v="1979"/>
    <d v="2015-02-23T00:00:00"/>
    <s v="Davidson"/>
  </r>
  <r>
    <n v="118006.9"/>
    <s v="Admin Svcs Mgr"/>
    <s v="031 Police"/>
    <s v="Fulltime-Regular"/>
    <x v="0"/>
    <s v="F"/>
    <s v="White"/>
    <n v="1995"/>
    <d v="2021-09-16T00:00:00"/>
    <s v="Davidson"/>
  </r>
  <r>
    <n v="49719.81"/>
    <s v="Interpreter 1"/>
    <s v="038 Health"/>
    <s v="Fulltime-Regular"/>
    <x v="2"/>
    <s v="F"/>
    <s v="Asian"/>
    <n v="1971"/>
    <d v="2023-06-10T00:00:00"/>
    <s v="Davidson"/>
  </r>
  <r>
    <n v="52688.05"/>
    <s v="Library Associate"/>
    <s v="039 Public Library"/>
    <s v="Fulltime-Regular"/>
    <x v="2"/>
    <s v="M"/>
    <s v="Black or African American"/>
    <n v="1991"/>
    <d v="2023-05-15T00:00:00"/>
    <s v="Davidson"/>
  </r>
  <r>
    <n v="59412.81"/>
    <s v="Program Coord"/>
    <s v="040 Parks"/>
    <s v="Fulltime-Regular"/>
    <x v="3"/>
    <s v="F"/>
    <s v="Black or African American"/>
    <n v="1962"/>
    <d v="2007-06-22T00:00:00"/>
    <s v="Davidson"/>
  </r>
  <r>
    <n v="59476.37"/>
    <s v="Utility Maintenance Spec 2"/>
    <s v="065 Water Services"/>
    <s v="Fulltime-Regular"/>
    <x v="5"/>
    <s v="M"/>
    <s v="Hispanic or Latino of any race"/>
    <n v="1985"/>
    <d v="2020-03-07T00:00:00"/>
    <s v="Davidson"/>
  </r>
  <r>
    <n v="55969.06"/>
    <s v="Crime Lab Evid Recv Tech"/>
    <s v="031 Police"/>
    <s v="Fulltime-Regular"/>
    <x v="5"/>
    <s v="F"/>
    <s v="Black or African American"/>
    <n v="1990"/>
    <d v="2013-10-16T00:00:00"/>
    <s v="Davidson"/>
  </r>
  <r>
    <n v="41905.06"/>
    <s v="Maintenance &amp; Repair Worker"/>
    <s v="042 NDOT"/>
    <s v="Fulltime-Regular"/>
    <x v="4"/>
    <s v="M"/>
    <s v="Black or African American"/>
    <n v="1988"/>
    <d v="2023-07-10T00:00:00"/>
    <s v="Davidson"/>
  </r>
  <r>
    <n v="46485.504000000001"/>
    <s v="Technical Specialist 2"/>
    <s v="031 Police"/>
    <s v="Parttime-Regular"/>
    <x v="3"/>
    <s v="M"/>
    <s v="Black or African American"/>
    <n v="1960"/>
    <d v="2023-06-16T00:00:00"/>
    <s v="Davidson"/>
  </r>
  <r>
    <n v="65738.03"/>
    <s v="Info Systems App Analyst 1"/>
    <s v="065 Water Services"/>
    <s v="Fulltime-Regular"/>
    <x v="3"/>
    <s v="F"/>
    <s v="White"/>
    <n v="1973"/>
    <d v="2023-08-05T00:00:00"/>
    <s v="Davidson"/>
  </r>
  <r>
    <n v="10108.799999999999"/>
    <s v="Seasonal Worker 2"/>
    <s v="040 Parks"/>
    <s v="Seasonal"/>
    <x v="4"/>
    <s v="M"/>
    <s v="White"/>
    <n v="1955"/>
    <d v="2022-05-13T00:00:00"/>
    <s v="Davidson"/>
  </r>
  <r>
    <n v="61487.92"/>
    <s v="Program Spec 3"/>
    <s v="038 Health"/>
    <s v="Fulltime-Regular"/>
    <x v="3"/>
    <s v="F"/>
    <s v="Black or African American"/>
    <n v="1994"/>
    <d v="2022-01-08T00:00:00"/>
    <s v="Davidson"/>
  </r>
  <r>
    <n v="104835.44"/>
    <s v="Police Officer 2-Fld Trng Ofcr"/>
    <s v="031 Police"/>
    <s v="Fulltime-Regular"/>
    <x v="1"/>
    <s v="F"/>
    <s v="White"/>
    <n v="1969"/>
    <d v="1993-01-16T00:00:00"/>
    <s v="Davidson"/>
  </r>
  <r>
    <n v="48672"/>
    <s v="Seasonal/Part-time/Temporary"/>
    <s v="016 Assessor of Property"/>
    <s v="Parttime-Regular"/>
    <x v="4"/>
    <s v="M"/>
    <s v="White"/>
    <n v="1956"/>
    <d v="2024-07-23T00:00:00"/>
    <s v="Davidson"/>
  </r>
  <r>
    <n v="75342.8"/>
    <s v="Admin Svcs Officer 3"/>
    <s v="065 Water Services"/>
    <s v="Fulltime-Regular"/>
    <x v="3"/>
    <s v="F"/>
    <s v="Black or African American"/>
    <n v="1957"/>
    <d v="1990-07-01T00:00:00"/>
    <s v="Davidson"/>
  </r>
  <r>
    <n v="55988.15"/>
    <s v="Public Health Nurse 1"/>
    <s v="038 Health"/>
    <s v="Parttime-Regular"/>
    <x v="3"/>
    <s v="F"/>
    <s v="White"/>
    <n v="1968"/>
    <d v="2018-08-01T00:00:00"/>
    <s v="Davidson"/>
  </r>
  <r>
    <n v="1375.92"/>
    <s v="Seasonal/Part-time/Temporary"/>
    <s v="062 State Fair Board"/>
    <s v="Parttime-Regular"/>
    <x v="4"/>
    <s v="F"/>
    <s v="White"/>
    <n v="1956"/>
    <d v="2023-09-08T00:00:00"/>
    <s v="Davidson"/>
  </r>
  <r>
    <n v="68367.55"/>
    <s v="Finance Officer"/>
    <s v="015 Finance"/>
    <s v="Fulltime-Regular"/>
    <x v="3"/>
    <s v="F"/>
    <s v="Black or African American"/>
    <n v="1964"/>
    <d v="2022-11-28T00:00:00"/>
    <s v="Davidson"/>
  </r>
  <r>
    <n v="48581.26"/>
    <s v="Equipment Operator"/>
    <s v="042 NDOT"/>
    <s v="Fulltime-Regular"/>
    <x v="4"/>
    <s v="M"/>
    <s v="Black or African American"/>
    <n v="1974"/>
    <d v="2023-05-01T00:00:00"/>
    <s v="Davidson"/>
  </r>
  <r>
    <n v="21216"/>
    <s v="Seasonal Worker 7"/>
    <s v="040 Parks"/>
    <s v="Seasonal"/>
    <x v="4"/>
    <s v="M"/>
    <s v="White"/>
    <n v="1955"/>
    <d v="2024-04-15T00:00:00"/>
    <s v="Davidson"/>
  </r>
  <r>
    <n v="72962.58"/>
    <s v="Police Officer 2"/>
    <s v="031 Police"/>
    <s v="Fulltime-Regular"/>
    <x v="1"/>
    <s v="F"/>
    <s v="White"/>
    <n v="1990"/>
    <d v="2023-04-16T00:00:00"/>
    <s v="Davidson"/>
  </r>
  <r>
    <n v="52166.39"/>
    <s v="Admin Svcs Officer 2"/>
    <s v="061 Municipal Auditorium"/>
    <s v="Fulltime-Regular"/>
    <x v="3"/>
    <s v="M"/>
    <s v="Black or African American"/>
    <n v="1980"/>
    <d v="2022-06-13T00:00:00"/>
    <s v="Davidson"/>
  </r>
  <r>
    <n v="43162.22"/>
    <s v="Utility Maintenance Tech"/>
    <s v="065 Water Services"/>
    <s v="Fulltime-Regular"/>
    <x v="5"/>
    <s v="M"/>
    <s v="Black or African American"/>
    <n v="1985"/>
    <d v="2023-06-10T00:00:00"/>
    <s v="Davidson"/>
  </r>
  <r>
    <n v="49719.81"/>
    <s v="Security Officer 2"/>
    <s v="030 Sheriff"/>
    <s v="Fulltime-Regular"/>
    <x v="6"/>
    <s v="M"/>
    <s v="Black or African American"/>
    <n v="1963"/>
    <d v="2020-12-07T00:00:00"/>
    <s v="Davidson"/>
  </r>
  <r>
    <n v="61821.5"/>
    <s v="Correctional Officer 2"/>
    <s v="030 Sheriff"/>
    <s v="Fulltime-Regular"/>
    <x v="1"/>
    <s v="M"/>
    <s v="White"/>
    <n v="1995"/>
    <d v="2019-09-30T00:00:00"/>
    <s v="Davidson"/>
  </r>
  <r>
    <n v="57096.93"/>
    <s v="Fire Recruit"/>
    <s v="032 Fire"/>
    <s v="Fulltime-Regular"/>
    <x v="1"/>
    <s v="M"/>
    <s v="White"/>
    <n v="1998"/>
    <d v="2024-05-16T00:00:00"/>
    <s v="Davidson"/>
  </r>
  <r>
    <n v="53222"/>
    <s v="Headstart Teacher 2"/>
    <s v="075 Metro Action Commission"/>
    <s v="Fulltime-Regular"/>
    <x v="3"/>
    <s v="F"/>
    <s v="Black or African American"/>
    <n v="1997"/>
    <d v="2024-08-05T00:00:00"/>
    <s v="Davidson"/>
  </r>
  <r>
    <n v="49719.81"/>
    <s v="Security Officer 2"/>
    <s v="030 Sheriff"/>
    <s v="Fulltime-Regular"/>
    <x v="6"/>
    <s v="M"/>
    <s v="White"/>
    <n v="1997"/>
    <d v="2022-10-01T00:00:00"/>
    <s v="Davidson"/>
  </r>
  <r>
    <n v="49545.15"/>
    <s v="Emer Telecommunications Off 2"/>
    <s v="091 Emergency Communications"/>
    <s v="Fulltime-Regular"/>
    <x v="6"/>
    <s v="F"/>
    <s v="Black or African American"/>
    <n v="1995"/>
    <d v="2023-05-01T00:00:00"/>
    <s v="Davidson"/>
  </r>
  <r>
    <n v="52471.07"/>
    <s v="Correctional Officer 1"/>
    <s v="030 Sheriff"/>
    <s v="Fulltime-Regular"/>
    <x v="1"/>
    <s v="F"/>
    <s v="Black or African American"/>
    <n v="1986"/>
    <d v="2024-05-10T00:00:00"/>
    <s v="Davidson"/>
  </r>
  <r>
    <n v="84637.17"/>
    <s v="Human Resources Analyst Senior"/>
    <s v="008 Human Resources"/>
    <s v="Fulltime-Regular"/>
    <x v="3"/>
    <s v="F"/>
    <s v="White"/>
    <n v="1991"/>
    <d v="2021-06-14T00:00:00"/>
    <s v="Davidson"/>
  </r>
  <r>
    <n v="49358.14"/>
    <s v="Utility Maintenance Tech Sr"/>
    <s v="065 Water Services"/>
    <s v="Fulltime-Regular"/>
    <x v="5"/>
    <s v="M"/>
    <s v="Black or African American"/>
    <n v="1982"/>
    <d v="2020-03-07T00:00:00"/>
    <s v="Davidson"/>
  </r>
  <r>
    <n v="92846"/>
    <s v="Assistant Public Defender 4"/>
    <s v="021 Public Defender"/>
    <s v="Parttime-Regular"/>
    <x v="3"/>
    <s v="F"/>
    <s v="White"/>
    <n v="1968"/>
    <d v="1996-01-01T00:00:00"/>
    <s v="Davidson"/>
  </r>
  <r>
    <n v="80642.600000000006"/>
    <s v="Treatment Plant Shift Operator"/>
    <s v="065 Water Services"/>
    <s v="Fulltime-Regular"/>
    <x v="7"/>
    <s v="M"/>
    <s v="White"/>
    <n v="1965"/>
    <d v="1991-05-20T00:00:00"/>
    <s v="Davidson"/>
  </r>
  <r>
    <n v="56792.4"/>
    <s v="Automotive Mechanic"/>
    <s v="010 General Services"/>
    <s v="Fulltime-Regular"/>
    <x v="7"/>
    <s v="M"/>
    <s v="White"/>
    <n v="1987"/>
    <d v="2023-07-24T00:00:00"/>
    <s v="Davidson"/>
  </r>
  <r>
    <m/>
    <s v="Seasonal/Part-time/Temporary"/>
    <s v="040 Parks"/>
    <s v="Pool"/>
    <x v="4"/>
    <s v="F"/>
    <s v="White"/>
    <n v="1992"/>
    <d v="2016-06-17T00:00:00"/>
    <s v="Davidson"/>
  </r>
  <r>
    <n v="54220.06"/>
    <s v="Utility Compliance Insp 1"/>
    <s v="065 Water Services"/>
    <s v="Fulltime-Regular"/>
    <x v="5"/>
    <s v="M"/>
    <s v="Black or African American"/>
    <n v="1966"/>
    <d v="2019-05-04T00:00:00"/>
    <s v="Davidson"/>
  </r>
  <r>
    <n v="80978.600000000006"/>
    <s v="Technical Specialist 1"/>
    <s v="042 NDOT"/>
    <s v="Fulltime-Regular"/>
    <x v="3"/>
    <s v="M"/>
    <s v="White"/>
    <n v="1991"/>
    <d v="2019-05-20T00:00:00"/>
    <s v="Davidson"/>
  </r>
  <r>
    <n v="45595.75"/>
    <s v="Circulation Assistant"/>
    <s v="039 Public Library"/>
    <s v="Fulltime-Regular"/>
    <x v="2"/>
    <s v="F"/>
    <s v="Hispanic or Latino of any race"/>
    <n v="1992"/>
    <d v="2021-09-20T00:00:00"/>
    <s v="Davidson"/>
  </r>
  <r>
    <n v="65628.009999999995"/>
    <s v="Info Systems App Tech 2"/>
    <s v="016 Assessor of Property"/>
    <s v="Fulltime-Regular"/>
    <x v="5"/>
    <s v="M"/>
    <s v="Black or African American"/>
    <n v="1986"/>
    <d v="2021-02-22T00:00:00"/>
    <s v="Davidson"/>
  </r>
  <r>
    <n v="142649.44"/>
    <s v="Information Systems Advisor 2"/>
    <s v="031 Police"/>
    <s v="Fulltime-Regular"/>
    <x v="0"/>
    <s v="F"/>
    <s v="White"/>
    <n v="1981"/>
    <d v="2001-06-16T00:00:00"/>
    <s v="Davidson"/>
  </r>
  <r>
    <n v="53356.54"/>
    <s v="Office Support Rep Sr"/>
    <s v="038 Health"/>
    <s v="Fulltime-Regular"/>
    <x v="6"/>
    <s v="F"/>
    <s v="Hispanic or Latino of any race"/>
    <n v="1972"/>
    <d v="2000-08-28T00:00:00"/>
    <s v="Davidson"/>
  </r>
  <r>
    <n v="74457.75"/>
    <s v="Crime Scene Investigator 3"/>
    <s v="031 Police"/>
    <s v="Fulltime-Regular"/>
    <x v="5"/>
    <s v="M"/>
    <s v="White"/>
    <n v="1966"/>
    <d v="2010-09-27T00:00:00"/>
    <s v="Davidson"/>
  </r>
  <r>
    <n v="46485.507820377599"/>
    <s v="Technical Specialist 2"/>
    <s v="031 Police"/>
    <s v="Parttime-Regular"/>
    <x v="3"/>
    <s v="M"/>
    <s v="Black or African American"/>
    <n v="1956"/>
    <d v="2013-03-27T00:00:00"/>
    <s v="Davidson"/>
  </r>
  <r>
    <n v="67815.240000000005"/>
    <s v="Appraiser Analyst 2"/>
    <s v="016 Assessor of Property"/>
    <s v="Fulltime-Regular"/>
    <x v="3"/>
    <s v="F"/>
    <s v="Black or African American"/>
    <n v="1977"/>
    <d v="2013-01-22T00:00:00"/>
    <s v="Davidson"/>
  </r>
  <r>
    <n v="79728.19"/>
    <s v="Police Officer 2"/>
    <s v="031 Police"/>
    <s v="Fulltime-Regular"/>
    <x v="1"/>
    <s v="M"/>
    <s v="White"/>
    <n v="1993"/>
    <d v="2016-07-01T00:00:00"/>
    <s v="Davidson"/>
  </r>
  <r>
    <n v="57358.7"/>
    <s v="Criminal Warrant Processor"/>
    <s v="030 Sheriff"/>
    <s v="Fulltime-Regular"/>
    <x v="3"/>
    <s v="F"/>
    <s v="Black or African American"/>
    <n v="1985"/>
    <d v="2009-11-01T00:00:00"/>
    <s v="Davidson"/>
  </r>
  <r>
    <n v="95199.62"/>
    <s v="Police Officer 2"/>
    <s v="031 Police"/>
    <s v="Fulltime-Regular"/>
    <x v="1"/>
    <s v="F"/>
    <s v="White"/>
    <n v="1979"/>
    <d v="2006-04-17T00:00:00"/>
    <s v="Davidson"/>
  </r>
  <r>
    <n v="71194.09"/>
    <s v="Satellite position"/>
    <s v="923 Circuit Court Satellite"/>
    <s v="Fulltime-Regular"/>
    <x v="3"/>
    <s v="F"/>
    <s v="Black or African American"/>
    <n v="1965"/>
    <d v="2009-02-01T00:00:00"/>
    <s v="Davidson"/>
  </r>
  <r>
    <n v="49719.81"/>
    <s v="Security Officer 2"/>
    <s v="030 Sheriff"/>
    <s v="Fulltime-Regular"/>
    <x v="6"/>
    <s v="F"/>
    <s v="Black or African American"/>
    <n v="1990"/>
    <d v="2022-06-13T00:00:00"/>
    <s v="Davidson"/>
  </r>
  <r>
    <n v="44400"/>
    <s v="Teacher Asst"/>
    <s v="075 Metro Action Commission"/>
    <s v="Fulltime-Regular"/>
    <x v="6"/>
    <s v="F"/>
    <s v="White"/>
    <n v="1987"/>
    <d v="2024-01-22T00:00:00"/>
    <s v="Davidson"/>
  </r>
  <r>
    <n v="56282.8"/>
    <s v="Equipment Operator Senior"/>
    <s v="072 Waste Services"/>
    <s v="Fulltime-Regular"/>
    <x v="4"/>
    <s v="M"/>
    <s v="Black or African American"/>
    <n v="1964"/>
    <d v="2022-02-05T00:00:00"/>
    <s v="Davidson"/>
  </r>
  <r>
    <n v="61340.58"/>
    <s v="Program Spec 2"/>
    <s v="062 State Fair Board"/>
    <s v="Fulltime-Regular"/>
    <x v="3"/>
    <s v="M"/>
    <s v="White"/>
    <n v="1967"/>
    <d v="2007-07-15T00:00:00"/>
    <s v="Davidson"/>
  </r>
  <r>
    <n v="52807.68"/>
    <s v="Satellite position"/>
    <s v="923 Circuit Court Satellite"/>
    <s v="Fulltime-Regular"/>
    <x v="3"/>
    <s v="F"/>
    <s v="White"/>
    <n v="1953"/>
    <d v="2006-02-13T00:00:00"/>
    <s v="Davidson"/>
  </r>
  <r>
    <n v="54417.3"/>
    <s v="Police Operations Coord 1"/>
    <s v="031 Police"/>
    <s v="Fulltime-Regular"/>
    <x v="6"/>
    <s v="F"/>
    <s v="Black or African American"/>
    <n v="1973"/>
    <d v="1994-10-18T00:00:00"/>
    <s v="Davidson"/>
  </r>
  <r>
    <n v="76584.63"/>
    <s v="Emer Telecommunications Traine"/>
    <s v="091 Emergency Communications"/>
    <s v="Fulltime-Regular"/>
    <x v="6"/>
    <s v="F"/>
    <s v="White"/>
    <n v="1974"/>
    <d v="2008-07-14T00:00:00"/>
    <s v="Davidson"/>
  </r>
  <r>
    <n v="69397.42"/>
    <s v="Admin Svcs Officer 3"/>
    <s v="031 Police"/>
    <s v="Fulltime-Regular"/>
    <x v="3"/>
    <s v="F"/>
    <s v="Black or African American"/>
    <n v="1984"/>
    <d v="2008-02-16T00:00:00"/>
    <s v="Davidson"/>
  </r>
  <r>
    <n v="95199.62"/>
    <s v="Police Officer 2"/>
    <s v="031 Police"/>
    <s v="Fulltime-Regular"/>
    <x v="1"/>
    <s v="F"/>
    <s v="Black or African American"/>
    <n v="1973"/>
    <d v="2005-01-18T00:00:00"/>
    <s v="Davidson"/>
  </r>
  <r>
    <n v="50646.98"/>
    <s v="Library Associate"/>
    <s v="039 Public Library"/>
    <s v="Fulltime-Regular"/>
    <x v="2"/>
    <s v="F"/>
    <s v="Black or African American"/>
    <n v="1999"/>
    <d v="2024-03-18T00:00:00"/>
    <s v="Davidson"/>
  </r>
  <r>
    <n v="46485.504000000001"/>
    <s v="Technical Specialist 2"/>
    <s v="031 Police"/>
    <s v="Parttime-Regular"/>
    <x v="3"/>
    <s v="M"/>
    <s v="Black or African American"/>
    <n v="1962"/>
    <d v="2023-10-01T00:00:00"/>
    <s v="Davidson"/>
  </r>
  <r>
    <n v="72226.19"/>
    <s v="Public Health Nurse 1"/>
    <s v="038 Health"/>
    <s v="Fulltime-Regular"/>
    <x v="3"/>
    <s v="F"/>
    <s v="Hispanic or Latino of any race"/>
    <n v="1987"/>
    <d v="2024-08-12T00:00:00"/>
    <s v="Davidson"/>
  </r>
  <r>
    <n v="74392.98"/>
    <s v="Civil Process Manager"/>
    <s v="030 Sheriff"/>
    <s v="Fulltime-Regular"/>
    <x v="3"/>
    <s v="F"/>
    <s v="White"/>
    <n v="1987"/>
    <d v="2012-01-09T00:00:00"/>
    <s v="Davidson"/>
  </r>
  <r>
    <n v="57718.03"/>
    <s v="Sheriff Case Worker 2"/>
    <s v="030 Sheriff"/>
    <s v="Fulltime-Regular"/>
    <x v="3"/>
    <s v="F"/>
    <s v="Black or African American"/>
    <n v="1983"/>
    <d v="2020-09-01T00:00:00"/>
    <s v="Davidson"/>
  </r>
  <r>
    <n v="10108.799999999999"/>
    <s v="Seasonal Worker 2"/>
    <s v="040 Parks"/>
    <s v="Seasonal"/>
    <x v="4"/>
    <s v="M"/>
    <s v="White"/>
    <n v="1961"/>
    <d v="2023-05-05T00:00:00"/>
    <s v="Davidson"/>
  </r>
  <r>
    <n v="73024.539999999994"/>
    <s v="Police Officer 2"/>
    <s v="031 Police"/>
    <s v="Fulltime-Regular"/>
    <x v="1"/>
    <s v="F"/>
    <s v="Black or African American"/>
    <n v="1988"/>
    <d v="2019-11-16T00:00:00"/>
    <s v="Davidson"/>
  </r>
  <r>
    <n v="63782.54"/>
    <s v="Deputy Criminal Ct Clerk 4"/>
    <s v="024 Criminal Court Clerk"/>
    <s v="Fulltime-Regular"/>
    <x v="6"/>
    <s v="M"/>
    <s v="White"/>
    <n v="1948"/>
    <d v="2008-08-06T00:00:00"/>
    <s v="Davidson"/>
  </r>
  <r>
    <n v="53080.56"/>
    <s v="Admin Svcs Officer 2"/>
    <s v="026 Juvenile Court"/>
    <s v="Fulltime-Regular"/>
    <x v="3"/>
    <s v="F"/>
    <s v="Black or African American"/>
    <n v="1959"/>
    <d v="2019-04-15T00:00:00"/>
    <s v="Davidson"/>
  </r>
  <r>
    <n v="58702.97"/>
    <s v="Program Spec 2"/>
    <s v="062 State Fair Board"/>
    <s v="Fulltime-Regular"/>
    <x v="3"/>
    <s v="F"/>
    <s v="White"/>
    <n v="1987"/>
    <d v="2016-01-15T00:00:00"/>
    <s v="Davidson"/>
  </r>
  <r>
    <n v="74392.98"/>
    <s v="Admin Svcs Officer 4"/>
    <s v="010 General Services"/>
    <s v="Fulltime-Regular"/>
    <x v="3"/>
    <s v="F"/>
    <s v="Black or African American"/>
    <n v="1960"/>
    <d v="2001-06-01T00:00:00"/>
    <s v="Davidson"/>
  </r>
  <r>
    <n v="48193.72"/>
    <s v="OEM Communications Officer"/>
    <s v="049 Office of Emergency Mgmt"/>
    <s v="Fulltime-Regular"/>
    <x v="3"/>
    <s v="M"/>
    <s v="White"/>
    <n v="1997"/>
    <d v="2018-10-16T00:00:00"/>
    <s v="Davidson"/>
  </r>
  <r>
    <n v="0"/>
    <s v="Seasonal/Part-time/Temporary"/>
    <s v="040 Parks"/>
    <s v="Pool"/>
    <x v="4"/>
    <s v="F"/>
    <s v="White"/>
    <n v="1985"/>
    <d v="2022-04-15T00:00:00"/>
    <s v="Davidson"/>
  </r>
  <r>
    <n v="98019.1"/>
    <s v="Assistant Public Defender 2"/>
    <s v="021 Public Defender"/>
    <s v="Fulltime-Regular"/>
    <x v="3"/>
    <s v="M"/>
    <s v="White"/>
    <n v="1990"/>
    <d v="2019-09-23T00:00:00"/>
    <s v="Davidson"/>
  </r>
  <r>
    <n v="61821.5"/>
    <s v="Emer Telecommunications Off 4"/>
    <s v="091 Emergency Communications"/>
    <s v="Fulltime-Regular"/>
    <x v="6"/>
    <s v="M"/>
    <s v="White"/>
    <n v="1989"/>
    <d v="2021-09-20T00:00:00"/>
    <s v="Davidson"/>
  </r>
  <r>
    <n v="50646.98"/>
    <s v="Nutrition Educator"/>
    <s v="038 Health"/>
    <s v="Fulltime-Regular"/>
    <x v="3"/>
    <s v="F"/>
    <s v="White"/>
    <n v="1989"/>
    <d v="2023-08-19T00:00:00"/>
    <s v="Davidson"/>
  </r>
  <r>
    <n v="91162.38"/>
    <s v="Probation Officer 3"/>
    <s v="027 General Sessions Court"/>
    <s v="Fulltime-Regular"/>
    <x v="3"/>
    <s v="F"/>
    <s v="White"/>
    <n v="1966"/>
    <d v="1995-05-16T00:00:00"/>
    <s v="Davidson"/>
  </r>
  <r>
    <n v="79728.19"/>
    <s v="Police Officer 2"/>
    <s v="031 Police"/>
    <s v="Fulltime-Regular"/>
    <x v="1"/>
    <s v="M"/>
    <s v="White"/>
    <n v="1992"/>
    <d v="2017-01-01T00:00:00"/>
    <s v="Davidson"/>
  </r>
  <r>
    <n v="84156.800000000003"/>
    <s v="HR Business Partner-MAC"/>
    <s v="075 Metro Action Commission"/>
    <s v="Fulltime-Regular"/>
    <x v="3"/>
    <s v="F"/>
    <s v="Black or African American"/>
    <n v="1988"/>
    <d v="2023-01-09T00:00:00"/>
    <s v="Davidson"/>
  </r>
  <r>
    <n v="95781.28"/>
    <s v="Police Sergeant"/>
    <s v="031 Police"/>
    <s v="Fulltime-Regular"/>
    <x v="5"/>
    <s v="M"/>
    <s v="Black or African American"/>
    <n v="1985"/>
    <d v="2012-07-01T00:00:00"/>
    <s v="Davidson"/>
  </r>
  <r>
    <n v="59697.01"/>
    <s v="Admin Svcs Officer 3"/>
    <s v="033 Codes Administration"/>
    <s v="Fulltime-Regular"/>
    <x v="3"/>
    <s v="F"/>
    <s v="White"/>
    <n v="1973"/>
    <d v="2023-02-20T00:00:00"/>
    <s v="Davidson"/>
  </r>
  <r>
    <n v="55640"/>
    <s v="Headstart Teacher 2"/>
    <s v="075 Metro Action Commission"/>
    <s v="Fulltime-Regular"/>
    <x v="3"/>
    <s v="F"/>
    <s v="White"/>
    <n v="1983"/>
    <d v="2018-01-03T00:00:00"/>
    <s v="Davidson"/>
  </r>
  <r>
    <n v="61821.5"/>
    <s v="Correctional Officer 2"/>
    <s v="030 Sheriff"/>
    <s v="Fulltime-Regular"/>
    <x v="1"/>
    <s v="F"/>
    <s v="Black or African American"/>
    <n v="1987"/>
    <d v="2018-07-01T00:00:00"/>
    <s v="Davidson"/>
  </r>
  <r>
    <m/>
    <s v="Election Commissioner"/>
    <s v="005 Election Commission"/>
    <s v="Parttime-Regular"/>
    <x v="7"/>
    <s v="F"/>
    <s v="White"/>
    <n v="1976"/>
    <d v="2013-04-01T00:00:00"/>
    <s v="Davidson"/>
  </r>
  <r>
    <n v="45595.75"/>
    <s v="Circulation Assistant"/>
    <s v="039 Public Library"/>
    <s v="Fulltime-Regular"/>
    <x v="2"/>
    <s v="F"/>
    <s v="White"/>
    <n v="1980"/>
    <d v="2022-07-11T00:00:00"/>
    <s v="Davidson"/>
  </r>
  <r>
    <n v="50620.39"/>
    <s v="Office Support Rep Sr"/>
    <s v="039 Public Library"/>
    <s v="Fulltime-Regular"/>
    <x v="6"/>
    <s v="F"/>
    <s v="White"/>
    <n v="1978"/>
    <d v="2014-03-31T00:00:00"/>
    <s v="Davidson"/>
  </r>
  <r>
    <n v="46077.93"/>
    <s v="Teacher Asst"/>
    <s v="075 Metro Action Commission"/>
    <s v="Fulltime-Regular"/>
    <x v="6"/>
    <s v="F"/>
    <s v="Black or African American"/>
    <n v="1968"/>
    <d v="2003-08-18T00:00:00"/>
    <s v="Davidson"/>
  </r>
  <r>
    <n v="63823.34"/>
    <s v="Planning Tech Sr"/>
    <s v="007 Planning Commission"/>
    <s v="Fulltime-Regular"/>
    <x v="5"/>
    <s v="F"/>
    <s v="Two or More Races"/>
    <n v="1976"/>
    <d v="2022-01-24T00:00:00"/>
    <s v="Davidson"/>
  </r>
  <r>
    <n v="86564.06"/>
    <s v="Planner 2"/>
    <s v="007 Planning Commission"/>
    <s v="Fulltime-Regular"/>
    <x v="3"/>
    <s v="M"/>
    <s v="White"/>
    <n v="1989"/>
    <d v="2021-08-16T00:00:00"/>
    <s v="Davidson"/>
  </r>
  <r>
    <n v="98449.95"/>
    <s v="Finance Admin"/>
    <s v="015 Finance"/>
    <s v="Fulltime-Regular"/>
    <x v="0"/>
    <s v="F"/>
    <s v="White"/>
    <n v="1994"/>
    <d v="2021-08-23T00:00:00"/>
    <s v="Davidson"/>
  </r>
  <r>
    <n v="84287.24"/>
    <s v="Admin Svcs Mgr"/>
    <s v="042 NDOT"/>
    <s v="Fulltime-Regular"/>
    <x v="0"/>
    <s v="M"/>
    <s v="White"/>
    <n v="1989"/>
    <d v="2022-03-07T00:00:00"/>
    <s v="Davidson"/>
  </r>
  <r>
    <n v="54708.27"/>
    <s v="Program Coord"/>
    <s v="037 Social Services"/>
    <s v="Fulltime-Regular"/>
    <x v="3"/>
    <s v="F"/>
    <s v="Black or African American"/>
    <n v="1988"/>
    <d v="2024-09-16T00:00:00"/>
    <s v="Davidson"/>
  </r>
  <r>
    <n v="76013.38"/>
    <s v="Bldg Maint Supv"/>
    <s v="039 Public Library"/>
    <s v="Fulltime-Regular"/>
    <x v="7"/>
    <s v="M"/>
    <s v="White"/>
    <n v="1977"/>
    <d v="1995-12-10T00:00:00"/>
    <s v="Davidson"/>
  </r>
  <r>
    <n v="146496.25"/>
    <s v="Library Svcs Asst Dir"/>
    <s v="039 Public Library"/>
    <s v="Fulltime-Regular"/>
    <x v="0"/>
    <s v="F"/>
    <s v="White"/>
    <n v="1973"/>
    <d v="2004-08-16T00:00:00"/>
    <s v="Davidson"/>
  </r>
  <r>
    <n v="67052.800000000003"/>
    <s v="Human Resources Analyst"/>
    <s v="065 Water Services"/>
    <s v="Fulltime-Regular"/>
    <x v="3"/>
    <s v="F"/>
    <s v="Black or African American"/>
    <n v="1965"/>
    <d v="2022-03-05T00:00:00"/>
    <s v="Davidson"/>
  </r>
  <r>
    <n v="88120.17"/>
    <s v="Pub Info Coord"/>
    <s v="065 Water Services"/>
    <s v="Fulltime-Regular"/>
    <x v="3"/>
    <s v="M"/>
    <s v="White"/>
    <n v="1988"/>
    <d v="2020-03-07T00:00:00"/>
    <s v="Davidson"/>
  </r>
  <r>
    <n v="57121.02"/>
    <s v="Admin Svcs Officer 2"/>
    <s v="018 County Clerk"/>
    <s v="Fulltime-Regular"/>
    <x v="3"/>
    <s v="F"/>
    <s v="Black or African American"/>
    <n v="1961"/>
    <d v="2013-03-18T00:00:00"/>
    <s v="Davidson"/>
  </r>
  <r>
    <n v="54534.99"/>
    <s v="Admin Svcs Officer 2"/>
    <s v="018 County Clerk"/>
    <s v="Fulltime-Regular"/>
    <x v="3"/>
    <s v="F"/>
    <s v="Hispanic or Latino of any race"/>
    <n v="1969"/>
    <d v="2000-12-04T00:00:00"/>
    <s v="Davidson"/>
  </r>
  <r>
    <n v="57958.26"/>
    <s v="Correctional Officer 2"/>
    <s v="030 Sheriff"/>
    <s v="Fulltime-Regular"/>
    <x v="1"/>
    <s v="M"/>
    <s v="White"/>
    <n v="1998"/>
    <d v="2023-01-30T00:00:00"/>
    <s v="Davidson"/>
  </r>
  <r>
    <n v="53102.07"/>
    <s v="Admin Svcs Officer 2"/>
    <s v="031 Police"/>
    <s v="Fulltime-Regular"/>
    <x v="3"/>
    <s v="F"/>
    <s v="Asian"/>
    <n v="1983"/>
    <d v="2019-06-01T00:00:00"/>
    <s v="Davidson"/>
  </r>
  <r>
    <n v="51323.62"/>
    <s v="Sheriff Pretrial Screener"/>
    <s v="030 Sheriff"/>
    <s v="Fulltime-Regular"/>
    <x v="6"/>
    <s v="F"/>
    <s v="Black or African American"/>
    <n v="1958"/>
    <d v="2020-09-01T00:00:00"/>
    <s v="Davidson"/>
  </r>
  <r>
    <n v="52774.21"/>
    <s v="Public Health Nurse 1"/>
    <s v="038 Health"/>
    <s v="Parttime-Regular"/>
    <x v="3"/>
    <s v="F"/>
    <s v="White"/>
    <n v="1987"/>
    <d v="2024-02-05T00:00:00"/>
    <s v="Davidson"/>
  </r>
  <r>
    <n v="0"/>
    <s v="Seasonal/Part-time/Temporary"/>
    <s v="040 Parks"/>
    <s v="Pool"/>
    <x v="4"/>
    <s v="F"/>
    <s v="Black or African American"/>
    <n v="2004"/>
    <d v="2023-05-26T00:00:00"/>
    <s v="Davidson"/>
  </r>
  <r>
    <n v="140000"/>
    <s v="Special Projects Mgr"/>
    <s v="040 Parks"/>
    <s v="Fulltime-Regular"/>
    <x v="0"/>
    <s v="M"/>
    <s v="White"/>
    <n v="1968"/>
    <d v="2024-01-05T00:00:00"/>
    <s v="Davidson"/>
  </r>
  <r>
    <n v="1456"/>
    <s v="Seasonal/Part-time/Temporary"/>
    <s v="062 State Fair Board"/>
    <s v="Parttime-Regular"/>
    <x v="4"/>
    <s v="F"/>
    <s v="White"/>
    <n v="1963"/>
    <d v="2024-09-06T00:00:00"/>
    <s v="Davidson"/>
  </r>
  <r>
    <n v="65100.24"/>
    <s v="Program Mgr 1"/>
    <s v="051 Office of Family Safety"/>
    <s v="Fulltime-Regular"/>
    <x v="3"/>
    <s v="F"/>
    <s v="Hispanic or Latino of any race"/>
    <n v="1998"/>
    <d v="2020-03-09T00:00:00"/>
    <s v="Davidson"/>
  </r>
  <r>
    <n v="28394.908840479999"/>
    <s v="Admin Svcs Officer 3"/>
    <s v="032 Fire"/>
    <s v="Parttime-Regular"/>
    <x v="3"/>
    <s v="M"/>
    <s v="White"/>
    <n v="1954"/>
    <d v="2019-08-16T00:00:00"/>
    <s v="Davidson"/>
  </r>
  <r>
    <n v="45595.75"/>
    <s v="Office Support Rep"/>
    <s v="040 Parks"/>
    <s v="Fulltime-Regular"/>
    <x v="6"/>
    <s v="F"/>
    <s v="Black or African American"/>
    <n v="1994"/>
    <d v="2019-04-26T00:00:00"/>
    <s v="Davidson"/>
  </r>
  <r>
    <n v="68690.02"/>
    <s v="Judicial Asst 1"/>
    <s v="027 General Sessions Court"/>
    <s v="Fulltime-Regular"/>
    <x v="1"/>
    <s v="F"/>
    <s v="Black or African American"/>
    <n v="1970"/>
    <d v="2020-03-01T00:00:00"/>
    <s v="Davidson"/>
  </r>
  <r>
    <n v="90359.679999999993"/>
    <s v="Police Sergeant"/>
    <s v="031 Police"/>
    <s v="Fulltime-Regular"/>
    <x v="5"/>
    <s v="M"/>
    <s v="White"/>
    <n v="1986"/>
    <d v="2013-01-01T00:00:00"/>
    <s v="Davidson"/>
  </r>
  <r>
    <n v="146000"/>
    <s v="Assistant Metropolitan Atty 4"/>
    <s v="006 Law"/>
    <s v="Fulltime-Regular"/>
    <x v="3"/>
    <s v="M"/>
    <s v="Black or African American"/>
    <n v="1984"/>
    <d v="2019-07-22T00:00:00"/>
    <s v="Davidson"/>
  </r>
  <r>
    <n v="100959.67"/>
    <s v="Information Systems Advisor 1"/>
    <s v="031 Police"/>
    <s v="Fulltime-Regular"/>
    <x v="0"/>
    <s v="M"/>
    <s v="White"/>
    <n v="1994"/>
    <d v="2024-05-16T00:00:00"/>
    <s v="Davidson"/>
  </r>
  <r>
    <n v="55640"/>
    <s v="Headstart Teacher 2"/>
    <s v="075 Metro Action Commission"/>
    <s v="Fulltime-Regular"/>
    <x v="3"/>
    <s v="F"/>
    <s v="Black or African American"/>
    <n v="1990"/>
    <d v="2023-08-21T00:00:00"/>
    <s v="Davidson"/>
  </r>
  <r>
    <n v="113435.42"/>
    <s v="Finance Mgr"/>
    <s v="038 Health"/>
    <s v="Fulltime-Regular"/>
    <x v="0"/>
    <s v="F"/>
    <s v="White"/>
    <n v="1981"/>
    <d v="2004-02-09T00:00:00"/>
    <s v="Davidson"/>
  </r>
  <r>
    <n v="102474.73"/>
    <s v="Fire Captain"/>
    <s v="032 Fire"/>
    <s v="Fulltime-Regular"/>
    <x v="3"/>
    <s v="M"/>
    <s v="Two or More Races"/>
    <n v="1977"/>
    <d v="2008-02-16T00:00:00"/>
    <s v="Davidson"/>
  </r>
  <r>
    <n v="79395.12"/>
    <s v="Sheriff Facility Captain"/>
    <s v="030 Sheriff"/>
    <s v="Fulltime-Regular"/>
    <x v="1"/>
    <s v="F"/>
    <s v="Black or African American"/>
    <n v="1988"/>
    <d v="2015-07-01T00:00:00"/>
    <s v="Davidson"/>
  </r>
  <r>
    <n v="54531.28"/>
    <s v="Recreation Leader - Senior"/>
    <s v="040 Parks"/>
    <s v="Fulltime-Regular"/>
    <x v="2"/>
    <s v="F"/>
    <s v="Black or African American"/>
    <n v="1992"/>
    <d v="2018-05-25T00:00:00"/>
    <s v="Davidson"/>
  </r>
  <r>
    <n v="54357.43"/>
    <s v="Public Health Nurse 1"/>
    <s v="038 Health"/>
    <s v="Parttime-Regular"/>
    <x v="3"/>
    <s v="F"/>
    <s v="White"/>
    <n v="1998"/>
    <d v="2022-08-20T00:00:00"/>
    <s v="Davidson"/>
  </r>
  <r>
    <n v="90480"/>
    <s v="Planner 2"/>
    <s v="042 NDOT"/>
    <s v="Fulltime-Regular"/>
    <x v="3"/>
    <s v="M"/>
    <s v="White"/>
    <n v="1960"/>
    <d v="2024-06-24T00:00:00"/>
    <s v="Davidson"/>
  </r>
  <r>
    <n v="73024.539999999994"/>
    <s v="Police Officer 2"/>
    <s v="031 Police"/>
    <s v="Fulltime-Regular"/>
    <x v="1"/>
    <s v="M"/>
    <s v="White"/>
    <n v="1991"/>
    <d v="2020-02-16T00:00:00"/>
    <s v="Davidson"/>
  </r>
  <r>
    <n v="85696"/>
    <s v="Admin Svcs Officer 4"/>
    <s v="027 General Sessions Court"/>
    <s v="Fulltime-Regular"/>
    <x v="3"/>
    <s v="F"/>
    <s v="White"/>
    <n v="1969"/>
    <d v="2023-11-08T00:00:00"/>
    <s v="Davidson"/>
  </r>
  <r>
    <n v="68803.56"/>
    <s v="Program Coord"/>
    <s v="040 Parks"/>
    <s v="Fulltime-Regular"/>
    <x v="3"/>
    <s v="F"/>
    <s v="Black or African American"/>
    <n v="1966"/>
    <d v="1999-11-12T00:00:00"/>
    <s v="Davidson"/>
  </r>
  <r>
    <n v="104061.58"/>
    <s v="Technical Specialist 2"/>
    <s v="030 Sheriff"/>
    <s v="Fulltime-Regular"/>
    <x v="3"/>
    <s v="M"/>
    <s v="White"/>
    <n v="1970"/>
    <d v="1992-01-16T00:00:00"/>
    <s v="Davidson"/>
  </r>
  <r>
    <n v="61487.92"/>
    <s v="Info Sys Comm Tech 2"/>
    <s v="031 Police"/>
    <s v="Fulltime-Regular"/>
    <x v="5"/>
    <s v="F"/>
    <s v="White"/>
    <n v="1985"/>
    <d v="2023-04-16T00:00:00"/>
    <s v="Davidson"/>
  </r>
  <r>
    <n v="75215.28"/>
    <s v="Police Officer 2"/>
    <s v="031 Police"/>
    <s v="Fulltime-Regular"/>
    <x v="1"/>
    <s v="M"/>
    <s v="White"/>
    <n v="1998"/>
    <d v="2021-07-16T00:00:00"/>
    <s v="Davidson"/>
  </r>
  <r>
    <n v="0"/>
    <s v="Seasonal/Part-time/Temporary"/>
    <s v="040 Parks"/>
    <s v="Pool"/>
    <x v="4"/>
    <s v="F"/>
    <s v="White"/>
    <n v="1986"/>
    <d v="2022-01-28T00:00:00"/>
    <s v="Davidson"/>
  </r>
  <r>
    <n v="111320.84"/>
    <s v="Admin Svcs Mgr"/>
    <s v="042 NDOT"/>
    <s v="Fulltime-Regular"/>
    <x v="0"/>
    <s v="M"/>
    <s v="White"/>
    <n v="1961"/>
    <d v="1992-03-26T00:00:00"/>
    <s v="Davidson"/>
  </r>
  <r>
    <n v="66462.98"/>
    <s v="WO Data Entry Specialist-DCSO"/>
    <s v="030 Sheriff"/>
    <s v="Fulltime-Regular"/>
    <x v="6"/>
    <s v="F"/>
    <s v="Black or African American"/>
    <n v="1978"/>
    <d v="2005-01-18T00:00:00"/>
    <s v="Davidson"/>
  </r>
  <r>
    <n v="57958.26"/>
    <s v="311 Call Center Supervisor"/>
    <s v="091 Emergency Communications"/>
    <s v="Fulltime-Regular"/>
    <x v="6"/>
    <s v="F"/>
    <s v="Asian"/>
    <n v="1982"/>
    <d v="2024-09-09T00:00:00"/>
    <s v="Davidson"/>
  </r>
  <r>
    <n v="51323.62"/>
    <s v="Police Operations Coord 2"/>
    <s v="031 Police"/>
    <s v="Fulltime-Regular"/>
    <x v="6"/>
    <s v="F"/>
    <s v="White"/>
    <n v="1999"/>
    <d v="2021-06-16T00:00:00"/>
    <s v="Davidson"/>
  </r>
  <r>
    <n v="57096.93"/>
    <s v="Fire Recruit"/>
    <s v="032 Fire"/>
    <s v="Fulltime-Regular"/>
    <x v="1"/>
    <s v="M"/>
    <s v="White"/>
    <n v="2000"/>
    <d v="2024-05-16T00:00:00"/>
    <s v="Davidson"/>
  </r>
  <r>
    <n v="77603.08"/>
    <s v="Librarian 2"/>
    <s v="039 Public Library"/>
    <s v="Fulltime-Regular"/>
    <x v="3"/>
    <s v="F"/>
    <s v="White"/>
    <n v="1978"/>
    <d v="2002-11-01T00:00:00"/>
    <s v="Davidson"/>
  </r>
  <r>
    <n v="99548.68"/>
    <s v="Admin Svcs Mgr"/>
    <s v="031 Police"/>
    <s v="Fulltime-Regular"/>
    <x v="0"/>
    <s v="F"/>
    <s v="Black or African American"/>
    <n v="1971"/>
    <d v="2020-07-16T00:00:00"/>
    <s v="Davidson"/>
  </r>
  <r>
    <n v="72330.880000000005"/>
    <s v="Cust Svc Supv"/>
    <s v="065 Water Services"/>
    <s v="Fulltime-Regular"/>
    <x v="6"/>
    <s v="F"/>
    <s v="White"/>
    <n v="1968"/>
    <d v="1989-09-16T00:00:00"/>
    <s v="Davidson"/>
  </r>
  <r>
    <n v="68382.81"/>
    <s v="Fire Fighter 2"/>
    <s v="032 Fire"/>
    <s v="Fulltime-Regular"/>
    <x v="1"/>
    <s v="M"/>
    <s v="Black or African American"/>
    <n v="1982"/>
    <d v="2019-04-16T00:00:00"/>
    <s v="Davidson"/>
  </r>
  <r>
    <n v="79242"/>
    <s v="Finance Officer"/>
    <s v="028 State Trial Courts"/>
    <s v="Fulltime-Regular"/>
    <x v="3"/>
    <s v="F"/>
    <s v="White"/>
    <n v="1961"/>
    <d v="2016-03-01T00:00:00"/>
    <s v="Davidson"/>
  </r>
  <r>
    <n v="63823.33"/>
    <s v="Admin Spec"/>
    <s v="031 Police"/>
    <s v="Fulltime-Regular"/>
    <x v="6"/>
    <s v="F"/>
    <s v="White"/>
    <n v="1987"/>
    <d v="2023-03-16T00:00:00"/>
    <s v="Davidson"/>
  </r>
  <r>
    <n v="88275"/>
    <s v="Early Education Coordinator-MAC"/>
    <s v="075 Metro Action Commission"/>
    <s v="Fulltime-Regular"/>
    <x v="3"/>
    <s v="F"/>
    <s v="Black or African American"/>
    <n v="1989"/>
    <d v="2016-04-18T00:00:00"/>
    <s v="Davidson"/>
  </r>
  <r>
    <n v="95199.62"/>
    <s v="Police Officer 2"/>
    <s v="031 Police"/>
    <s v="Fulltime-Regular"/>
    <x v="1"/>
    <s v="M"/>
    <s v="Black or African American"/>
    <n v="1968"/>
    <d v="1994-11-01T00:00:00"/>
    <s v="Davidson"/>
  </r>
  <r>
    <n v="62763.33"/>
    <s v="Headstart Teacher 2"/>
    <s v="075 Metro Action Commission"/>
    <s v="Fulltime-Regular"/>
    <x v="3"/>
    <s v="F"/>
    <s v="Black or African American"/>
    <n v="1978"/>
    <d v="2004-09-07T00:00:00"/>
    <s v="Davidson"/>
  </r>
  <r>
    <n v="48115.96"/>
    <s v="Social Work Assoc"/>
    <s v="037 Social Services"/>
    <s v="Fulltime-Regular"/>
    <x v="2"/>
    <s v="F"/>
    <s v="Black or African American"/>
    <n v="1974"/>
    <d v="2021-09-13T00:00:00"/>
    <s v="Davidson"/>
  </r>
  <r>
    <n v="58661.17"/>
    <s v="Library Associate"/>
    <s v="039 Public Library"/>
    <s v="Fulltime-Regular"/>
    <x v="2"/>
    <s v="M"/>
    <s v="White"/>
    <n v="1969"/>
    <d v="2001-08-27T00:00:00"/>
    <s v="Davidson"/>
  </r>
  <r>
    <n v="158885.85"/>
    <s v="Deputy Director"/>
    <s v="016 Assessor of Property"/>
    <s v="Fulltime-Regular"/>
    <x v="0"/>
    <s v="F"/>
    <s v="Black or African American"/>
    <n v="1964"/>
    <d v="2016-09-01T00:00:00"/>
    <s v="Davidson"/>
  </r>
  <r>
    <n v="86551.8"/>
    <s v="Fire Fighter 2"/>
    <s v="032 Fire"/>
    <s v="Fulltime-Regular"/>
    <x v="1"/>
    <s v="M"/>
    <s v="White"/>
    <n v="1956"/>
    <d v="1995-09-01T00:00:00"/>
    <s v="Davidson"/>
  </r>
  <r>
    <n v="41905.06"/>
    <s v="Maintenance &amp; Repair Worker"/>
    <s v="042 NDOT"/>
    <s v="Fulltime-Regular"/>
    <x v="4"/>
    <s v="M"/>
    <s v="White"/>
    <n v="2002"/>
    <d v="2024-07-22T00:00:00"/>
    <s v="Davidson"/>
  </r>
  <r>
    <n v="96425.84"/>
    <s v="Fire Engineer"/>
    <s v="032 Fire"/>
    <s v="Fulltime-Regular"/>
    <x v="5"/>
    <s v="M"/>
    <s v="White"/>
    <n v="1962"/>
    <d v="2000-10-01T00:00:00"/>
    <s v="Davidson"/>
  </r>
  <r>
    <n v="80415.850000000006"/>
    <s v="Park Police Sergeant"/>
    <s v="040 Parks"/>
    <s v="Fulltime-Regular"/>
    <x v="1"/>
    <s v="M"/>
    <s v="Black or African American"/>
    <n v="1978"/>
    <d v="2004-09-01T00:00:00"/>
    <s v="Davidson"/>
  </r>
  <r>
    <n v="61933.68"/>
    <s v="Indust Electronics Tech 1"/>
    <s v="065 Water Services"/>
    <s v="Fulltime-Regular"/>
    <x v="5"/>
    <s v="M"/>
    <s v="Black or African American"/>
    <n v="1998"/>
    <d v="2023-04-29T00:00:00"/>
    <s v="Davidson"/>
  </r>
  <r>
    <n v="46485.504000000001"/>
    <s v="Technical Specialist 2"/>
    <s v="031 Police"/>
    <s v="Parttime-Regular"/>
    <x v="3"/>
    <s v="M"/>
    <s v="Black or African American"/>
    <n v="1965"/>
    <d v="2022-09-01T00:00:00"/>
    <s v="Davidson"/>
  </r>
  <r>
    <n v="57855.83"/>
    <s v="Admin Svcs Officer 2"/>
    <s v="018 County Clerk"/>
    <s v="Fulltime-Regular"/>
    <x v="3"/>
    <s v="F"/>
    <s v="Black or African American"/>
    <n v="1952"/>
    <d v="2020-01-27T00:00:00"/>
    <s v="Davidson"/>
  </r>
  <r>
    <n v="11856"/>
    <s v="Seasonal Worker 7"/>
    <s v="040 Parks"/>
    <s v="Seasonal"/>
    <x v="4"/>
    <s v="M"/>
    <s v="White"/>
    <n v="2010"/>
    <d v="2024-07-06T00:00:00"/>
    <s v="Davidson"/>
  </r>
  <r>
    <n v="91162.38"/>
    <s v="Probation Officer 3"/>
    <s v="027 General Sessions Court"/>
    <s v="Fulltime-Regular"/>
    <x v="3"/>
    <s v="F"/>
    <s v="White"/>
    <n v="1962"/>
    <d v="1985-05-16T00:00:00"/>
    <s v="Davidson"/>
  </r>
  <r>
    <n v="53327.37"/>
    <s v="Computer Data Spec"/>
    <s v="075 Metro Action Commission"/>
    <s v="Fulltime-Regular"/>
    <x v="5"/>
    <s v="M"/>
    <s v="Black or African American"/>
    <n v="1985"/>
    <d v="2017-02-13T00:00:00"/>
    <s v="Davidson"/>
  </r>
  <r>
    <n v="52863.360000000001"/>
    <s v="Library Associate"/>
    <s v="039 Public Library"/>
    <s v="Fulltime-Regular"/>
    <x v="2"/>
    <s v="F"/>
    <s v="White"/>
    <n v="1985"/>
    <d v="2005-10-24T00:00:00"/>
    <s v="Davidson"/>
  </r>
  <r>
    <n v="21178.719744000002"/>
    <s v="Recreation Leader"/>
    <s v="040 Parks"/>
    <s v="Parttime-Regular"/>
    <x v="2"/>
    <s v="F"/>
    <s v="Black or African American"/>
    <n v="2000"/>
    <d v="2024-05-28T00:00:00"/>
    <s v="Davidson"/>
  </r>
  <r>
    <n v="115064.48"/>
    <s v="Information Systems Advisor 1"/>
    <s v="037 Social Services"/>
    <s v="Fulltime-Regular"/>
    <x v="0"/>
    <s v="M"/>
    <s v="Black or African American"/>
    <n v="1964"/>
    <d v="2003-03-01T00:00:00"/>
    <s v="Davidson"/>
  </r>
  <r>
    <n v="75232.7"/>
    <s v="Professional Spec"/>
    <s v="031 Police"/>
    <s v="Fulltime-Regular"/>
    <x v="3"/>
    <s v="F"/>
    <s v="White"/>
    <n v="1967"/>
    <d v="1994-11-16T00:00:00"/>
    <s v="Davidson"/>
  </r>
  <r>
    <n v="49545.15"/>
    <s v="Emer Telecommunications Off 2"/>
    <s v="091 Emergency Communications"/>
    <s v="Fulltime-Regular"/>
    <x v="6"/>
    <s v="F"/>
    <s v="White"/>
    <n v="1993"/>
    <d v="2023-10-02T00:00:00"/>
    <s v="Davidson"/>
  </r>
  <r>
    <n v="65588.45"/>
    <s v="Sheriff Prisoner Processor 1"/>
    <s v="030 Sheriff"/>
    <s v="Fulltime-Regular"/>
    <x v="6"/>
    <s v="M"/>
    <s v="White"/>
    <n v="1972"/>
    <d v="1995-07-01T00:00:00"/>
    <s v="Davidson"/>
  </r>
  <r>
    <n v="54643.5"/>
    <s v="Equipment Operator Senior"/>
    <s v="040 Parks"/>
    <s v="Fulltime-Regular"/>
    <x v="4"/>
    <s v="M"/>
    <s v="White"/>
    <n v="1960"/>
    <d v="2014-01-03T00:00:00"/>
    <s v="Davidson"/>
  </r>
  <r>
    <n v="47920.53"/>
    <s v="Maintenance &amp; Repair Worker Se"/>
    <s v="040 Parks"/>
    <s v="Fulltime-Regular"/>
    <x v="4"/>
    <s v="M"/>
    <s v="White"/>
    <n v="1980"/>
    <d v="2019-04-01T00:00:00"/>
    <s v="Davidson"/>
  </r>
  <r>
    <n v="70585.55"/>
    <s v="Early Child Asst Ctr Mgr-MAC"/>
    <s v="075 Metro Action Commission"/>
    <s v="Fulltime-Regular"/>
    <x v="3"/>
    <s v="F"/>
    <s v="Black or African American"/>
    <n v="1984"/>
    <d v="2019-09-30T00:00:00"/>
    <s v="Davidson"/>
  </r>
  <r>
    <n v="111105.94"/>
    <s v="Planning Mgr 1"/>
    <s v="007 Planning Commission"/>
    <s v="Fulltime-Regular"/>
    <x v="0"/>
    <s v="F"/>
    <s v="White"/>
    <n v="1983"/>
    <d v="2016-12-05T00:00:00"/>
    <s v="Davidson"/>
  </r>
  <r>
    <n v="111976.87"/>
    <s v="Fire Captain"/>
    <s v="032 Fire"/>
    <s v="Fulltime-Regular"/>
    <x v="3"/>
    <s v="M"/>
    <s v="White"/>
    <n v="1964"/>
    <d v="1995-09-01T00:00:00"/>
    <s v="Davidson"/>
  </r>
  <r>
    <n v="122871"/>
    <s v="Attorney 3"/>
    <s v="028 State Trial Courts"/>
    <s v="Fulltime-Regular"/>
    <x v="3"/>
    <s v="M"/>
    <s v="Black or African American"/>
    <n v="1969"/>
    <d v="2022-09-01T00:00:00"/>
    <s v="Davidson"/>
  </r>
  <r>
    <n v="21285.887999999999"/>
    <s v="Customer Navigator-MAC"/>
    <s v="075 Metro Action Commission"/>
    <s v="Parttime-Regular"/>
    <x v="3"/>
    <s v="F"/>
    <s v="Black or African American"/>
    <n v="1969"/>
    <d v="2023-12-11T00:00:00"/>
    <s v="Davidson"/>
  </r>
  <r>
    <m/>
    <s v="Sports Official"/>
    <s v="040 Parks"/>
    <s v="Pool"/>
    <x v="4"/>
    <s v="M"/>
    <s v="Black or African American"/>
    <n v="1985"/>
    <d v="2013-04-02T00:00:00"/>
    <s v="Davidson"/>
  </r>
  <r>
    <n v="22590.607103999999"/>
    <s v="Recreation Leader"/>
    <s v="040 Parks"/>
    <s v="Parttime-Regular"/>
    <x v="2"/>
    <s v="F"/>
    <s v="White"/>
    <n v="1966"/>
    <d v="2022-03-04T00:00:00"/>
    <s v="Davidson"/>
  </r>
  <r>
    <n v="17289.392848"/>
    <s v="Library Page"/>
    <s v="039 Public Library"/>
    <s v="Parttime-Regular"/>
    <x v="2"/>
    <s v="F"/>
    <s v="White"/>
    <n v="1948"/>
    <d v="2017-01-15T00:00:00"/>
    <s v="Davidson"/>
  </r>
  <r>
    <n v="76624.77"/>
    <s v="Info Systems App Analyst 2"/>
    <s v="031 Police"/>
    <s v="Fulltime-Regular"/>
    <x v="3"/>
    <s v="M"/>
    <s v="White"/>
    <n v="1995"/>
    <d v="2017-07-01T00:00:00"/>
    <s v="Davidson"/>
  </r>
  <r>
    <n v="95199.62"/>
    <s v="Police Officer 2"/>
    <s v="031 Police"/>
    <s v="Fulltime-Regular"/>
    <x v="1"/>
    <s v="M"/>
    <s v="White"/>
    <n v="1977"/>
    <d v="2000-08-16T00:00:00"/>
    <s v="Davidson"/>
  </r>
  <r>
    <n v="33091.749600000003"/>
    <s v="Recreation Leader"/>
    <s v="040 Parks"/>
    <s v="Parttime-Regular"/>
    <x v="2"/>
    <s v="M"/>
    <s v="Black or African American"/>
    <n v="2005"/>
    <d v="2024-06-26T00:00:00"/>
    <s v="Davidson"/>
  </r>
  <r>
    <n v="92154.03"/>
    <s v="Admin Svcs Mgr"/>
    <s v="016 Assessor of Property"/>
    <s v="Fulltime-Regular"/>
    <x v="0"/>
    <s v="F"/>
    <s v="White"/>
    <n v="1964"/>
    <d v="1991-02-01T00:00:00"/>
    <s v="Davidson"/>
  </r>
  <r>
    <n v="76965.45"/>
    <s v="Advanced Emergency Med Tech"/>
    <s v="032 Fire"/>
    <s v="Fulltime-Regular"/>
    <x v="5"/>
    <s v="M"/>
    <s v="White"/>
    <n v="1979"/>
    <d v="2016-10-16T00:00:00"/>
    <s v="Davidson"/>
  </r>
  <r>
    <n v="59889.88"/>
    <s v="Correctional Officer 2"/>
    <s v="030 Sheriff"/>
    <s v="Fulltime-Regular"/>
    <x v="1"/>
    <s v="F"/>
    <s v="Black or African American"/>
    <n v="1994"/>
    <d v="2021-09-13T00:00:00"/>
    <s v="Davidson"/>
  </r>
  <r>
    <n v="1192.8800000000001"/>
    <s v="Seasonal/Part-time/Temporary"/>
    <s v="027 General Sessions Court"/>
    <s v="Parttime-Regular"/>
    <x v="4"/>
    <s v="M"/>
    <s v="White"/>
    <n v="1965"/>
    <d v="2023-09-12T00:00:00"/>
    <s v="Davidson"/>
  </r>
  <r>
    <n v="49719.81"/>
    <s v="Security Officer 2"/>
    <s v="030 Sheriff"/>
    <s v="Fulltime-Regular"/>
    <x v="6"/>
    <s v="M"/>
    <s v="Black or African American"/>
    <n v="1990"/>
    <d v="2022-01-24T00:00:00"/>
    <s v="Davidson"/>
  </r>
  <r>
    <n v="74950.94"/>
    <s v="Admin Svcs Officer 4"/>
    <s v="003 Metropolitan Clerk"/>
    <s v="Fulltime-Regular"/>
    <x v="3"/>
    <s v="F"/>
    <s v="Black or African American"/>
    <n v="1985"/>
    <d v="2020-02-08T00:00:00"/>
    <s v="Davidson"/>
  </r>
  <r>
    <n v="45595.75"/>
    <s v="Circulation Assistant"/>
    <s v="039 Public Library"/>
    <s v="Fulltime-Regular"/>
    <x v="2"/>
    <s v="M"/>
    <s v="Black or African American"/>
    <n v="1994"/>
    <d v="2022-07-25T00:00:00"/>
    <s v="Davidson"/>
  </r>
  <r>
    <n v="41796.21"/>
    <s v="Circulation Assistant"/>
    <s v="039 Public Library"/>
    <s v="Fulltime-Regular"/>
    <x v="2"/>
    <s v="F"/>
    <s v="Black or African American"/>
    <n v="1973"/>
    <d v="2024-05-13T00:00:00"/>
    <s v="Davidson"/>
  </r>
  <r>
    <n v="78500"/>
    <s v="Pub Info Coord"/>
    <s v="042 NDOT"/>
    <s v="Fulltime-Regular"/>
    <x v="3"/>
    <s v="M"/>
    <s v="White"/>
    <n v="1993"/>
    <d v="2024-07-08T00:00:00"/>
    <s v="Davidson"/>
  </r>
  <r>
    <n v="52166.39"/>
    <s v="Program Spec 2"/>
    <s v="053 Office of Homeless Services"/>
    <s v="Fulltime-Regular"/>
    <x v="3"/>
    <s v="F"/>
    <s v="White"/>
    <n v="1984"/>
    <d v="2023-07-24T00:00:00"/>
    <s v="Davidson"/>
  </r>
  <r>
    <n v="79689.759999999995"/>
    <s v="Health Manager 1"/>
    <s v="038 Health"/>
    <s v="Fulltime-Regular"/>
    <x v="3"/>
    <s v="F"/>
    <s v="Black or African American"/>
    <n v="1985"/>
    <d v="2010-09-10T00:00:00"/>
    <s v="Davidson"/>
  </r>
  <r>
    <n v="64457.35"/>
    <s v="Fire Fighter 2"/>
    <s v="032 Fire"/>
    <s v="Fulltime-Regular"/>
    <x v="1"/>
    <s v="M"/>
    <s v="Black or African American"/>
    <n v="1993"/>
    <d v="2020-10-16T00:00:00"/>
    <s v="Davidson"/>
  </r>
  <r>
    <n v="58537.84"/>
    <s v="Librarian 1"/>
    <s v="039 Public Library"/>
    <s v="Fulltime-Regular"/>
    <x v="3"/>
    <s v="F"/>
    <s v="White"/>
    <n v="1990"/>
    <d v="2024-03-04T00:00:00"/>
    <s v="Davidson"/>
  </r>
  <r>
    <n v="17075.759999999998"/>
    <s v="School Crossing Guard"/>
    <s v="031 Police"/>
    <s v="Parttime-Regular"/>
    <x v="1"/>
    <s v="F"/>
    <s v="Black or African American"/>
    <n v="1962"/>
    <d v="2022-10-03T00:00:00"/>
    <s v="Davidson"/>
  </r>
  <r>
    <n v="151575.23000000001"/>
    <s v="Information Systems Advisor 2"/>
    <s v="065 Water Services"/>
    <s v="Fulltime-Regular"/>
    <x v="0"/>
    <s v="F"/>
    <s v="White"/>
    <n v="1967"/>
    <d v="1986-04-01T00:00:00"/>
    <s v="Davidson"/>
  </r>
  <r>
    <n v="48115.96"/>
    <s v="Application Tech 2"/>
    <s v="040 Parks"/>
    <s v="Fulltime-Regular"/>
    <x v="2"/>
    <s v="F"/>
    <s v="White"/>
    <n v="1996"/>
    <d v="2023-11-27T00:00:00"/>
    <s v="Davidson"/>
  </r>
  <r>
    <n v="64981.23"/>
    <s v="Program Coord"/>
    <s v="040 Parks"/>
    <s v="Fulltime-Regular"/>
    <x v="3"/>
    <s v="F"/>
    <s v="White"/>
    <n v="1989"/>
    <d v="2013-01-08T00:00:00"/>
    <s v="Davidson"/>
  </r>
  <r>
    <n v="100959.67"/>
    <s v="Information Systems Advisor 1"/>
    <s v="022 Juvenile Court Clerk"/>
    <s v="Fulltime-Regular"/>
    <x v="0"/>
    <s v="M"/>
    <s v="White"/>
    <n v="1972"/>
    <d v="2003-03-10T00:00:00"/>
    <s v="Davidson"/>
  </r>
  <r>
    <n v="134016.38"/>
    <s v="Information Systems Advisor 1"/>
    <s v="031 Police"/>
    <s v="Fulltime-Regular"/>
    <x v="0"/>
    <s v="M"/>
    <s v="White"/>
    <n v="1972"/>
    <d v="2011-05-01T00:00:00"/>
    <s v="Davidson"/>
  </r>
  <r>
    <n v="67655.27"/>
    <s v="Librarian 2"/>
    <s v="039 Public Library"/>
    <s v="Fulltime-Regular"/>
    <x v="3"/>
    <s v="F"/>
    <s v="White"/>
    <n v="1992"/>
    <d v="2018-04-23T00:00:00"/>
    <s v="Davidson"/>
  </r>
  <r>
    <n v="68077.11"/>
    <s v="Admin Spec"/>
    <s v="016 Assessor of Property"/>
    <s v="Fulltime-Regular"/>
    <x v="6"/>
    <s v="F"/>
    <s v="White"/>
    <n v="1971"/>
    <d v="1990-09-16T00:00:00"/>
    <s v="Davidson"/>
  </r>
  <r>
    <n v="80642.429999999993"/>
    <s v="Admin Svcs Officer 4"/>
    <s v="031 Police"/>
    <s v="Fulltime-Regular"/>
    <x v="3"/>
    <s v="F"/>
    <s v="Black or African American"/>
    <n v="1968"/>
    <d v="1995-04-01T00:00:00"/>
    <s v="Davidson"/>
  </r>
  <r>
    <n v="0"/>
    <s v="Seasonal/Part-time/Temporary"/>
    <s v="040 Parks"/>
    <s v="Pool"/>
    <x v="4"/>
    <s v="F"/>
    <s v="White"/>
    <n v="1971"/>
    <d v="2022-08-05T00:00:00"/>
    <s v="Davidson"/>
  </r>
  <r>
    <n v="77324.61"/>
    <s v="Satellite position"/>
    <s v="923 Circuit Court Satellite"/>
    <s v="Fulltime-Regular"/>
    <x v="3"/>
    <s v="M"/>
    <s v="White"/>
    <n v="1965"/>
    <d v="1990-01-22T00:00:00"/>
    <s v="Davidson"/>
  </r>
  <r>
    <n v="41600"/>
    <s v="Teacher Asst"/>
    <s v="075 Metro Action Commission"/>
    <s v="Fulltime-Regular"/>
    <x v="6"/>
    <s v="F"/>
    <s v="White"/>
    <n v="1996"/>
    <d v="2024-08-26T00:00:00"/>
    <s v="Davidson"/>
  </r>
  <r>
    <n v="47164.52"/>
    <s v="Custodian"/>
    <s v="040 Parks"/>
    <s v="Fulltime-Regular"/>
    <x v="4"/>
    <s v="M"/>
    <s v="White"/>
    <n v="1989"/>
    <d v="2011-06-17T00:00:00"/>
    <s v="Davidson"/>
  </r>
  <r>
    <n v="84042.78"/>
    <s v="Public Health Administrator 2"/>
    <s v="038 Health"/>
    <s v="Fulltime-Regular"/>
    <x v="3"/>
    <s v="M"/>
    <s v="Black or African American"/>
    <n v="1992"/>
    <d v="2024-09-23T00:00:00"/>
    <s v="Davidson"/>
  </r>
  <r>
    <n v="52471.07"/>
    <s v="Correctional Officer 1"/>
    <s v="030 Sheriff"/>
    <s v="Fulltime-Regular"/>
    <x v="1"/>
    <s v="M"/>
    <s v="Black or African American"/>
    <n v="1997"/>
    <d v="2024-04-19T00:00:00"/>
    <s v="Davidson"/>
  </r>
  <r>
    <n v="57958.26"/>
    <s v="Compliance Inspector 2"/>
    <s v="042 NDOT"/>
    <s v="Fulltime-Regular"/>
    <x v="0"/>
    <s v="M"/>
    <s v="Black or African American"/>
    <n v="1997"/>
    <d v="2023-08-21T00:00:00"/>
    <s v="Davidson"/>
  </r>
  <r>
    <m/>
    <s v="Sports Official"/>
    <s v="040 Parks"/>
    <s v="Pool"/>
    <x v="4"/>
    <s v="M"/>
    <s v="Black or African American"/>
    <n v="1971"/>
    <d v="2017-12-01T00:00:00"/>
    <s v="Davidson"/>
  </r>
  <r>
    <n v="25615"/>
    <s v="Council Member"/>
    <s v="002 Metropolitan Council"/>
    <s v="Elected"/>
    <x v="0"/>
    <s v="F"/>
    <s v="White"/>
    <n v="1981"/>
    <d v="2023-09-29T00:00:00"/>
    <s v="Davidson"/>
  </r>
  <r>
    <n v="42848"/>
    <s v="OEM Communications Officer"/>
    <s v="049 Office of Emergency Mgmt"/>
    <s v="Fulltime-Regular"/>
    <x v="3"/>
    <s v="F"/>
    <s v="White"/>
    <n v="2002"/>
    <d v="2024-07-29T00:00:00"/>
    <s v="Davidson"/>
  </r>
  <r>
    <n v="67616.33"/>
    <s v="Correctional Officer 2"/>
    <s v="030 Sheriff"/>
    <s v="Fulltime-Regular"/>
    <x v="1"/>
    <s v="M"/>
    <s v="Hispanic or Latino of any race"/>
    <n v="1975"/>
    <d v="2015-07-01T00:00:00"/>
    <s v="Davidson"/>
  </r>
  <r>
    <m/>
    <s v="Seasonal/Part-time/Temporary"/>
    <s v="040 Parks"/>
    <s v="Pool"/>
    <x v="4"/>
    <s v="M"/>
    <s v="White"/>
    <n v="1986"/>
    <d v="2008-02-08T00:00:00"/>
    <s v="Davidson"/>
  </r>
  <r>
    <n v="48115.96"/>
    <s v="Security Officer 2"/>
    <s v="030 Sheriff"/>
    <s v="Fulltime-Regular"/>
    <x v="6"/>
    <s v="M"/>
    <s v="White"/>
    <n v="2003"/>
    <d v="2022-10-17T00:00:00"/>
    <s v="Davidson"/>
  </r>
  <r>
    <n v="54708.27"/>
    <s v="Family Safety Advocate"/>
    <s v="051 Office of Family Safety"/>
    <s v="Fulltime-Regular"/>
    <x v="3"/>
    <s v="F"/>
    <s v="Two or More Races"/>
    <n v="1992"/>
    <d v="2023-08-23T00:00:00"/>
    <s v="Davidson"/>
  </r>
  <r>
    <n v="49719.81"/>
    <s v="Security Officer 2"/>
    <s v="030 Sheriff"/>
    <s v="Fulltime-Regular"/>
    <x v="6"/>
    <s v="M"/>
    <s v="White"/>
    <n v="2000"/>
    <d v="2022-06-27T00:00:00"/>
    <s v="Davidson"/>
  </r>
  <r>
    <n v="113376.2"/>
    <s v="Fire District Chief"/>
    <s v="032 Fire"/>
    <s v="Fulltime-Regular"/>
    <x v="3"/>
    <s v="M"/>
    <s v="White"/>
    <n v="1985"/>
    <d v="2013-01-01T00:00:00"/>
    <s v="Davidson"/>
  </r>
  <r>
    <n v="11856"/>
    <s v="Seasonal Worker 7"/>
    <s v="040 Parks"/>
    <s v="Seasonal"/>
    <x v="4"/>
    <s v="M"/>
    <s v="White"/>
    <n v="2006"/>
    <d v="2022-08-05T00:00:00"/>
    <s v="Davidson"/>
  </r>
  <r>
    <n v="21178.719744000002"/>
    <s v="Recreation Leader"/>
    <s v="040 Parks"/>
    <s v="Parttime-Regular"/>
    <x v="2"/>
    <s v="F"/>
    <s v="Black or African American"/>
    <n v="2002"/>
    <d v="2024-02-05T00:00:00"/>
    <s v="Davidson"/>
  </r>
  <r>
    <n v="26120.304"/>
    <s v="Recreation Leader"/>
    <s v="040 Parks"/>
    <s v="Parttime-Regular"/>
    <x v="2"/>
    <s v="F"/>
    <s v="White"/>
    <n v="1963"/>
    <d v="2012-11-30T00:00:00"/>
    <s v="Davidson"/>
  </r>
  <r>
    <n v="77406"/>
    <s v="Police Officer 2"/>
    <s v="031 Police"/>
    <s v="Fulltime-Regular"/>
    <x v="1"/>
    <s v="M"/>
    <s v="White"/>
    <n v="1998"/>
    <d v="2021-02-16T00:00:00"/>
    <s v="Davidson"/>
  </r>
  <r>
    <n v="53051.94"/>
    <s v="Equipment Operator Senior"/>
    <s v="040 Parks"/>
    <s v="Fulltime-Regular"/>
    <x v="4"/>
    <s v="M"/>
    <s v="White"/>
    <n v="1997"/>
    <d v="2023-12-01T00:00:00"/>
    <s v="Davidson"/>
  </r>
  <r>
    <n v="82536.52"/>
    <s v="Fire Fighter/Paramedic"/>
    <s v="032 Fire"/>
    <s v="Fulltime-Regular"/>
    <x v="5"/>
    <s v="M"/>
    <s v="White"/>
    <n v="1981"/>
    <d v="2015-04-16T00:00:00"/>
    <s v="Davidson"/>
  </r>
  <r>
    <n v="63007.18"/>
    <s v="Admin Svcs Officer 3"/>
    <s v="018 County Clerk"/>
    <s v="Fulltime-Regular"/>
    <x v="3"/>
    <s v="F"/>
    <s v="Black or African American"/>
    <n v="1987"/>
    <d v="2016-09-02T00:00:00"/>
    <s v="Davidson"/>
  </r>
  <r>
    <n v="101614.35"/>
    <s v="Police Sergeant"/>
    <s v="031 Police"/>
    <s v="Fulltime-Regular"/>
    <x v="5"/>
    <s v="M"/>
    <s v="White"/>
    <n v="1988"/>
    <d v="2014-11-01T00:00:00"/>
    <s v="Davidson"/>
  </r>
  <r>
    <n v="58240"/>
    <s v="Satellite position"/>
    <s v="909 Register of Deeds"/>
    <s v="Fulltime-Regular"/>
    <x v="3"/>
    <s v="F"/>
    <s v="Hispanic or Latino of any race"/>
    <n v="1978"/>
    <d v="2023-10-09T00:00:00"/>
    <s v="Davidson"/>
  </r>
  <r>
    <n v="57971.28"/>
    <s v="Equipment Operator Senior"/>
    <s v="042 NDOT"/>
    <s v="Fulltime-Regular"/>
    <x v="4"/>
    <s v="M"/>
    <s v="White"/>
    <n v="1974"/>
    <d v="2010-11-15T00:00:00"/>
    <s v="Davidson"/>
  </r>
  <r>
    <n v="62312.1"/>
    <s v="Admin Svcs Officer 2"/>
    <s v="018 County Clerk"/>
    <s v="Fulltime-Regular"/>
    <x v="3"/>
    <s v="F"/>
    <s v="Hispanic or Latino of any race"/>
    <n v="1969"/>
    <d v="2013-05-30T00:00:00"/>
    <s v="Davidson"/>
  </r>
  <r>
    <n v="45148.04"/>
    <s v="Police Support Technician"/>
    <s v="031 Police"/>
    <s v="Fulltime-Regular"/>
    <x v="6"/>
    <s v="F"/>
    <s v="White"/>
    <n v="1998"/>
    <d v="2021-01-01T00:00:00"/>
    <s v="Davidson"/>
  </r>
  <r>
    <n v="48115.96"/>
    <s v="Security Officer 2"/>
    <s v="030 Sheriff"/>
    <s v="Fulltime-Regular"/>
    <x v="6"/>
    <s v="F"/>
    <s v="Hispanic or Latino of any race"/>
    <n v="1980"/>
    <d v="2023-05-26T00:00:00"/>
    <s v="Davidson"/>
  </r>
  <r>
    <n v="75232.7"/>
    <s v="Professional Spec"/>
    <s v="031 Police"/>
    <s v="Fulltime-Regular"/>
    <x v="3"/>
    <s v="F"/>
    <s v="White"/>
    <n v="1984"/>
    <d v="2020-04-16T00:00:00"/>
    <s v="Davidson"/>
  </r>
  <r>
    <n v="60274.5"/>
    <s v="Police Officer Trainee"/>
    <s v="031 Police"/>
    <s v="Fulltime-Regular"/>
    <x v="1"/>
    <s v="M"/>
    <s v="White"/>
    <n v="1999"/>
    <d v="2024-03-16T00:00:00"/>
    <s v="Davidson"/>
  </r>
  <r>
    <n v="68832.63"/>
    <s v="Police Officer 2"/>
    <s v="031 Police"/>
    <s v="Fulltime-Regular"/>
    <x v="1"/>
    <s v="M"/>
    <s v="White"/>
    <n v="1998"/>
    <d v="2023-02-16T00:00:00"/>
    <s v="Davidson"/>
  </r>
  <r>
    <n v="75151.460000000006"/>
    <s v="Police Officer 2"/>
    <s v="031 Police"/>
    <s v="Fulltime-Regular"/>
    <x v="1"/>
    <s v="M"/>
    <s v="White"/>
    <n v="1998"/>
    <d v="2022-02-16T00:00:00"/>
    <s v="Davidson"/>
  </r>
  <r>
    <n v="44400"/>
    <s v="Teacher Asst"/>
    <s v="075 Metro Action Commission"/>
    <s v="Fulltime-Regular"/>
    <x v="6"/>
    <s v="F"/>
    <s v="Black or African American"/>
    <n v="1985"/>
    <d v="2024-03-18T00:00:00"/>
    <s v="Davidson"/>
  </r>
  <r>
    <n v="57383.03"/>
    <s v="Nutritionist 1"/>
    <s v="038 Health"/>
    <s v="Fulltime-Regular"/>
    <x v="3"/>
    <s v="F"/>
    <s v="White"/>
    <n v="1985"/>
    <d v="2022-06-29T00:00:00"/>
    <s v="Davidson"/>
  </r>
  <r>
    <n v="46800.160000000003"/>
    <s v="OEM Communications Officer"/>
    <s v="049 Office of Emergency Mgmt"/>
    <s v="Fulltime-Regular"/>
    <x v="3"/>
    <s v="M"/>
    <s v="White"/>
    <n v="1996"/>
    <d v="2023-04-01T00:00:00"/>
    <s v="Davidson"/>
  </r>
  <r>
    <n v="48115.96"/>
    <s v="Police Operations Coord 2"/>
    <s v="031 Police"/>
    <s v="Fulltime-Regular"/>
    <x v="6"/>
    <s v="F"/>
    <s v="Black or African American"/>
    <n v="1989"/>
    <d v="2023-11-16T00:00:00"/>
    <s v="Davidson"/>
  </r>
  <r>
    <n v="80755.14"/>
    <s v="Paramedic"/>
    <s v="032 Fire"/>
    <s v="Fulltime-Regular"/>
    <x v="5"/>
    <s v="M"/>
    <s v="White"/>
    <n v="1997"/>
    <d v="2023-09-16T00:00:00"/>
    <s v="Davidson"/>
  </r>
  <r>
    <n v="59094.79"/>
    <s v="Indust Mechanic 1"/>
    <s v="065 Water Services"/>
    <s v="Fulltime-Regular"/>
    <x v="7"/>
    <s v="M"/>
    <s v="Black or African American"/>
    <n v="1979"/>
    <d v="2022-04-16T00:00:00"/>
    <s v="Davidson"/>
  </r>
  <r>
    <n v="57355.68"/>
    <s v="Appraiser 2"/>
    <s v="016 Assessor of Property"/>
    <s v="Fulltime-Regular"/>
    <x v="0"/>
    <s v="F"/>
    <s v="White"/>
    <n v="1998"/>
    <d v="2022-02-07T00:00:00"/>
    <s v="Davidson"/>
  </r>
  <r>
    <n v="0"/>
    <s v="Seasonal/Part-time/Temporary"/>
    <s v="040 Parks"/>
    <s v="Pool"/>
    <x v="4"/>
    <s v="F"/>
    <s v="White"/>
    <n v="1984"/>
    <d v="2022-07-25T00:00:00"/>
    <s v="Davidson"/>
  </r>
  <r>
    <n v="61654.53"/>
    <s v="Admin Svcs Officer 2"/>
    <s v="018 County Clerk"/>
    <s v="Fulltime-Regular"/>
    <x v="3"/>
    <s v="F"/>
    <s v="White"/>
    <n v="1967"/>
    <d v="1999-01-25T00:00:00"/>
    <s v="Davidson"/>
  </r>
  <r>
    <n v="45593.05"/>
    <s v="Customer Service Field Rep"/>
    <s v="072 Waste Services"/>
    <s v="Fulltime-Regular"/>
    <x v="4"/>
    <s v="F"/>
    <s v="Black or African American"/>
    <n v="1982"/>
    <d v="2022-12-10T00:00:00"/>
    <s v="Davidson"/>
  </r>
  <r>
    <n v="49719.81"/>
    <s v="Security Officer 2"/>
    <s v="030 Sheriff"/>
    <s v="Fulltime-Regular"/>
    <x v="6"/>
    <s v="M"/>
    <s v="Black or African American"/>
    <n v="1989"/>
    <d v="2023-01-30T00:00:00"/>
    <s v="Davidson"/>
  </r>
  <r>
    <n v="212940"/>
    <s v="General Session Judge"/>
    <s v="027 General Sessions Court"/>
    <s v="Fulltime-Regular"/>
    <x v="0"/>
    <s v="M"/>
    <s v="White"/>
    <n v="1961"/>
    <d v="2022-09-01T00:00:00"/>
    <s v="Davidson"/>
  </r>
  <r>
    <n v="71182.87"/>
    <s v="Treatment Plant Tech 3"/>
    <s v="065 Water Services"/>
    <s v="Fulltime-Regular"/>
    <x v="7"/>
    <s v="F"/>
    <s v="Hispanic or Latino of any race"/>
    <n v="1964"/>
    <d v="1999-04-26T00:00:00"/>
    <s v="Davidson"/>
  </r>
  <r>
    <n v="59889.88"/>
    <s v="Correctional Officer 2"/>
    <s v="030 Sheriff"/>
    <s v="Fulltime-Regular"/>
    <x v="1"/>
    <s v="F"/>
    <s v="Black or African American"/>
    <n v="1996"/>
    <d v="2022-08-22T00:00:00"/>
    <s v="Davidson"/>
  </r>
  <r>
    <n v="158492"/>
    <s v="Asst District Attorney"/>
    <s v="019 District Attorney"/>
    <s v="Fulltime-Regular"/>
    <x v="3"/>
    <s v="F"/>
    <s v="White"/>
    <n v="1976"/>
    <d v="2016-02-01T00:00:00"/>
    <s v="Davidson"/>
  </r>
  <r>
    <n v="84102.22"/>
    <s v="Fire Fighter 2"/>
    <s v="032 Fire"/>
    <s v="Fulltime-Regular"/>
    <x v="1"/>
    <s v="M"/>
    <s v="White"/>
    <n v="1978"/>
    <d v="2001-07-16T00:00:00"/>
    <s v="Davidson"/>
  </r>
  <r>
    <n v="43162.22"/>
    <s v="Maintenance &amp; Repair Worker"/>
    <s v="042 NDOT"/>
    <s v="Fulltime-Regular"/>
    <x v="4"/>
    <s v="M"/>
    <s v="White"/>
    <n v="1993"/>
    <d v="2023-07-10T00:00:00"/>
    <s v="Davidson"/>
  </r>
  <r>
    <n v="25615"/>
    <s v="Council Member"/>
    <s v="002 Metropolitan Council"/>
    <s v="Elected"/>
    <x v="0"/>
    <s v="F"/>
    <s v="Hispanic or Latino of any race"/>
    <n v="1993"/>
    <d v="2019-09-28T00:00:00"/>
    <s v="Davidson"/>
  </r>
  <r>
    <n v="99142.04"/>
    <s v="Technical Specialist 2"/>
    <s v="039 Public Library"/>
    <s v="Fulltime-Regular"/>
    <x v="3"/>
    <s v="M"/>
    <s v="White"/>
    <n v="1981"/>
    <d v="2015-01-05T00:00:00"/>
    <s v="Davidson"/>
  </r>
  <r>
    <n v="58910"/>
    <s v="Deputy Criminal Ct Clerk 4"/>
    <s v="024 Criminal Court Clerk"/>
    <s v="Fulltime-Regular"/>
    <x v="6"/>
    <s v="F"/>
    <s v="Hispanic or Latino of any race"/>
    <n v="1989"/>
    <d v="2019-03-20T00:00:00"/>
    <s v="Davidson"/>
  </r>
  <r>
    <n v="85409.61"/>
    <s v="Info Systems App Analyst 3"/>
    <s v="014 Information Technology Services"/>
    <s v="Fulltime-Regular"/>
    <x v="3"/>
    <s v="M"/>
    <s v="White"/>
    <n v="1961"/>
    <d v="1993-12-01T00:00:00"/>
    <s v="Davidson"/>
  </r>
  <r>
    <n v="60409.69"/>
    <s v="Bus Driver"/>
    <s v="075 Metro Action Commission"/>
    <s v="Fulltime-Regular"/>
    <x v="4"/>
    <s v="F"/>
    <s v="Black or African American"/>
    <n v="1966"/>
    <d v="2002-05-28T00:00:00"/>
    <s v="Davidson"/>
  </r>
  <r>
    <n v="71518.33"/>
    <s v="Youth Case Manager 2"/>
    <s v="026 Juvenile Court"/>
    <s v="Fulltime-Regular"/>
    <x v="3"/>
    <s v="M"/>
    <s v="Black or African American"/>
    <n v="1972"/>
    <d v="2007-04-16T00:00:00"/>
    <s v="Davidson"/>
  </r>
  <r>
    <n v="68426.559999999998"/>
    <s v="Police Officer 1"/>
    <s v="031 Police"/>
    <s v="Fulltime-Regular"/>
    <x v="1"/>
    <s v="F"/>
    <s v="Hispanic or Latino of any race"/>
    <n v="1998"/>
    <d v="2023-08-01T00:00:00"/>
    <s v="Davidson"/>
  </r>
  <r>
    <n v="37290.239999999998"/>
    <s v="Seasonal/Part-time/Temporary"/>
    <s v="038 Health"/>
    <s v="Parttime-Regular"/>
    <x v="4"/>
    <s v="F"/>
    <s v="White"/>
    <n v="1979"/>
    <d v="2017-07-19T00:00:00"/>
    <s v="Davidson"/>
  </r>
  <r>
    <n v="51539.85"/>
    <s v="Equipment Operator"/>
    <s v="042 NDOT"/>
    <s v="Fulltime-Regular"/>
    <x v="4"/>
    <s v="M"/>
    <s v="White"/>
    <n v="1971"/>
    <d v="2016-05-24T00:00:00"/>
    <s v="Davidson"/>
  </r>
  <r>
    <n v="57958.26"/>
    <s v="Correctional Officer 2"/>
    <s v="030 Sheriff"/>
    <s v="Fulltime-Regular"/>
    <x v="1"/>
    <s v="M"/>
    <s v="Black or African American"/>
    <n v="1999"/>
    <d v="2022-12-12T00:00:00"/>
    <s v="Davidson"/>
  </r>
  <r>
    <n v="67014.5"/>
    <s v="Police Crisis Counselor"/>
    <s v="031 Police"/>
    <s v="Fulltime-Regular"/>
    <x v="3"/>
    <s v="F"/>
    <s v="White"/>
    <n v="1992"/>
    <d v="2022-05-09T00:00:00"/>
    <s v="Davidson"/>
  </r>
  <r>
    <m/>
    <s v="Seasonal/Part-time/Temporary"/>
    <s v="040 Parks"/>
    <s v="Pool"/>
    <x v="4"/>
    <s v="M"/>
    <s v="White"/>
    <n v="1969"/>
    <d v="1999-04-01T00:00:00"/>
    <s v="Davidson"/>
  </r>
  <r>
    <n v="51988.46"/>
    <s v="Equipment &amp; Supply Clerk"/>
    <s v="039 Public Library"/>
    <s v="Fulltime-Regular"/>
    <x v="6"/>
    <s v="M"/>
    <s v="White"/>
    <n v="1964"/>
    <d v="1993-08-09T00:00:00"/>
    <s v="Davidson"/>
  </r>
  <r>
    <n v="69547.95"/>
    <s v="Correctional Officer 2"/>
    <s v="030 Sheriff"/>
    <s v="Fulltime-Regular"/>
    <x v="1"/>
    <s v="M"/>
    <s v="Black or African American"/>
    <n v="1966"/>
    <d v="1989-03-27T00:00:00"/>
    <s v="Davidson"/>
  </r>
  <r>
    <n v="43162.22"/>
    <s v="Maintenance &amp; Repair Worker"/>
    <s v="042 NDOT"/>
    <s v="Fulltime-Regular"/>
    <x v="4"/>
    <s v="M"/>
    <s v="White"/>
    <n v="1964"/>
    <d v="2023-08-21T00:00:00"/>
    <s v="Davidson"/>
  </r>
  <r>
    <n v="176048.11"/>
    <s v="Admin Of Elections"/>
    <s v="005 Election Commission"/>
    <s v="Fulltime-Regular"/>
    <x v="0"/>
    <s v="M"/>
    <s v="White"/>
    <n v="1957"/>
    <d v="2016-06-20T00:00:00"/>
    <s v="Davidson"/>
  </r>
  <r>
    <n v="124544.8"/>
    <s v="Planning Mgr 2"/>
    <s v="042 NDOT"/>
    <s v="Fulltime-Regular"/>
    <x v="3"/>
    <s v="M"/>
    <s v="White"/>
    <n v="1974"/>
    <d v="2016-08-01T00:00:00"/>
    <s v="Davidson"/>
  </r>
  <r>
    <n v="77603.08"/>
    <s v="Librarian 2"/>
    <s v="039 Public Library"/>
    <s v="Fulltime-Regular"/>
    <x v="3"/>
    <s v="F"/>
    <s v="Two or More Races"/>
    <n v="1986"/>
    <d v="2012-05-14T00:00:00"/>
    <s v="Davidson"/>
  </r>
  <r>
    <n v="129792"/>
    <s v="Manager-Council Legislative Affairs-MO"/>
    <s v="004 Mayor's Office"/>
    <s v="Fulltime-Regular"/>
    <x v="3"/>
    <s v="M"/>
    <s v="Black or African American"/>
    <n v="1981"/>
    <d v="2023-11-13T00:00:00"/>
    <s v="Davidson"/>
  </r>
  <r>
    <n v="44122.33"/>
    <s v="Security Officer 1"/>
    <s v="030 Sheriff"/>
    <s v="Fulltime-Regular"/>
    <x v="1"/>
    <s v="M"/>
    <s v="White"/>
    <n v="1981"/>
    <d v="2024-02-01T00:00:00"/>
    <s v="Davidson"/>
  </r>
  <r>
    <n v="93984"/>
    <s v="Attorney 1"/>
    <s v="028 State Trial Courts"/>
    <s v="Fulltime-Regular"/>
    <x v="3"/>
    <s v="M"/>
    <s v="White"/>
    <n v="1996"/>
    <d v="2024-05-13T00:00:00"/>
    <s v="Davidson"/>
  </r>
  <r>
    <n v="21178.719744000002"/>
    <s v="Recreation Leader"/>
    <s v="040 Parks"/>
    <s v="Parttime-Regular"/>
    <x v="2"/>
    <s v="F"/>
    <s v="White"/>
    <n v="1968"/>
    <d v="2024-03-04T00:00:00"/>
    <s v="Davidson"/>
  </r>
  <r>
    <n v="63444.32"/>
    <s v="Fire Fighter 1"/>
    <s v="032 Fire"/>
    <s v="Fulltime-Regular"/>
    <x v="1"/>
    <s v="M"/>
    <s v="White"/>
    <n v="1993"/>
    <d v="2023-10-16T00:00:00"/>
    <s v="Davidson"/>
  </r>
  <r>
    <n v="95199.62"/>
    <s v="Police Officer 2"/>
    <s v="031 Police"/>
    <s v="Fulltime-Regular"/>
    <x v="1"/>
    <s v="F"/>
    <s v="White"/>
    <n v="1975"/>
    <d v="1997-08-01T00:00:00"/>
    <s v="Davidson"/>
  </r>
  <r>
    <n v="52471.07"/>
    <s v="Correctional Officer 1"/>
    <s v="030 Sheriff"/>
    <s v="Fulltime-Regular"/>
    <x v="1"/>
    <s v="M"/>
    <s v="Black or African American"/>
    <n v="2002"/>
    <d v="2023-05-26T00:00:00"/>
    <s v="Davidson"/>
  </r>
  <r>
    <n v="86564.06"/>
    <s v="Assistant Public Defender 1"/>
    <s v="021 Public Defender"/>
    <s v="Fulltime-Regular"/>
    <x v="3"/>
    <s v="F"/>
    <s v="Black or African American"/>
    <n v="1997"/>
    <d v="2022-09-26T00:00:00"/>
    <s v="Davidson"/>
  </r>
  <r>
    <n v="23400"/>
    <s v="Part Time Worker 1"/>
    <s v="040 Parks"/>
    <s v="Parttime-Regular"/>
    <x v="4"/>
    <s v="M"/>
    <s v="White"/>
    <n v="1999"/>
    <d v="2023-11-14T00:00:00"/>
    <s v="Davidson"/>
  </r>
  <r>
    <n v="1198.08"/>
    <s v="Seasonal/Part-time/Temporary"/>
    <s v="062 State Fair Board"/>
    <s v="Seasonal"/>
    <x v="4"/>
    <s v="F"/>
    <s v="White"/>
    <n v="1988"/>
    <d v="2021-10-22T00:00:00"/>
    <s v="Davidson"/>
  </r>
  <r>
    <m/>
    <s v="Seasonal/Part-time/Temporary"/>
    <s v="040 Parks"/>
    <s v="Pool"/>
    <x v="4"/>
    <s v="F"/>
    <s v="White"/>
    <n v="1947"/>
    <d v="2009-01-24T00:00:00"/>
    <s v="Davidson"/>
  </r>
  <r>
    <n v="45790.79"/>
    <s v="Maintenance &amp; Repair Worker"/>
    <s v="062 State Fair Board"/>
    <s v="Fulltime-Regular"/>
    <x v="4"/>
    <s v="M"/>
    <s v="White"/>
    <n v="1990"/>
    <d v="2015-11-06T00:00:00"/>
    <s v="Davidson"/>
  </r>
  <r>
    <n v="49719.81"/>
    <s v="Security Officer 2"/>
    <s v="030 Sheriff"/>
    <s v="Fulltime-Regular"/>
    <x v="6"/>
    <s v="M"/>
    <s v="Black or African American"/>
    <n v="1966"/>
    <d v="2023-01-09T00:00:00"/>
    <s v="Davidson"/>
  </r>
  <r>
    <n v="105224.26"/>
    <s v="Information Systems Advisor 1"/>
    <s v="014 Information Technology Services"/>
    <s v="Fulltime-Regular"/>
    <x v="0"/>
    <s v="F"/>
    <s v="Native Hawaiian or Other Pacific"/>
    <n v="1978"/>
    <d v="2011-05-30T00:00:00"/>
    <s v="Davidson"/>
  </r>
  <r>
    <n v="75215.28"/>
    <s v="Police Officer 2"/>
    <s v="031 Police"/>
    <s v="Fulltime-Regular"/>
    <x v="1"/>
    <s v="M"/>
    <s v="White"/>
    <n v="1992"/>
    <d v="2019-12-01T00:00:00"/>
    <s v="Davidson"/>
  </r>
  <r>
    <n v="120382.94"/>
    <s v="Fire District Chief"/>
    <s v="032 Fire"/>
    <s v="Fulltime-Regular"/>
    <x v="3"/>
    <s v="M"/>
    <s v="White"/>
    <n v="1976"/>
    <d v="2000-10-01T00:00:00"/>
    <s v="Davidson"/>
  </r>
  <r>
    <n v="68426.559999999998"/>
    <s v="Police Officer 1"/>
    <s v="031 Police"/>
    <s v="Fulltime-Regular"/>
    <x v="1"/>
    <s v="M"/>
    <s v="White"/>
    <n v="2000"/>
    <d v="2023-11-16T00:00:00"/>
    <s v="Davidson"/>
  </r>
  <r>
    <n v="177831.7"/>
    <s v="Fire Services Deputy Director"/>
    <s v="032 Fire"/>
    <s v="Fulltime-Regular"/>
    <x v="0"/>
    <s v="M"/>
    <s v="White"/>
    <n v="1968"/>
    <d v="1995-09-01T00:00:00"/>
    <s v="Davidson"/>
  </r>
  <r>
    <n v="90009.81"/>
    <s v="Planner 2"/>
    <s v="007 Planning Commission"/>
    <s v="Fulltime-Regular"/>
    <x v="3"/>
    <s v="M"/>
    <s v="White"/>
    <n v="1989"/>
    <d v="2021-05-03T00:00:00"/>
    <s v="Davidson"/>
  </r>
  <r>
    <n v="48115.96"/>
    <s v="Emer Telecommunications Off 1"/>
    <s v="091 Emergency Communications"/>
    <s v="Fulltime-Regular"/>
    <x v="6"/>
    <s v="M"/>
    <s v="White"/>
    <n v="1998"/>
    <d v="2024-01-29T00:00:00"/>
    <s v="Davidson"/>
  </r>
  <r>
    <n v="41905.06"/>
    <s v="Maintenance &amp; Repair Worker"/>
    <s v="042 NDOT"/>
    <s v="Fulltime-Regular"/>
    <x v="4"/>
    <s v="M"/>
    <s v="White"/>
    <n v="1980"/>
    <d v="2023-12-11T00:00:00"/>
    <s v="Davidson"/>
  </r>
  <r>
    <n v="52688.05"/>
    <s v="Library Associate"/>
    <s v="039 Public Library"/>
    <s v="Fulltime-Regular"/>
    <x v="2"/>
    <s v="F"/>
    <s v="Two or More Races"/>
    <n v="2000"/>
    <d v="2019-07-15T00:00:00"/>
    <s v="Davidson"/>
  </r>
  <r>
    <n v="111055.66"/>
    <s v="Health Manager 3"/>
    <s v="038 Health"/>
    <s v="Fulltime-Regular"/>
    <x v="0"/>
    <s v="M"/>
    <s v="White"/>
    <n v="1961"/>
    <d v="2023-05-15T00:00:00"/>
    <s v="Davidson"/>
  </r>
  <r>
    <n v="53222"/>
    <s v="Headstart Teacher 2"/>
    <s v="075 Metro Action Commission"/>
    <s v="Fulltime-Regular"/>
    <x v="3"/>
    <s v="F"/>
    <s v="Black or African American"/>
    <n v="1988"/>
    <d v="2024-08-26T00:00:00"/>
    <s v="Davidson"/>
  </r>
  <r>
    <n v="72948.460000000006"/>
    <s v="Youth Case Manager 3"/>
    <s v="026 Juvenile Court"/>
    <s v="Fulltime-Regular"/>
    <x v="3"/>
    <s v="F"/>
    <s v="Black or African American"/>
    <n v="1981"/>
    <d v="2008-08-11T00:00:00"/>
    <s v="Davidson"/>
  </r>
  <r>
    <n v="71095.7"/>
    <s v="Police Crisis Counselor"/>
    <s v="031 Police"/>
    <s v="Fulltime-Regular"/>
    <x v="3"/>
    <s v="F"/>
    <s v="Hispanic or Latino of any race"/>
    <n v="1994"/>
    <d v="2021-06-01T00:00:00"/>
    <s v="Davidson"/>
  </r>
  <r>
    <n v="26988.416000000001"/>
    <s v="Program Coord"/>
    <s v="030 Sheriff"/>
    <s v="Parttime-Regular"/>
    <x v="3"/>
    <s v="M"/>
    <s v="Black or African American"/>
    <n v="1985"/>
    <d v="2024-04-19T00:00:00"/>
    <s v="Davidson"/>
  </r>
  <r>
    <n v="78403.039999999994"/>
    <s v="Fire Inspector 2"/>
    <s v="032 Fire"/>
    <s v="Fulltime-Regular"/>
    <x v="0"/>
    <s v="M"/>
    <s v="White"/>
    <n v="1994"/>
    <d v="2017-04-10T00:00:00"/>
    <s v="Davidson"/>
  </r>
  <r>
    <n v="67616.33"/>
    <s v="Correctional Officer 2"/>
    <s v="030 Sheriff"/>
    <s v="Fulltime-Regular"/>
    <x v="1"/>
    <s v="M"/>
    <s v="Black or African American"/>
    <n v="1972"/>
    <d v="2009-11-01T00:00:00"/>
    <s v="Davidson"/>
  </r>
  <r>
    <n v="21178.719744000002"/>
    <s v="Recreation Leader"/>
    <s v="040 Parks"/>
    <s v="Parttime-Regular"/>
    <x v="2"/>
    <s v="M"/>
    <s v="Black or African American"/>
    <n v="2004"/>
    <d v="2024-01-05T00:00:00"/>
    <s v="Davidson"/>
  </r>
  <r>
    <n v="79728.19"/>
    <s v="Police Officer 2"/>
    <s v="031 Police"/>
    <s v="Fulltime-Regular"/>
    <x v="1"/>
    <s v="M"/>
    <s v="White"/>
    <n v="1988"/>
    <d v="2018-01-16T00:00:00"/>
    <s v="Davidson"/>
  </r>
  <r>
    <n v="52998.400000000001"/>
    <s v="Seasonal/Part-time/Temporary"/>
    <s v="007 Planning Commission"/>
    <s v="Parttime-Regular"/>
    <x v="4"/>
    <s v="F"/>
    <s v="White"/>
    <n v="1989"/>
    <d v="2024-04-29T00:00:00"/>
    <s v="Davidson"/>
  </r>
  <r>
    <n v="43779.93"/>
    <s v="Office Support Rep Sr"/>
    <s v="040 Parks"/>
    <s v="Fulltime-Regular"/>
    <x v="6"/>
    <s v="F"/>
    <s v="Two or More Races"/>
    <n v="1999"/>
    <d v="2023-07-13T00:00:00"/>
    <s v="Davidson"/>
  </r>
  <r>
    <n v="76900.149999999994"/>
    <s v="Fire Fighter 2"/>
    <s v="032 Fire"/>
    <s v="Fulltime-Regular"/>
    <x v="1"/>
    <s v="M"/>
    <s v="Black or African American"/>
    <n v="1989"/>
    <d v="2017-05-16T00:00:00"/>
    <s v="Davidson"/>
  </r>
  <r>
    <n v="91162.38"/>
    <s v="Probation Officer 3"/>
    <s v="027 General Sessions Court"/>
    <s v="Fulltime-Regular"/>
    <x v="3"/>
    <s v="M"/>
    <s v="White"/>
    <n v="1968"/>
    <d v="1993-12-15T00:00:00"/>
    <s v="Davidson"/>
  </r>
  <r>
    <n v="70850.55"/>
    <s v="PF&amp; Comm Engagement Adv II-MAC"/>
    <s v="075 Metro Action Commission"/>
    <s v="Fulltime-Regular"/>
    <x v="2"/>
    <s v="F"/>
    <s v="Black or African American"/>
    <n v="1953"/>
    <d v="1994-08-03T00:00:00"/>
    <s v="Davidson"/>
  </r>
  <r>
    <n v="141439.82999999999"/>
    <s v="Public Health Administrator 3"/>
    <s v="038 Health"/>
    <s v="Fulltime-Regular"/>
    <x v="3"/>
    <s v="M"/>
    <s v="White"/>
    <n v="1956"/>
    <d v="2010-10-25T00:00:00"/>
    <s v="Davidson"/>
  </r>
  <r>
    <n v="70203.98"/>
    <s v="Correctional Officer Sergeant"/>
    <s v="030 Sheriff"/>
    <s v="Fulltime-Regular"/>
    <x v="1"/>
    <s v="F"/>
    <s v="Black or African American"/>
    <n v="1985"/>
    <d v="2015-10-01T00:00:00"/>
    <s v="Davidson"/>
  </r>
  <r>
    <n v="160820.10999999999"/>
    <s v="Fire Commander"/>
    <s v="032 Fire"/>
    <s v="Fulltime-Regular"/>
    <x v="0"/>
    <s v="M"/>
    <s v="White"/>
    <n v="1964"/>
    <d v="1985-12-01T00:00:00"/>
    <s v="Davidson"/>
  </r>
  <r>
    <n v="203292.85"/>
    <s v="Water Svcs Asst Dir"/>
    <s v="065 Water Services"/>
    <s v="Fulltime-Regular"/>
    <x v="0"/>
    <s v="M"/>
    <s v="Hispanic or Latino of any race"/>
    <n v="1965"/>
    <d v="1990-06-16T00:00:00"/>
    <s v="Davidson"/>
  </r>
  <r>
    <n v="77406"/>
    <s v="Police Officer 2"/>
    <s v="031 Police"/>
    <s v="Fulltime-Regular"/>
    <x v="1"/>
    <s v="M"/>
    <s v="White"/>
    <n v="1996"/>
    <d v="2020-07-01T00:00:00"/>
    <s v="Davidson"/>
  </r>
  <r>
    <n v="74660.34"/>
    <s v="Fire Fighter 2"/>
    <s v="032 Fire"/>
    <s v="Fulltime-Regular"/>
    <x v="1"/>
    <s v="M"/>
    <s v="Black or African American"/>
    <n v="1990"/>
    <d v="2017-10-01T00:00:00"/>
    <s v="Davidson"/>
  </r>
  <r>
    <n v="67710.179999999993"/>
    <s v="Utility Envir Comp Officer 2"/>
    <s v="065 Water Services"/>
    <s v="Fulltime-Regular"/>
    <x v="3"/>
    <s v="M"/>
    <s v="White"/>
    <n v="1974"/>
    <d v="2020-03-07T00:00:00"/>
    <s v="Davidson"/>
  </r>
  <r>
    <n v="74031.86"/>
    <s v="Admin Svcs Officer 4"/>
    <s v="026 Juvenile Court"/>
    <s v="Fulltime-Regular"/>
    <x v="3"/>
    <s v="F"/>
    <s v="White"/>
    <n v="1973"/>
    <d v="2022-01-03T00:00:00"/>
    <s v="Davidson"/>
  </r>
  <r>
    <n v="252152.64"/>
    <s v="Medical Svcs Dir"/>
    <s v="038 Health"/>
    <s v="Fulltime-Regular"/>
    <x v="0"/>
    <s v="F"/>
    <s v="Black or African American"/>
    <n v="1975"/>
    <d v="2016-06-01T00:00:00"/>
    <s v="Davidson"/>
  </r>
  <r>
    <n v="46524.77"/>
    <s v="Maintenance &amp; Repair Worker Se"/>
    <s v="040 Parks"/>
    <s v="Fulltime-Regular"/>
    <x v="4"/>
    <s v="M"/>
    <s v="White"/>
    <n v="1959"/>
    <d v="2023-04-25T00:00:00"/>
    <s v="Davidson"/>
  </r>
  <r>
    <n v="101614.35"/>
    <s v="Police Sergeant"/>
    <s v="031 Police"/>
    <s v="Fulltime-Regular"/>
    <x v="5"/>
    <s v="M"/>
    <s v="Black or African American"/>
    <n v="1964"/>
    <d v="2005-01-18T00:00:00"/>
    <s v="Davidson"/>
  </r>
  <r>
    <n v="59668.52"/>
    <s v="Indust Electrician 1"/>
    <s v="065 Water Services"/>
    <s v="Fulltime-Regular"/>
    <x v="7"/>
    <s v="M"/>
    <s v="Black or African American"/>
    <n v="1982"/>
    <d v="2024-08-19T00:00:00"/>
    <s v="Davidson"/>
  </r>
  <r>
    <n v="102516.45"/>
    <s v="Library Mgr 2"/>
    <s v="039 Public Library"/>
    <s v="Fulltime-Regular"/>
    <x v="3"/>
    <s v="F"/>
    <s v="White"/>
    <n v="1956"/>
    <d v="2003-01-16T00:00:00"/>
    <s v="Davidson"/>
  </r>
  <r>
    <n v="48115.96"/>
    <s v="Correctional Officer Trainee"/>
    <s v="030 Sheriff"/>
    <s v="Fulltime-Regular"/>
    <x v="1"/>
    <s v="F"/>
    <s v="Black or African American"/>
    <n v="1984"/>
    <d v="2024-08-30T00:00:00"/>
    <s v="Davidson"/>
  </r>
  <r>
    <n v="76691.490000000005"/>
    <s v="Facility Coord"/>
    <s v="040 Parks"/>
    <s v="Fulltime-Regular"/>
    <x v="3"/>
    <s v="F"/>
    <s v="Black or African American"/>
    <n v="1977"/>
    <d v="2002-07-12T00:00:00"/>
    <s v="Davidson"/>
  </r>
  <r>
    <n v="1192.8800000000001"/>
    <s v="Seasonal/Part-time/Temporary"/>
    <s v="027 General Sessions Court"/>
    <s v="Parttime-Regular"/>
    <x v="4"/>
    <s v="M"/>
    <s v="White"/>
    <n v="1990"/>
    <d v="2023-09-12T00:00:00"/>
    <s v="Davidson"/>
  </r>
  <r>
    <n v="15600"/>
    <s v="Seasonal Worker 7"/>
    <s v="040 Parks"/>
    <s v="Seasonal"/>
    <x v="4"/>
    <s v="M"/>
    <s v="White"/>
    <n v="2003"/>
    <d v="2024-06-11T00:00:00"/>
    <s v="Davidson"/>
  </r>
  <r>
    <n v="45148.04"/>
    <s v="Equip Inventory Asst 1"/>
    <s v="010 General Services"/>
    <s v="Fulltime-Regular"/>
    <x v="6"/>
    <s v="M"/>
    <s v="Black or African American"/>
    <n v="1980"/>
    <d v="2022-04-01T00:00:00"/>
    <s v="Davidson"/>
  </r>
  <r>
    <n v="52648.08"/>
    <s v="Utility Maintenance Spec 1"/>
    <s v="065 Water Services"/>
    <s v="Fulltime-Regular"/>
    <x v="5"/>
    <s v="F"/>
    <s v="Black or African American"/>
    <n v="1984"/>
    <d v="2020-04-04T00:00:00"/>
    <s v="Davidson"/>
  </r>
  <r>
    <n v="48115.96"/>
    <s v="Correctional Officer Trainee"/>
    <s v="030 Sheriff"/>
    <s v="Fulltime-Regular"/>
    <x v="1"/>
    <s v="M"/>
    <s v="Black or African American"/>
    <n v="2001"/>
    <d v="2024-08-30T00:00:00"/>
    <s v="Davidson"/>
  </r>
  <r>
    <n v="51323.62"/>
    <s v="Office Support Spec 2"/>
    <s v="065 Water Services"/>
    <s v="Fulltime-Regular"/>
    <x v="6"/>
    <s v="F"/>
    <s v="Black or African American"/>
    <n v="1960"/>
    <d v="2019-05-20T00:00:00"/>
    <s v="Davidson"/>
  </r>
  <r>
    <n v="50620.39"/>
    <s v="Office Support Rep Sr"/>
    <s v="005 Election Commission"/>
    <s v="Fulltime-Regular"/>
    <x v="6"/>
    <s v="F"/>
    <s v="Black or African American"/>
    <n v="1988"/>
    <d v="2013-11-19T00:00:00"/>
    <s v="Davidson"/>
  </r>
  <r>
    <n v="113340.51"/>
    <s v="Information Systems Advisor 1"/>
    <s v="014 Information Technology Services"/>
    <s v="Fulltime-Regular"/>
    <x v="0"/>
    <s v="M"/>
    <s v="White"/>
    <n v="1980"/>
    <d v="2019-04-15T00:00:00"/>
    <s v="Davidson"/>
  </r>
  <r>
    <n v="86564.06"/>
    <s v="Assistant Public Defender 1"/>
    <s v="021 Public Defender"/>
    <s v="Fulltime-Regular"/>
    <x v="3"/>
    <s v="M"/>
    <s v="Hispanic or Latino of any race"/>
    <n v="1996"/>
    <d v="2022-09-26T00:00:00"/>
    <s v="Davidson"/>
  </r>
  <r>
    <n v="58033.17"/>
    <s v="Library Associate"/>
    <s v="039 Public Library"/>
    <s v="Fulltime-Regular"/>
    <x v="2"/>
    <s v="M"/>
    <s v="Black or African American"/>
    <n v="1965"/>
    <d v="2010-09-13T00:00:00"/>
    <s v="Davidson"/>
  </r>
  <r>
    <n v="50876.21"/>
    <s v="Treatment Plant Tech 1"/>
    <s v="065 Water Services"/>
    <s v="Fulltime-Regular"/>
    <x v="7"/>
    <s v="M"/>
    <s v="Black or African American"/>
    <n v="1982"/>
    <d v="2024-09-16T00:00:00"/>
    <s v="Davidson"/>
  </r>
  <r>
    <n v="65142.42"/>
    <s v="Indust Mechanic 2"/>
    <s v="065 Water Services"/>
    <s v="Fulltime-Regular"/>
    <x v="7"/>
    <s v="M"/>
    <s v="White"/>
    <n v="1983"/>
    <d v="2019-08-10T00:00:00"/>
    <s v="Davidson"/>
  </r>
  <r>
    <n v="212940"/>
    <s v="General Session Judge"/>
    <s v="027 General Sessions Court"/>
    <s v="Elected"/>
    <x v="0"/>
    <s v="M"/>
    <s v="White"/>
    <n v="1956"/>
    <d v="1990-09-01T00:00:00"/>
    <s v="Davidson"/>
  </r>
  <r>
    <n v="70709.56"/>
    <s v="Crime Lab Forensic Scientist 1"/>
    <s v="031 Police"/>
    <s v="Fulltime-Regular"/>
    <x v="3"/>
    <s v="F"/>
    <s v="White"/>
    <n v="1998"/>
    <d v="2022-09-01T00:00:00"/>
    <s v="Davidson"/>
  </r>
  <r>
    <n v="56150.74"/>
    <s v="Program Spec 2"/>
    <s v="038 Health"/>
    <s v="Fulltime-Regular"/>
    <x v="3"/>
    <s v="F"/>
    <s v="White"/>
    <n v="1995"/>
    <d v="2019-08-24T00:00:00"/>
    <s v="Davidson"/>
  </r>
  <r>
    <n v="61251.05"/>
    <s v="Deputy Clerk 4"/>
    <s v="023 Circuit Court Clerk"/>
    <s v="Fulltime-Regular"/>
    <x v="6"/>
    <s v="M"/>
    <s v="White"/>
    <n v="1988"/>
    <d v="2013-02-04T00:00:00"/>
    <s v="Davidson"/>
  </r>
  <r>
    <n v="59467.040000000001"/>
    <s v="Victim Advocate 1"/>
    <s v="019 District Attorney"/>
    <s v="Fulltime-Regular"/>
    <x v="3"/>
    <s v="F"/>
    <s v="White"/>
    <n v="1997"/>
    <d v="2022-05-09T00:00:00"/>
    <s v="Davidson"/>
  </r>
  <r>
    <n v="123188"/>
    <s v="Human Resources Mgr-Health"/>
    <s v="038 Health"/>
    <s v="Fulltime-Regular"/>
    <x v="0"/>
    <s v="M"/>
    <s v="Black or African American"/>
    <n v="1971"/>
    <d v="2017-01-01T00:00:00"/>
    <s v="Davidson"/>
  </r>
  <r>
    <n v="46000"/>
    <s v="Deputy Clerk 6"/>
    <s v="023 Circuit Court Clerk"/>
    <s v="Fulltime-Regular"/>
    <x v="3"/>
    <s v="F"/>
    <s v="Black or African American"/>
    <n v="1965"/>
    <d v="2023-06-26T00:00:00"/>
    <s v="Davidson"/>
  </r>
  <r>
    <n v="56498"/>
    <s v="Youth Case Manager 1"/>
    <s v="026 Juvenile Court"/>
    <s v="Fulltime-Regular"/>
    <x v="3"/>
    <s v="F"/>
    <s v="Black or African American"/>
    <n v="1967"/>
    <d v="2013-06-10T00:00:00"/>
    <s v="Davidson"/>
  </r>
  <r>
    <n v="92895.6"/>
    <s v="Fire Fighter/Paramedic"/>
    <s v="032 Fire"/>
    <s v="Fulltime-Regular"/>
    <x v="5"/>
    <s v="M"/>
    <s v="White"/>
    <n v="1970"/>
    <d v="1995-03-01T00:00:00"/>
    <s v="Davidson"/>
  </r>
  <r>
    <n v="55988.15"/>
    <s v="Public Health Nurse 1"/>
    <s v="038 Health"/>
    <s v="Parttime-Regular"/>
    <x v="3"/>
    <s v="F"/>
    <s v="White"/>
    <n v="1967"/>
    <d v="2021-01-23T00:00:00"/>
    <s v="Davidson"/>
  </r>
  <r>
    <n v="56062.19"/>
    <s v="Maintenance &amp; Repair Leader"/>
    <s v="040 Parks"/>
    <s v="Fulltime-Regular"/>
    <x v="4"/>
    <s v="M"/>
    <s v="White"/>
    <n v="2001"/>
    <d v="2024-05-04T00:00:00"/>
    <s v="Davidson"/>
  </r>
  <r>
    <n v="45593.05"/>
    <s v="Recreation Leader"/>
    <s v="040 Parks"/>
    <s v="Fulltime-Regular"/>
    <x v="2"/>
    <s v="F"/>
    <s v="Black or African American"/>
    <n v="2000"/>
    <d v="2016-05-20T00:00:00"/>
    <s v="Davidson"/>
  </r>
  <r>
    <n v="17075.759999999998"/>
    <s v="School Crossing Guard"/>
    <s v="031 Police"/>
    <s v="Parttime-Regular"/>
    <x v="1"/>
    <s v="F"/>
    <s v="White"/>
    <n v="1957"/>
    <d v="2002-03-25T00:00:00"/>
    <s v="Davidson"/>
  </r>
  <r>
    <n v="59476.37"/>
    <s v="Utility Maintenance Spec 2"/>
    <s v="065 Water Services"/>
    <s v="Fulltime-Regular"/>
    <x v="5"/>
    <s v="M"/>
    <s v="Black or African American"/>
    <n v="1994"/>
    <d v="2015-10-24T00:00:00"/>
    <s v="Davidson"/>
  </r>
  <r>
    <n v="54678.63"/>
    <s v="Equipment Operator"/>
    <s v="042 NDOT"/>
    <s v="Fulltime-Regular"/>
    <x v="4"/>
    <s v="M"/>
    <s v="White"/>
    <n v="2000"/>
    <d v="2020-03-23T00:00:00"/>
    <s v="Davidson"/>
  </r>
  <r>
    <n v="0"/>
    <s v="Seasonal/Part-time/Temporary"/>
    <s v="040 Parks"/>
    <s v="Pool"/>
    <x v="4"/>
    <s v="F"/>
    <s v="Black or African American"/>
    <n v="1974"/>
    <d v="2023-12-22T00:00:00"/>
    <s v="Davidson"/>
  </r>
  <r>
    <n v="116986.75"/>
    <s v="Office of Family Safety Asst Director"/>
    <s v="051 Office of Family Safety"/>
    <s v="Fulltime-Regular"/>
    <x v="0"/>
    <s v="F"/>
    <s v="Black or African American"/>
    <n v="1984"/>
    <d v="2016-01-20T00:00:00"/>
    <s v="Davidson"/>
  </r>
  <r>
    <n v="72173.320000000007"/>
    <s v="Program Mgr 1"/>
    <s v="039 Public Library"/>
    <s v="Fulltime-Regular"/>
    <x v="3"/>
    <s v="F"/>
    <s v="Black or African American"/>
    <n v="1975"/>
    <d v="2007-10-15T00:00:00"/>
    <s v="Davidson"/>
  </r>
  <r>
    <n v="64981.21"/>
    <s v="Program Coord"/>
    <s v="040 Parks"/>
    <s v="Fulltime-Regular"/>
    <x v="3"/>
    <s v="M"/>
    <s v="Black or African American"/>
    <n v="1990"/>
    <d v="2014-02-21T00:00:00"/>
    <s v="Davidson"/>
  </r>
  <r>
    <n v="115336.2"/>
    <s v="Fire Marshal-Asst"/>
    <s v="032 Fire"/>
    <s v="Fulltime-Regular"/>
    <x v="0"/>
    <s v="M"/>
    <s v="White"/>
    <n v="1970"/>
    <d v="1995-04-01T00:00:00"/>
    <s v="Davidson"/>
  </r>
  <r>
    <n v="79840.490000000005"/>
    <s v="Professional Spec"/>
    <s v="021 Public Defender"/>
    <s v="Fulltime-Regular"/>
    <x v="3"/>
    <s v="F"/>
    <s v="Black or African American"/>
    <n v="1964"/>
    <d v="1991-05-16T00:00:00"/>
    <s v="Davidson"/>
  </r>
  <r>
    <n v="59889.88"/>
    <s v="Plumbing Inspector 1"/>
    <s v="033 Codes Administration"/>
    <s v="Fulltime-Regular"/>
    <x v="0"/>
    <s v="M"/>
    <s v="White"/>
    <n v="1967"/>
    <d v="2019-10-07T00:00:00"/>
    <s v="Davidson"/>
  </r>
  <r>
    <n v="73232.17"/>
    <s v="Appraiser Analyst 3"/>
    <s v="016 Assessor of Property"/>
    <s v="Fulltime-Regular"/>
    <x v="3"/>
    <s v="F"/>
    <s v="White"/>
    <n v="1968"/>
    <d v="1990-01-01T00:00:00"/>
    <s v="Davidson"/>
  </r>
  <r>
    <n v="53500"/>
    <s v="Headstart Teacher 1"/>
    <s v="075 Metro Action Commission"/>
    <s v="Fulltime-Regular"/>
    <x v="3"/>
    <s v="F"/>
    <s v="Black or African American"/>
    <n v="1986"/>
    <d v="2018-07-09T00:00:00"/>
    <s v="Davidson"/>
  </r>
  <r>
    <n v="54531.28"/>
    <s v="Application Tech 2"/>
    <s v="065 Water Services"/>
    <s v="Fulltime-Regular"/>
    <x v="2"/>
    <s v="F"/>
    <s v="Black or African American"/>
    <n v="1970"/>
    <d v="2014-10-25T00:00:00"/>
    <s v="Davidson"/>
  </r>
  <r>
    <n v="89403.46"/>
    <s v="Program Mgr 2"/>
    <s v="021 Public Defender"/>
    <s v="Fulltime-Regular"/>
    <x v="0"/>
    <s v="F"/>
    <s v="Two or More Races"/>
    <n v="1966"/>
    <d v="1992-04-16T00:00:00"/>
    <s v="Davidson"/>
  </r>
  <r>
    <n v="35672"/>
    <s v="DCSO Facility Officer"/>
    <s v="030 Sheriff"/>
    <s v="Parttime-Regular"/>
    <x v="3"/>
    <s v="M"/>
    <s v="Two or More Races"/>
    <n v="2001"/>
    <d v="2024-04-19T00:00:00"/>
    <s v="Davidson"/>
  </r>
  <r>
    <n v="118287.69"/>
    <s v="Admin Svcs Division Manager"/>
    <s v="016 Assessor of Property"/>
    <s v="Fulltime-Regular"/>
    <x v="0"/>
    <s v="F"/>
    <s v="Two or More Races"/>
    <n v="1968"/>
    <d v="2013-01-22T00:00:00"/>
    <s v="Davidson"/>
  </r>
  <r>
    <n v="87675.17"/>
    <s v="Water Services Superintendent"/>
    <s v="065 Water Services"/>
    <s v="Fulltime-Regular"/>
    <x v="3"/>
    <s v="M"/>
    <s v="Black or African American"/>
    <n v="1969"/>
    <d v="2001-03-19T00:00:00"/>
    <s v="Davidson"/>
  </r>
  <r>
    <n v="86104.72"/>
    <s v="Judicial Asst 2"/>
    <s v="028 State Trial Courts"/>
    <s v="Fulltime-Regular"/>
    <x v="1"/>
    <s v="M"/>
    <s v="Black or African American"/>
    <n v="1990"/>
    <d v="2022-09-01T00:00:00"/>
    <s v="Davidson"/>
  </r>
  <r>
    <n v="70897.61"/>
    <s v="Park Police 2"/>
    <s v="040 Parks"/>
    <s v="Fulltime-Regular"/>
    <x v="1"/>
    <s v="F"/>
    <s v="White"/>
    <n v="1990"/>
    <d v="2020-03-06T00:00:00"/>
    <s v="Davidson"/>
  </r>
  <r>
    <n v="56282.8"/>
    <s v="Equipment Operator Senior"/>
    <s v="042 NDOT"/>
    <s v="Fulltime-Regular"/>
    <x v="4"/>
    <s v="M"/>
    <s v="Black or African American"/>
    <n v="1988"/>
    <d v="2020-09-21T00:00:00"/>
    <s v="Davidson"/>
  </r>
  <r>
    <n v="57738.92"/>
    <s v="Recreation Leader - Senior"/>
    <s v="040 Parks"/>
    <s v="Fulltime-Regular"/>
    <x v="2"/>
    <s v="M"/>
    <s v="Black or African American"/>
    <n v="1981"/>
    <d v="2016-03-25T00:00:00"/>
    <s v="Davidson"/>
  </r>
  <r>
    <n v="68426.559999999998"/>
    <s v="Police Officer 1"/>
    <s v="031 Police"/>
    <s v="Fulltime-Regular"/>
    <x v="1"/>
    <s v="F"/>
    <s v="White"/>
    <n v="1993"/>
    <d v="2024-01-16T00:00:00"/>
    <s v="Davidson"/>
  </r>
  <r>
    <n v="185692"/>
    <s v="Assistant Public Defender 4"/>
    <s v="021 Public Defender"/>
    <s v="Fulltime-Regular"/>
    <x v="3"/>
    <s v="M"/>
    <s v="White"/>
    <n v="1958"/>
    <d v="1992-02-16T00:00:00"/>
    <s v="Davidson"/>
  </r>
  <r>
    <n v="59467.040000000001"/>
    <s v="Sheriff Education Coord"/>
    <s v="030 Sheriff"/>
    <s v="Fulltime-Regular"/>
    <x v="3"/>
    <s v="M"/>
    <s v="White"/>
    <n v="1994"/>
    <d v="2019-09-30T00:00:00"/>
    <s v="Davidson"/>
  </r>
  <r>
    <n v="116908.19"/>
    <s v="Assistant Director - OEM"/>
    <s v="049 Office of Emergency Mgmt"/>
    <s v="Fulltime-Regular"/>
    <x v="0"/>
    <s v="F"/>
    <s v="White"/>
    <n v="1975"/>
    <d v="1995-10-20T00:00:00"/>
    <s v="Davidson"/>
  </r>
  <r>
    <n v="16580.928"/>
    <s v="School Crossing Guard"/>
    <s v="031 Police"/>
    <s v="Parttime-Regular"/>
    <x v="1"/>
    <s v="F"/>
    <s v="White"/>
    <n v="1957"/>
    <d v="2023-08-16T00:00:00"/>
    <s v="Davidson"/>
  </r>
  <r>
    <n v="103489.16"/>
    <s v="Admin Svcs Mgr"/>
    <s v="033 Codes Administration"/>
    <s v="Fulltime-Regular"/>
    <x v="0"/>
    <s v="F"/>
    <s v="White"/>
    <n v="1978"/>
    <d v="2018-01-29T00:00:00"/>
    <s v="Davidson"/>
  </r>
  <r>
    <n v="91973.23"/>
    <s v="Assistant Public Defender 1"/>
    <s v="021 Public Defender"/>
    <s v="Fulltime-Regular"/>
    <x v="3"/>
    <s v="F"/>
    <s v="White"/>
    <n v="1995"/>
    <d v="2023-09-11T00:00:00"/>
    <s v="Davidson"/>
  </r>
  <r>
    <n v="81652.649999999994"/>
    <s v="Fire Fighter 2"/>
    <s v="032 Fire"/>
    <s v="Fulltime-Regular"/>
    <x v="1"/>
    <s v="M"/>
    <s v="White"/>
    <n v="1969"/>
    <d v="2000-10-01T00:00:00"/>
    <s v="Davidson"/>
  </r>
  <r>
    <n v="59467.040000000001"/>
    <s v="Circulation Supv"/>
    <s v="039 Public Library"/>
    <s v="Fulltime-Regular"/>
    <x v="2"/>
    <s v="F"/>
    <s v="Black or African American"/>
    <n v="1961"/>
    <d v="1988-10-01T00:00:00"/>
    <s v="Davidson"/>
  </r>
  <r>
    <n v="62550.37"/>
    <s v="Sheriff Case Worker 1"/>
    <s v="030 Sheriff"/>
    <s v="Fulltime-Regular"/>
    <x v="3"/>
    <s v="M"/>
    <s v="White"/>
    <n v="1976"/>
    <d v="2005-03-21T00:00:00"/>
    <s v="Davidson"/>
  </r>
  <r>
    <n v="72580.960000000006"/>
    <s v="Utility Water Qual Analyst 2"/>
    <s v="065 Water Services"/>
    <s v="Fulltime-Regular"/>
    <x v="3"/>
    <s v="M"/>
    <s v="Black or African American"/>
    <n v="1960"/>
    <d v="2013-01-05T00:00:00"/>
    <s v="Davidson"/>
  </r>
  <r>
    <n v="73623.94"/>
    <s v="Librarian 2"/>
    <s v="039 Public Library"/>
    <s v="Fulltime-Regular"/>
    <x v="3"/>
    <s v="F"/>
    <s v="White"/>
    <n v="1983"/>
    <d v="2015-01-05T00:00:00"/>
    <s v="Davidson"/>
  </r>
  <r>
    <n v="75215.28"/>
    <s v="Police Officer 2"/>
    <s v="031 Police"/>
    <s v="Fulltime-Regular"/>
    <x v="1"/>
    <s v="M"/>
    <s v="White"/>
    <n v="1992"/>
    <d v="2018-10-16T00:00:00"/>
    <s v="Davidson"/>
  </r>
  <r>
    <n v="90359.679999999993"/>
    <s v="Police Sergeant"/>
    <s v="031 Police"/>
    <s v="Fulltime-Regular"/>
    <x v="5"/>
    <s v="F"/>
    <s v="White"/>
    <n v="1990"/>
    <d v="2016-07-01T00:00:00"/>
    <s v="Davidson"/>
  </r>
  <r>
    <n v="64574.47"/>
    <s v="Treatment Plant Tech 2"/>
    <s v="065 Water Services"/>
    <s v="Fulltime-Regular"/>
    <x v="7"/>
    <s v="M"/>
    <s v="Black or African American"/>
    <n v="1974"/>
    <d v="2002-10-01T00:00:00"/>
    <s v="Davidson"/>
  </r>
  <r>
    <n v="52471.07"/>
    <s v="Naturalist 3"/>
    <s v="040 Parks"/>
    <s v="Fulltime-Regular"/>
    <x v="3"/>
    <s v="F"/>
    <s v="Two or More Races"/>
    <n v="1992"/>
    <d v="2021-09-03T00:00:00"/>
    <s v="Davidson"/>
  </r>
  <r>
    <n v="71379.31"/>
    <s v="Adult Ed Instructor-MAC"/>
    <s v="075 Metro Action Commission"/>
    <s v="Fulltime-Regular"/>
    <x v="3"/>
    <s v="F"/>
    <s v="Black or African American"/>
    <n v="1961"/>
    <d v="1997-06-09T00:00:00"/>
    <s v="Davidson"/>
  </r>
  <r>
    <n v="56985.21"/>
    <s v="Library Associate"/>
    <s v="039 Public Library"/>
    <s v="Fulltime-Regular"/>
    <x v="2"/>
    <s v="F"/>
    <s v="Black or African American"/>
    <n v="1967"/>
    <d v="2007-11-19T00:00:00"/>
    <s v="Davidson"/>
  </r>
  <r>
    <n v="79728.19"/>
    <s v="Police Officer 2"/>
    <s v="031 Police"/>
    <s v="Fulltime-Regular"/>
    <x v="1"/>
    <s v="M"/>
    <s v="White"/>
    <n v="1986"/>
    <d v="2017-07-01T00:00:00"/>
    <s v="Davidson"/>
  </r>
  <r>
    <n v="43779.93"/>
    <s v="Police Support Technician"/>
    <s v="031 Police"/>
    <s v="Fulltime-Regular"/>
    <x v="6"/>
    <s v="F"/>
    <s v="Black or African American"/>
    <n v="1997"/>
    <d v="2023-04-16T00:00:00"/>
    <s v="Davidson"/>
  </r>
  <r>
    <n v="57738.92"/>
    <s v="Office Support Spec 2"/>
    <s v="042 NDOT"/>
    <s v="Fulltime-Regular"/>
    <x v="6"/>
    <s v="F"/>
    <s v="White"/>
    <n v="1963"/>
    <d v="2015-01-17T00:00:00"/>
    <s v="Davidson"/>
  </r>
  <r>
    <n v="57358.7"/>
    <s v="Sheriff Prisoner Processor 1"/>
    <s v="030 Sheriff"/>
    <s v="Fulltime-Regular"/>
    <x v="6"/>
    <s v="F"/>
    <s v="White"/>
    <n v="1975"/>
    <d v="2021-10-11T00:00:00"/>
    <s v="Davidson"/>
  </r>
  <r>
    <n v="59094.79"/>
    <s v="Indust Mechanic 1"/>
    <s v="065 Water Services"/>
    <s v="Fulltime-Regular"/>
    <x v="7"/>
    <s v="M"/>
    <s v="Black or African American"/>
    <n v="1980"/>
    <d v="2022-03-19T00:00:00"/>
    <s v="Davidson"/>
  </r>
  <r>
    <n v="21178.719744000002"/>
    <s v="Recreation Leader"/>
    <s v="040 Parks"/>
    <s v="Parttime-Regular"/>
    <x v="2"/>
    <s v="M"/>
    <s v="Asian"/>
    <n v="2002"/>
    <d v="2024-05-31T00:00:00"/>
    <s v="Davidson"/>
  </r>
  <r>
    <n v="52471.07"/>
    <s v="Correctional Officer 1"/>
    <s v="030 Sheriff"/>
    <s v="Fulltime-Regular"/>
    <x v="1"/>
    <s v="F"/>
    <s v="Black or African American"/>
    <n v="1997"/>
    <d v="2024-05-10T00:00:00"/>
    <s v="Davidson"/>
  </r>
  <r>
    <n v="6760"/>
    <s v="Seasonal Worker 2"/>
    <s v="040 Parks"/>
    <s v="Seasonal"/>
    <x v="4"/>
    <s v="M"/>
    <s v="White"/>
    <n v="1987"/>
    <d v="2023-01-18T00:00:00"/>
    <s v="Davidson"/>
  </r>
  <r>
    <n v="53356.54"/>
    <s v="Office Support Rep Sr"/>
    <s v="038 Health"/>
    <s v="Fulltime-Regular"/>
    <x v="6"/>
    <s v="F"/>
    <s v="White"/>
    <n v="1957"/>
    <d v="1991-10-14T00:00:00"/>
    <s v="Davidson"/>
  </r>
  <r>
    <n v="68803.56"/>
    <s v="Program Coord"/>
    <s v="040 Parks"/>
    <s v="Fulltime-Regular"/>
    <x v="3"/>
    <s v="F"/>
    <s v="Black or African American"/>
    <n v="1980"/>
    <d v="2001-05-18T00:00:00"/>
    <s v="Davidson"/>
  </r>
  <r>
    <n v="44491.77"/>
    <s v="Food Svc Worker 2"/>
    <s v="075 Metro Action Commission"/>
    <s v="Fulltime-Regular"/>
    <x v="4"/>
    <s v="F"/>
    <s v="Black or African American"/>
    <n v="1993"/>
    <d v="2018-07-09T00:00:00"/>
    <s v="Davidson"/>
  </r>
  <r>
    <n v="55969.06"/>
    <s v="Emer Telecommunications Off 3"/>
    <s v="091 Emergency Communications"/>
    <s v="Fulltime-Regular"/>
    <x v="6"/>
    <s v="F"/>
    <s v="White"/>
    <n v="1995"/>
    <d v="2022-10-31T00:00:00"/>
    <s v="Davidson"/>
  </r>
  <r>
    <n v="28609.17"/>
    <s v="Extension Agent 1"/>
    <s v="035 Agricultural Extension"/>
    <s v="Fulltime-Regular"/>
    <x v="3"/>
    <s v="F"/>
    <s v="Black or African American"/>
    <n v="1998"/>
    <d v="2024-09-09T00:00:00"/>
    <s v="Davidson"/>
  </r>
  <r>
    <n v="55615.38"/>
    <s v="Admin Svcs Officer 2"/>
    <s v="022 Juvenile Court Clerk"/>
    <s v="Fulltime-Regular"/>
    <x v="3"/>
    <s v="F"/>
    <s v="Black or African American"/>
    <n v="1947"/>
    <d v="2005-09-26T00:00:00"/>
    <s v="Davidson"/>
  </r>
  <r>
    <n v="73024.539999999994"/>
    <s v="Police Officer 2"/>
    <s v="031 Police"/>
    <s v="Fulltime-Regular"/>
    <x v="1"/>
    <s v="F"/>
    <s v="White"/>
    <n v="1993"/>
    <d v="2023-11-16T00:00:00"/>
    <s v="Davidson"/>
  </r>
  <r>
    <n v="45593.05"/>
    <s v="Office Support Spec 1"/>
    <s v="038 Health"/>
    <s v="Fulltime-Regular"/>
    <x v="6"/>
    <s v="F"/>
    <s v="Black or African American"/>
    <n v="1998"/>
    <d v="2022-09-17T00:00:00"/>
    <s v="Davidson"/>
  </r>
  <r>
    <n v="93855.13"/>
    <s v="Library Mgr 2"/>
    <s v="039 Public Library"/>
    <s v="Fulltime-Regular"/>
    <x v="3"/>
    <s v="M"/>
    <s v="Black or African American"/>
    <n v="1982"/>
    <d v="2005-03-14T00:00:00"/>
    <s v="Davidson"/>
  </r>
  <r>
    <n v="63098.48"/>
    <s v="Utility Maintenance Spec 2"/>
    <s v="065 Water Services"/>
    <s v="Fulltime-Regular"/>
    <x v="5"/>
    <s v="M"/>
    <s v="Black or African American"/>
    <n v="1971"/>
    <d v="1996-09-30T00:00:00"/>
    <s v="Davidson"/>
  </r>
  <r>
    <n v="52540.79"/>
    <s v="Accounts Payable Specialist 1"/>
    <s v="015 Finance"/>
    <s v="Fulltime-Regular"/>
    <x v="5"/>
    <s v="F"/>
    <s v="Black or African American"/>
    <n v="1974"/>
    <d v="2024-03-11T00:00:00"/>
    <s v="Davidson"/>
  </r>
  <r>
    <n v="51475.86"/>
    <s v="Office Support Spec 1"/>
    <s v="038 Health"/>
    <s v="Fulltime-Regular"/>
    <x v="6"/>
    <s v="F"/>
    <s v="Black or African American"/>
    <n v="1962"/>
    <d v="2015-11-01T00:00:00"/>
    <s v="Davidson"/>
  </r>
  <r>
    <n v="92175.32"/>
    <s v="Water Services Asst Manager"/>
    <s v="065 Water Services"/>
    <s v="Fulltime-Regular"/>
    <x v="3"/>
    <s v="F"/>
    <s v="Black or African American"/>
    <n v="1970"/>
    <d v="2015-06-06T00:00:00"/>
    <s v="Davidson"/>
  </r>
  <r>
    <n v="43162.22"/>
    <s v="Sanitation Worker"/>
    <s v="072 Waste Services"/>
    <s v="Fulltime-Regular"/>
    <x v="4"/>
    <s v="F"/>
    <s v="Black or African American"/>
    <n v="1980"/>
    <d v="2023-06-10T00:00:00"/>
    <s v="Davidson"/>
  </r>
  <r>
    <n v="59342.73"/>
    <s v="Office Support Spec 2"/>
    <s v="017 Trustee"/>
    <s v="Fulltime-Regular"/>
    <x v="6"/>
    <s v="F"/>
    <s v="Hispanic or Latino of any race"/>
    <n v="1970"/>
    <d v="2015-07-13T00:00:00"/>
    <s v="Davidson"/>
  </r>
  <r>
    <n v="57358.7"/>
    <s v="Security Officer 1"/>
    <s v="030 Sheriff"/>
    <s v="Fulltime-Regular"/>
    <x v="1"/>
    <s v="M"/>
    <s v="Two or More Races"/>
    <n v="1990"/>
    <d v="2022-10-31T00:00:00"/>
    <s v="Davidson"/>
  </r>
  <r>
    <m/>
    <s v="Seasonal/Part-time/Temporary"/>
    <s v="040 Parks"/>
    <s v="Pool"/>
    <x v="4"/>
    <s v="F"/>
    <s v="White"/>
    <n v="1993"/>
    <d v="2017-06-16T00:00:00"/>
    <s v="Davidson"/>
  </r>
  <r>
    <n v="0"/>
    <s v="Seasonal/Part-time/Temporary"/>
    <s v="040 Parks"/>
    <s v="Pool"/>
    <x v="4"/>
    <s v="F"/>
    <s v="White"/>
    <n v="1987"/>
    <d v="2023-03-03T00:00:00"/>
    <s v="Davidson"/>
  </r>
  <r>
    <n v="118695.5"/>
    <s v="Fire Captain"/>
    <s v="032 Fire"/>
    <s v="Fulltime-Regular"/>
    <x v="3"/>
    <s v="M"/>
    <s v="White"/>
    <n v="1961"/>
    <d v="1991-08-16T00:00:00"/>
    <s v="Davidson"/>
  </r>
  <r>
    <n v="0"/>
    <s v="Seasonal/Part-time/Temporary"/>
    <s v="040 Parks"/>
    <s v="Pool"/>
    <x v="4"/>
    <s v="F"/>
    <s v="White"/>
    <n v="1993"/>
    <d v="2024-03-30T00:00:00"/>
    <s v="Davidson"/>
  </r>
  <r>
    <n v="46516.12"/>
    <s v="Office Support Rep Sr"/>
    <s v="005 Election Commission"/>
    <s v="Fulltime-Regular"/>
    <x v="6"/>
    <s v="F"/>
    <s v="White"/>
    <n v="1950"/>
    <d v="2020-09-10T00:00:00"/>
    <s v="Davidson"/>
  </r>
  <r>
    <n v="52471.07"/>
    <s v="Correctional Officer 1"/>
    <s v="030 Sheriff"/>
    <s v="Fulltime-Regular"/>
    <x v="1"/>
    <s v="M"/>
    <s v="White"/>
    <n v="1995"/>
    <d v="2024-05-10T00:00:00"/>
    <s v="Davidson"/>
  </r>
  <r>
    <n v="48534.47"/>
    <s v="Utility Customer Care Agent 1"/>
    <s v="065 Water Services"/>
    <s v="Fulltime-Regular"/>
    <x v="5"/>
    <s v="F"/>
    <s v="Black or African American"/>
    <n v="1975"/>
    <d v="2022-05-14T00:00:00"/>
    <s v="Davidson"/>
  </r>
  <r>
    <n v="50005.18"/>
    <s v="Police Operations Coord 1"/>
    <s v="031 Police"/>
    <s v="Fulltime-Regular"/>
    <x v="6"/>
    <s v="F"/>
    <s v="White"/>
    <n v="1963"/>
    <d v="2014-12-01T00:00:00"/>
    <s v="Davidson"/>
  </r>
  <r>
    <n v="54643.5"/>
    <s v="Equipment Operator Senior"/>
    <s v="042 NDOT"/>
    <s v="Fulltime-Regular"/>
    <x v="4"/>
    <s v="M"/>
    <s v="White"/>
    <n v="1991"/>
    <d v="2022-12-12T00:00:00"/>
    <s v="Davidson"/>
  </r>
  <r>
    <n v="101639.56"/>
    <s v="Water Services Asst Manager"/>
    <s v="065 Water Services"/>
    <s v="Fulltime-Regular"/>
    <x v="3"/>
    <s v="M"/>
    <s v="Black or African American"/>
    <n v="1967"/>
    <d v="1988-11-28T00:00:00"/>
    <s v="Davidson"/>
  </r>
  <r>
    <n v="75342.8"/>
    <s v="Housing Assignment Spec-DCSO"/>
    <s v="030 Sheriff"/>
    <s v="Fulltime-Regular"/>
    <x v="3"/>
    <s v="M"/>
    <s v="Black or African American"/>
    <n v="1971"/>
    <d v="1994-10-16T00:00:00"/>
    <s v="Davidson"/>
  </r>
  <r>
    <n v="119303.31"/>
    <s v="Special Projects Mgr"/>
    <s v="053 Office of Homeless Services"/>
    <s v="Fulltime-Regular"/>
    <x v="0"/>
    <s v="M"/>
    <s v="Black or African American"/>
    <n v="1974"/>
    <d v="2023-11-27T00:00:00"/>
    <s v="Davidson"/>
  </r>
  <r>
    <n v="49719.81"/>
    <s v="Steering Clear Citations Spec"/>
    <s v="030 Sheriff"/>
    <s v="Fulltime-Regular"/>
    <x v="2"/>
    <s v="F"/>
    <s v="Hispanic or Latino of any race"/>
    <n v="1991"/>
    <d v="2019-08-26T00:00:00"/>
    <s v="Davidson"/>
  </r>
  <r>
    <n v="138327.32"/>
    <s v="Public Hlth Nurse Practitioner"/>
    <s v="038 Health"/>
    <s v="Fulltime-Regular"/>
    <x v="3"/>
    <s v="F"/>
    <s v="White"/>
    <n v="1950"/>
    <d v="1982-09-08T00:00:00"/>
    <s v="Davidson"/>
  </r>
  <r>
    <m/>
    <s v="Seasonal/Part-time/Temporary"/>
    <s v="040 Parks"/>
    <s v="Pool"/>
    <x v="4"/>
    <s v="M"/>
    <s v="Two or More Races"/>
    <n v="1987"/>
    <d v="2018-06-15T00:00:00"/>
    <s v="Davidson"/>
  </r>
  <r>
    <n v="137509.19"/>
    <s v="Information Systems Advisor 2"/>
    <s v="014 Information Technology Services"/>
    <s v="Fulltime-Regular"/>
    <x v="0"/>
    <s v="F"/>
    <s v="White"/>
    <n v="1987"/>
    <d v="2019-02-11T00:00:00"/>
    <s v="Davidson"/>
  </r>
  <r>
    <n v="48581.26"/>
    <s v="Equipment Operator"/>
    <s v="042 NDOT"/>
    <s v="Fulltime-Regular"/>
    <x v="4"/>
    <s v="M"/>
    <s v="White"/>
    <n v="1999"/>
    <d v="2023-03-20T00:00:00"/>
    <s v="Davidson"/>
  </r>
  <r>
    <n v="72962.58"/>
    <s v="Police Officer 2"/>
    <s v="031 Police"/>
    <s v="Fulltime-Regular"/>
    <x v="1"/>
    <s v="M"/>
    <s v="White"/>
    <n v="1992"/>
    <d v="2022-10-16T00:00:00"/>
    <s v="Davidson"/>
  </r>
  <r>
    <n v="84030.87"/>
    <s v="Fire Fighter 2"/>
    <s v="032 Fire"/>
    <s v="Fulltime-Regular"/>
    <x v="1"/>
    <s v="M"/>
    <s v="White"/>
    <n v="1974"/>
    <d v="2005-01-18T00:00:00"/>
    <s v="Davidson"/>
  </r>
  <r>
    <n v="45746.688000000002"/>
    <s v="School Crossing Guard Supv"/>
    <s v="031 Police"/>
    <s v="Parttime-Regular"/>
    <x v="1"/>
    <s v="F"/>
    <s v="White"/>
    <n v="1963"/>
    <d v="1990-08-16T00:00:00"/>
    <s v="Davidson"/>
  </r>
  <r>
    <n v="0"/>
    <s v="Sports Official"/>
    <s v="040 Parks"/>
    <s v="Pool"/>
    <x v="4"/>
    <s v="M"/>
    <s v="Black or African American"/>
    <n v="1960"/>
    <d v="2022-05-13T00:00:00"/>
    <s v="Davidson"/>
  </r>
  <r>
    <n v="53051.94"/>
    <s v="Utility Equip Operator Sr"/>
    <s v="065 Water Services"/>
    <s v="Fulltime-Regular"/>
    <x v="5"/>
    <s v="M"/>
    <s v="Hispanic or Latino of any race"/>
    <n v="1963"/>
    <d v="2023-11-25T00:00:00"/>
    <s v="Davidson"/>
  </r>
  <r>
    <n v="64396.4"/>
    <s v="Behavior Interv Spec-MAC"/>
    <s v="075 Metro Action Commission"/>
    <s v="Fulltime-Regular"/>
    <x v="3"/>
    <s v="F"/>
    <s v="Black or African American"/>
    <n v="1994"/>
    <d v="2024-01-22T00:00:00"/>
    <s v="Davidson"/>
  </r>
  <r>
    <n v="84208.39"/>
    <s v="Public Health Nurse 1"/>
    <s v="038 Health"/>
    <s v="Fulltime-Regular"/>
    <x v="3"/>
    <s v="F"/>
    <s v="White"/>
    <n v="1953"/>
    <d v="2009-04-18T00:00:00"/>
    <s v="Davidson"/>
  </r>
  <r>
    <n v="50000"/>
    <s v="Deputy Criminal Ct Clerk 5"/>
    <s v="024 Criminal Court Clerk"/>
    <s v="Fulltime-Regular"/>
    <x v="6"/>
    <s v="F"/>
    <s v="Hispanic or Latino of any race"/>
    <n v="2000"/>
    <d v="2024-07-08T00:00:00"/>
    <s v="Davidson"/>
  </r>
  <r>
    <n v="69393.759999999995"/>
    <s v="Public Health Nurse 2"/>
    <s v="038 Health"/>
    <s v="Parttime-Regular"/>
    <x v="3"/>
    <s v="F"/>
    <s v="White"/>
    <n v="1993"/>
    <d v="2021-07-31T00:00:00"/>
    <s v="Davidson"/>
  </r>
  <r>
    <n v="62550.37"/>
    <s v="Sheriff Case Worker 1"/>
    <s v="030 Sheriff"/>
    <s v="Fulltime-Regular"/>
    <x v="3"/>
    <s v="F"/>
    <s v="Black or African American"/>
    <n v="1978"/>
    <d v="2010-11-01T00:00:00"/>
    <s v="Davidson"/>
  </r>
  <r>
    <n v="21884.6639837611"/>
    <s v="Recreation Leader"/>
    <s v="040 Parks"/>
    <s v="Parttime-Regular"/>
    <x v="2"/>
    <s v="M"/>
    <s v="Black or African American"/>
    <n v="2003"/>
    <d v="2022-06-16T00:00:00"/>
    <s v="Davidson"/>
  </r>
  <r>
    <n v="99490.01"/>
    <s v="Fire Captain"/>
    <s v="032 Fire"/>
    <s v="Fulltime-Regular"/>
    <x v="3"/>
    <s v="M"/>
    <s v="Black or African American"/>
    <n v="1976"/>
    <d v="2001-07-16T00:00:00"/>
    <s v="Davidson"/>
  </r>
  <r>
    <n v="55969.06"/>
    <s v="Emer Telecommunications Off 3"/>
    <s v="091 Emergency Communications"/>
    <s v="Fulltime-Regular"/>
    <x v="6"/>
    <s v="F"/>
    <s v="Black or African American"/>
    <n v="1992"/>
    <d v="2022-08-15T00:00:00"/>
    <s v="Davidson"/>
  </r>
  <r>
    <n v="61487.92"/>
    <s v="Program Spec 3"/>
    <s v="038 Health"/>
    <s v="Fulltime-Regular"/>
    <x v="3"/>
    <s v="F"/>
    <s v="Hispanic or Latino of any race"/>
    <n v="1989"/>
    <d v="2009-07-25T00:00:00"/>
    <s v="Davidson"/>
  </r>
  <r>
    <n v="79728.19"/>
    <s v="Police Officer 2"/>
    <s v="031 Police"/>
    <s v="Fulltime-Regular"/>
    <x v="1"/>
    <s v="M"/>
    <s v="White"/>
    <n v="1987"/>
    <d v="2017-01-01T00:00:00"/>
    <s v="Davidson"/>
  </r>
  <r>
    <n v="50646.98"/>
    <s v="Admin Svcs Officer 2"/>
    <s v="039 Public Library"/>
    <s v="Fulltime-Regular"/>
    <x v="3"/>
    <s v="F"/>
    <s v="White"/>
    <n v="1963"/>
    <d v="2024-08-05T00:00:00"/>
    <s v="Davidson"/>
  </r>
  <r>
    <n v="21178.719744000002"/>
    <s v="Recreation Leader"/>
    <s v="040 Parks"/>
    <s v="Parttime-Regular"/>
    <x v="2"/>
    <s v="F"/>
    <s v="White"/>
    <n v="2000"/>
    <d v="2023-05-22T00:00:00"/>
    <s v="Davidson"/>
  </r>
  <r>
    <n v="76624.759999999995"/>
    <s v="Admin Svcs Officer 4"/>
    <s v="054 Community Review Board"/>
    <s v="Fulltime-Regular"/>
    <x v="3"/>
    <s v="F"/>
    <s v="Black or African American"/>
    <n v="1977"/>
    <d v="2021-07-05T00:00:00"/>
    <s v="Davidson"/>
  </r>
  <r>
    <n v="21884.6639837611"/>
    <s v="Recreation Leader"/>
    <s v="040 Parks"/>
    <s v="Parttime-Regular"/>
    <x v="2"/>
    <s v="F"/>
    <s v="Black or African American"/>
    <n v="2000"/>
    <d v="2023-03-14T00:00:00"/>
    <s v="Davidson"/>
  </r>
  <r>
    <n v="57958.26"/>
    <s v="Correctional Officer 2"/>
    <s v="030 Sheriff"/>
    <s v="Fulltime-Regular"/>
    <x v="1"/>
    <s v="M"/>
    <s v="White"/>
    <n v="1997"/>
    <d v="2023-03-27T00:00:00"/>
    <s v="Davidson"/>
  </r>
  <r>
    <n v="203292.856"/>
    <s v="Water Svcs Asst Dir"/>
    <s v="065 Water Services"/>
    <s v="Fulltime-Regular"/>
    <x v="0"/>
    <s v="M"/>
    <s v="Black or African American"/>
    <n v="1959"/>
    <d v="1987-07-01T00:00:00"/>
    <s v="Davidson"/>
  </r>
  <r>
    <n v="44404.26"/>
    <s v="Account Clerk 2"/>
    <s v="075 Metro Action Commission"/>
    <s v="Fulltime-Regular"/>
    <x v="6"/>
    <s v="M"/>
    <s v="Black or African American"/>
    <n v="2001"/>
    <d v="2023-01-09T00:00:00"/>
    <s v="Davidson"/>
  </r>
  <r>
    <n v="139392.97"/>
    <s v="Human Relations Dir"/>
    <s v="044 Human Relations Commission"/>
    <s v="Fulltime-Regular"/>
    <x v="0"/>
    <s v="M"/>
    <s v="Black or African American"/>
    <n v="1960"/>
    <d v="2022-05-01T00:00:00"/>
    <s v="Davidson"/>
  </r>
  <r>
    <n v="89810.96"/>
    <s v="Police Officer 2"/>
    <s v="031 Police"/>
    <s v="Fulltime-Regular"/>
    <x v="1"/>
    <s v="M"/>
    <s v="White"/>
    <n v="1966"/>
    <d v="1986-11-16T00:00:00"/>
    <s v="Davidson"/>
  </r>
  <r>
    <n v="88168.45"/>
    <s v="Paramedic"/>
    <s v="032 Fire"/>
    <s v="Fulltime-Regular"/>
    <x v="5"/>
    <s v="M"/>
    <s v="White"/>
    <n v="1984"/>
    <d v="2016-09-16T00:00:00"/>
    <s v="Davidson"/>
  </r>
  <r>
    <n v="52364.05"/>
    <s v="Utility Field Tech 1"/>
    <s v="065 Water Services"/>
    <s v="Fulltime-Regular"/>
    <x v="5"/>
    <s v="M"/>
    <s v="Black or African American"/>
    <n v="1985"/>
    <d v="2017-12-30T00:00:00"/>
    <s v="Davidson"/>
  </r>
  <r>
    <n v="36118.432000000001"/>
    <s v="Outreach Worker"/>
    <s v="038 Health"/>
    <s v="Parttime-Regular"/>
    <x v="2"/>
    <s v="F"/>
    <s v="Black or African American"/>
    <n v="1984"/>
    <d v="2021-08-07T00:00:00"/>
    <s v="Davidson"/>
  </r>
  <r>
    <n v="17075.759999999998"/>
    <s v="School Crossing Guard"/>
    <s v="031 Police"/>
    <s v="Parttime-Regular"/>
    <x v="1"/>
    <s v="F"/>
    <s v="Black or African American"/>
    <n v="1962"/>
    <d v="2017-11-27T00:00:00"/>
    <s v="Davidson"/>
  </r>
  <r>
    <n v="55969.06"/>
    <s v="Victim Advocate 1"/>
    <s v="019 District Attorney"/>
    <s v="Fulltime-Regular"/>
    <x v="3"/>
    <s v="F"/>
    <s v="Black or African American"/>
    <n v="1998"/>
    <d v="2021-12-13T00:00:00"/>
    <s v="Davidson"/>
  </r>
  <r>
    <n v="41796.21"/>
    <s v="Circulation Assistant"/>
    <s v="039 Public Library"/>
    <s v="Fulltime-Regular"/>
    <x v="2"/>
    <s v="F"/>
    <s v="White"/>
    <n v="1998"/>
    <d v="2024-08-05T00:00:00"/>
    <s v="Davidson"/>
  </r>
  <r>
    <n v="42411.83"/>
    <s v="Inmate Prop Clerk-DCSO"/>
    <s v="030 Sheriff"/>
    <s v="Fulltime-Regular"/>
    <x v="6"/>
    <s v="F"/>
    <s v="Black or African American"/>
    <n v="2003"/>
    <d v="2024-08-30T00:00:00"/>
    <s v="Davidson"/>
  </r>
  <r>
    <n v="59467.040000000001"/>
    <s v="Circulation Supv"/>
    <s v="039 Public Library"/>
    <s v="Fulltime-Regular"/>
    <x v="2"/>
    <s v="F"/>
    <s v="White"/>
    <n v="1964"/>
    <d v="1997-06-16T00:00:00"/>
    <s v="Davidson"/>
  </r>
  <r>
    <n v="73411.179999999993"/>
    <s v="Victim Advocate 2"/>
    <s v="019 District Attorney"/>
    <s v="Fulltime-Regular"/>
    <x v="3"/>
    <s v="F"/>
    <s v="White"/>
    <n v="1959"/>
    <d v="1997-12-01T00:00:00"/>
    <s v="Davidson"/>
  </r>
  <r>
    <n v="75151.460000000006"/>
    <s v="Police Officer 2"/>
    <s v="031 Police"/>
    <s v="Fulltime-Regular"/>
    <x v="1"/>
    <s v="F"/>
    <s v="Two or More Races"/>
    <n v="1998"/>
    <d v="2022-02-16T00:00:00"/>
    <s v="Davidson"/>
  </r>
  <r>
    <n v="57971.28"/>
    <s v="Equipment Operator Senior"/>
    <s v="072 Waste Services"/>
    <s v="Fulltime-Regular"/>
    <x v="4"/>
    <s v="M"/>
    <s v="Black or African American"/>
    <n v="1993"/>
    <d v="2021-02-08T00:00:00"/>
    <s v="Davidson"/>
  </r>
  <r>
    <n v="49545.153635577997"/>
    <s v="Emer Telecommunications Off 2"/>
    <s v="091 Emergency Communications"/>
    <s v="Fulltime-Regular"/>
    <x v="6"/>
    <s v="F"/>
    <s v="Hispanic or Latino of any race"/>
    <n v="1998"/>
    <d v="2023-05-01T00:00:00"/>
    <s v="Davidson"/>
  </r>
  <r>
    <n v="75403.210000000006"/>
    <s v="Facilities Mgr"/>
    <s v="075 Metro Action Commission"/>
    <s v="Fulltime-Regular"/>
    <x v="3"/>
    <s v="F"/>
    <s v="Black or African American"/>
    <n v="1971"/>
    <d v="2019-01-08T00:00:00"/>
    <s v="Davidson"/>
  </r>
  <r>
    <n v="89160.99"/>
    <s v="Health Manager 2"/>
    <s v="038 Health"/>
    <s v="Fulltime-Regular"/>
    <x v="3"/>
    <s v="F"/>
    <s v="Black or African American"/>
    <n v="1991"/>
    <d v="2023-04-01T00:00:00"/>
    <s v="Davidson"/>
  </r>
  <r>
    <n v="34194.787474626697"/>
    <s v="Recreation Leader"/>
    <s v="040 Parks"/>
    <s v="Parttime-Regular"/>
    <x v="2"/>
    <s v="M"/>
    <s v="Hispanic or Latino of any race"/>
    <n v="2003"/>
    <d v="2023-06-30T00:00:00"/>
    <s v="Davidson"/>
  </r>
  <r>
    <n v="33091.749600000003"/>
    <s v="Recreation Leader"/>
    <s v="040 Parks"/>
    <s v="Parttime-Regular"/>
    <x v="2"/>
    <s v="M"/>
    <s v="Black or African American"/>
    <n v="1991"/>
    <d v="2024-02-06T00:00:00"/>
    <s v="Davidson"/>
  </r>
  <r>
    <n v="44122.33"/>
    <s v="Recreation Leader"/>
    <s v="040 Parks"/>
    <s v="Fulltime-Regular"/>
    <x v="2"/>
    <s v="F"/>
    <s v="Hispanic or Latino of any race"/>
    <n v="2001"/>
    <d v="2022-02-28T00:00:00"/>
    <s v="Davidson"/>
  </r>
  <r>
    <n v="43779.93"/>
    <s v="Security Guard"/>
    <s v="039 Public Library"/>
    <s v="Fulltime-Regular"/>
    <x v="1"/>
    <s v="M"/>
    <s v="Black or African American"/>
    <n v="1963"/>
    <d v="2023-06-12T00:00:00"/>
    <s v="Davidson"/>
  </r>
  <r>
    <n v="44122.33"/>
    <s v="Application Tech 1"/>
    <s v="040 Parks"/>
    <s v="Fulltime-Regular"/>
    <x v="2"/>
    <s v="F"/>
    <s v="White"/>
    <n v="1991"/>
    <d v="2024-09-23T00:00:00"/>
    <s v="Davidson"/>
  </r>
  <r>
    <n v="101614.35"/>
    <s v="Police Sergeant"/>
    <s v="031 Police"/>
    <s v="Fulltime-Regular"/>
    <x v="5"/>
    <s v="M"/>
    <s v="White"/>
    <n v="1987"/>
    <d v="2014-01-01T00:00:00"/>
    <s v="Davidson"/>
  </r>
  <r>
    <n v="9360"/>
    <s v="Seasonal Worker 7"/>
    <s v="040 Parks"/>
    <s v="Seasonal"/>
    <x v="4"/>
    <s v="F"/>
    <s v="White"/>
    <n v="2004"/>
    <d v="2024-06-08T00:00:00"/>
    <s v="Davidson"/>
  </r>
  <r>
    <n v="74392.98"/>
    <s v="Health Manager 1"/>
    <s v="038 Health"/>
    <s v="Fulltime-Regular"/>
    <x v="3"/>
    <s v="F"/>
    <s v="White"/>
    <n v="1993"/>
    <d v="2019-11-16T00:00:00"/>
    <s v="Davidson"/>
  </r>
  <r>
    <n v="95199.62"/>
    <s v="Police Officer 2"/>
    <s v="031 Police"/>
    <s v="Fulltime-Regular"/>
    <x v="1"/>
    <s v="M"/>
    <s v="White"/>
    <n v="1971"/>
    <d v="1998-08-01T00:00:00"/>
    <s v="Davidson"/>
  </r>
  <r>
    <n v="89160.99"/>
    <s v="Admin Svcs Mgr"/>
    <s v="030 Sheriff"/>
    <s v="Fulltime-Regular"/>
    <x v="0"/>
    <s v="F"/>
    <s v="Black or African American"/>
    <n v="1970"/>
    <d v="2003-10-01T00:00:00"/>
    <s v="Davidson"/>
  </r>
  <r>
    <n v="88017.883199999997"/>
    <s v="Sheriff Warrant Officer 3"/>
    <s v="030 Sheriff"/>
    <s v="Fulltime-Regular"/>
    <x v="1"/>
    <s v="M"/>
    <s v="Black or African American"/>
    <n v="1964"/>
    <d v="1991-08-01T00:00:00"/>
    <s v="Davidson"/>
  </r>
  <r>
    <n v="133806"/>
    <s v="Deputy Criminal Ct Clerk 1"/>
    <s v="024 Criminal Court Clerk"/>
    <s v="Fulltime-Regular"/>
    <x v="6"/>
    <s v="F"/>
    <s v="White"/>
    <n v="1974"/>
    <d v="1994-11-16T00:00:00"/>
    <s v="Davidson"/>
  </r>
  <r>
    <n v="0"/>
    <s v="Seasonal/Part-time/Temporary"/>
    <s v="040 Parks"/>
    <s v="Pool"/>
    <x v="4"/>
    <s v="M"/>
    <s v="White"/>
    <n v="1951"/>
    <d v="2023-08-04T00:00:00"/>
    <s v="Davidson"/>
  </r>
  <r>
    <n v="203798.79"/>
    <s v="Planning Deputy Ex Director"/>
    <s v="007 Planning Commission"/>
    <s v="Fulltime-Regular"/>
    <x v="0"/>
    <s v="M"/>
    <s v="White"/>
    <n v="1959"/>
    <d v="2016-09-01T00:00:00"/>
    <s v="Davidson"/>
  </r>
  <r>
    <n v="35672"/>
    <s v="DCSO Facility Officer"/>
    <s v="030 Sheriff"/>
    <s v="Parttime-Regular"/>
    <x v="3"/>
    <s v="F"/>
    <s v="Black or African American"/>
    <n v="1995"/>
    <d v="2023-05-01T00:00:00"/>
    <s v="Davidson"/>
  </r>
  <r>
    <n v="122523.87"/>
    <s v="Admin Svcs Division Manager"/>
    <s v="042 NDOT"/>
    <s v="Fulltime-Regular"/>
    <x v="0"/>
    <s v="M"/>
    <s v="White"/>
    <n v="1962"/>
    <d v="2023-02-20T00:00:00"/>
    <s v="Davidson"/>
  </r>
  <r>
    <n v="46000"/>
    <s v="Deputy Clerk 5"/>
    <s v="023 Circuit Court Clerk"/>
    <s v="Fulltime-Regular"/>
    <x v="6"/>
    <s v="F"/>
    <s v="Black or African American"/>
    <n v="1992"/>
    <d v="2022-12-12T00:00:00"/>
    <s v="Davidson"/>
  </r>
  <r>
    <n v="17075.759999999998"/>
    <s v="School Crossing Guard"/>
    <s v="031 Police"/>
    <s v="Parttime-Regular"/>
    <x v="1"/>
    <s v="M"/>
    <s v="White"/>
    <n v="1946"/>
    <d v="2016-05-04T00:00:00"/>
    <s v="Davidson"/>
  </r>
  <r>
    <n v="220910.67"/>
    <s v="Medical Doctor"/>
    <s v="038 Health"/>
    <s v="Fulltime-Regular"/>
    <x v="3"/>
    <s v="F"/>
    <s v="Black or African American"/>
    <n v="1955"/>
    <d v="2023-04-24T00:00:00"/>
    <s v="Davidson"/>
  </r>
  <r>
    <n v="61821.5"/>
    <s v="Correctional Officer 2"/>
    <s v="030 Sheriff"/>
    <s v="Fulltime-Regular"/>
    <x v="1"/>
    <s v="F"/>
    <s v="Black or African American"/>
    <n v="1986"/>
    <d v="2020-09-01T00:00:00"/>
    <s v="Davidson"/>
  </r>
  <r>
    <n v="59889.88"/>
    <s v="Correctional Officer 2"/>
    <s v="030 Sheriff"/>
    <s v="Fulltime-Regular"/>
    <x v="1"/>
    <s v="M"/>
    <s v="White"/>
    <n v="1978"/>
    <d v="2022-08-22T00:00:00"/>
    <s v="Davidson"/>
  </r>
  <r>
    <n v="52471.07"/>
    <s v="Correctional Officer 1"/>
    <s v="030 Sheriff"/>
    <s v="Fulltime-Regular"/>
    <x v="1"/>
    <s v="M"/>
    <s v="Black or African American"/>
    <n v="1990"/>
    <d v="2024-04-19T00:00:00"/>
    <s v="Davidson"/>
  </r>
  <r>
    <n v="61648.71"/>
    <s v="Fire Fighter 1"/>
    <s v="032 Fire"/>
    <s v="Fulltime-Regular"/>
    <x v="1"/>
    <s v="M"/>
    <s v="Black or African American"/>
    <n v="1993"/>
    <d v="2023-10-16T00:00:00"/>
    <s v="Davidson"/>
  </r>
  <r>
    <n v="72373.240000000005"/>
    <s v="OEM Grants Coordinator"/>
    <s v="049 Office of Emergency Mgmt"/>
    <s v="Fulltime-Regular"/>
    <x v="3"/>
    <s v="F"/>
    <s v="White"/>
    <n v="1974"/>
    <d v="2002-07-16T00:00:00"/>
    <s v="Davidson"/>
  </r>
  <r>
    <n v="45746.688000000002"/>
    <s v="School Crossing Guard Supv"/>
    <s v="031 Police"/>
    <s v="Parttime-Regular"/>
    <x v="1"/>
    <s v="F"/>
    <s v="White"/>
    <n v="1955"/>
    <d v="1984-08-24T00:00:00"/>
    <s v="Davidson"/>
  </r>
  <r>
    <n v="57958.26"/>
    <s v="Correctional Officer 2"/>
    <s v="030 Sheriff"/>
    <s v="Fulltime-Regular"/>
    <x v="1"/>
    <s v="F"/>
    <s v="Black or African American"/>
    <n v="1994"/>
    <d v="2023-09-29T00:00:00"/>
    <s v="Davidson"/>
  </r>
  <r>
    <n v="54643.5"/>
    <s v="Utility Equip Operator Sr"/>
    <s v="065 Water Services"/>
    <s v="Fulltime-Regular"/>
    <x v="5"/>
    <s v="M"/>
    <s v="Black or African American"/>
    <n v="1966"/>
    <d v="2021-09-04T00:00:00"/>
    <s v="Davidson"/>
  </r>
  <r>
    <n v="63098.48"/>
    <s v="Maintenance &amp; Repair Leader"/>
    <s v="042 NDOT"/>
    <s v="Fulltime-Regular"/>
    <x v="4"/>
    <s v="M"/>
    <s v="Black or African American"/>
    <n v="1981"/>
    <d v="2002-11-01T00:00:00"/>
    <s v="Davidson"/>
  </r>
  <r>
    <n v="15974.4"/>
    <s v="Seasonal/Part-time/Temporary"/>
    <s v="028 State Trial Courts"/>
    <s v="Parttime-Regular"/>
    <x v="4"/>
    <s v="F"/>
    <s v="Black or African American"/>
    <n v="1949"/>
    <d v="2017-10-14T00:00:00"/>
    <s v="Davidson"/>
  </r>
  <r>
    <n v="176748"/>
    <s v="Director of Legislative Affairs-MO"/>
    <s v="004 Mayor's Office"/>
    <s v="Fulltime-Regular"/>
    <x v="0"/>
    <s v="M"/>
    <s v="White"/>
    <n v="1977"/>
    <d v="2023-12-04T00:00:00"/>
    <s v="Davidson"/>
  </r>
  <r>
    <n v="84042.78"/>
    <s v="Admin Svcs Mgr"/>
    <s v="007 Planning Commission"/>
    <s v="Fulltime-Regular"/>
    <x v="0"/>
    <s v="F"/>
    <s v="Black or African American"/>
    <n v="1967"/>
    <d v="2024-08-16T00:00:00"/>
    <s v="Davidson"/>
  </r>
  <r>
    <n v="67052.789999999994"/>
    <s v="Program Mgr 1"/>
    <s v="039 Public Library"/>
    <s v="Fulltime-Regular"/>
    <x v="3"/>
    <s v="M"/>
    <s v="Black or African American"/>
    <n v="1974"/>
    <d v="2023-04-03T00:00:00"/>
    <s v="Davidson"/>
  </r>
  <r>
    <n v="166674.9"/>
    <s v="Juvenile Court Magistrate"/>
    <s v="026 Juvenile Court"/>
    <s v="Fulltime-Regular"/>
    <x v="0"/>
    <s v="M"/>
    <s v="White"/>
    <n v="1962"/>
    <d v="1998-09-01T00:00:00"/>
    <s v="Davidson"/>
  </r>
  <r>
    <n v="47164.52"/>
    <s v="Maintenance &amp; Repair Worker"/>
    <s v="042 NDOT"/>
    <s v="Fulltime-Regular"/>
    <x v="4"/>
    <s v="M"/>
    <s v="Black or African American"/>
    <n v="1948"/>
    <d v="2002-07-01T00:00:00"/>
    <s v="Davidson"/>
  </r>
  <r>
    <n v="68324.789999999994"/>
    <s v="Fire Fighter 2"/>
    <s v="032 Fire"/>
    <s v="Fulltime-Regular"/>
    <x v="1"/>
    <s v="F"/>
    <s v="Black or African American"/>
    <n v="1995"/>
    <d v="2018-09-14T00:00:00"/>
    <s v="Davidson"/>
  </r>
  <r>
    <n v="141273.20000000001"/>
    <s v="Assistant Public Defender 4"/>
    <s v="021 Public Defender"/>
    <s v="Fulltime-Regular"/>
    <x v="3"/>
    <s v="F"/>
    <s v="White"/>
    <n v="1984"/>
    <d v="2009-08-10T00:00:00"/>
    <s v="Davidson"/>
  </r>
  <r>
    <n v="52819.01"/>
    <s v="Public Health Nurse 1"/>
    <s v="038 Health"/>
    <s v="Parttime-Regular"/>
    <x v="3"/>
    <s v="F"/>
    <s v="White"/>
    <n v="1966"/>
    <d v="2023-01-05T00:00:00"/>
    <s v="Davidson"/>
  </r>
  <r>
    <n v="47164.52"/>
    <s v="Custodian"/>
    <s v="039 Public Library"/>
    <s v="Fulltime-Regular"/>
    <x v="4"/>
    <s v="M"/>
    <s v="Black or African American"/>
    <n v="1963"/>
    <d v="2013-10-28T00:00:00"/>
    <s v="Davidson"/>
  </r>
  <r>
    <n v="76377.600000000006"/>
    <s v="Constituent Services Representative-MO"/>
    <s v="004 Mayor's Office"/>
    <s v="Fulltime-Regular"/>
    <x v="3"/>
    <s v="M"/>
    <s v="Black or African American"/>
    <n v="2000"/>
    <d v="2023-10-02T00:00:00"/>
    <s v="Davidson"/>
  </r>
  <r>
    <n v="45593.049966168997"/>
    <s v="Police Operations Coord 1"/>
    <s v="031 Police"/>
    <s v="Fulltime-Regular"/>
    <x v="6"/>
    <s v="F"/>
    <s v="White"/>
    <n v="1994"/>
    <d v="2023-09-01T00:00:00"/>
    <s v="Davidson"/>
  </r>
  <r>
    <n v="57738.92"/>
    <s v="Office Support Spec 2"/>
    <s v="065 Water Services"/>
    <s v="Fulltime-Regular"/>
    <x v="6"/>
    <s v="F"/>
    <s v="Black or African American"/>
    <n v="1977"/>
    <d v="2013-05-28T00:00:00"/>
    <s v="Davidson"/>
  </r>
  <r>
    <n v="51114.64"/>
    <s v="Event Set Up Leader"/>
    <s v="061 Municipal Auditorium"/>
    <s v="Fulltime-Regular"/>
    <x v="4"/>
    <s v="M"/>
    <s v="White"/>
    <n v="1999"/>
    <d v="2022-07-09T00:00:00"/>
    <s v="Davidson"/>
  </r>
  <r>
    <n v="54643.5"/>
    <s v="Equipment Operator Senior"/>
    <s v="040 Parks"/>
    <s v="Fulltime-Regular"/>
    <x v="4"/>
    <s v="M"/>
    <s v="Black or African American"/>
    <n v="1967"/>
    <d v="1986-05-12T00:00:00"/>
    <s v="Davidson"/>
  </r>
  <r>
    <m/>
    <s v="Seasonal/Part-time/Temporary"/>
    <s v="040 Parks"/>
    <s v="Pool"/>
    <x v="4"/>
    <s v="M"/>
    <s v="Black or African American"/>
    <n v="1964"/>
    <d v="2000-12-27T00:00:00"/>
    <s v="Davidson"/>
  </r>
  <r>
    <n v="67710.179999999993"/>
    <s v="Utility Envir Comp Officer 2"/>
    <s v="065 Water Services"/>
    <s v="Fulltime-Regular"/>
    <x v="3"/>
    <s v="M"/>
    <s v="White"/>
    <n v="1992"/>
    <d v="2019-07-13T00:00:00"/>
    <s v="Davidson"/>
  </r>
  <r>
    <n v="90537.29"/>
    <s v="Admin Svcs Officer 4"/>
    <s v="041 Arts Commission"/>
    <s v="Fulltime-Regular"/>
    <x v="3"/>
    <s v="M"/>
    <s v="White"/>
    <n v="1975"/>
    <d v="2023-04-10T00:00:00"/>
    <s v="Davidson"/>
  </r>
  <r>
    <n v="50876.21"/>
    <s v="Treatment Plant Tech 1"/>
    <s v="065 Water Services"/>
    <s v="Fulltime-Regular"/>
    <x v="7"/>
    <s v="M"/>
    <s v="White"/>
    <n v="2001"/>
    <d v="2024-05-28T00:00:00"/>
    <s v="Davidson"/>
  </r>
  <r>
    <n v="63150.82"/>
    <s v="Custodian Leader"/>
    <s v="075 Metro Action Commission"/>
    <s v="Fulltime-Regular"/>
    <x v="4"/>
    <s v="M"/>
    <s v="Black or African American"/>
    <n v="1953"/>
    <d v="2007-10-08T00:00:00"/>
    <s v="Davidson"/>
  </r>
  <r>
    <n v="43162.22"/>
    <s v="Utility Maintenance Tech"/>
    <s v="065 Water Services"/>
    <s v="Fulltime-Regular"/>
    <x v="5"/>
    <s v="M"/>
    <s v="Black or African American"/>
    <n v="1985"/>
    <d v="2023-05-27T00:00:00"/>
    <s v="Davidson"/>
  </r>
  <r>
    <n v="50038.7"/>
    <s v="Utility Equipment Operator"/>
    <s v="065 Water Services"/>
    <s v="Fulltime-Regular"/>
    <x v="4"/>
    <s v="M"/>
    <s v="Black or African American"/>
    <n v="1979"/>
    <d v="2023-09-02T00:00:00"/>
    <s v="Davidson"/>
  </r>
  <r>
    <n v="52471.07"/>
    <s v="Correctional Officer 1"/>
    <s v="030 Sheriff"/>
    <s v="Fulltime-Regular"/>
    <x v="1"/>
    <s v="M"/>
    <s v="Black or African American"/>
    <n v="1988"/>
    <d v="2024-06-28T00:00:00"/>
    <s v="Davidson"/>
  </r>
  <r>
    <n v="63753.11"/>
    <s v="Correctional Officer 2"/>
    <s v="030 Sheriff"/>
    <s v="Fulltime-Regular"/>
    <x v="1"/>
    <s v="M"/>
    <s v="Black or African American"/>
    <n v="1979"/>
    <d v="2016-03-01T00:00:00"/>
    <s v="Davidson"/>
  </r>
  <r>
    <n v="59199.68"/>
    <s v="Deputy Criminal Ct Clerk 3"/>
    <s v="024 Criminal Court Clerk"/>
    <s v="Fulltime-Regular"/>
    <x v="6"/>
    <s v="M"/>
    <s v="Black or African American"/>
    <n v="1982"/>
    <d v="2019-03-04T00:00:00"/>
    <s v="Davidson"/>
  </r>
  <r>
    <n v="44329.23"/>
    <s v="Circulation Assistant"/>
    <s v="039 Public Library"/>
    <s v="Fulltime-Regular"/>
    <x v="2"/>
    <s v="F"/>
    <s v="White"/>
    <n v="1995"/>
    <d v="2023-05-15T00:00:00"/>
    <s v="Davidson"/>
  </r>
  <r>
    <n v="110733.56"/>
    <s v="Director of Early Education-MAC"/>
    <s v="075 Metro Action Commission"/>
    <s v="Fulltime-Regular"/>
    <x v="0"/>
    <s v="F"/>
    <s v="Black or African American"/>
    <n v="1983"/>
    <d v="2008-12-08T00:00:00"/>
    <s v="Davidson"/>
  </r>
  <r>
    <n v="47063.76"/>
    <s v="Utility Customer Care Agent 1"/>
    <s v="065 Water Services"/>
    <s v="Fulltime-Regular"/>
    <x v="5"/>
    <s v="F"/>
    <s v="Black or African American"/>
    <n v="1990"/>
    <d v="2022-01-08T00:00:00"/>
    <s v="Davidson"/>
  </r>
  <r>
    <n v="66334.75"/>
    <s v="Fire Fighter 2"/>
    <s v="032 Fire"/>
    <s v="Fulltime-Regular"/>
    <x v="1"/>
    <s v="M"/>
    <s v="Black or African American"/>
    <n v="1992"/>
    <d v="2022-11-16T00:00:00"/>
    <s v="Davidson"/>
  </r>
  <r>
    <n v="2129.2959999999998"/>
    <s v="Seasonal/Part-time/Temporary"/>
    <s v="027 General Sessions Court"/>
    <s v="Parttime-Regular"/>
    <x v="4"/>
    <s v="F"/>
    <s v="White"/>
    <n v="1949"/>
    <d v="2022-10-01T00:00:00"/>
    <s v="Davidson"/>
  </r>
  <r>
    <n v="84102.22"/>
    <s v="Advanced Emergency Med Tech"/>
    <s v="032 Fire"/>
    <s v="Fulltime-Regular"/>
    <x v="5"/>
    <s v="F"/>
    <s v="Black or African American"/>
    <n v="1954"/>
    <d v="2000-11-15T00:00:00"/>
    <s v="Davidson"/>
  </r>
  <r>
    <n v="0"/>
    <s v="Seasonal/Part-time/Temporary"/>
    <s v="040 Parks"/>
    <s v="Pool"/>
    <x v="4"/>
    <s v="F"/>
    <s v="White"/>
    <n v="1995"/>
    <d v="2023-08-04T00:00:00"/>
    <s v="Davidson"/>
  </r>
  <r>
    <n v="86645.32"/>
    <s v="Finance Officer Senior"/>
    <s v="022 Juvenile Court Clerk"/>
    <s v="Fulltime-Regular"/>
    <x v="3"/>
    <s v="M"/>
    <s v="White"/>
    <n v="1985"/>
    <d v="2017-07-03T00:00:00"/>
    <s v="Davidson"/>
  </r>
  <r>
    <n v="75342.8"/>
    <s v="Utility Compliance Inp 2"/>
    <s v="065 Water Services"/>
    <s v="Fulltime-Regular"/>
    <x v="5"/>
    <s v="M"/>
    <s v="Black or African American"/>
    <n v="1960"/>
    <d v="1995-01-06T00:00:00"/>
    <s v="Davidson"/>
  </r>
  <r>
    <n v="45593.05"/>
    <s v="Utility Customer Care Agent 1"/>
    <s v="065 Water Services"/>
    <s v="Fulltime-Regular"/>
    <x v="5"/>
    <s v="F"/>
    <s v="Black or African American"/>
    <n v="1972"/>
    <d v="2023-06-10T00:00:00"/>
    <s v="Davidson"/>
  </r>
  <r>
    <n v="18290.687999999998"/>
    <s v="Seasonal/Part-time/Temporary"/>
    <s v="018 County Clerk"/>
    <s v="Parttime-Regular"/>
    <x v="4"/>
    <s v="M"/>
    <s v="Black or African American"/>
    <n v="2001"/>
    <d v="2022-06-06T00:00:00"/>
    <s v="Davidson"/>
  </r>
  <r>
    <n v="80642.600000000006"/>
    <s v="Treatment Plant Shift Operator"/>
    <s v="065 Water Services"/>
    <s v="Fulltime-Regular"/>
    <x v="7"/>
    <s v="M"/>
    <s v="White"/>
    <n v="1978"/>
    <d v="2003-07-01T00:00:00"/>
    <s v="Davidson"/>
  </r>
  <r>
    <n v="64853.96"/>
    <s v="Librarian 1"/>
    <s v="039 Public Library"/>
    <s v="Fulltime-Regular"/>
    <x v="3"/>
    <s v="F"/>
    <s v="White"/>
    <n v="1982"/>
    <d v="2013-05-27T00:00:00"/>
    <s v="Davidson"/>
  </r>
  <r>
    <n v="122040.77"/>
    <s v="Police Lieutenant"/>
    <s v="031 Police"/>
    <s v="Fulltime-Regular"/>
    <x v="3"/>
    <s v="M"/>
    <s v="Black or African American"/>
    <n v="1963"/>
    <d v="1994-11-01T00:00:00"/>
    <s v="Davidson"/>
  </r>
  <r>
    <n v="51323.62"/>
    <s v="Office Support Spec 2"/>
    <s v="018 County Clerk"/>
    <s v="Fulltime-Regular"/>
    <x v="6"/>
    <s v="F"/>
    <s v="White"/>
    <n v="1960"/>
    <d v="2019-04-08T00:00:00"/>
    <s v="Davidson"/>
  </r>
  <r>
    <n v="72265.279999999999"/>
    <s v="Finance Officer"/>
    <s v="065 Water Services"/>
    <s v="Fulltime-Regular"/>
    <x v="3"/>
    <s v="F"/>
    <s v="Black or African American"/>
    <n v="1966"/>
    <d v="2019-03-23T00:00:00"/>
    <s v="Davidson"/>
  </r>
  <r>
    <n v="108715.41"/>
    <s v="Fire Captain"/>
    <s v="032 Fire"/>
    <s v="Fulltime-Regular"/>
    <x v="3"/>
    <s v="M"/>
    <s v="White"/>
    <n v="1959"/>
    <d v="1995-09-01T00:00:00"/>
    <s v="Davidson"/>
  </r>
  <r>
    <n v="74984"/>
    <s v="Appraiser 4"/>
    <s v="016 Assessor of Property"/>
    <s v="Fulltime-Regular"/>
    <x v="0"/>
    <s v="M"/>
    <s v="White"/>
    <n v="1987"/>
    <d v="2017-10-30T00:00:00"/>
    <s v="Davidson"/>
  </r>
  <r>
    <n v="50036.83"/>
    <s v="Maintenance &amp; Repair Worker"/>
    <s v="042 NDOT"/>
    <s v="Fulltime-Regular"/>
    <x v="4"/>
    <s v="M"/>
    <s v="Black or African American"/>
    <n v="1979"/>
    <d v="2023-02-06T00:00:00"/>
    <s v="Davidson"/>
  </r>
  <r>
    <n v="84102.22"/>
    <s v="Fire Fighter 2"/>
    <s v="032 Fire"/>
    <s v="Fulltime-Regular"/>
    <x v="1"/>
    <s v="M"/>
    <s v="White"/>
    <n v="1984"/>
    <d v="2009-10-16T00:00:00"/>
    <s v="Davidson"/>
  </r>
  <r>
    <n v="37280.256000000001"/>
    <s v="Seasonal/Part-time/Temporary"/>
    <s v="038 Health"/>
    <s v="Parttime-Regular"/>
    <x v="4"/>
    <s v="F"/>
    <s v="White"/>
    <n v="1977"/>
    <d v="2021-11-13T00:00:00"/>
    <s v="Davidson"/>
  </r>
  <r>
    <n v="111976.87"/>
    <s v="Fire Captain"/>
    <s v="032 Fire"/>
    <s v="Fulltime-Regular"/>
    <x v="3"/>
    <s v="M"/>
    <s v="White"/>
    <n v="1963"/>
    <d v="1986-04-16T00:00:00"/>
    <s v="Davidson"/>
  </r>
  <r>
    <n v="56062.19"/>
    <s v="Maintenance &amp; Repair Leader"/>
    <s v="042 NDOT"/>
    <s v="Fulltime-Regular"/>
    <x v="4"/>
    <s v="M"/>
    <s v="Black or African American"/>
    <n v="1991"/>
    <d v="2017-04-10T00:00:00"/>
    <s v="Davidson"/>
  </r>
  <r>
    <n v="54220.06"/>
    <s v="Crime Scene Investigator 1"/>
    <s v="031 Police"/>
    <s v="Fulltime-Regular"/>
    <x v="5"/>
    <s v="F"/>
    <s v="White"/>
    <n v="1998"/>
    <d v="2023-07-16T00:00:00"/>
    <s v="Davidson"/>
  </r>
  <r>
    <n v="60274.5"/>
    <s v="Police Officer Trainee"/>
    <s v="031 Police"/>
    <s v="Fulltime-Regular"/>
    <x v="1"/>
    <s v="F"/>
    <s v="Black or African American"/>
    <n v="2000"/>
    <d v="2024-04-01T00:00:00"/>
    <s v="Davidson"/>
  </r>
  <r>
    <n v="116965.41"/>
    <s v="Plans Examiner Chief"/>
    <s v="033 Codes Administration"/>
    <s v="Fulltime-Regular"/>
    <x v="3"/>
    <s v="M"/>
    <s v="Black or African American"/>
    <n v="1957"/>
    <d v="1995-01-16T00:00:00"/>
    <s v="Davidson"/>
  </r>
  <r>
    <n v="67616.33"/>
    <s v="Correctional Officer 2"/>
    <s v="030 Sheriff"/>
    <s v="Fulltime-Regular"/>
    <x v="1"/>
    <s v="M"/>
    <s v="White"/>
    <n v="1966"/>
    <d v="2012-11-01T00:00:00"/>
    <s v="Davidson"/>
  </r>
  <r>
    <n v="74660.34"/>
    <s v="Fire Fighter 2"/>
    <s v="032 Fire"/>
    <s v="Fulltime-Regular"/>
    <x v="1"/>
    <s v="F"/>
    <s v="Black or African American"/>
    <n v="1970"/>
    <d v="2017-10-01T00:00:00"/>
    <s v="Davidson"/>
  </r>
  <r>
    <n v="74004.09"/>
    <s v="Youth Case Manager 2"/>
    <s v="026 Juvenile Court"/>
    <s v="Fulltime-Regular"/>
    <x v="3"/>
    <s v="F"/>
    <s v="Black or African American"/>
    <n v="1974"/>
    <d v="2012-11-05T00:00:00"/>
    <s v="Davidson"/>
  </r>
  <r>
    <n v="47164.52"/>
    <s v="Maintenance &amp; Repair Worker"/>
    <s v="062 State Fair Board"/>
    <s v="Fulltime-Regular"/>
    <x v="4"/>
    <s v="M"/>
    <s v="White"/>
    <n v="1969"/>
    <d v="2001-06-16T00:00:00"/>
    <s v="Davidson"/>
  </r>
  <r>
    <n v="43173"/>
    <s v="Case Officer 1"/>
    <s v="028 State Trial Courts"/>
    <s v="Fulltime-Regular"/>
    <x v="3"/>
    <s v="F"/>
    <s v="White"/>
    <n v="2001"/>
    <d v="2024-04-15T00:00:00"/>
    <s v="Davidson"/>
  </r>
  <r>
    <n v="64853.96"/>
    <s v="Librarian 1"/>
    <s v="039 Public Library"/>
    <s v="Fulltime-Regular"/>
    <x v="3"/>
    <s v="F"/>
    <s v="White"/>
    <n v="1977"/>
    <d v="2016-03-27T00:00:00"/>
    <s v="Davidson"/>
  </r>
  <r>
    <n v="84148.15"/>
    <s v="Combination Codes Inspector"/>
    <s v="033 Codes Administration"/>
    <s v="Fulltime-Regular"/>
    <x v="0"/>
    <s v="M"/>
    <s v="White"/>
    <n v="1959"/>
    <d v="2004-01-02T00:00:00"/>
    <s v="Davidson"/>
  </r>
  <r>
    <n v="120668"/>
    <s v="Judicial Asst 2"/>
    <s v="028 State Trial Courts"/>
    <s v="Fulltime-Regular"/>
    <x v="1"/>
    <s v="F"/>
    <s v="White"/>
    <n v="1963"/>
    <d v="2001-07-07T00:00:00"/>
    <s v="Davidson"/>
  </r>
  <r>
    <n v="47063.76"/>
    <s v="Office Support Spec 1"/>
    <s v="018 County Clerk"/>
    <s v="Fulltime-Regular"/>
    <x v="6"/>
    <s v="M"/>
    <s v="Black or African American"/>
    <n v="1996"/>
    <d v="2017-01-23T00:00:00"/>
    <s v="Davidson"/>
  </r>
  <r>
    <n v="83177.78"/>
    <s v="Paramedic"/>
    <s v="032 Fire"/>
    <s v="Fulltime-Regular"/>
    <x v="5"/>
    <s v="M"/>
    <s v="White"/>
    <n v="1990"/>
    <d v="2016-05-01T00:00:00"/>
    <s v="Davidson"/>
  </r>
  <r>
    <m/>
    <s v="Seasonal/Part-time/Temporary"/>
    <s v="040 Parks"/>
    <s v="Pool"/>
    <x v="4"/>
    <s v="F"/>
    <s v="Hispanic or Latino of any race"/>
    <n v="1988"/>
    <d v="2018-08-30T00:00:00"/>
    <s v="Davidson"/>
  </r>
  <r>
    <n v="31599.360446784001"/>
    <s v="Admin Svcs Officer 2"/>
    <s v="031 Police"/>
    <s v="Parttime-Regular"/>
    <x v="3"/>
    <s v="F"/>
    <s v="White"/>
    <n v="1954"/>
    <d v="2006-09-16T00:00:00"/>
    <s v="Davidson"/>
  </r>
  <r>
    <n v="75215.28"/>
    <s v="Police Officer 2"/>
    <s v="031 Police"/>
    <s v="Fulltime-Regular"/>
    <x v="1"/>
    <s v="M"/>
    <s v="White"/>
    <n v="1992"/>
    <d v="2016-07-01T00:00:00"/>
    <s v="Davidson"/>
  </r>
  <r>
    <n v="64553.36"/>
    <s v="Police Officer 1"/>
    <s v="031 Police"/>
    <s v="Fulltime-Regular"/>
    <x v="1"/>
    <s v="M"/>
    <s v="White"/>
    <n v="1999"/>
    <d v="2023-09-16T00:00:00"/>
    <s v="Davidson"/>
  </r>
  <r>
    <n v="72962.58"/>
    <s v="Police Officer 2"/>
    <s v="031 Police"/>
    <s v="Fulltime-Regular"/>
    <x v="1"/>
    <s v="F"/>
    <s v="White"/>
    <n v="1979"/>
    <d v="2024-05-16T00:00:00"/>
    <s v="Davidson"/>
  </r>
  <r>
    <n v="106740.6"/>
    <s v="Admin Svcs Mgr"/>
    <s v="016 Assessor of Property"/>
    <s v="Fulltime-Regular"/>
    <x v="0"/>
    <s v="M"/>
    <s v="White"/>
    <n v="1966"/>
    <d v="2010-04-19T00:00:00"/>
    <s v="Davidson"/>
  </r>
  <r>
    <n v="52471.07"/>
    <s v="Correctional Officer 1"/>
    <s v="030 Sheriff"/>
    <s v="Fulltime-Regular"/>
    <x v="1"/>
    <s v="M"/>
    <s v="Black or African American"/>
    <n v="1985"/>
    <d v="2024-06-28T00:00:00"/>
    <s v="Davidson"/>
  </r>
  <r>
    <n v="46485.504000000001"/>
    <s v="Information Sys Media Analys 3"/>
    <s v="031 Police"/>
    <s v="Parttime-Regular"/>
    <x v="0"/>
    <s v="M"/>
    <s v="White"/>
    <n v="2001"/>
    <d v="2024-09-01T00:00:00"/>
    <s v="Davidson"/>
  </r>
  <r>
    <n v="19968"/>
    <s v="Teacher Asst"/>
    <s v="075 Metro Action Commission"/>
    <s v="Parttime-Regular"/>
    <x v="6"/>
    <s v="F"/>
    <s v="Black or African American"/>
    <n v="1998"/>
    <d v="2024-09-03T00:00:00"/>
    <s v="Davidson"/>
  </r>
  <r>
    <n v="70434.289999999994"/>
    <s v="Fire Fighter 2"/>
    <s v="032 Fire"/>
    <s v="Fulltime-Regular"/>
    <x v="1"/>
    <s v="M"/>
    <s v="White"/>
    <n v="1991"/>
    <d v="2017-10-01T00:00:00"/>
    <s v="Davidson"/>
  </r>
  <r>
    <n v="81776.97"/>
    <s v="Finance Officer Senior"/>
    <s v="038 Health"/>
    <s v="Fulltime-Regular"/>
    <x v="3"/>
    <s v="F"/>
    <s v="Hispanic or Latino of any race"/>
    <n v="1989"/>
    <d v="2013-06-01T00:00:00"/>
    <s v="Davidson"/>
  </r>
  <r>
    <n v="54515.28"/>
    <s v="Deputy Clerk 5"/>
    <s v="023 Circuit Court Clerk"/>
    <s v="Fulltime-Regular"/>
    <x v="6"/>
    <s v="F"/>
    <s v="White"/>
    <n v="1953"/>
    <d v="2006-09-25T00:00:00"/>
    <s v="Davidson"/>
  </r>
  <r>
    <n v="119110.68"/>
    <s v="Public Hlth Nurse Practitioner"/>
    <s v="038 Health"/>
    <s v="Fulltime-Regular"/>
    <x v="3"/>
    <s v="F"/>
    <s v="Black or African American"/>
    <n v="1987"/>
    <d v="2016-04-18T00:00:00"/>
    <s v="Davidson"/>
  </r>
  <r>
    <n v="101614.35"/>
    <s v="Police Sergeant"/>
    <s v="031 Police"/>
    <s v="Fulltime-Regular"/>
    <x v="5"/>
    <s v="M"/>
    <s v="Hispanic or Latino of any race"/>
    <n v="1977"/>
    <d v="2012-07-01T00:00:00"/>
    <s v="Davidson"/>
  </r>
  <r>
    <n v="85873.78"/>
    <s v="Human Resources Analyst Senior"/>
    <s v="008 Human Resources"/>
    <s v="Fulltime-Regular"/>
    <x v="3"/>
    <s v="M"/>
    <s v="White"/>
    <n v="1990"/>
    <d v="2011-05-16T00:00:00"/>
    <s v="Davidson"/>
  </r>
  <r>
    <n v="62579.95"/>
    <s v="Fire Fighter 2"/>
    <s v="032 Fire"/>
    <s v="Fulltime-Regular"/>
    <x v="1"/>
    <s v="M"/>
    <s v="White"/>
    <n v="1991"/>
    <d v="2022-11-16T00:00:00"/>
    <s v="Davidson"/>
  </r>
  <r>
    <n v="81652.649999999994"/>
    <s v="Advanced Emergency Med Tech"/>
    <s v="032 Fire"/>
    <s v="Fulltime-Regular"/>
    <x v="5"/>
    <s v="M"/>
    <s v="White"/>
    <n v="1980"/>
    <d v="2012-05-01T00:00:00"/>
    <s v="Davidson"/>
  </r>
  <r>
    <n v="64457.35"/>
    <s v="Fire Fighter 2"/>
    <s v="032 Fire"/>
    <s v="Fulltime-Regular"/>
    <x v="1"/>
    <s v="M"/>
    <s v="White"/>
    <n v="1997"/>
    <d v="2020-10-16T00:00:00"/>
    <s v="Davidson"/>
  </r>
  <r>
    <m/>
    <s v="Seasonal/Part-time/Temporary"/>
    <s v="040 Parks"/>
    <s v="Pool"/>
    <x v="4"/>
    <s v="M"/>
    <s v="Black or African American"/>
    <n v="1949"/>
    <d v="2018-07-04T00:00:00"/>
    <s v="Davidson"/>
  </r>
  <r>
    <n v="63823.33"/>
    <s v="Police Crisis Counselor"/>
    <s v="031 Police"/>
    <s v="Fulltime-Regular"/>
    <x v="3"/>
    <s v="F"/>
    <s v="White"/>
    <n v="1994"/>
    <d v="2023-09-05T00:00:00"/>
    <s v="Davidson"/>
  </r>
  <r>
    <n v="52927.46"/>
    <s v="Application Tech 2"/>
    <s v="065 Water Services"/>
    <s v="Fulltime-Regular"/>
    <x v="2"/>
    <s v="F"/>
    <s v="Black or African American"/>
    <n v="1978"/>
    <d v="2021-06-12T00:00:00"/>
    <s v="Davidson"/>
  </r>
  <r>
    <n v="71120.34"/>
    <s v="Program Coord"/>
    <s v="040 Parks"/>
    <s v="Fulltime-Regular"/>
    <x v="3"/>
    <s v="F"/>
    <s v="Black or African American"/>
    <n v="1965"/>
    <d v="1992-09-04T00:00:00"/>
    <s v="Davidson"/>
  </r>
  <r>
    <n v="65395.199999999997"/>
    <s v="Social Worker"/>
    <s v="037 Social Services"/>
    <s v="Fulltime-Regular"/>
    <x v="3"/>
    <s v="F"/>
    <s v="Black or African American"/>
    <n v="1967"/>
    <d v="2015-12-07T00:00:00"/>
    <s v="Davidson"/>
  </r>
  <r>
    <n v="718.84799999999996"/>
    <s v="Seasonal/Part-time/Temporary"/>
    <s v="062 State Fair Board"/>
    <s v="Seasonal"/>
    <x v="4"/>
    <s v="F"/>
    <s v="Black or African American"/>
    <n v="1963"/>
    <d v="2008-09-01T00:00:00"/>
    <s v="Davidson"/>
  </r>
  <r>
    <n v="121332.84"/>
    <s v="Police Sergeant"/>
    <s v="031 Police"/>
    <s v="Fulltime-Regular"/>
    <x v="5"/>
    <s v="M"/>
    <s v="Two or More Races"/>
    <n v="1970"/>
    <d v="1995-10-01T00:00:00"/>
    <s v="Davidson"/>
  </r>
  <r>
    <n v="57958.26"/>
    <s v="Electrical Inspector 1"/>
    <s v="033 Codes Administration"/>
    <s v="Fulltime-Regular"/>
    <x v="0"/>
    <s v="M"/>
    <s v="White"/>
    <n v="1988"/>
    <d v="2023-06-12T00:00:00"/>
    <s v="Davidson"/>
  </r>
  <r>
    <n v="118695.5"/>
    <s v="Fire Captain"/>
    <s v="032 Fire"/>
    <s v="Fulltime-Regular"/>
    <x v="3"/>
    <s v="M"/>
    <s v="White"/>
    <n v="1962"/>
    <d v="1993-02-01T00:00:00"/>
    <s v="Davidson"/>
  </r>
  <r>
    <n v="52364.05"/>
    <s v="Maintenance &amp; Repair Worker Se"/>
    <s v="042 NDOT"/>
    <s v="Fulltime-Regular"/>
    <x v="4"/>
    <s v="M"/>
    <s v="Black or African American"/>
    <n v="1964"/>
    <d v="2004-12-16T00:00:00"/>
    <s v="Davidson"/>
  </r>
  <r>
    <n v="107048.88"/>
    <s v="Technical Services Administrat"/>
    <s v="065 Water Services"/>
    <s v="Fulltime-Regular"/>
    <x v="0"/>
    <s v="M"/>
    <s v="White"/>
    <n v="1964"/>
    <d v="1991-12-01T00:00:00"/>
    <s v="Davidson"/>
  </r>
  <r>
    <n v="60274.5"/>
    <s v="Police Officer Trainee"/>
    <s v="031 Police"/>
    <s v="Fulltime-Regular"/>
    <x v="1"/>
    <s v="M"/>
    <s v="Two or More Races"/>
    <n v="2001"/>
    <d v="2024-03-16T00:00:00"/>
    <s v="Davidson"/>
  </r>
  <r>
    <n v="62550.37"/>
    <s v="Customer Service Field Rep Sen"/>
    <s v="072 Waste Services"/>
    <s v="Fulltime-Regular"/>
    <x v="4"/>
    <s v="F"/>
    <s v="White"/>
    <n v="1960"/>
    <d v="2001-10-16T00:00:00"/>
    <s v="Davidson"/>
  </r>
  <r>
    <n v="20062.180799999998"/>
    <s v="Concessions Clerk"/>
    <s v="040 Parks"/>
    <s v="Parttime-Regular"/>
    <x v="6"/>
    <s v="M"/>
    <s v="White"/>
    <n v="1956"/>
    <d v="2024-07-20T00:00:00"/>
    <s v="Davidson"/>
  </r>
  <r>
    <m/>
    <s v="Sports Official"/>
    <s v="040 Parks"/>
    <s v="Pool"/>
    <x v="4"/>
    <s v="M"/>
    <s v="Black or African American"/>
    <n v="1940"/>
    <d v="2003-02-24T00:00:00"/>
    <s v="Davidson"/>
  </r>
  <r>
    <n v="38606.896862062502"/>
    <s v="Recreation Leader"/>
    <s v="040 Parks"/>
    <s v="Parttime-Regular"/>
    <x v="2"/>
    <s v="M"/>
    <s v="Hispanic or Latino of any race"/>
    <n v="1996"/>
    <d v="2017-10-20T00:00:00"/>
    <s v="Davidson"/>
  </r>
  <r>
    <n v="25184.429871910401"/>
    <s v="Call Center Operator-DCSO"/>
    <s v="030 Sheriff"/>
    <s v="Parttime-Regular"/>
    <x v="6"/>
    <s v="F"/>
    <s v="Black or African American"/>
    <n v="1956"/>
    <d v="2022-04-25T00:00:00"/>
    <s v="Davidson"/>
  </r>
  <r>
    <n v="52471.07"/>
    <s v="Utility Engineer Technician"/>
    <s v="065 Water Services"/>
    <s v="Fulltime-Regular"/>
    <x v="5"/>
    <s v="M"/>
    <s v="Black or African American"/>
    <n v="1978"/>
    <d v="2023-09-16T00:00:00"/>
    <s v="Davidson"/>
  </r>
  <r>
    <n v="65738.03"/>
    <s v="Program Mgr 1"/>
    <s v="053 Office of Homeless Services"/>
    <s v="Fulltime-Regular"/>
    <x v="3"/>
    <s v="F"/>
    <s v="Black or African American"/>
    <n v="1997"/>
    <d v="2023-11-13T00:00:00"/>
    <s v="Davidson"/>
  </r>
  <r>
    <n v="46000"/>
    <s v="Satellite position"/>
    <s v="923 Circuit Court Satellite"/>
    <s v="Satellite (Quasi)"/>
    <x v="3"/>
    <s v="F"/>
    <s v="Black or African American"/>
    <n v="1998"/>
    <d v="2023-06-16T00:00:00"/>
    <s v="Davidson"/>
  </r>
  <r>
    <n v="30117.362344159999"/>
    <s v="Admin Svcs Officer 2"/>
    <s v="030 Sheriff"/>
    <s v="Parttime-Regular"/>
    <x v="3"/>
    <s v="M"/>
    <s v="Black or African American"/>
    <n v="1960"/>
    <d v="2018-09-24T00:00:00"/>
    <s v="Davidson"/>
  </r>
  <r>
    <n v="56792.4"/>
    <s v="Bldg Maint Mechanic"/>
    <s v="031 Police"/>
    <s v="Fulltime-Regular"/>
    <x v="7"/>
    <s v="M"/>
    <s v="Hispanic or Latino of any race"/>
    <n v="1949"/>
    <d v="1997-03-01T00:00:00"/>
    <s v="Davidson"/>
  </r>
  <r>
    <n v="55969.06"/>
    <s v="Circulation Supv"/>
    <s v="039 Public Library"/>
    <s v="Fulltime-Regular"/>
    <x v="2"/>
    <s v="F"/>
    <s v="White"/>
    <n v="1983"/>
    <d v="2014-11-24T00:00:00"/>
    <s v="Davidson"/>
  </r>
  <r>
    <n v="66334.75"/>
    <s v="Fire Fighter 2"/>
    <s v="032 Fire"/>
    <s v="Fulltime-Regular"/>
    <x v="1"/>
    <s v="F"/>
    <s v="Hispanic or Latino of any race"/>
    <n v="1998"/>
    <d v="2022-11-16T00:00:00"/>
    <s v="Davidson"/>
  </r>
  <r>
    <n v="51770"/>
    <s v="Deputy Criminal Ct Clerk 5"/>
    <s v="024 Criminal Court Clerk"/>
    <s v="Fulltime-Regular"/>
    <x v="6"/>
    <s v="F"/>
    <s v="Hispanic or Latino of any race"/>
    <n v="1999"/>
    <d v="2023-11-20T00:00:00"/>
    <s v="Davidson"/>
  </r>
  <r>
    <n v="114464.95"/>
    <s v="Police Sergeant"/>
    <s v="031 Police"/>
    <s v="Fulltime-Regular"/>
    <x v="5"/>
    <s v="M"/>
    <s v="White"/>
    <n v="1976"/>
    <d v="2002-07-16T00:00:00"/>
    <s v="Davidson"/>
  </r>
  <r>
    <n v="34617"/>
    <s v="Social Work Tech"/>
    <s v="028 State Trial Courts"/>
    <s v="Fulltime-Regular"/>
    <x v="2"/>
    <s v="M"/>
    <s v="Hispanic or Latino of any race"/>
    <n v="1996"/>
    <d v="2023-05-22T00:00:00"/>
    <s v="Davidson"/>
  </r>
  <r>
    <n v="79452.006399999998"/>
    <s v="Assistant Public Defender 3"/>
    <s v="021 Public Defender"/>
    <s v="Parttime-Regular"/>
    <x v="3"/>
    <s v="F"/>
    <s v="Two or More Races"/>
    <n v="1974"/>
    <d v="2002-06-01T00:00:00"/>
    <s v="Davidson"/>
  </r>
  <r>
    <n v="8424"/>
    <s v="Seasonal Worker 2"/>
    <s v="040 Parks"/>
    <s v="Seasonal"/>
    <x v="4"/>
    <s v="F"/>
    <s v="White"/>
    <n v="2007"/>
    <d v="2022-05-14T00:00:00"/>
    <s v="Davidson"/>
  </r>
  <r>
    <n v="89810.96"/>
    <s v="Police Officer 2"/>
    <s v="031 Police"/>
    <s v="Fulltime-Regular"/>
    <x v="1"/>
    <s v="M"/>
    <s v="White"/>
    <n v="1980"/>
    <d v="2007-07-01T00:00:00"/>
    <s v="Davidson"/>
  </r>
  <r>
    <n v="55309.19"/>
    <s v="Library Associate"/>
    <s v="039 Public Library"/>
    <s v="Fulltime-Regular"/>
    <x v="2"/>
    <s v="M"/>
    <s v="White"/>
    <n v="1957"/>
    <d v="2014-04-28T00:00:00"/>
    <s v="Davidson"/>
  </r>
  <r>
    <n v="71479.55"/>
    <s v="Sheriff Warrant Officer 1"/>
    <s v="030 Sheriff"/>
    <s v="Fulltime-Regular"/>
    <x v="1"/>
    <s v="M"/>
    <s v="White"/>
    <n v="1961"/>
    <d v="1994-10-16T00:00:00"/>
    <s v="Davidson"/>
  </r>
  <r>
    <n v="85673.11"/>
    <s v="Paramedic"/>
    <s v="032 Fire"/>
    <s v="Fulltime-Regular"/>
    <x v="5"/>
    <s v="M"/>
    <s v="White"/>
    <n v="1984"/>
    <d v="2016-05-01T00:00:00"/>
    <s v="Davidson"/>
  </r>
  <r>
    <n v="49545.15"/>
    <s v="Emer Telecommunications Off 2"/>
    <s v="091 Emergency Communications"/>
    <s v="Fulltime-Regular"/>
    <x v="6"/>
    <s v="M"/>
    <s v="White"/>
    <n v="1968"/>
    <d v="2023-10-02T00:00:00"/>
    <s v="Davidson"/>
  </r>
  <r>
    <n v="155957.65"/>
    <s v="Assistant Metropolitan Atty 4"/>
    <s v="006 Law"/>
    <s v="Fulltime-Regular"/>
    <x v="3"/>
    <s v="M"/>
    <s v="White"/>
    <n v="1963"/>
    <d v="2023-05-22T00:00:00"/>
    <s v="Davidson"/>
  </r>
  <r>
    <n v="65177.2"/>
    <s v="Social Worker Senior"/>
    <s v="021 Public Defender"/>
    <s v="Fulltime-Regular"/>
    <x v="3"/>
    <s v="F"/>
    <s v="Hispanic or Latino of any race"/>
    <n v="1997"/>
    <d v="2022-10-03T00:00:00"/>
    <s v="Davidson"/>
  </r>
  <r>
    <n v="53051.94"/>
    <s v="Equipment Operator Senior"/>
    <s v="072 Waste Services"/>
    <s v="Fulltime-Regular"/>
    <x v="4"/>
    <s v="M"/>
    <s v="White"/>
    <n v="1996"/>
    <d v="2021-07-26T00:00:00"/>
    <s v="Davidson"/>
  </r>
  <r>
    <n v="49252.29"/>
    <s v="Office Support Rep Sr"/>
    <s v="017 Trustee"/>
    <s v="Fulltime-Regular"/>
    <x v="6"/>
    <s v="M"/>
    <s v="Black or African American"/>
    <n v="1999"/>
    <d v="2021-12-13T00:00:00"/>
    <s v="Davidson"/>
  </r>
  <r>
    <n v="54220.06"/>
    <s v="Crime Scene Investigator 1"/>
    <s v="031 Police"/>
    <s v="Fulltime-Regular"/>
    <x v="5"/>
    <s v="F"/>
    <s v="White"/>
    <n v="1997"/>
    <d v="2023-02-16T00:00:00"/>
    <s v="Davidson"/>
  </r>
  <r>
    <n v="9734.4"/>
    <s v="Seasonal Worker 2"/>
    <s v="040 Parks"/>
    <s v="Seasonal"/>
    <x v="4"/>
    <s v="M"/>
    <s v="White"/>
    <n v="1964"/>
    <d v="2022-03-04T00:00:00"/>
    <s v="Davidson"/>
  </r>
  <r>
    <n v="102474.7"/>
    <s v="Fire Captain"/>
    <s v="032 Fire"/>
    <s v="Fulltime-Regular"/>
    <x v="3"/>
    <s v="M"/>
    <s v="White"/>
    <n v="1973"/>
    <d v="2000-10-01T00:00:00"/>
    <s v="Davidson"/>
  </r>
  <r>
    <n v="79728.19"/>
    <s v="Police Officer 2"/>
    <s v="031 Police"/>
    <s v="Fulltime-Regular"/>
    <x v="1"/>
    <s v="M"/>
    <s v="White"/>
    <n v="1994"/>
    <d v="2018-10-16T00:00:00"/>
    <s v="Davidson"/>
  </r>
  <r>
    <n v="8112"/>
    <s v="Seasonal Worker 2"/>
    <s v="040 Parks"/>
    <s v="Seasonal"/>
    <x v="4"/>
    <s v="F"/>
    <s v="Black or African American"/>
    <n v="2009"/>
    <d v="2024-05-04T00:00:00"/>
    <s v="Davidson"/>
  </r>
  <r>
    <n v="69654.899999999994"/>
    <s v="Admin Svcs Officer 3"/>
    <s v="042 NDOT"/>
    <s v="Fulltime-Regular"/>
    <x v="3"/>
    <s v="F"/>
    <s v="Black or African American"/>
    <n v="1965"/>
    <d v="2013-04-01T00:00:00"/>
    <s v="Davidson"/>
  </r>
  <r>
    <n v="81652.649999999994"/>
    <s v="Fire Fighter 2"/>
    <s v="032 Fire"/>
    <s v="Fulltime-Regular"/>
    <x v="1"/>
    <s v="M"/>
    <s v="White"/>
    <n v="1977"/>
    <d v="2000-10-01T00:00:00"/>
    <s v="Davidson"/>
  </r>
  <r>
    <n v="79395.759999999995"/>
    <s v="Pub Info Coord"/>
    <s v="026 Juvenile Court"/>
    <s v="Fulltime-Regular"/>
    <x v="3"/>
    <s v="M"/>
    <s v="Black or African American"/>
    <n v="1965"/>
    <d v="2023-07-24T00:00:00"/>
    <s v="Davidson"/>
  </r>
  <r>
    <n v="62579.95"/>
    <s v="Fire Fighter 2"/>
    <s v="032 Fire"/>
    <s v="Fulltime-Regular"/>
    <x v="1"/>
    <s v="M"/>
    <s v="Black or African American"/>
    <n v="1995"/>
    <d v="2023-07-16T00:00:00"/>
    <s v="Davidson"/>
  </r>
  <r>
    <n v="111976.87"/>
    <s v="Fire Captain"/>
    <s v="032 Fire"/>
    <s v="Fulltime-Regular"/>
    <x v="3"/>
    <s v="M"/>
    <s v="White"/>
    <n v="1970"/>
    <d v="1993-02-01T00:00:00"/>
    <s v="Davidson"/>
  </r>
  <r>
    <n v="85673.11"/>
    <s v="Fire Engineer"/>
    <s v="032 Fire"/>
    <s v="Fulltime-Regular"/>
    <x v="5"/>
    <s v="M"/>
    <s v="White"/>
    <n v="1974"/>
    <d v="2000-10-01T00:00:00"/>
    <s v="Davidson"/>
  </r>
  <r>
    <n v="74457.75"/>
    <s v="Electrical Inspector 2"/>
    <s v="033 Codes Administration"/>
    <s v="Fulltime-Regular"/>
    <x v="0"/>
    <s v="M"/>
    <s v="White"/>
    <n v="1967"/>
    <d v="2005-07-05T00:00:00"/>
    <s v="Davidson"/>
  </r>
  <r>
    <n v="16580.928"/>
    <s v="School Crossing Guard"/>
    <s v="031 Police"/>
    <s v="Parttime-Regular"/>
    <x v="1"/>
    <s v="F"/>
    <s v="White"/>
    <n v="1978"/>
    <d v="2024-06-03T00:00:00"/>
    <s v="Davidson"/>
  </r>
  <r>
    <n v="81652.649999999994"/>
    <s v="Fire Fighter 2"/>
    <s v="032 Fire"/>
    <s v="Fulltime-Regular"/>
    <x v="1"/>
    <s v="M"/>
    <s v="White"/>
    <n v="1965"/>
    <d v="2001-07-16T00:00:00"/>
    <s v="Davidson"/>
  </r>
  <r>
    <n v="100756"/>
    <s v="Asst District Attorney"/>
    <s v="019 District Attorney"/>
    <s v="Fulltime-Regular"/>
    <x v="3"/>
    <s v="F"/>
    <s v="White"/>
    <n v="1993"/>
    <d v="2019-02-11T00:00:00"/>
    <s v="Davidson"/>
  </r>
  <r>
    <n v="54357.43"/>
    <s v="Public Health Nurse 1"/>
    <s v="038 Health"/>
    <s v="Parttime-Regular"/>
    <x v="3"/>
    <s v="F"/>
    <s v="White"/>
    <n v="1990"/>
    <d v="2023-03-27T00:00:00"/>
    <s v="Davidson"/>
  </r>
  <r>
    <n v="118695.5"/>
    <s v="Fire Captain"/>
    <s v="032 Fire"/>
    <s v="Fulltime-Regular"/>
    <x v="3"/>
    <s v="M"/>
    <s v="White"/>
    <n v="1974"/>
    <d v="1997-08-16T00:00:00"/>
    <s v="Davidson"/>
  </r>
  <r>
    <n v="90890.62"/>
    <s v="Fire Inspector 2"/>
    <s v="032 Fire"/>
    <s v="Fulltime-Regular"/>
    <x v="0"/>
    <s v="F"/>
    <s v="White"/>
    <n v="1966"/>
    <d v="2009-10-16T00:00:00"/>
    <s v="Davidson"/>
  </r>
  <r>
    <n v="41600"/>
    <s v="Teacher Asst"/>
    <s v="075 Metro Action Commission"/>
    <s v="Fulltime-Regular"/>
    <x v="6"/>
    <s v="M"/>
    <s v="American Indian or Alaskan Native"/>
    <n v="1987"/>
    <d v="2024-09-09T00:00:00"/>
    <s v="Davidson"/>
  </r>
  <r>
    <n v="102211.41"/>
    <s v="Paramedic"/>
    <s v="032 Fire"/>
    <s v="Fulltime-Regular"/>
    <x v="5"/>
    <s v="M"/>
    <s v="White"/>
    <n v="1977"/>
    <d v="2009-10-16T00:00:00"/>
    <s v="Davidson"/>
  </r>
  <r>
    <n v="151059.62"/>
    <s v="Bureau Director"/>
    <s v="038 Health"/>
    <s v="Fulltime-Regular"/>
    <x v="0"/>
    <s v="F"/>
    <s v="White"/>
    <n v="1988"/>
    <d v="2018-10-06T00:00:00"/>
    <s v="Davidson"/>
  </r>
  <r>
    <n v="49545.15"/>
    <s v="Emer Telecommunications Off 2"/>
    <s v="091 Emergency Communications"/>
    <s v="Fulltime-Regular"/>
    <x v="6"/>
    <s v="M"/>
    <s v="Hispanic or Latino of any race"/>
    <n v="1996"/>
    <d v="2023-07-10T00:00:00"/>
    <s v="Davidson"/>
  </r>
  <r>
    <n v="47920.53"/>
    <s v="Maintenance &amp; Repair Worker Se"/>
    <s v="040 Parks"/>
    <s v="Fulltime-Regular"/>
    <x v="4"/>
    <s v="M"/>
    <s v="Black or African American"/>
    <n v="1989"/>
    <d v="2017-04-22T00:00:00"/>
    <s v="Davidson"/>
  </r>
  <r>
    <n v="64079.86"/>
    <s v="Deputy Clerk 4"/>
    <s v="023 Circuit Court Clerk"/>
    <s v="Fulltime-Regular"/>
    <x v="6"/>
    <s v="F"/>
    <s v="Black or African American"/>
    <n v="1956"/>
    <d v="2007-02-26T00:00:00"/>
    <s v="Davidson"/>
  </r>
  <r>
    <n v="185325.55"/>
    <s v="Special Projects Mgr"/>
    <s v="037 Social Services"/>
    <s v="Fulltime-Regular"/>
    <x v="0"/>
    <s v="F"/>
    <s v="Black or African American"/>
    <n v="1971"/>
    <d v="1998-09-16T00:00:00"/>
    <s v="Davidson"/>
  </r>
  <r>
    <n v="50038.7"/>
    <s v="Utility Equipment Operator"/>
    <s v="065 Water Services"/>
    <s v="Fulltime-Regular"/>
    <x v="4"/>
    <s v="M"/>
    <s v="Black or African American"/>
    <n v="1991"/>
    <d v="2020-08-08T00:00:00"/>
    <s v="Davidson"/>
  </r>
  <r>
    <n v="33091.749600000003"/>
    <s v="Recreation Leader"/>
    <s v="040 Parks"/>
    <s v="Parttime-Regular"/>
    <x v="2"/>
    <s v="F"/>
    <s v="White"/>
    <n v="1988"/>
    <d v="2023-09-29T00:00:00"/>
    <s v="Davidson"/>
  </r>
  <r>
    <n v="64457.35"/>
    <s v="Fire Fighter 2"/>
    <s v="032 Fire"/>
    <s v="Fulltime-Regular"/>
    <x v="1"/>
    <s v="M"/>
    <s v="Black or African American"/>
    <n v="1990"/>
    <d v="2013-10-28T00:00:00"/>
    <s v="Davidson"/>
  </r>
  <r>
    <n v="79728.19"/>
    <s v="Police Officer 2"/>
    <s v="031 Police"/>
    <s v="Fulltime-Regular"/>
    <x v="1"/>
    <s v="M"/>
    <s v="White"/>
    <n v="1986"/>
    <d v="2016-07-01T00:00:00"/>
    <s v="Davidson"/>
  </r>
  <r>
    <n v="84102.22"/>
    <s v="Fire Fighter 2"/>
    <s v="032 Fire"/>
    <s v="Fulltime-Regular"/>
    <x v="1"/>
    <s v="M"/>
    <s v="White"/>
    <n v="1985"/>
    <d v="2013-01-01T00:00:00"/>
    <s v="Davidson"/>
  </r>
  <r>
    <n v="53269.4"/>
    <s v="Deputy Criminal Ct Clerk 5"/>
    <s v="024 Criminal Court Clerk"/>
    <s v="Fulltime-Regular"/>
    <x v="6"/>
    <s v="F"/>
    <s v="Black or African American"/>
    <n v="1979"/>
    <d v="2018-08-22T00:00:00"/>
    <s v="Davidson"/>
  </r>
  <r>
    <n v="51988.46"/>
    <s v="Office Support Rep Sr"/>
    <s v="038 Health"/>
    <s v="Fulltime-Regular"/>
    <x v="6"/>
    <s v="F"/>
    <s v="Two or More Races"/>
    <n v="1965"/>
    <d v="2005-12-03T00:00:00"/>
    <s v="Davidson"/>
  </r>
  <r>
    <n v="45148.04"/>
    <s v="Office Support Rep Sr"/>
    <s v="038 Health"/>
    <s v="Fulltime-Regular"/>
    <x v="6"/>
    <s v="F"/>
    <s v="Hispanic or Latino of any race"/>
    <n v="1992"/>
    <d v="2021-04-07T00:00:00"/>
    <s v="Davidson"/>
  </r>
  <r>
    <n v="63823.33"/>
    <s v="Finance Officer"/>
    <s v="038 Health"/>
    <s v="Fulltime-Regular"/>
    <x v="3"/>
    <s v="F"/>
    <s v="Black or African American"/>
    <n v="1971"/>
    <d v="2022-02-05T00:00:00"/>
    <s v="Davidson"/>
  </r>
  <r>
    <n v="51770"/>
    <s v="Deputy Criminal Ct Clerk 5"/>
    <s v="024 Criminal Court Clerk"/>
    <s v="Fulltime-Regular"/>
    <x v="6"/>
    <s v="F"/>
    <s v="Black or African American"/>
    <n v="1975"/>
    <d v="1997-08-18T00:00:00"/>
    <s v="Davidson"/>
  </r>
  <r>
    <n v="0"/>
    <s v="Seasonal/Part-time/Temporary"/>
    <s v="040 Parks"/>
    <s v="Pool"/>
    <x v="4"/>
    <s v="F"/>
    <s v="White"/>
    <n v="1998"/>
    <d v="2022-10-21T00:00:00"/>
    <s v="Davidson"/>
  </r>
  <r>
    <n v="44122.33"/>
    <s v="Police Security Guard 1"/>
    <s v="031 Police"/>
    <s v="Fulltime-Regular"/>
    <x v="1"/>
    <s v="F"/>
    <s v="Hispanic or Latino of any race"/>
    <n v="2000"/>
    <d v="2024-07-16T00:00:00"/>
    <s v="Davidson"/>
  </r>
  <r>
    <m/>
    <s v="Seasonal/Part-time/Temporary"/>
    <s v="040 Parks"/>
    <s v="Pool"/>
    <x v="4"/>
    <s v="M"/>
    <s v="White"/>
    <n v="1955"/>
    <d v="2018-04-20T00:00:00"/>
    <s v="Davidson"/>
  </r>
  <r>
    <n v="59342.73"/>
    <s v="Customer Service Field Rep Sen"/>
    <s v="065 Water Services"/>
    <s v="Fulltime-Regular"/>
    <x v="4"/>
    <s v="M"/>
    <s v="Black or African American"/>
    <n v="1968"/>
    <d v="2005-01-31T00:00:00"/>
    <s v="Davidson"/>
  </r>
  <r>
    <n v="87347.72"/>
    <s v="Equip Shop Supv"/>
    <s v="010 General Services"/>
    <s v="Fulltime-Regular"/>
    <x v="7"/>
    <s v="M"/>
    <s v="Two or More Races"/>
    <n v="1965"/>
    <d v="1997-05-12T00:00:00"/>
    <s v="Davidson"/>
  </r>
  <r>
    <n v="57958.26"/>
    <s v="Compliance Inspector 2"/>
    <s v="042 NDOT"/>
    <s v="Fulltime-Regular"/>
    <x v="0"/>
    <s v="M"/>
    <s v="White"/>
    <n v="1971"/>
    <d v="2023-12-11T00:00:00"/>
    <s v="Davidson"/>
  </r>
  <r>
    <n v="74392.990000000005"/>
    <s v="Information Sys Oper Anal 2"/>
    <s v="053 Office of Homeless Services"/>
    <s v="Fulltime-Regular"/>
    <x v="3"/>
    <s v="F"/>
    <s v="White"/>
    <n v="1992"/>
    <d v="2021-09-13T00:00:00"/>
    <s v="Davidson"/>
  </r>
  <r>
    <n v="80000"/>
    <s v="Judicial Asst 2"/>
    <s v="028 State Trial Courts"/>
    <s v="Fulltime-Regular"/>
    <x v="1"/>
    <s v="F"/>
    <s v="White"/>
    <n v="1971"/>
    <d v="2024-09-03T00:00:00"/>
    <s v="Davidson"/>
  </r>
  <r>
    <n v="75151.460000000006"/>
    <s v="Police Officer 2"/>
    <s v="031 Police"/>
    <s v="Fulltime-Regular"/>
    <x v="1"/>
    <s v="F"/>
    <s v="Hispanic or Latino of any race"/>
    <n v="1999"/>
    <d v="2022-02-16T00:00:00"/>
    <s v="Davidson"/>
  </r>
  <r>
    <n v="190960"/>
    <s v="Asst District Attorney"/>
    <s v="019 District Attorney"/>
    <s v="Fulltime-Regular"/>
    <x v="3"/>
    <s v="F"/>
    <s v="White"/>
    <n v="1971"/>
    <d v="1998-10-26T00:00:00"/>
    <s v="Davidson"/>
  </r>
  <r>
    <n v="81707.600000000006"/>
    <s v="Finance Officer Senior"/>
    <s v="031 Police"/>
    <s v="Fulltime-Regular"/>
    <x v="3"/>
    <s v="M"/>
    <s v="White"/>
    <n v="1977"/>
    <d v="2017-08-14T00:00:00"/>
    <s v="Davidson"/>
  </r>
  <r>
    <n v="60409.69"/>
    <s v="Bus Driver"/>
    <s v="075 Metro Action Commission"/>
    <s v="Fulltime-Regular"/>
    <x v="4"/>
    <s v="F"/>
    <s v="Black or African American"/>
    <n v="1958"/>
    <d v="2005-10-03T00:00:00"/>
    <s v="Davidson"/>
  </r>
  <r>
    <n v="53822.38"/>
    <s v="Teacher Asst"/>
    <s v="075 Metro Action Commission"/>
    <s v="Fulltime-Regular"/>
    <x v="6"/>
    <s v="F"/>
    <s v="Black or African American"/>
    <n v="1974"/>
    <d v="1997-09-08T00:00:00"/>
    <s v="Davidson"/>
  </r>
  <r>
    <n v="77864.02"/>
    <s v="Professional Spec"/>
    <s v="031 Police"/>
    <s v="Fulltime-Regular"/>
    <x v="3"/>
    <s v="M"/>
    <s v="Asian"/>
    <n v="1970"/>
    <d v="2005-05-16T00:00:00"/>
    <s v="Davidson"/>
  </r>
  <r>
    <n v="120510"/>
    <s v="Assistant Metropolitan Atty 3"/>
    <s v="006 Law"/>
    <s v="Fulltime-Regular"/>
    <x v="3"/>
    <s v="M"/>
    <s v="Two or More Races"/>
    <n v="1988"/>
    <d v="2023-12-04T00:00:00"/>
    <s v="Davidson"/>
  </r>
  <r>
    <n v="25615"/>
    <s v="Council Member"/>
    <s v="002 Metropolitan Council"/>
    <s v="Elected"/>
    <x v="0"/>
    <s v="F"/>
    <s v="Asian"/>
    <n v="1985"/>
    <d v="2023-09-01T00:00:00"/>
    <s v="Davidson"/>
  </r>
  <r>
    <n v="49545.15"/>
    <s v="Emer Telecommunications Off 2"/>
    <s v="091 Emergency Communications"/>
    <s v="Fulltime-Regular"/>
    <x v="6"/>
    <s v="M"/>
    <s v="White"/>
    <n v="1978"/>
    <d v="2023-08-21T00:00:00"/>
    <s v="Davidson"/>
  </r>
  <r>
    <n v="57358.7"/>
    <s v="Police Operations Coord 1"/>
    <s v="031 Police"/>
    <s v="Fulltime-Regular"/>
    <x v="6"/>
    <s v="F"/>
    <s v="White"/>
    <n v="1956"/>
    <d v="1995-02-16T00:00:00"/>
    <s v="Davidson"/>
  </r>
  <r>
    <n v="98654.71"/>
    <s v="Police Sergeant"/>
    <s v="031 Police"/>
    <s v="Fulltime-Regular"/>
    <x v="5"/>
    <s v="M"/>
    <s v="White"/>
    <n v="1986"/>
    <d v="2012-05-16T00:00:00"/>
    <s v="Davidson"/>
  </r>
  <r>
    <n v="79395.12"/>
    <s v="Sheriff Facility Captain"/>
    <s v="030 Sheriff"/>
    <s v="Fulltime-Regular"/>
    <x v="1"/>
    <s v="M"/>
    <s v="White"/>
    <n v="1991"/>
    <d v="2016-03-01T00:00:00"/>
    <s v="Davidson"/>
  </r>
  <r>
    <n v="82120.03"/>
    <s v="Police Officer 2"/>
    <s v="031 Police"/>
    <s v="Fulltime-Regular"/>
    <x v="1"/>
    <s v="M"/>
    <s v="White"/>
    <n v="1987"/>
    <d v="2015-07-16T00:00:00"/>
    <s v="Davidson"/>
  </r>
  <r>
    <n v="61216.02"/>
    <s v="Application Tech 3"/>
    <s v="010 General Services"/>
    <s v="Fulltime-Regular"/>
    <x v="6"/>
    <s v="M"/>
    <s v="Asian"/>
    <n v="1967"/>
    <d v="1997-11-17T00:00:00"/>
    <s v="Davidson"/>
  </r>
  <r>
    <n v="57958.26"/>
    <s v="Compliance Inspector 2"/>
    <s v="042 NDOT"/>
    <s v="Fulltime-Regular"/>
    <x v="0"/>
    <s v="M"/>
    <s v="White"/>
    <n v="1968"/>
    <d v="2023-08-07T00:00:00"/>
    <s v="Davidson"/>
  </r>
  <r>
    <n v="55969.06"/>
    <s v="Emer Telecommunications Off 3"/>
    <s v="091 Emergency Communications"/>
    <s v="Fulltime-Regular"/>
    <x v="6"/>
    <s v="F"/>
    <s v="Black or African American"/>
    <n v="1998"/>
    <d v="2022-03-07T00:00:00"/>
    <s v="Davidson"/>
  </r>
  <r>
    <n v="68774.22"/>
    <s v="Appraiser 3"/>
    <s v="016 Assessor of Property"/>
    <s v="Fulltime-Regular"/>
    <x v="0"/>
    <s v="F"/>
    <s v="White"/>
    <n v="1987"/>
    <d v="2021-11-23T00:00:00"/>
    <s v="Davidson"/>
  </r>
  <r>
    <n v="95199.62"/>
    <s v="Police Officer 2"/>
    <s v="031 Police"/>
    <s v="Fulltime-Regular"/>
    <x v="1"/>
    <s v="M"/>
    <s v="Black or African American"/>
    <n v="1978"/>
    <d v="2005-10-01T00:00:00"/>
    <s v="Davidson"/>
  </r>
  <r>
    <n v="17075.759999999998"/>
    <s v="School Crossing Guard"/>
    <s v="031 Police"/>
    <s v="Parttime-Regular"/>
    <x v="1"/>
    <s v="F"/>
    <s v="Black or African American"/>
    <n v="1948"/>
    <d v="2012-02-07T00:00:00"/>
    <s v="Davidson"/>
  </r>
  <r>
    <n v="103988.45"/>
    <s v="Admin Svcs Division Manager"/>
    <s v="026 Juvenile Court"/>
    <s v="Fulltime-Regular"/>
    <x v="0"/>
    <s v="M"/>
    <s v="Black or African American"/>
    <n v="1969"/>
    <d v="2008-07-28T00:00:00"/>
    <s v="Davidson"/>
  </r>
  <r>
    <n v="67697.460000000006"/>
    <s v="Sanitation Supv"/>
    <s v="072 Waste Services"/>
    <s v="Fulltime-Regular"/>
    <x v="4"/>
    <s v="M"/>
    <s v="Black or African American"/>
    <n v="1965"/>
    <d v="2006-02-13T00:00:00"/>
    <s v="Davidson"/>
  </r>
  <r>
    <n v="60274.5"/>
    <s v="Police Officer Trainee"/>
    <s v="031 Police"/>
    <s v="Fulltime-Regular"/>
    <x v="1"/>
    <s v="M"/>
    <s v="White"/>
    <n v="1997"/>
    <d v="2024-08-01T00:00:00"/>
    <s v="Davidson"/>
  </r>
  <r>
    <n v="55969.06"/>
    <s v="Emer Telecommunications Off 3"/>
    <s v="091 Emergency Communications"/>
    <s v="Fulltime-Regular"/>
    <x v="6"/>
    <s v="F"/>
    <s v="White"/>
    <n v="1997"/>
    <d v="2021-03-15T00:00:00"/>
    <s v="Davidson"/>
  </r>
  <r>
    <n v="49719.81"/>
    <s v="Security Officer 2"/>
    <s v="030 Sheriff"/>
    <s v="Fulltime-Regular"/>
    <x v="6"/>
    <s v="M"/>
    <s v="Asian"/>
    <n v="1988"/>
    <d v="2022-06-13T00:00:00"/>
    <s v="Davidson"/>
  </r>
  <r>
    <n v="103701.64"/>
    <s v="Water Services Manager"/>
    <s v="065 Water Services"/>
    <s v="Fulltime-Regular"/>
    <x v="3"/>
    <s v="M"/>
    <s v="Black or African American"/>
    <n v="1965"/>
    <d v="1988-06-20T00:00:00"/>
    <s v="Davidson"/>
  </r>
  <r>
    <n v="47884.18"/>
    <s v="Equipment &amp; Supply Clerk"/>
    <s v="065 Water Services"/>
    <s v="Fulltime-Regular"/>
    <x v="6"/>
    <s v="M"/>
    <s v="Black or African American"/>
    <n v="1990"/>
    <d v="2016-06-20T00:00:00"/>
    <s v="Davidson"/>
  </r>
  <r>
    <n v="85622.27"/>
    <s v="Probation Officer 3"/>
    <s v="027 General Sessions Court"/>
    <s v="Fulltime-Regular"/>
    <x v="3"/>
    <s v="M"/>
    <s v="White"/>
    <n v="1967"/>
    <d v="1998-09-01T00:00:00"/>
    <s v="Davidson"/>
  </r>
  <r>
    <n v="46516.12"/>
    <s v="Police Support Technician"/>
    <s v="031 Police"/>
    <s v="Fulltime-Regular"/>
    <x v="6"/>
    <s v="F"/>
    <s v="White"/>
    <n v="1996"/>
    <d v="2018-12-16T00:00:00"/>
    <s v="Davidson"/>
  </r>
  <r>
    <n v="80838.399999999994"/>
    <s v="Sheriff Maint Mechanic 2"/>
    <s v="030 Sheriff"/>
    <s v="Fulltime-Regular"/>
    <x v="4"/>
    <s v="M"/>
    <s v="White"/>
    <n v="1967"/>
    <d v="1998-12-01T00:00:00"/>
    <s v="Davidson"/>
  </r>
  <r>
    <n v="69547.95"/>
    <s v="Specialized Skills Supv"/>
    <s v="040 Parks"/>
    <s v="Fulltime-Regular"/>
    <x v="3"/>
    <s v="M"/>
    <s v="White"/>
    <n v="1979"/>
    <d v="2010-06-17T00:00:00"/>
    <s v="Davidson"/>
  </r>
  <r>
    <n v="41796.21"/>
    <s v="Circulation Assistant"/>
    <s v="039 Public Library"/>
    <s v="Fulltime-Regular"/>
    <x v="2"/>
    <s v="F"/>
    <s v="White"/>
    <n v="1990"/>
    <d v="2023-12-25T00:00:00"/>
    <s v="Davidson"/>
  </r>
  <r>
    <m/>
    <s v="Seasonal/Part-time/Temporary"/>
    <s v="040 Parks"/>
    <s v="Pool"/>
    <x v="4"/>
    <s v="F"/>
    <s v="White"/>
    <n v="1975"/>
    <d v="2016-08-02T00:00:00"/>
    <s v="Davidson"/>
  </r>
  <r>
    <n v="91162.38"/>
    <s v="Police Crisis Counseling Supv"/>
    <s v="031 Police"/>
    <s v="Fulltime-Regular"/>
    <x v="3"/>
    <s v="F"/>
    <s v="White"/>
    <n v="1991"/>
    <d v="2017-12-16T00:00:00"/>
    <s v="Davidson"/>
  </r>
  <r>
    <n v="142184.16"/>
    <s v="Assistant Chief Accountant"/>
    <s v="015 Finance"/>
    <s v="Fulltime-Regular"/>
    <x v="3"/>
    <s v="M"/>
    <s v="White"/>
    <n v="1986"/>
    <d v="2021-02-20T00:00:00"/>
    <s v="Davidson"/>
  </r>
  <r>
    <n v="48128.800000000003"/>
    <s v="Circulation Assistant"/>
    <s v="039 Public Library"/>
    <s v="Fulltime-Regular"/>
    <x v="2"/>
    <s v="F"/>
    <s v="White"/>
    <n v="1967"/>
    <d v="2007-11-19T00:00:00"/>
    <s v="Davidson"/>
  </r>
  <r>
    <n v="17112.576000000001"/>
    <s v="Seasonal/Part-time/Temporary"/>
    <s v="018 County Clerk"/>
    <s v="Seasonal"/>
    <x v="4"/>
    <s v="F"/>
    <s v="Black or African American"/>
    <n v="2006"/>
    <d v="2024-06-08T00:00:00"/>
    <s v="Davidson"/>
  </r>
  <r>
    <n v="72226.2"/>
    <s v="Library Mgr 1"/>
    <s v="039 Public Library"/>
    <s v="Fulltime-Regular"/>
    <x v="3"/>
    <s v="F"/>
    <s v="Black or African American"/>
    <n v="1987"/>
    <d v="2017-06-19T00:00:00"/>
    <s v="Davidson"/>
  </r>
  <r>
    <n v="30493.305375"/>
    <s v="Application Tech 2"/>
    <s v="065 Water Services"/>
    <s v="Parttime-Regular"/>
    <x v="2"/>
    <s v="F"/>
    <s v="Black or African American"/>
    <n v="1958"/>
    <d v="2022-10-15T00:00:00"/>
    <s v="Davidson"/>
  </r>
  <r>
    <n v="48115.96"/>
    <s v="Security Officer 2"/>
    <s v="030 Sheriff"/>
    <s v="Fulltime-Regular"/>
    <x v="6"/>
    <s v="M"/>
    <s v="Black or African American"/>
    <n v="1994"/>
    <d v="2023-12-21T00:00:00"/>
    <s v="Davidson"/>
  </r>
  <r>
    <n v="43162.22"/>
    <s v="Utility Maintenance Tech"/>
    <s v="065 Water Services"/>
    <s v="Fulltime-Regular"/>
    <x v="5"/>
    <s v="M"/>
    <s v="Black or African American"/>
    <n v="1995"/>
    <d v="2023-05-13T00:00:00"/>
    <s v="Davidson"/>
  </r>
  <r>
    <n v="66462.98"/>
    <s v="WO Data Entry Specialist-DCSO"/>
    <s v="030 Sheriff"/>
    <s v="Fulltime-Regular"/>
    <x v="6"/>
    <s v="F"/>
    <s v="Black or African American"/>
    <n v="1962"/>
    <d v="1991-08-01T00:00:00"/>
    <s v="Davidson"/>
  </r>
  <r>
    <n v="66892.39"/>
    <s v="Program Coord"/>
    <s v="040 Parks"/>
    <s v="Fulltime-Regular"/>
    <x v="3"/>
    <s v="F"/>
    <s v="White"/>
    <n v="1975"/>
    <d v="2014-10-01T00:00:00"/>
    <s v="Davidson"/>
  </r>
  <r>
    <n v="46524.77"/>
    <s v="Maintenance &amp; Repair Worker Se"/>
    <s v="040 Parks"/>
    <s v="Fulltime-Regular"/>
    <x v="4"/>
    <s v="M"/>
    <s v="Black or African American"/>
    <n v="1962"/>
    <d v="2024-02-01T00:00:00"/>
    <s v="Davidson"/>
  </r>
  <r>
    <n v="95199.62"/>
    <s v="Police Officer 2"/>
    <s v="031 Police"/>
    <s v="Fulltime-Regular"/>
    <x v="1"/>
    <s v="M"/>
    <s v="Black or African American"/>
    <n v="1969"/>
    <d v="2009-02-16T00:00:00"/>
    <s v="Davidson"/>
  </r>
  <r>
    <n v="72260.67"/>
    <s v="Qual Assur and Comp Coord-MAC"/>
    <s v="075 Metro Action Commission"/>
    <s v="Fulltime-Regular"/>
    <x v="3"/>
    <s v="F"/>
    <s v="Black or African American"/>
    <n v="1967"/>
    <d v="2017-08-14T00:00:00"/>
    <s v="Davidson"/>
  </r>
  <r>
    <n v="75042.05"/>
    <s v="Indust Tech Master"/>
    <s v="065 Water Services"/>
    <s v="Fulltime-Regular"/>
    <x v="7"/>
    <s v="M"/>
    <s v="Black or African American"/>
    <n v="1976"/>
    <d v="2016-11-05T00:00:00"/>
    <s v="Davidson"/>
  </r>
  <r>
    <n v="35672"/>
    <s v="DCSO Facility Officer"/>
    <s v="030 Sheriff"/>
    <s v="Parttime-Regular"/>
    <x v="3"/>
    <s v="M"/>
    <s v="Black or African American"/>
    <n v="1998"/>
    <d v="2024-04-19T00:00:00"/>
    <s v="Davidson"/>
  </r>
  <r>
    <n v="45434.27"/>
    <s v="Custodian"/>
    <s v="075 Metro Action Commission"/>
    <s v="Fulltime-Regular"/>
    <x v="4"/>
    <s v="M"/>
    <s v="Black or African American"/>
    <n v="1972"/>
    <d v="2023-02-21T00:00:00"/>
    <s v="Davidson"/>
  </r>
  <r>
    <n v="67052.800000000003"/>
    <s v="Payroll Specialist 2"/>
    <s v="015 Finance"/>
    <s v="Fulltime-Regular"/>
    <x v="5"/>
    <s v="F"/>
    <s v="Black or African American"/>
    <n v="1964"/>
    <d v="2021-10-30T00:00:00"/>
    <s v="Davidson"/>
  </r>
  <r>
    <n v="71517.2"/>
    <s v="Deputy Criminal Ct Clerk 4"/>
    <s v="024 Criminal Court Clerk"/>
    <s v="Fulltime-Regular"/>
    <x v="6"/>
    <s v="M"/>
    <s v="White"/>
    <n v="1973"/>
    <d v="1999-12-16T00:00:00"/>
    <s v="Davidson"/>
  </r>
  <r>
    <n v="50230"/>
    <s v="PF&amp; Comm Engagement Adv II-MAC"/>
    <s v="075 Metro Action Commission"/>
    <s v="Fulltime-Regular"/>
    <x v="2"/>
    <s v="F"/>
    <s v="Black or African American"/>
    <n v="1993"/>
    <d v="2023-10-16T00:00:00"/>
    <s v="Davidson"/>
  </r>
  <r>
    <n v="72226.2"/>
    <s v="Public Health Administrator 1"/>
    <s v="038 Health"/>
    <s v="Fulltime-Regular"/>
    <x v="3"/>
    <s v="M"/>
    <s v="Black or African American"/>
    <n v="1968"/>
    <d v="2014-07-28T00:00:00"/>
    <s v="Davidson"/>
  </r>
  <r>
    <n v="57958.26"/>
    <s v="Correctional Officer 2"/>
    <s v="030 Sheriff"/>
    <s v="Fulltime-Regular"/>
    <x v="1"/>
    <s v="F"/>
    <s v="White"/>
    <n v="1976"/>
    <d v="2023-10-27T00:00:00"/>
    <s v="Davidson"/>
  </r>
  <r>
    <n v="52166.39"/>
    <s v="Admin Svcs Officer 2"/>
    <s v="032 Fire"/>
    <s v="Fulltime-Regular"/>
    <x v="3"/>
    <s v="F"/>
    <s v="Black or African American"/>
    <n v="1972"/>
    <d v="2022-06-01T00:00:00"/>
    <s v="Davidson"/>
  </r>
  <r>
    <n v="171198.47"/>
    <s v="Historical Commission Exec Dir"/>
    <s v="011 Historical Commission"/>
    <s v="Fulltime-Regular"/>
    <x v="0"/>
    <s v="M"/>
    <s v="White"/>
    <n v="1961"/>
    <d v="1996-10-16T00:00:00"/>
    <s v="Davidson"/>
  </r>
  <r>
    <n v="111036.74"/>
    <s v="Police Sergeant"/>
    <s v="031 Police"/>
    <s v="Fulltime-Regular"/>
    <x v="5"/>
    <s v="M"/>
    <s v="White"/>
    <n v="1975"/>
    <d v="2000-01-16T00:00:00"/>
    <s v="Davidson"/>
  </r>
  <r>
    <n v="61821.5"/>
    <s v="Correctional Officer 2"/>
    <s v="030 Sheriff"/>
    <s v="Fulltime-Regular"/>
    <x v="1"/>
    <s v="F"/>
    <s v="White"/>
    <n v="1998"/>
    <d v="2021-03-15T00:00:00"/>
    <s v="Davidson"/>
  </r>
  <r>
    <n v="95199.62"/>
    <s v="Police Officer 2"/>
    <s v="031 Police"/>
    <s v="Fulltime-Regular"/>
    <x v="1"/>
    <s v="F"/>
    <s v="White"/>
    <n v="1983"/>
    <d v="2009-02-01T00:00:00"/>
    <s v="Davidson"/>
  </r>
  <r>
    <n v="67710.179999999993"/>
    <s v="Information Sys Media Analys 1"/>
    <s v="019 District Attorney"/>
    <s v="Fulltime-Regular"/>
    <x v="3"/>
    <s v="F"/>
    <s v="Asian"/>
    <n v="2000"/>
    <d v="2022-09-06T00:00:00"/>
    <s v="Davidson"/>
  </r>
  <r>
    <n v="17075.759999999998"/>
    <s v="School Crossing Guard"/>
    <s v="031 Police"/>
    <s v="Parttime-Regular"/>
    <x v="1"/>
    <s v="F"/>
    <s v="White"/>
    <n v="1945"/>
    <d v="2013-11-12T00:00:00"/>
    <s v="Davidson"/>
  </r>
  <r>
    <n v="61786.41"/>
    <s v="Data Compliance Technician"/>
    <s v="008 Human Resources"/>
    <s v="Fulltime-Regular"/>
    <x v="3"/>
    <s v="M"/>
    <s v="Black or African American"/>
    <n v="1991"/>
    <d v="2023-05-08T00:00:00"/>
    <s v="Davidson"/>
  </r>
  <r>
    <n v="78590.8"/>
    <s v="Appraiser 4"/>
    <s v="016 Assessor of Property"/>
    <s v="Fulltime-Regular"/>
    <x v="0"/>
    <s v="M"/>
    <s v="White"/>
    <n v="1988"/>
    <d v="2015-01-12T00:00:00"/>
    <s v="Davidson"/>
  </r>
  <r>
    <n v="71479.55"/>
    <s v="Sheriff Warrant Officer 1"/>
    <s v="030 Sheriff"/>
    <s v="Fulltime-Regular"/>
    <x v="1"/>
    <s v="M"/>
    <s v="Black or African American"/>
    <n v="1967"/>
    <d v="1991-11-16T00:00:00"/>
    <s v="Davidson"/>
  </r>
  <r>
    <n v="67052.800000000003"/>
    <s v="Accountant"/>
    <s v="015 Finance"/>
    <s v="Fulltime-Regular"/>
    <x v="3"/>
    <s v="F"/>
    <s v="Black or African American"/>
    <n v="1993"/>
    <d v="2019-06-01T00:00:00"/>
    <s v="Davidson"/>
  </r>
  <r>
    <n v="48472.32"/>
    <s v="Special Asst To The Dir"/>
    <s v="002 Metropolitan Council"/>
    <s v="Parttime-Regular"/>
    <x v="0"/>
    <s v="F"/>
    <s v="Black or African American"/>
    <n v="1951"/>
    <d v="2019-10-19T00:00:00"/>
    <s v="Davidson"/>
  </r>
  <r>
    <n v="49719.81"/>
    <s v="Security Officer 2"/>
    <s v="030 Sheriff"/>
    <s v="Fulltime-Regular"/>
    <x v="6"/>
    <s v="M"/>
    <s v="Black or African American"/>
    <n v="1963"/>
    <d v="2022-06-13T00:00:00"/>
    <s v="Davidson"/>
  </r>
  <r>
    <n v="57971.28"/>
    <s v="Equipment Operator Senior"/>
    <s v="072 Waste Services"/>
    <s v="Fulltime-Regular"/>
    <x v="4"/>
    <s v="M"/>
    <s v="Black or African American"/>
    <n v="1964"/>
    <d v="2013-05-17T00:00:00"/>
    <s v="Davidson"/>
  </r>
  <r>
    <n v="128105.19"/>
    <s v="Information Systems Advisor 2"/>
    <s v="014 Information Technology Services"/>
    <s v="Fulltime-Regular"/>
    <x v="0"/>
    <s v="M"/>
    <s v="White"/>
    <n v="1973"/>
    <d v="2002-08-01T00:00:00"/>
    <s v="Davidson"/>
  </r>
  <r>
    <n v="97617.48"/>
    <s v="Emer Telecommunications Superv"/>
    <s v="091 Emergency Communications"/>
    <s v="Fulltime-Regular"/>
    <x v="6"/>
    <s v="F"/>
    <s v="White"/>
    <n v="1962"/>
    <d v="1987-04-01T00:00:00"/>
    <s v="Davidson"/>
  </r>
  <r>
    <n v="142649.44"/>
    <s v="Human Resources Mgr"/>
    <s v="031 Police"/>
    <s v="Fulltime-Regular"/>
    <x v="0"/>
    <s v="M"/>
    <s v="White"/>
    <n v="1977"/>
    <d v="2003-09-16T00:00:00"/>
    <s v="Davidson"/>
  </r>
  <r>
    <n v="68426.559999999998"/>
    <s v="Police Officer 1"/>
    <s v="031 Police"/>
    <s v="Fulltime-Regular"/>
    <x v="1"/>
    <s v="M"/>
    <s v="White"/>
    <n v="1998"/>
    <d v="2023-09-16T00:00:00"/>
    <s v="Davidson"/>
  </r>
  <r>
    <n v="52000"/>
    <s v="Communications Assistant-MO"/>
    <s v="004 Mayor's Office"/>
    <s v="Fulltime-Regular"/>
    <x v="3"/>
    <s v="F"/>
    <s v="White"/>
    <n v="2001"/>
    <d v="2024-07-25T00:00:00"/>
    <s v="Davidson"/>
  </r>
  <r>
    <n v="52774.21"/>
    <s v="Public Health Nurse 1"/>
    <s v="038 Health"/>
    <s v="Parttime-Regular"/>
    <x v="3"/>
    <s v="F"/>
    <s v="White"/>
    <n v="1989"/>
    <d v="2023-08-28T00:00:00"/>
    <s v="Davidson"/>
  </r>
  <r>
    <n v="131392.79999999999"/>
    <s v="Satellite position"/>
    <s v="923 Circuit Court Satellite"/>
    <s v="Satellite (Quasi)"/>
    <x v="3"/>
    <s v="M"/>
    <s v="Black or African American"/>
    <n v="1979"/>
    <d v="2022-06-01T00:00:00"/>
    <s v="Davidson"/>
  </r>
  <r>
    <n v="43779.93"/>
    <s v="Police Support Technician"/>
    <s v="031 Police"/>
    <s v="Fulltime-Regular"/>
    <x v="6"/>
    <s v="F"/>
    <s v="Black or African American"/>
    <n v="1970"/>
    <d v="2022-12-16T00:00:00"/>
    <s v="Davidson"/>
  </r>
  <r>
    <n v="57718.03"/>
    <s v="Shift Supv-DCSO"/>
    <s v="030 Sheriff"/>
    <s v="Fulltime-Regular"/>
    <x v="2"/>
    <s v="M"/>
    <s v="Black or African American"/>
    <n v="1977"/>
    <d v="2018-09-24T00:00:00"/>
    <s v="Davidson"/>
  </r>
  <r>
    <n v="64574.47"/>
    <s v="Treatment Plant Tech 2"/>
    <s v="065 Water Services"/>
    <s v="Fulltime-Regular"/>
    <x v="7"/>
    <s v="M"/>
    <s v="Black or African American"/>
    <n v="1960"/>
    <d v="2004-07-01T00:00:00"/>
    <s v="Davidson"/>
  </r>
  <r>
    <n v="103978.65"/>
    <s v="Contract Admin"/>
    <s v="037 Social Services"/>
    <s v="Fulltime-Regular"/>
    <x v="3"/>
    <s v="M"/>
    <s v="White"/>
    <n v="1962"/>
    <d v="2022-12-05T00:00:00"/>
    <s v="Davidson"/>
  </r>
  <r>
    <n v="94144.639999999999"/>
    <s v="HR Business Partner-MAC"/>
    <s v="075 Metro Action Commission"/>
    <s v="Fulltime-Regular"/>
    <x v="3"/>
    <s v="M"/>
    <s v="Black or African American"/>
    <n v="1971"/>
    <d v="2024-08-05T00:00:00"/>
    <s v="Davidson"/>
  </r>
  <r>
    <n v="44457.08"/>
    <s v="Maintenance &amp; Repair Worker"/>
    <s v="042 NDOT"/>
    <s v="Fulltime-Regular"/>
    <x v="4"/>
    <s v="M"/>
    <s v="White"/>
    <n v="2000"/>
    <d v="2022-03-21T00:00:00"/>
    <s v="Davidson"/>
  </r>
  <r>
    <n v="74457.75"/>
    <s v="Crime Scene Investigator 3"/>
    <s v="031 Police"/>
    <s v="Fulltime-Regular"/>
    <x v="5"/>
    <s v="F"/>
    <s v="White"/>
    <n v="1989"/>
    <d v="2016-07-16T00:00:00"/>
    <s v="Davidson"/>
  </r>
  <r>
    <n v="48150"/>
    <s v="EHS Teacher-MAC"/>
    <s v="075 Metro Action Commission"/>
    <s v="Fulltime-Regular"/>
    <x v="3"/>
    <s v="F"/>
    <s v="Black or African American"/>
    <n v="2004"/>
    <d v="2023-10-16T00:00:00"/>
    <s v="Davidson"/>
  </r>
  <r>
    <n v="79728.19"/>
    <s v="Police Officer 2"/>
    <s v="031 Police"/>
    <s v="Fulltime-Regular"/>
    <x v="1"/>
    <s v="M"/>
    <s v="White"/>
    <n v="1989"/>
    <d v="2016-07-01T00:00:00"/>
    <s v="Davidson"/>
  </r>
  <r>
    <n v="57373.59"/>
    <s v="Indust Mechanic 1"/>
    <s v="065 Water Services"/>
    <s v="Fulltime-Regular"/>
    <x v="7"/>
    <s v="F"/>
    <s v="White"/>
    <n v="1981"/>
    <d v="2023-04-29T00:00:00"/>
    <s v="Davidson"/>
  </r>
  <r>
    <n v="74209.09"/>
    <s v="Satellite position"/>
    <s v="909 Register of Deeds"/>
    <s v="Fulltime-Regular"/>
    <x v="3"/>
    <s v="F"/>
    <s v="White"/>
    <n v="1968"/>
    <d v="2004-09-01T00:00:00"/>
    <s v="Davidson"/>
  </r>
  <r>
    <n v="48115.96"/>
    <s v="Correctional Officer Trainee"/>
    <s v="030 Sheriff"/>
    <s v="Fulltime-Regular"/>
    <x v="1"/>
    <s v="M"/>
    <s v="White"/>
    <n v="1993"/>
    <d v="2024-08-30T00:00:00"/>
    <s v="Davidson"/>
  </r>
  <r>
    <n v="59877.1"/>
    <s v="Admin Svcs Officer 2"/>
    <s v="018 County Clerk"/>
    <s v="Fulltime-Regular"/>
    <x v="3"/>
    <s v="F"/>
    <s v="White"/>
    <n v="1958"/>
    <d v="2002-09-23T00:00:00"/>
    <s v="Davidson"/>
  </r>
  <r>
    <n v="69657.87"/>
    <s v="Indust Electrician 2"/>
    <s v="065 Water Services"/>
    <s v="Fulltime-Regular"/>
    <x v="7"/>
    <s v="M"/>
    <s v="White"/>
    <n v="1972"/>
    <d v="2018-12-01T00:00:00"/>
    <s v="Davidson"/>
  </r>
  <r>
    <n v="119303.31"/>
    <s v="Assistant Metropolitan Atty 3"/>
    <s v="006 Law"/>
    <s v="Fulltime-Regular"/>
    <x v="3"/>
    <s v="F"/>
    <s v="White"/>
    <n v="1994"/>
    <d v="2022-01-10T00:00:00"/>
    <s v="Davidson"/>
  </r>
  <r>
    <n v="6864"/>
    <s v="Seasonal Worker 9"/>
    <s v="040 Parks"/>
    <s v="Seasonal"/>
    <x v="4"/>
    <s v="M"/>
    <s v="White"/>
    <n v="2000"/>
    <d v="2024-06-08T00:00:00"/>
    <s v="Davidson"/>
  </r>
  <r>
    <n v="33091.749600000003"/>
    <s v="Recreation Leader"/>
    <s v="040 Parks"/>
    <s v="Parttime-Regular"/>
    <x v="2"/>
    <s v="M"/>
    <s v="Black or African American"/>
    <n v="1994"/>
    <d v="2024-01-08T00:00:00"/>
    <s v="Davidson"/>
  </r>
  <r>
    <n v="158885.85"/>
    <s v="Deputy Director"/>
    <s v="016 Assessor of Property"/>
    <s v="Fulltime-Regular"/>
    <x v="0"/>
    <s v="M"/>
    <s v="White"/>
    <n v="1966"/>
    <d v="2000-09-15T00:00:00"/>
    <s v="Davidson"/>
  </r>
  <r>
    <n v="89810.96"/>
    <s v="Police Officer 2"/>
    <s v="031 Police"/>
    <s v="Fulltime-Regular"/>
    <x v="1"/>
    <s v="M"/>
    <s v="White"/>
    <n v="1971"/>
    <d v="2002-02-16T00:00:00"/>
    <s v="Davidson"/>
  </r>
  <r>
    <n v="48150"/>
    <s v="EHS Teacher-MAC"/>
    <s v="075 Metro Action Commission"/>
    <s v="Fulltime-Regular"/>
    <x v="3"/>
    <s v="F"/>
    <s v="Black or African American"/>
    <n v="1998"/>
    <d v="2023-07-24T00:00:00"/>
    <s v="Davidson"/>
  </r>
  <r>
    <n v="98654.71"/>
    <s v="Police Sergeant"/>
    <s v="031 Police"/>
    <s v="Fulltime-Regular"/>
    <x v="5"/>
    <s v="F"/>
    <s v="Black or African American"/>
    <n v="1991"/>
    <d v="2015-01-12T00:00:00"/>
    <s v="Davidson"/>
  </r>
  <r>
    <n v="64272"/>
    <s v="Social Worker Senior"/>
    <s v="021 Public Defender"/>
    <s v="Fulltime-Regular"/>
    <x v="3"/>
    <s v="F"/>
    <s v="Black or African American"/>
    <n v="1996"/>
    <d v="2024-01-22T00:00:00"/>
    <s v="Davidson"/>
  </r>
  <r>
    <n v="87727.85"/>
    <s v="Police Sergeant"/>
    <s v="031 Police"/>
    <s v="Fulltime-Regular"/>
    <x v="5"/>
    <s v="M"/>
    <s v="White"/>
    <n v="1987"/>
    <d v="2016-01-01T00:00:00"/>
    <s v="Davidson"/>
  </r>
  <r>
    <n v="89152.58"/>
    <s v="Planner 2"/>
    <s v="007 Planning Commission"/>
    <s v="Fulltime-Regular"/>
    <x v="3"/>
    <s v="M"/>
    <s v="Black or African American"/>
    <n v="1982"/>
    <d v="2022-05-01T00:00:00"/>
    <s v="Davidson"/>
  </r>
  <r>
    <n v="128328.32000000001"/>
    <s v="Police Captain"/>
    <s v="031 Police"/>
    <s v="Fulltime-Regular"/>
    <x v="3"/>
    <s v="F"/>
    <s v="White"/>
    <n v="1987"/>
    <d v="2013-01-01T00:00:00"/>
    <s v="Davidson"/>
  </r>
  <r>
    <n v="0"/>
    <s v="Seasonal/Part-time/Temporary"/>
    <s v="040 Parks"/>
    <s v="Pool"/>
    <x v="4"/>
    <s v="F"/>
    <s v="Black or African American"/>
    <n v="1997"/>
    <d v="2021-11-02T00:00:00"/>
    <s v="Davidson"/>
  </r>
  <r>
    <n v="45595.75"/>
    <s v="Circulation Assistant"/>
    <s v="039 Public Library"/>
    <s v="Fulltime-Regular"/>
    <x v="2"/>
    <s v="F"/>
    <s v="White"/>
    <n v="1998"/>
    <d v="2022-06-13T00:00:00"/>
    <s v="Davidson"/>
  </r>
  <r>
    <n v="64553.36"/>
    <s v="Police Officer 1"/>
    <s v="031 Police"/>
    <s v="Fulltime-Regular"/>
    <x v="1"/>
    <s v="F"/>
    <s v="White"/>
    <n v="1990"/>
    <d v="2022-09-26T00:00:00"/>
    <s v="Davidson"/>
  </r>
  <r>
    <n v="40982.035465280002"/>
    <s v="Program Coord"/>
    <s v="030 Sheriff"/>
    <s v="Parttime-Regular"/>
    <x v="3"/>
    <s v="M"/>
    <s v="White"/>
    <n v="1957"/>
    <d v="2011-11-15T00:00:00"/>
    <s v="Davidson"/>
  </r>
  <r>
    <n v="80110.7"/>
    <s v="Historic Preservationist 1"/>
    <s v="011 Historical Commission"/>
    <s v="Fulltime-Regular"/>
    <x v="3"/>
    <s v="F"/>
    <s v="White"/>
    <n v="1976"/>
    <d v="2017-04-12T00:00:00"/>
    <s v="Davidson"/>
  </r>
  <r>
    <n v="56150.74"/>
    <s v="Program Spec 2"/>
    <s v="038 Health"/>
    <s v="Fulltime-Regular"/>
    <x v="3"/>
    <s v="F"/>
    <s v="Black or African American"/>
    <n v="1982"/>
    <d v="2018-04-21T00:00:00"/>
    <s v="Davidson"/>
  </r>
  <r>
    <n v="59342.73"/>
    <s v="Sheriff Case Worker 1"/>
    <s v="030 Sheriff"/>
    <s v="Fulltime-Regular"/>
    <x v="3"/>
    <s v="M"/>
    <s v="Black or African American"/>
    <n v="1967"/>
    <d v="2020-03-01T00:00:00"/>
    <s v="Davidson"/>
  </r>
  <r>
    <n v="49545.15"/>
    <s v="Emer Telecommunications Off 2"/>
    <s v="091 Emergency Communications"/>
    <s v="Fulltime-Regular"/>
    <x v="6"/>
    <s v="M"/>
    <s v="White"/>
    <n v="1983"/>
    <d v="2023-08-21T00:00:00"/>
    <s v="Davidson"/>
  </r>
  <r>
    <n v="14953.029728"/>
    <s v="Library Page"/>
    <s v="039 Public Library"/>
    <s v="Parttime-Regular"/>
    <x v="2"/>
    <s v="F"/>
    <s v="White"/>
    <n v="1969"/>
    <d v="2021-10-18T00:00:00"/>
    <s v="Davidson"/>
  </r>
  <r>
    <n v="68837.95"/>
    <s v="Appraiser 3"/>
    <s v="016 Assessor of Property"/>
    <s v="Fulltime-Regular"/>
    <x v="0"/>
    <s v="F"/>
    <s v="White"/>
    <n v="1990"/>
    <d v="2020-12-21T00:00:00"/>
    <s v="Davidson"/>
  </r>
  <r>
    <n v="17075.759999999998"/>
    <s v="School Crossing Guard"/>
    <s v="031 Police"/>
    <s v="Parttime-Regular"/>
    <x v="1"/>
    <s v="F"/>
    <s v="Black or African American"/>
    <n v="1948"/>
    <d v="2020-03-14T00:00:00"/>
    <s v="Davidson"/>
  </r>
  <r>
    <n v="59889.88"/>
    <s v="Correctional Officer 2"/>
    <s v="030 Sheriff"/>
    <s v="Fulltime-Regular"/>
    <x v="1"/>
    <s v="F"/>
    <s v="White"/>
    <n v="1992"/>
    <d v="2022-09-26T00:00:00"/>
    <s v="Davidson"/>
  </r>
  <r>
    <n v="60592.47"/>
    <s v="Program Spec 3"/>
    <s v="037 Social Services"/>
    <s v="Fulltime-Regular"/>
    <x v="3"/>
    <s v="F"/>
    <s v="Black or African American"/>
    <n v="1994"/>
    <d v="2023-04-10T00:00:00"/>
    <s v="Davidson"/>
  </r>
  <r>
    <n v="84102.22"/>
    <s v="Advanced Emergency Med Tech"/>
    <s v="032 Fire"/>
    <s v="Fulltime-Regular"/>
    <x v="5"/>
    <s v="F"/>
    <s v="Black or African American"/>
    <n v="1983"/>
    <d v="2002-11-16T00:00:00"/>
    <s v="Davidson"/>
  </r>
  <r>
    <n v="43779.93"/>
    <s v="Office Support Rep Sr"/>
    <s v="038 Health"/>
    <s v="Fulltime-Regular"/>
    <x v="6"/>
    <s v="F"/>
    <s v="Black or African American"/>
    <n v="1986"/>
    <d v="2023-06-24T00:00:00"/>
    <s v="Davidson"/>
  </r>
  <r>
    <n v="69671.67"/>
    <s v="Admin Svcs Officer 3"/>
    <s v="032 Fire"/>
    <s v="Fulltime-Regular"/>
    <x v="3"/>
    <s v="F"/>
    <s v="Black or African American"/>
    <n v="1965"/>
    <d v="2003-01-16T00:00:00"/>
    <s v="Davidson"/>
  </r>
  <r>
    <n v="51475.86"/>
    <s v="Equipment &amp; Supply Clk Sr"/>
    <s v="038 Health"/>
    <s v="Fulltime-Regular"/>
    <x v="6"/>
    <s v="M"/>
    <s v="Black or African American"/>
    <n v="1990"/>
    <d v="2017-01-17T00:00:00"/>
    <s v="Davidson"/>
  </r>
  <r>
    <m/>
    <s v="Seasonal/Part-time/Temporary"/>
    <s v="040 Parks"/>
    <s v="Pool"/>
    <x v="4"/>
    <s v="M"/>
    <s v="White"/>
    <n v="1990"/>
    <d v="2018-07-28T00:00:00"/>
    <s v="Davidson"/>
  </r>
  <r>
    <n v="51323.62"/>
    <s v="Legal Secretary 2"/>
    <s v="019 District Attorney"/>
    <s v="Fulltime-Regular"/>
    <x v="6"/>
    <s v="F"/>
    <s v="Black or African American"/>
    <n v="1997"/>
    <d v="2023-02-06T00:00:00"/>
    <s v="Davidson"/>
  </r>
  <r>
    <n v="11856"/>
    <s v="Seasonal Worker 7"/>
    <s v="040 Parks"/>
    <s v="Seasonal"/>
    <x v="4"/>
    <s v="F"/>
    <s v="Black or African American"/>
    <n v="2007"/>
    <d v="2022-06-13T00:00:00"/>
    <s v="Davidson"/>
  </r>
  <r>
    <n v="44122.33"/>
    <s v="Police Operations Coord 1"/>
    <s v="031 Police"/>
    <s v="Fulltime-Regular"/>
    <x v="6"/>
    <s v="F"/>
    <s v="White"/>
    <n v="2001"/>
    <d v="2024-03-01T00:00:00"/>
    <s v="Davidson"/>
  </r>
  <r>
    <n v="54531.28"/>
    <s v="Police Operations Coord 2"/>
    <s v="031 Police"/>
    <s v="Fulltime-Regular"/>
    <x v="6"/>
    <s v="F"/>
    <s v="Black or African American"/>
    <n v="1991"/>
    <d v="2013-07-22T00:00:00"/>
    <s v="Davidson"/>
  </r>
  <r>
    <n v="76922.350000000006"/>
    <s v="Admin Svcs Officer 4"/>
    <s v="032 Fire"/>
    <s v="Fulltime-Regular"/>
    <x v="3"/>
    <s v="F"/>
    <s v="Black or African American"/>
    <n v="1972"/>
    <d v="2002-04-22T00:00:00"/>
    <s v="Davidson"/>
  </r>
  <r>
    <n v="25414.3632"/>
    <s v="Recreation Leader"/>
    <s v="040 Parks"/>
    <s v="Parttime-Regular"/>
    <x v="2"/>
    <s v="M"/>
    <s v="Black or African American"/>
    <n v="1942"/>
    <d v="2006-03-06T00:00:00"/>
    <s v="Davidson"/>
  </r>
  <r>
    <n v="52946.59"/>
    <s v="Courier"/>
    <s v="038 Health"/>
    <s v="Fulltime-Regular"/>
    <x v="6"/>
    <s v="M"/>
    <s v="Black or African American"/>
    <n v="1953"/>
    <d v="1984-05-23T00:00:00"/>
    <s v="Davidson"/>
  </r>
  <r>
    <n v="36086.97"/>
    <s v="Specialized Skills Instr"/>
    <s v="040 Parks"/>
    <s v="Parttime-Regular"/>
    <x v="3"/>
    <s v="M"/>
    <s v="White"/>
    <n v="2002"/>
    <d v="2023-05-26T00:00:00"/>
    <s v="Davidson"/>
  </r>
  <r>
    <n v="68077.11"/>
    <s v="Admin Spec"/>
    <s v="031 Police"/>
    <s v="Fulltime-Regular"/>
    <x v="6"/>
    <s v="F"/>
    <s v="White"/>
    <n v="1980"/>
    <d v="2002-02-01T00:00:00"/>
    <s v="Davidson"/>
  </r>
  <r>
    <n v="133760.69"/>
    <s v="Information Systems Advisor 3"/>
    <s v="091 Emergency Communications"/>
    <s v="Fulltime-Regular"/>
    <x v="0"/>
    <s v="M"/>
    <s v="White"/>
    <n v="1967"/>
    <d v="1988-11-01T00:00:00"/>
    <s v="Davidson"/>
  </r>
  <r>
    <n v="46000"/>
    <s v="Satellite position"/>
    <s v="923 Circuit Court Satellite"/>
    <s v="Fulltime-Regular"/>
    <x v="3"/>
    <s v="F"/>
    <s v="Black or African American"/>
    <n v="1967"/>
    <d v="2024-05-16T00:00:00"/>
    <s v="Davidson"/>
  </r>
  <r>
    <n v="57096.93"/>
    <s v="Fire Recruit"/>
    <s v="032 Fire"/>
    <s v="Fulltime-Regular"/>
    <x v="1"/>
    <s v="M"/>
    <s v="Two or More Races"/>
    <n v="1995"/>
    <d v="2024-05-16T00:00:00"/>
    <s v="Davidson"/>
  </r>
  <r>
    <n v="11856"/>
    <s v="Seasonal Worker 7"/>
    <s v="040 Parks"/>
    <s v="Seasonal"/>
    <x v="4"/>
    <s v="M"/>
    <s v="Black or African American"/>
    <n v="2004"/>
    <d v="2023-01-25T00:00:00"/>
    <s v="Davidson"/>
  </r>
  <r>
    <n v="74723.740000000005"/>
    <s v="Fire Fighter 2"/>
    <s v="032 Fire"/>
    <s v="Fulltime-Regular"/>
    <x v="1"/>
    <s v="M"/>
    <s v="Black or African American"/>
    <n v="1981"/>
    <d v="2024-10-01T00:00:00"/>
    <s v="Davidson"/>
  </r>
  <r>
    <n v="56000"/>
    <s v="Program Spec 2"/>
    <s v="028 State Trial Courts"/>
    <s v="Fulltime-Regular"/>
    <x v="3"/>
    <s v="F"/>
    <s v="White"/>
    <n v="1963"/>
    <d v="2024-08-05T00:00:00"/>
    <s v="Davidson"/>
  </r>
  <r>
    <n v="59467.040000000001"/>
    <s v="Order of Protection Coordinator"/>
    <s v="030 Sheriff"/>
    <s v="Fulltime-Regular"/>
    <x v="3"/>
    <s v="F"/>
    <s v="Black or African American"/>
    <n v="1986"/>
    <d v="2017-06-26T00:00:00"/>
    <s v="Davidson"/>
  </r>
  <r>
    <n v="68324.789999999994"/>
    <s v="Advanced Emergency Med Tech"/>
    <s v="032 Fire"/>
    <s v="Fulltime-Regular"/>
    <x v="5"/>
    <s v="M"/>
    <s v="White"/>
    <n v="1997"/>
    <d v="2023-09-01T00:00:00"/>
    <s v="Davidson"/>
  </r>
  <r>
    <n v="17075.759999999998"/>
    <s v="School Crossing Guard"/>
    <s v="031 Police"/>
    <s v="Parttime-Regular"/>
    <x v="1"/>
    <s v="M"/>
    <s v="Black or African American"/>
    <n v="1951"/>
    <d v="2018-09-20T00:00:00"/>
    <s v="Davidson"/>
  </r>
  <r>
    <n v="44122.33"/>
    <s v="Security Officer 1"/>
    <s v="030 Sheriff"/>
    <s v="Fulltime-Regular"/>
    <x v="1"/>
    <s v="F"/>
    <s v="Black or African American"/>
    <n v="2003"/>
    <d v="2024-06-28T00:00:00"/>
    <s v="Davidson"/>
  </r>
  <r>
    <n v="59247.73"/>
    <s v="Program Coord"/>
    <s v="040 Parks"/>
    <s v="Fulltime-Regular"/>
    <x v="3"/>
    <s v="F"/>
    <s v="Black or African American"/>
    <n v="1990"/>
    <d v="2021-12-03T00:00:00"/>
    <s v="Davidson"/>
  </r>
  <r>
    <n v="51323.62"/>
    <s v="Office Support Spec 2"/>
    <s v="018 County Clerk"/>
    <s v="Fulltime-Regular"/>
    <x v="6"/>
    <s v="M"/>
    <s v="Black or African American"/>
    <n v="1987"/>
    <d v="2021-08-02T00:00:00"/>
    <s v="Davidson"/>
  </r>
  <r>
    <n v="55640"/>
    <s v="Headstart Teacher 2"/>
    <s v="075 Metro Action Commission"/>
    <s v="Fulltime-Regular"/>
    <x v="3"/>
    <s v="F"/>
    <s v="Black or African American"/>
    <n v="1970"/>
    <d v="2019-02-19T00:00:00"/>
    <s v="Davidson"/>
  </r>
  <r>
    <n v="99490.01"/>
    <s v="Fire Captain"/>
    <s v="032 Fire"/>
    <s v="Fulltime-Regular"/>
    <x v="3"/>
    <s v="M"/>
    <s v="White"/>
    <n v="1971"/>
    <d v="1995-09-01T00:00:00"/>
    <s v="Davidson"/>
  </r>
  <r>
    <n v="112298.18"/>
    <s v="Admin Svcs Mgr"/>
    <s v="031 Police"/>
    <s v="Fulltime-Regular"/>
    <x v="0"/>
    <s v="F"/>
    <s v="White"/>
    <n v="1986"/>
    <d v="2014-08-12T00:00:00"/>
    <s v="Davidson"/>
  </r>
  <r>
    <n v="57096.93"/>
    <s v="Fire Recruit"/>
    <s v="032 Fire"/>
    <s v="Fulltime-Regular"/>
    <x v="1"/>
    <s v="F"/>
    <s v="White"/>
    <n v="1990"/>
    <d v="2024-05-16T00:00:00"/>
    <s v="Davidson"/>
  </r>
  <r>
    <n v="57971.28"/>
    <s v="Equipment Operator Senior"/>
    <s v="072 Waste Services"/>
    <s v="Fulltime-Regular"/>
    <x v="4"/>
    <s v="M"/>
    <s v="Black or African American"/>
    <n v="1991"/>
    <d v="2018-02-26T00:00:00"/>
    <s v="Davidson"/>
  </r>
  <r>
    <n v="21178.719744000002"/>
    <s v="Recreation Leader"/>
    <s v="040 Parks"/>
    <s v="Parttime-Regular"/>
    <x v="2"/>
    <s v="M"/>
    <s v="Black or African American"/>
    <n v="1987"/>
    <d v="2023-12-22T00:00:00"/>
    <s v="Davidson"/>
  </r>
  <r>
    <n v="118385.68"/>
    <s v="Police Lieutenant"/>
    <s v="031 Police"/>
    <s v="Fulltime-Regular"/>
    <x v="3"/>
    <s v="F"/>
    <s v="White"/>
    <n v="1977"/>
    <d v="2000-08-16T00:00:00"/>
    <s v="Davidson"/>
  </r>
  <r>
    <n v="52402.5"/>
    <s v="Treatment Plant Tech 1"/>
    <s v="065 Water Services"/>
    <s v="Fulltime-Regular"/>
    <x v="7"/>
    <s v="M"/>
    <s v="Black or African American"/>
    <n v="1996"/>
    <d v="2023-03-04T00:00:00"/>
    <s v="Davidson"/>
  </r>
  <r>
    <n v="41905.06"/>
    <s v="Maintenance &amp; Repair Worker"/>
    <s v="042 NDOT"/>
    <s v="Fulltime-Regular"/>
    <x v="4"/>
    <s v="M"/>
    <s v="Black or African American"/>
    <n v="2003"/>
    <d v="2024-03-18T00:00:00"/>
    <s v="Davidson"/>
  </r>
  <r>
    <n v="82965.3"/>
    <s v="Police Crisis Counselor"/>
    <s v="031 Police"/>
    <s v="Fulltime-Regular"/>
    <x v="3"/>
    <s v="F"/>
    <s v="White"/>
    <n v="1980"/>
    <d v="2012-02-16T00:00:00"/>
    <s v="Davidson"/>
  </r>
  <r>
    <n v="64266"/>
    <s v="Judicial Asst 2"/>
    <s v="028 State Trial Courts"/>
    <s v="Fulltime-Regular"/>
    <x v="1"/>
    <s v="F"/>
    <s v="White"/>
    <n v="1968"/>
    <d v="2011-03-01T00:00:00"/>
    <s v="Davidson"/>
  </r>
  <r>
    <n v="57971.28"/>
    <s v="Equipment Operator Senior"/>
    <s v="042 NDOT"/>
    <s v="Fulltime-Regular"/>
    <x v="4"/>
    <s v="M"/>
    <s v="Black or African American"/>
    <n v="1972"/>
    <d v="2014-09-01T00:00:00"/>
    <s v="Davidson"/>
  </r>
  <r>
    <n v="10275.200000000001"/>
    <s v="Seasonal Worker 2"/>
    <s v="040 Parks"/>
    <s v="Seasonal"/>
    <x v="4"/>
    <s v="M"/>
    <s v="White"/>
    <n v="2006"/>
    <d v="2023-05-22T00:00:00"/>
    <s v="Davidson"/>
  </r>
  <r>
    <n v="25615"/>
    <s v="Council Member"/>
    <s v="002 Metropolitan Council"/>
    <s v="Elected"/>
    <x v="0"/>
    <s v="F"/>
    <s v="White"/>
    <n v="1966"/>
    <d v="2023-09-01T00:00:00"/>
    <s v="Davidson"/>
  </r>
  <r>
    <n v="49395.33"/>
    <s v="Circulation Assistant"/>
    <s v="039 Public Library"/>
    <s v="Fulltime-Regular"/>
    <x v="2"/>
    <s v="F"/>
    <s v="Black or African American"/>
    <n v="1968"/>
    <d v="1999-09-01T00:00:00"/>
    <s v="Davidson"/>
  </r>
  <r>
    <n v="65142.42"/>
    <s v="Treatment Plant Tech 3"/>
    <s v="065 Water Services"/>
    <s v="Fulltime-Regular"/>
    <x v="7"/>
    <s v="M"/>
    <s v="Black or African American"/>
    <n v="1970"/>
    <d v="2019-04-20T00:00:00"/>
    <s v="Davidson"/>
  </r>
  <r>
    <n v="64457.35"/>
    <s v="Fire Fighter 2"/>
    <s v="032 Fire"/>
    <s v="Fulltime-Regular"/>
    <x v="1"/>
    <s v="M"/>
    <s v="White"/>
    <n v="1998"/>
    <d v="2021-01-01T00:00:00"/>
    <s v="Davidson"/>
  </r>
  <r>
    <n v="45595.75"/>
    <s v="Circulation Assistant"/>
    <s v="039 Public Library"/>
    <s v="Fulltime-Regular"/>
    <x v="2"/>
    <s v="M"/>
    <s v="White"/>
    <n v="1971"/>
    <d v="2021-09-20T00:00:00"/>
    <s v="Davidson"/>
  </r>
  <r>
    <n v="55969.06"/>
    <s v="Emer Telecommunications Off 3"/>
    <s v="091 Emergency Communications"/>
    <s v="Fulltime-Regular"/>
    <x v="6"/>
    <s v="F"/>
    <s v="White"/>
    <n v="1994"/>
    <d v="2022-03-07T00:00:00"/>
    <s v="Davidson"/>
  </r>
  <r>
    <n v="72330.880000000005"/>
    <s v="Engineer Technician Senior"/>
    <s v="042 NDOT"/>
    <s v="Fulltime-Regular"/>
    <x v="5"/>
    <s v="F"/>
    <s v="Black or African American"/>
    <n v="1964"/>
    <d v="1986-05-16T00:00:00"/>
    <s v="Davidson"/>
  </r>
  <r>
    <n v="78403.03"/>
    <s v="Fire Engineer"/>
    <s v="032 Fire"/>
    <s v="Fulltime-Regular"/>
    <x v="5"/>
    <s v="F"/>
    <s v="White"/>
    <n v="1978"/>
    <d v="2017-08-28T00:00:00"/>
    <s v="Davidson"/>
  </r>
  <r>
    <n v="67616.33"/>
    <s v="Correctional Officer 2"/>
    <s v="030 Sheriff"/>
    <s v="Fulltime-Regular"/>
    <x v="1"/>
    <s v="M"/>
    <s v="Black or African American"/>
    <n v="1966"/>
    <d v="2012-11-01T00:00:00"/>
    <s v="Davidson"/>
  </r>
  <r>
    <n v="72226.2"/>
    <s v="Program Mgr 2"/>
    <s v="027 General Sessions Court"/>
    <s v="Fulltime-Regular"/>
    <x v="0"/>
    <s v="F"/>
    <s v="Black or African American"/>
    <n v="1962"/>
    <d v="2023-10-02T00:00:00"/>
    <s v="Davidson"/>
  </r>
  <r>
    <n v="53051.94"/>
    <s v="Equipment Operator Senior"/>
    <s v="040 Parks"/>
    <s v="Fulltime-Regular"/>
    <x v="4"/>
    <s v="M"/>
    <s v="Black or African American"/>
    <n v="1967"/>
    <d v="2024-02-19T00:00:00"/>
    <s v="Davidson"/>
  </r>
  <r>
    <n v="54643.5"/>
    <s v="Equipment Operator Senior"/>
    <s v="042 NDOT"/>
    <s v="Fulltime-Regular"/>
    <x v="4"/>
    <s v="M"/>
    <s v="White"/>
    <n v="1994"/>
    <d v="2014-11-10T00:00:00"/>
    <s v="Davidson"/>
  </r>
  <r>
    <n v="52471.07"/>
    <s v="Application Tech 3"/>
    <s v="010 General Services"/>
    <s v="Fulltime-Regular"/>
    <x v="6"/>
    <s v="F"/>
    <s v="White"/>
    <n v="1989"/>
    <d v="2023-09-04T00:00:00"/>
    <s v="Davidson"/>
  </r>
  <r>
    <n v="41600"/>
    <s v="Teacher Asst"/>
    <s v="075 Metro Action Commission"/>
    <s v="Fulltime-Regular"/>
    <x v="6"/>
    <s v="F"/>
    <s v="Black or African American"/>
    <n v="2000"/>
    <d v="2024-08-26T00:00:00"/>
    <s v="Davidson"/>
  </r>
  <r>
    <n v="55887.99"/>
    <s v="Sheriff Prisoner Processor 1"/>
    <s v="030 Sheriff"/>
    <s v="Fulltime-Regular"/>
    <x v="6"/>
    <s v="F"/>
    <s v="Black or African American"/>
    <n v="1979"/>
    <d v="2014-09-22T00:00:00"/>
    <s v="Davidson"/>
  </r>
  <r>
    <n v="67052.789999999994"/>
    <s v="Technical Specialist 1"/>
    <s v="039 Public Library"/>
    <s v="Fulltime-Regular"/>
    <x v="3"/>
    <s v="M"/>
    <s v="White"/>
    <n v="1988"/>
    <d v="2014-07-21T00:00:00"/>
    <s v="Davidson"/>
  </r>
  <r>
    <n v="75532.600000000006"/>
    <s v="Fire Fighter/Paramedic"/>
    <s v="032 Fire"/>
    <s v="Fulltime-Regular"/>
    <x v="5"/>
    <s v="M"/>
    <s v="White"/>
    <n v="1986"/>
    <d v="2018-04-16T00:00:00"/>
    <s v="Davidson"/>
  </r>
  <r>
    <n v="84655.45"/>
    <s v="Police Officer 2"/>
    <s v="031 Police"/>
    <s v="Fulltime-Regular"/>
    <x v="1"/>
    <s v="M"/>
    <s v="White"/>
    <n v="1991"/>
    <d v="2013-01-01T00:00:00"/>
    <s v="Davidson"/>
  </r>
  <r>
    <n v="55138.25"/>
    <s v="Automotive Mechanic"/>
    <s v="010 General Services"/>
    <s v="Fulltime-Regular"/>
    <x v="7"/>
    <s v="M"/>
    <s v="White"/>
    <n v="1990"/>
    <d v="2023-12-11T00:00:00"/>
    <s v="Davidson"/>
  </r>
  <r>
    <n v="79395.12"/>
    <s v="Engineer In Training"/>
    <s v="042 NDOT"/>
    <s v="Fulltime-Regular"/>
    <x v="3"/>
    <s v="F"/>
    <s v="White"/>
    <n v="1994"/>
    <d v="2024-01-08T00:00:00"/>
    <s v="Davidson"/>
  </r>
  <r>
    <n v="25615"/>
    <s v="Council Member"/>
    <s v="002 Metropolitan Council"/>
    <s v="Elected"/>
    <x v="0"/>
    <s v="F"/>
    <s v="White"/>
    <n v="1956"/>
    <d v="2023-09-01T00:00:00"/>
    <s v="Davidson"/>
  </r>
  <r>
    <n v="60274.5"/>
    <s v="Police Officer Trainee"/>
    <s v="031 Police"/>
    <s v="Fulltime-Regular"/>
    <x v="1"/>
    <s v="M"/>
    <s v="White"/>
    <n v="1998"/>
    <d v="2024-03-16T00:00:00"/>
    <s v="Davidson"/>
  </r>
  <r>
    <n v="110904.11"/>
    <s v="Envir Laboratory Mgr"/>
    <s v="065 Water Services"/>
    <s v="Fulltime-Regular"/>
    <x v="0"/>
    <s v="M"/>
    <s v="Asian"/>
    <n v="1971"/>
    <d v="1994-08-01T00:00:00"/>
    <s v="Davidson"/>
  </r>
  <r>
    <n v="90026.63"/>
    <s v="Admin Svcs Mgr"/>
    <s v="033 Codes Administration"/>
    <s v="Fulltime-Regular"/>
    <x v="0"/>
    <s v="F"/>
    <s v="White"/>
    <n v="1972"/>
    <d v="1998-10-12T00:00:00"/>
    <s v="Davidson"/>
  </r>
  <r>
    <n v="44430.46"/>
    <s v="Teacher Asst"/>
    <s v="075 Metro Action Commission"/>
    <s v="Fulltime-Regular"/>
    <x v="6"/>
    <s v="M"/>
    <s v="White"/>
    <n v="1987"/>
    <d v="2018-08-27T00:00:00"/>
    <s v="Davidson"/>
  </r>
  <r>
    <n v="87435.99"/>
    <s v="Satellite position"/>
    <s v="909 Register of Deeds"/>
    <s v="Fulltime-Regular"/>
    <x v="3"/>
    <s v="F"/>
    <s v="White"/>
    <n v="1975"/>
    <d v="1998-09-01T00:00:00"/>
    <s v="Davidson"/>
  </r>
  <r>
    <n v="75342.8"/>
    <s v="Program Spec 3"/>
    <s v="038 Health"/>
    <s v="Fulltime-Regular"/>
    <x v="3"/>
    <s v="F"/>
    <s v="White"/>
    <n v="1983"/>
    <d v="2014-06-30T00:00:00"/>
    <s v="Davidson"/>
  </r>
  <r>
    <n v="79728.19"/>
    <s v="Police Officer 2"/>
    <s v="031 Police"/>
    <s v="Fulltime-Regular"/>
    <x v="1"/>
    <s v="M"/>
    <s v="Black or African American"/>
    <n v="1984"/>
    <d v="2019-03-16T00:00:00"/>
    <s v="Davidson"/>
  </r>
  <r>
    <n v="48115.96"/>
    <s v="Emer Telecommunications Off 1"/>
    <s v="091 Emergency Communications"/>
    <s v="Fulltime-Regular"/>
    <x v="6"/>
    <s v="F"/>
    <s v="Black or African American"/>
    <n v="1993"/>
    <d v="2024-05-13T00:00:00"/>
    <s v="Davidson"/>
  </r>
  <r>
    <n v="41905.06"/>
    <s v="Sanitation Worker"/>
    <s v="072 Waste Services"/>
    <s v="Fulltime-Regular"/>
    <x v="4"/>
    <s v="M"/>
    <s v="Black or African American"/>
    <n v="1964"/>
    <d v="2024-01-22T00:00:00"/>
    <s v="Davidson"/>
  </r>
  <r>
    <n v="57971.28"/>
    <s v="Utility Equip Operator Sr"/>
    <s v="065 Water Services"/>
    <s v="Fulltime-Regular"/>
    <x v="5"/>
    <s v="M"/>
    <s v="Black or African American"/>
    <n v="1962"/>
    <d v="2005-02-14T00:00:00"/>
    <s v="Davidson"/>
  </r>
  <r>
    <n v="37503.883267232297"/>
    <s v="Recreation Leader"/>
    <s v="040 Parks"/>
    <s v="Parttime-Regular"/>
    <x v="2"/>
    <s v="F"/>
    <s v="White"/>
    <n v="1989"/>
    <d v="2016-10-21T00:00:00"/>
    <s v="Davidson"/>
  </r>
  <r>
    <n v="116838.48"/>
    <s v="Finance Mgr"/>
    <s v="064 Sports Authority"/>
    <s v="Fulltime-Regular"/>
    <x v="0"/>
    <s v="F"/>
    <s v="White"/>
    <n v="1954"/>
    <d v="2020-03-23T00:00:00"/>
    <s v="Davidson"/>
  </r>
  <r>
    <n v="25615"/>
    <s v="Council Member"/>
    <s v="002 Metropolitan Council"/>
    <s v="Elected"/>
    <x v="0"/>
    <s v="F"/>
    <s v="White"/>
    <n v="1959"/>
    <d v="2019-09-28T00:00:00"/>
    <s v="Davidson"/>
  </r>
  <r>
    <n v="70709.56"/>
    <s v="Admin Svcs Officer 3"/>
    <s v="065 Water Services"/>
    <s v="Fulltime-Regular"/>
    <x v="3"/>
    <s v="F"/>
    <s v="White"/>
    <n v="1996"/>
    <d v="2022-07-09T00:00:00"/>
    <s v="Davidson"/>
  </r>
  <r>
    <n v="73805.679999999993"/>
    <s v="Technical Specialist 1"/>
    <s v="042 NDOT"/>
    <s v="Fulltime-Regular"/>
    <x v="3"/>
    <s v="M"/>
    <s v="White"/>
    <n v="1976"/>
    <d v="2023-04-03T00:00:00"/>
    <s v="Davidson"/>
  </r>
  <r>
    <n v="52471.07"/>
    <s v="Correctional Officer 1"/>
    <s v="030 Sheriff"/>
    <s v="Fulltime-Regular"/>
    <x v="1"/>
    <s v="M"/>
    <s v="White"/>
    <n v="2000"/>
    <d v="2024-02-01T00:00:00"/>
    <s v="Davidson"/>
  </r>
  <r>
    <n v="171907.32"/>
    <s v="Public Property Officer"/>
    <s v="015 Finance"/>
    <s v="Fulltime-Regular"/>
    <x v="0"/>
    <s v="M"/>
    <s v="Black or African American"/>
    <n v="1962"/>
    <d v="2022-03-28T00:00:00"/>
    <s v="Davidson"/>
  </r>
  <r>
    <n v="75596.149999999994"/>
    <s v="Professional Spec"/>
    <s v="031 Police"/>
    <s v="Fulltime-Regular"/>
    <x v="3"/>
    <s v="M"/>
    <s v="White"/>
    <n v="1966"/>
    <d v="2024-06-01T00:00:00"/>
    <s v="Davidson"/>
  </r>
  <r>
    <n v="95199.62"/>
    <s v="Police Officer 2"/>
    <s v="031 Police"/>
    <s v="Fulltime-Regular"/>
    <x v="1"/>
    <s v="M"/>
    <s v="Black or African American"/>
    <n v="1977"/>
    <d v="2004-09-13T00:00:00"/>
    <s v="Davidson"/>
  </r>
  <r>
    <n v="59342.73"/>
    <s v="Customer Service Field Rep Sen"/>
    <s v="065 Water Services"/>
    <s v="Fulltime-Regular"/>
    <x v="4"/>
    <s v="M"/>
    <s v="Black or African American"/>
    <n v="1973"/>
    <d v="2001-09-16T00:00:00"/>
    <s v="Davidson"/>
  </r>
  <r>
    <n v="68426.559999999998"/>
    <s v="Police Officer 1"/>
    <s v="031 Police"/>
    <s v="Fulltime-Regular"/>
    <x v="1"/>
    <s v="M"/>
    <s v="Two or More Races"/>
    <n v="1996"/>
    <d v="2023-09-16T00:00:00"/>
    <s v="Davidson"/>
  </r>
  <r>
    <n v="201654.98"/>
    <s v="Chief of Staff-Sheriff"/>
    <s v="030 Sheriff"/>
    <s v="Fulltime-Regular"/>
    <x v="0"/>
    <s v="F"/>
    <s v="White"/>
    <n v="1970"/>
    <d v="2015-11-30T00:00:00"/>
    <s v="Davidson"/>
  </r>
  <r>
    <n v="69898.960000000006"/>
    <s v="Accountant"/>
    <s v="015 Finance"/>
    <s v="Fulltime-Regular"/>
    <x v="3"/>
    <s v="F"/>
    <s v="White"/>
    <n v="1958"/>
    <d v="2015-07-13T00:00:00"/>
    <s v="Davidson"/>
  </r>
  <r>
    <n v="49719.81"/>
    <s v="Office Support Spec 2"/>
    <s v="039 Public Library"/>
    <s v="Fulltime-Regular"/>
    <x v="6"/>
    <s v="F"/>
    <s v="White"/>
    <n v="1991"/>
    <d v="2022-11-14T00:00:00"/>
    <s v="Davidson"/>
  </r>
  <r>
    <n v="37290.235008000003"/>
    <s v="Seasonal/Part-time/Temporary"/>
    <s v="038 Health"/>
    <s v="Parttime-Regular"/>
    <x v="4"/>
    <s v="F"/>
    <s v="White"/>
    <n v="1980"/>
    <d v="2020-03-23T00:00:00"/>
    <s v="Davidson"/>
  </r>
  <r>
    <n v="54531.28"/>
    <s v="Office Support Spec 2"/>
    <s v="065 Water Services"/>
    <s v="Fulltime-Regular"/>
    <x v="6"/>
    <s v="F"/>
    <s v="White"/>
    <n v="1956"/>
    <d v="2012-12-22T00:00:00"/>
    <s v="Davidson"/>
  </r>
  <r>
    <n v="68211.98"/>
    <s v="DCSO SAAFE Coordinator"/>
    <s v="030 Sheriff"/>
    <s v="Fulltime-Regular"/>
    <x v="6"/>
    <s v="F"/>
    <s v="White"/>
    <n v="1987"/>
    <d v="2010-01-20T00:00:00"/>
    <s v="Davidson"/>
  </r>
  <r>
    <n v="98654.71"/>
    <s v="Police Sergeant"/>
    <s v="031 Police"/>
    <s v="Fulltime-Regular"/>
    <x v="5"/>
    <s v="M"/>
    <s v="White"/>
    <n v="1990"/>
    <d v="2013-05-01T00:00:00"/>
    <s v="Davidson"/>
  </r>
  <r>
    <n v="71574.740000000005"/>
    <s v="Appraiser 3"/>
    <s v="016 Assessor of Property"/>
    <s v="Fulltime-Regular"/>
    <x v="0"/>
    <s v="M"/>
    <s v="White"/>
    <n v="1974"/>
    <d v="2003-06-01T00:00:00"/>
    <s v="Davidson"/>
  </r>
  <r>
    <n v="83315.64"/>
    <s v="Nutritionist 4"/>
    <s v="038 Health"/>
    <s v="Fulltime-Regular"/>
    <x v="3"/>
    <s v="M"/>
    <s v="White"/>
    <n v="1980"/>
    <d v="2014-03-01T00:00:00"/>
    <s v="Davidson"/>
  </r>
  <r>
    <n v="149866.07"/>
    <s v="General Services Assistant Dir"/>
    <s v="010 General Services"/>
    <s v="Fulltime-Regular"/>
    <x v="0"/>
    <s v="F"/>
    <s v="White"/>
    <n v="1979"/>
    <d v="2017-03-13T00:00:00"/>
    <s v="Davidson"/>
  </r>
  <r>
    <n v="97805.15"/>
    <s v="Parks &amp; Recreation Supt"/>
    <s v="040 Parks"/>
    <s v="Fulltime-Regular"/>
    <x v="0"/>
    <s v="F"/>
    <s v="White"/>
    <n v="1974"/>
    <d v="2005-04-12T00:00:00"/>
    <s v="Davidson"/>
  </r>
  <r>
    <n v="46485.507820377599"/>
    <s v="Technical Specialist 2"/>
    <s v="031 Police"/>
    <s v="Parttime-Regular"/>
    <x v="3"/>
    <s v="M"/>
    <s v="White"/>
    <n v="1960"/>
    <d v="2022-04-01T00:00:00"/>
    <s v="Davidson"/>
  </r>
  <r>
    <n v="207134.51"/>
    <s v="Police Dpty Chief"/>
    <s v="031 Police"/>
    <s v="Fulltime-Regular"/>
    <x v="0"/>
    <s v="M"/>
    <s v="White"/>
    <n v="1986"/>
    <d v="2009-11-01T00:00:00"/>
    <s v="Davidson"/>
  </r>
  <r>
    <n v="46898.19"/>
    <s v="Customer Engagement Specialist-MAC"/>
    <s v="075 Metro Action Commission"/>
    <s v="Fulltime-Regular"/>
    <x v="3"/>
    <s v="F"/>
    <s v="White"/>
    <n v="1968"/>
    <d v="2016-01-04T00:00:00"/>
    <s v="Davidson"/>
  </r>
  <r>
    <n v="33091.749600000003"/>
    <s v="Recreation Leader"/>
    <s v="040 Parks"/>
    <s v="Parttime-Regular"/>
    <x v="2"/>
    <s v="M"/>
    <s v="White"/>
    <n v="1982"/>
    <d v="2024-07-31T00:00:00"/>
    <s v="Davidson"/>
  </r>
  <r>
    <n v="111370.23"/>
    <s v="Health Manager 2"/>
    <s v="038 Health"/>
    <s v="Fulltime-Regular"/>
    <x v="3"/>
    <s v="F"/>
    <s v="White"/>
    <n v="1976"/>
    <d v="2007-07-14T00:00:00"/>
    <s v="Davidson"/>
  </r>
  <r>
    <n v="48356.256000000001"/>
    <s v="Shuttle Bus Driver-MAC"/>
    <s v="075 Metro Action Commission"/>
    <s v="Fulltime-Regular"/>
    <x v="4"/>
    <s v="F"/>
    <s v="White"/>
    <n v="1965"/>
    <d v="2019-12-02T00:00:00"/>
    <s v="Davidson"/>
  </r>
  <r>
    <n v="52648.08"/>
    <s v="Utility Maintenance Spec 1"/>
    <s v="065 Water Services"/>
    <s v="Fulltime-Regular"/>
    <x v="5"/>
    <s v="M"/>
    <s v="Black or African American"/>
    <n v="1985"/>
    <d v="2020-03-07T00:00:00"/>
    <s v="Davidson"/>
  </r>
  <r>
    <n v="52927.46"/>
    <s v="Social Work Assoc"/>
    <s v="037 Social Services"/>
    <s v="Fulltime-Regular"/>
    <x v="2"/>
    <s v="F"/>
    <s v="Black or African American"/>
    <n v="1960"/>
    <d v="1998-10-01T00:00:00"/>
    <s v="Davidson"/>
  </r>
  <r>
    <n v="146000"/>
    <s v="Assistant Metropolitan Atty 4"/>
    <s v="006 Law"/>
    <s v="Fulltime-Regular"/>
    <x v="3"/>
    <s v="M"/>
    <s v="White"/>
    <n v="1978"/>
    <d v="2021-04-26T00:00:00"/>
    <s v="Davidson"/>
  </r>
  <r>
    <n v="130906.77"/>
    <s v="Finance Mgr"/>
    <s v="031 Police"/>
    <s v="Fulltime-Regular"/>
    <x v="0"/>
    <s v="M"/>
    <s v="Two or More Races"/>
    <n v="1982"/>
    <d v="2001-01-01T00:00:00"/>
    <s v="Davidson"/>
  </r>
  <r>
    <n v="57958.26"/>
    <s v="Bldg Inspector 1"/>
    <s v="033 Codes Administration"/>
    <s v="Fulltime-Regular"/>
    <x v="0"/>
    <s v="M"/>
    <s v="White"/>
    <n v="1967"/>
    <d v="2024-05-13T00:00:00"/>
    <s v="Davidson"/>
  </r>
  <r>
    <n v="63302.34"/>
    <s v="Indust Electrician 1"/>
    <s v="065 Water Services"/>
    <s v="Fulltime-Regular"/>
    <x v="7"/>
    <s v="M"/>
    <s v="White"/>
    <n v="1990"/>
    <d v="2021-09-04T00:00:00"/>
    <s v="Davidson"/>
  </r>
  <r>
    <n v="54643.5"/>
    <s v="Equipment Operator Senior"/>
    <s v="040 Parks"/>
    <s v="Fulltime-Regular"/>
    <x v="4"/>
    <s v="M"/>
    <s v="White"/>
    <n v="1984"/>
    <d v="2012-04-13T00:00:00"/>
    <s v="Davidson"/>
  </r>
  <r>
    <n v="52166.39"/>
    <s v="Admin Svcs Officer 2"/>
    <s v="032 Fire"/>
    <s v="Fulltime-Regular"/>
    <x v="3"/>
    <s v="F"/>
    <s v="White"/>
    <n v="1967"/>
    <d v="2022-01-01T00:00:00"/>
    <s v="Davidson"/>
  </r>
  <r>
    <n v="43779.93"/>
    <s v="Office Support Rep Sr"/>
    <s v="040 Parks"/>
    <s v="Fulltime-Regular"/>
    <x v="6"/>
    <s v="F"/>
    <s v="White"/>
    <n v="1985"/>
    <d v="2016-07-01T00:00:00"/>
    <s v="Davidson"/>
  </r>
  <r>
    <n v="16094.208000000001"/>
    <s v="School Crossing Guard"/>
    <s v="031 Police"/>
    <s v="Parttime-Regular"/>
    <x v="1"/>
    <s v="M"/>
    <s v="Black or African American"/>
    <n v="1962"/>
    <d v="2024-08-01T00:00:00"/>
    <s v="Davidson"/>
  </r>
  <r>
    <n v="61123.040000000001"/>
    <s v="Library Associate"/>
    <s v="039 Public Library"/>
    <s v="Fulltime-Regular"/>
    <x v="2"/>
    <s v="F"/>
    <s v="White"/>
    <n v="1967"/>
    <d v="2000-11-01T00:00:00"/>
    <s v="Davidson"/>
  </r>
  <r>
    <n v="71479.55"/>
    <s v="Emer Telecommunications Off 4"/>
    <s v="091 Emergency Communications"/>
    <s v="Fulltime-Regular"/>
    <x v="6"/>
    <s v="F"/>
    <s v="White"/>
    <n v="1965"/>
    <d v="2010-01-04T00:00:00"/>
    <s v="Davidson"/>
  </r>
  <r>
    <n v="77864.02"/>
    <s v="Professional Spec"/>
    <s v="031 Police"/>
    <s v="Fulltime-Regular"/>
    <x v="3"/>
    <s v="F"/>
    <s v="White"/>
    <n v="1969"/>
    <d v="2020-04-16T00:00:00"/>
    <s v="Davidson"/>
  </r>
  <r>
    <n v="1262.56"/>
    <s v="Special Projects Mgr"/>
    <s v="019 District Attorney"/>
    <s v="Fulltime-Regular"/>
    <x v="0"/>
    <s v="F"/>
    <s v="White"/>
    <n v="1963"/>
    <d v="2018-07-16T00:00:00"/>
    <s v="Davidson"/>
  </r>
  <r>
    <n v="92505.29"/>
    <s v="Police Officer 2"/>
    <s v="031 Police"/>
    <s v="Fulltime-Regular"/>
    <x v="1"/>
    <s v="M"/>
    <s v="White"/>
    <n v="1982"/>
    <d v="2008-09-01T00:00:00"/>
    <s v="Davidson"/>
  </r>
  <r>
    <n v="122523.87"/>
    <s v="Admin Svcs Division Manager"/>
    <s v="042 NDOT"/>
    <s v="Fulltime-Regular"/>
    <x v="0"/>
    <s v="M"/>
    <s v="Black or African American"/>
    <n v="1961"/>
    <d v="2024-05-27T00:00:00"/>
    <s v="Davidson"/>
  </r>
  <r>
    <n v="74660.34"/>
    <s v="Fire Fighter 2"/>
    <s v="032 Fire"/>
    <s v="Fulltime-Regular"/>
    <x v="1"/>
    <s v="M"/>
    <s v="Black or African American"/>
    <n v="1988"/>
    <d v="2015-07-01T00:00:00"/>
    <s v="Davidson"/>
  </r>
  <r>
    <n v="95199.62"/>
    <s v="Police Officer 2"/>
    <s v="031 Police"/>
    <s v="Fulltime-Regular"/>
    <x v="1"/>
    <s v="M"/>
    <s v="Black or African American"/>
    <n v="1970"/>
    <d v="1999-07-12T00:00:00"/>
    <s v="Davidson"/>
  </r>
  <r>
    <n v="68803.56"/>
    <s v="Program Coord"/>
    <s v="040 Parks"/>
    <s v="Fulltime-Regular"/>
    <x v="3"/>
    <s v="F"/>
    <s v="Two or More Races"/>
    <n v="1983"/>
    <d v="2005-06-03T00:00:00"/>
    <s v="Davidson"/>
  </r>
  <r>
    <n v="45986.414922240001"/>
    <s v="Indust Maint Supv 2"/>
    <s v="065 Water Services"/>
    <s v="Parttime-Regular"/>
    <x v="5"/>
    <s v="M"/>
    <s v="White"/>
    <n v="1959"/>
    <d v="2019-04-20T00:00:00"/>
    <s v="Davidson"/>
  </r>
  <r>
    <n v="52577.62"/>
    <s v="Nutrition Educator"/>
    <s v="038 Health"/>
    <s v="Fulltime-Regular"/>
    <x v="3"/>
    <s v="M"/>
    <s v="White"/>
    <n v="1995"/>
    <d v="2021-04-03T00:00:00"/>
    <s v="Davidson"/>
  </r>
  <r>
    <n v="59781.33"/>
    <s v="Public Health Nurse 1"/>
    <s v="038 Health"/>
    <s v="Parttime-Regular"/>
    <x v="3"/>
    <s v="F"/>
    <s v="White"/>
    <n v="1983"/>
    <d v="2013-03-11T00:00:00"/>
    <s v="Davidson"/>
  </r>
  <r>
    <n v="92505.29"/>
    <s v="Police Officer 2"/>
    <s v="031 Police"/>
    <s v="Fulltime-Regular"/>
    <x v="1"/>
    <s v="M"/>
    <s v="White"/>
    <n v="1974"/>
    <d v="1996-06-16T00:00:00"/>
    <s v="Davidson"/>
  </r>
  <r>
    <n v="140227.82999999999"/>
    <s v="Police Captain"/>
    <s v="031 Police"/>
    <s v="Fulltime-Regular"/>
    <x v="3"/>
    <s v="M"/>
    <s v="White"/>
    <n v="1985"/>
    <d v="2007-03-16T00:00:00"/>
    <s v="Davidson"/>
  </r>
  <r>
    <n v="55969.06"/>
    <s v="Emer Telecommunications Off 3"/>
    <s v="091 Emergency Communications"/>
    <s v="Fulltime-Regular"/>
    <x v="6"/>
    <s v="F"/>
    <s v="White"/>
    <n v="1965"/>
    <d v="2022-08-15T00:00:00"/>
    <s v="Davidson"/>
  </r>
  <r>
    <n v="0"/>
    <s v="Seasonal/Part-time/Temporary"/>
    <s v="040 Parks"/>
    <s v="Pool"/>
    <x v="4"/>
    <s v="M"/>
    <s v="White"/>
    <n v="1982"/>
    <d v="2022-08-05T00:00:00"/>
    <s v="Davidson"/>
  </r>
  <r>
    <n v="98896.9"/>
    <s v="Admin Svcs Mgr"/>
    <s v="053 Office of Homeless Services"/>
    <s v="Fulltime-Regular"/>
    <x v="0"/>
    <s v="F"/>
    <s v="Black or African American"/>
    <n v="1976"/>
    <d v="1996-11-11T00:00:00"/>
    <s v="Davidson"/>
  </r>
  <r>
    <n v="98654.71"/>
    <s v="Police Sergeant"/>
    <s v="031 Police"/>
    <s v="Fulltime-Regular"/>
    <x v="5"/>
    <s v="M"/>
    <s v="White"/>
    <n v="1985"/>
    <d v="2012-07-01T00:00:00"/>
    <s v="Davidson"/>
  </r>
  <r>
    <n v="41905.06"/>
    <s v="Maintenance &amp; Repair Worker"/>
    <s v="042 NDOT"/>
    <s v="Fulltime-Regular"/>
    <x v="4"/>
    <s v="M"/>
    <s v="Black or African American"/>
    <n v="2004"/>
    <d v="2024-07-22T00:00:00"/>
    <s v="Davidson"/>
  </r>
  <r>
    <n v="50620.39"/>
    <s v="Office Support Rep Sr"/>
    <s v="038 Health"/>
    <s v="Fulltime-Regular"/>
    <x v="6"/>
    <s v="F"/>
    <s v="Black or African American"/>
    <n v="1987"/>
    <d v="2013-03-30T00:00:00"/>
    <s v="Davidson"/>
  </r>
  <r>
    <n v="17075.759999999998"/>
    <s v="School Crossing Guard"/>
    <s v="031 Police"/>
    <s v="Parttime-Regular"/>
    <x v="1"/>
    <s v="F"/>
    <s v="White"/>
    <n v="1958"/>
    <d v="2022-08-02T00:00:00"/>
    <s v="Davidson"/>
  </r>
  <r>
    <n v="81652.649999999994"/>
    <s v="Advanced Emergency Med Tech"/>
    <s v="032 Fire"/>
    <s v="Fulltime-Regular"/>
    <x v="5"/>
    <s v="M"/>
    <s v="White"/>
    <n v="1979"/>
    <d v="2004-09-01T00:00:00"/>
    <s v="Davidson"/>
  </r>
  <r>
    <n v="16580.928"/>
    <s v="School Crossing Guard"/>
    <s v="031 Police"/>
    <s v="Parttime-Regular"/>
    <x v="1"/>
    <s v="M"/>
    <s v="White"/>
    <n v="1954"/>
    <d v="2024-06-18T00:00:00"/>
    <s v="Davidson"/>
  </r>
  <r>
    <n v="110131.47"/>
    <s v="Finance Mgr"/>
    <s v="026 Juvenile Court"/>
    <s v="Fulltime-Regular"/>
    <x v="0"/>
    <s v="F"/>
    <s v="Black or African American"/>
    <n v="1983"/>
    <d v="2019-10-21T00:00:00"/>
    <s v="Davidson"/>
  </r>
  <r>
    <n v="56135.09"/>
    <s v="Security Officer 2"/>
    <s v="030 Sheriff"/>
    <s v="Fulltime-Regular"/>
    <x v="6"/>
    <s v="M"/>
    <s v="Black or African American"/>
    <n v="1959"/>
    <d v="2020-09-01T00:00:00"/>
    <s v="Davidson"/>
  </r>
  <r>
    <n v="61821.5"/>
    <s v="Security Officer 2"/>
    <s v="030 Sheriff"/>
    <s v="Fulltime-Regular"/>
    <x v="6"/>
    <s v="M"/>
    <s v="Black or African American"/>
    <n v="1969"/>
    <d v="1994-05-16T00:00:00"/>
    <s v="Davidson"/>
  </r>
  <r>
    <n v="8112"/>
    <s v="Seasonal Worker 2"/>
    <s v="040 Parks"/>
    <s v="Seasonal"/>
    <x v="4"/>
    <s v="F"/>
    <s v="Two or More Races"/>
    <n v="2010"/>
    <d v="2024-05-04T00:00:00"/>
    <s v="Davidson"/>
  </r>
  <r>
    <n v="33091.749600000003"/>
    <s v="Recreation Leader"/>
    <s v="040 Parks"/>
    <s v="Parttime-Regular"/>
    <x v="2"/>
    <s v="F"/>
    <s v="White"/>
    <n v="1980"/>
    <d v="2023-10-30T00:00:00"/>
    <s v="Davidson"/>
  </r>
  <r>
    <n v="83107.23"/>
    <s v="Fire Engineer"/>
    <s v="032 Fire"/>
    <s v="Fulltime-Regular"/>
    <x v="5"/>
    <s v="F"/>
    <s v="Black or African American"/>
    <n v="1985"/>
    <d v="2015-10-01T00:00:00"/>
    <s v="Davidson"/>
  </r>
  <r>
    <n v="228258.16"/>
    <s v="Police Dpty Chief"/>
    <s v="031 Police"/>
    <s v="Fulltime-Regular"/>
    <x v="0"/>
    <s v="M"/>
    <s v="White"/>
    <n v="1974"/>
    <d v="2000-08-16T00:00:00"/>
    <s v="Davidson"/>
  </r>
  <r>
    <n v="62579.95"/>
    <s v="Advanced Emergency Med Tech"/>
    <s v="032 Fire"/>
    <s v="Fulltime-Regular"/>
    <x v="5"/>
    <s v="M"/>
    <s v="Black or African American"/>
    <n v="2002"/>
    <d v="2024-04-16T00:00:00"/>
    <s v="Davidson"/>
  </r>
  <r>
    <n v="45595.75"/>
    <s v="Circulation Assistant"/>
    <s v="039 Public Library"/>
    <s v="Fulltime-Regular"/>
    <x v="2"/>
    <s v="F"/>
    <s v="White"/>
    <n v="1997"/>
    <d v="2022-02-21T00:00:00"/>
    <s v="Davidson"/>
  </r>
  <r>
    <n v="73249.906344160001"/>
    <s v="Assistant Public Defender 4"/>
    <s v="021 Public Defender"/>
    <s v="Parttime-Regular"/>
    <x v="3"/>
    <s v="M"/>
    <s v="White"/>
    <n v="1944"/>
    <d v="2012-02-21T00:00:00"/>
    <s v="Davidson"/>
  </r>
  <r>
    <n v="21885.96"/>
    <s v="Concessions Clerk"/>
    <s v="040 Parks"/>
    <s v="Parttime-Regular"/>
    <x v="6"/>
    <s v="M"/>
    <s v="Black or African American"/>
    <n v="1950"/>
    <d v="2010-04-02T00:00:00"/>
    <s v="Davidson"/>
  </r>
  <r>
    <n v="231566.4"/>
    <s v="Finance Asst Dir"/>
    <s v="015 Finance"/>
    <s v="Fulltime-Regular"/>
    <x v="0"/>
    <s v="F"/>
    <s v="White"/>
    <n v="1970"/>
    <d v="2020-02-17T00:00:00"/>
    <s v="Davidson"/>
  </r>
  <r>
    <n v="73033.119999999995"/>
    <s v="Accounts Payable Specialist 3"/>
    <s v="015 Finance"/>
    <s v="Fulltime-Regular"/>
    <x v="5"/>
    <s v="F"/>
    <s v="Black or African American"/>
    <n v="1962"/>
    <d v="2002-11-01T00:00:00"/>
    <s v="Davidson"/>
  </r>
  <r>
    <n v="89810.96"/>
    <s v="Police Officer 2"/>
    <s v="031 Police"/>
    <s v="Fulltime-Regular"/>
    <x v="1"/>
    <s v="M"/>
    <s v="White"/>
    <n v="1971"/>
    <d v="1995-06-16T00:00:00"/>
    <s v="Davidson"/>
  </r>
  <r>
    <n v="53600.959999999999"/>
    <s v="Youth Case Manager 1"/>
    <s v="026 Juvenile Court"/>
    <s v="Fulltime-Regular"/>
    <x v="3"/>
    <s v="F"/>
    <s v="Black or African American"/>
    <n v="1969"/>
    <d v="2015-05-26T00:00:00"/>
    <s v="Davidson"/>
  </r>
  <r>
    <n v="16766.486464000001"/>
    <s v="Recreation Leader"/>
    <s v="040 Parks"/>
    <s v="Seasonal"/>
    <x v="2"/>
    <s v="M"/>
    <s v="White"/>
    <n v="2002"/>
    <d v="2023-11-29T00:00:00"/>
    <s v="Davidson"/>
  </r>
  <r>
    <n v="88942"/>
    <s v="Judicial Asst 1"/>
    <s v="028 State Trial Courts"/>
    <s v="Fulltime-Regular"/>
    <x v="1"/>
    <s v="F"/>
    <s v="White"/>
    <n v="1975"/>
    <d v="2002-02-16T00:00:00"/>
    <s v="Davidson"/>
  </r>
  <r>
    <n v="72962.58"/>
    <s v="Police Officer 2"/>
    <s v="031 Police"/>
    <s v="Fulltime-Regular"/>
    <x v="1"/>
    <s v="M"/>
    <s v="White"/>
    <n v="2000"/>
    <d v="2023-04-01T00:00:00"/>
    <s v="Davidson"/>
  </r>
  <r>
    <n v="47063.76"/>
    <s v="Office Support Spec 1"/>
    <s v="018 County Clerk"/>
    <s v="Fulltime-Regular"/>
    <x v="6"/>
    <s v="M"/>
    <s v="Black or African American"/>
    <n v="1996"/>
    <d v="2023-11-28T00:00:00"/>
    <s v="Davidson"/>
  </r>
  <r>
    <n v="176048.11"/>
    <s v="Assessor of Property"/>
    <s v="016 Assessor of Property"/>
    <s v="Elected"/>
    <x v="0"/>
    <s v="F"/>
    <s v="Black or African American"/>
    <n v="1963"/>
    <d v="2016-09-01T00:00:00"/>
    <s v="Davidson"/>
  </r>
  <r>
    <n v="75342.8"/>
    <s v="Specialized Skills Supv"/>
    <s v="040 Parks"/>
    <s v="Fulltime-Regular"/>
    <x v="3"/>
    <s v="F"/>
    <s v="White"/>
    <n v="1979"/>
    <d v="2014-01-03T00:00:00"/>
    <s v="Davidson"/>
  </r>
  <r>
    <n v="63753.11"/>
    <s v="Sheriff Behavioral Care Tech"/>
    <s v="030 Sheriff"/>
    <s v="Fulltime-Regular"/>
    <x v="1"/>
    <s v="F"/>
    <s v="Black or African American"/>
    <n v="1961"/>
    <d v="2018-11-19T00:00:00"/>
    <s v="Davidson"/>
  </r>
  <r>
    <n v="54417.3"/>
    <s v="Sheriff Prisoner Processor 1"/>
    <s v="030 Sheriff"/>
    <s v="Fulltime-Regular"/>
    <x v="6"/>
    <s v="F"/>
    <s v="Black or African American"/>
    <n v="1990"/>
    <d v="2015-02-09T00:00:00"/>
    <s v="Davidson"/>
  </r>
  <r>
    <n v="35672"/>
    <s v="DCSO Facility Officer"/>
    <s v="030 Sheriff"/>
    <s v="Parttime-Regular"/>
    <x v="3"/>
    <s v="F"/>
    <s v="Black or African American"/>
    <n v="2001"/>
    <d v="2024-04-19T00:00:00"/>
    <s v="Davidson"/>
  </r>
  <r>
    <n v="41150.36"/>
    <s v="Dental Hygienist 1"/>
    <s v="038 Health"/>
    <s v="Parttime-Regular"/>
    <x v="5"/>
    <s v="F"/>
    <s v="White"/>
    <n v="1980"/>
    <d v="2023-12-09T00:00:00"/>
    <s v="Davidson"/>
  </r>
  <r>
    <n v="103352.05"/>
    <s v="Finance Admin"/>
    <s v="008 Human Resources"/>
    <s v="Fulltime-Regular"/>
    <x v="0"/>
    <s v="F"/>
    <s v="Black or African American"/>
    <n v="1981"/>
    <d v="2006-09-18T00:00:00"/>
    <s v="Davidson"/>
  </r>
  <r>
    <n v="81411.199999999997"/>
    <s v="Special Projects Asst-Operations-MO"/>
    <s v="004 Mayor's Office"/>
    <s v="Fulltime-Regular"/>
    <x v="3"/>
    <s v="M"/>
    <s v="White"/>
    <n v="1996"/>
    <d v="2023-12-13T00:00:00"/>
    <s v="Davidson"/>
  </r>
  <r>
    <n v="112238.63"/>
    <s v="Planner 3"/>
    <s v="002 Metropolitan Council"/>
    <s v="Fulltime-Regular"/>
    <x v="3"/>
    <s v="M"/>
    <s v="White"/>
    <n v="1991"/>
    <d v="2019-01-22T00:00:00"/>
    <s v="Davidson"/>
  </r>
  <r>
    <n v="115336.2"/>
    <s v="Fire Captain"/>
    <s v="032 Fire"/>
    <s v="Fulltime-Regular"/>
    <x v="3"/>
    <s v="M"/>
    <s v="White"/>
    <n v="1963"/>
    <d v="1997-08-16T00:00:00"/>
    <s v="Davidson"/>
  </r>
  <r>
    <n v="20062.180799999998"/>
    <s v="Office Support Rep"/>
    <s v="040 Parks"/>
    <s v="Parttime-Regular"/>
    <x v="6"/>
    <s v="M"/>
    <s v="Black or African American"/>
    <n v="1983"/>
    <d v="2024-01-01T00:00:00"/>
    <s v="Davidson"/>
  </r>
  <r>
    <n v="45593.05"/>
    <s v="Animal Care &amp; Con Officer 1"/>
    <s v="038 Health"/>
    <s v="Fulltime-Regular"/>
    <x v="4"/>
    <s v="M"/>
    <s v="Hispanic or Latino of any race"/>
    <n v="1989"/>
    <d v="2023-06-24T00:00:00"/>
    <s v="Davidson"/>
  </r>
  <r>
    <n v="75799.649999999994"/>
    <s v="Police Officer 2-Fld Trng Ofcr"/>
    <s v="031 Police"/>
    <s v="Fulltime-Regular"/>
    <x v="1"/>
    <s v="M"/>
    <s v="Black or African American"/>
    <n v="1993"/>
    <d v="2021-01-01T00:00:00"/>
    <s v="Davidson"/>
  </r>
  <r>
    <n v="74392.429999999993"/>
    <s v="Admin Svcs Officer 4"/>
    <s v="054 Community Review Board"/>
    <s v="Fulltime-Regular"/>
    <x v="3"/>
    <s v="F"/>
    <s v="Black or African American"/>
    <n v="1960"/>
    <d v="2022-08-22T00:00:00"/>
    <s v="Davidson"/>
  </r>
  <r>
    <n v="83315.64"/>
    <s v="Health Manager 1"/>
    <s v="038 Health"/>
    <s v="Fulltime-Regular"/>
    <x v="3"/>
    <s v="F"/>
    <s v="Black or African American"/>
    <n v="1987"/>
    <d v="2016-12-03T00:00:00"/>
    <s v="Davidson"/>
  </r>
  <r>
    <n v="57096.93"/>
    <s v="Fire Recruit"/>
    <s v="032 Fire"/>
    <s v="Fulltime-Regular"/>
    <x v="1"/>
    <s v="M"/>
    <s v="Black or African American"/>
    <n v="2001"/>
    <d v="2024-05-16T00:00:00"/>
    <s v="Davidson"/>
  </r>
  <r>
    <n v="52471.07"/>
    <s v="Correctional Officer 1"/>
    <s v="030 Sheriff"/>
    <s v="Fulltime-Regular"/>
    <x v="1"/>
    <s v="M"/>
    <s v="Black or African American"/>
    <n v="2001"/>
    <d v="2024-03-01T00:00:00"/>
    <s v="Davidson"/>
  </r>
  <r>
    <n v="62579.95"/>
    <s v="Fire Fighter 2"/>
    <s v="032 Fire"/>
    <s v="Fulltime-Regular"/>
    <x v="1"/>
    <s v="M"/>
    <s v="Black or African American"/>
    <n v="2000"/>
    <d v="2022-11-16T00:00:00"/>
    <s v="Davidson"/>
  </r>
  <r>
    <n v="122778.17"/>
    <s v="Special Projects Mgr"/>
    <s v="010 General Services"/>
    <s v="Fulltime-Regular"/>
    <x v="0"/>
    <s v="F"/>
    <s v="White"/>
    <n v="1985"/>
    <d v="2018-07-30T00:00:00"/>
    <s v="Davidson"/>
  </r>
  <r>
    <n v="17075.759999999998"/>
    <s v="School Crossing Guard"/>
    <s v="031 Police"/>
    <s v="Parttime-Regular"/>
    <x v="1"/>
    <s v="F"/>
    <s v="Black or African American"/>
    <n v="1950"/>
    <d v="2015-04-16T00:00:00"/>
    <s v="Davidson"/>
  </r>
  <r>
    <n v="90431.98"/>
    <s v="Police Officer 2-Fld Trng Ofcr"/>
    <s v="031 Police"/>
    <s v="Fulltime-Regular"/>
    <x v="1"/>
    <s v="M"/>
    <s v="White"/>
    <n v="1987"/>
    <d v="2013-10-01T00:00:00"/>
    <s v="Davidson"/>
  </r>
  <r>
    <n v="93537.91"/>
    <s v="Fire Engineer"/>
    <s v="032 Fire"/>
    <s v="Fulltime-Regular"/>
    <x v="5"/>
    <s v="M"/>
    <s v="White"/>
    <n v="1983"/>
    <d v="2011-05-16T00:00:00"/>
    <s v="Davidson"/>
  </r>
  <r>
    <n v="17075.759999999998"/>
    <s v="School Crossing Guard"/>
    <s v="031 Police"/>
    <s v="Parttime-Regular"/>
    <x v="1"/>
    <s v="F"/>
    <s v="Black or African American"/>
    <n v="1953"/>
    <d v="1989-09-16T00:00:00"/>
    <s v="Davidson"/>
  </r>
  <r>
    <n v="52471.07"/>
    <s v="Correctional Officer 1"/>
    <s v="030 Sheriff"/>
    <s v="Fulltime-Regular"/>
    <x v="1"/>
    <s v="M"/>
    <s v="Black or African American"/>
    <n v="1995"/>
    <d v="2024-02-01T00:00:00"/>
    <s v="Davidson"/>
  </r>
  <r>
    <n v="57358.7"/>
    <s v="Criminal Warrant Processor"/>
    <s v="030 Sheriff"/>
    <s v="Fulltime-Regular"/>
    <x v="3"/>
    <s v="F"/>
    <s v="Black or African American"/>
    <n v="1971"/>
    <d v="1998-09-16T00:00:00"/>
    <s v="Davidson"/>
  </r>
  <r>
    <n v="76900.149999999994"/>
    <s v="Fire Fighter 2"/>
    <s v="032 Fire"/>
    <s v="Fulltime-Regular"/>
    <x v="1"/>
    <s v="M"/>
    <s v="Black or African American"/>
    <n v="1992"/>
    <d v="2017-05-16T00:00:00"/>
    <s v="Davidson"/>
  </r>
  <r>
    <n v="50620.39"/>
    <s v="Office Support Rep Sr"/>
    <s v="038 Health"/>
    <s v="Fulltime-Regular"/>
    <x v="6"/>
    <s v="F"/>
    <s v="White"/>
    <n v="1959"/>
    <d v="2012-08-16T00:00:00"/>
    <s v="Davidson"/>
  </r>
  <r>
    <n v="50005.18"/>
    <s v="Recreation Leader"/>
    <s v="040 Parks"/>
    <s v="Fulltime-Regular"/>
    <x v="2"/>
    <s v="M"/>
    <s v="Black or African American"/>
    <n v="1988"/>
    <d v="2019-12-13T00:00:00"/>
    <s v="Davidson"/>
  </r>
  <r>
    <n v="9734.4"/>
    <s v="Seasonal Worker 2"/>
    <s v="040 Parks"/>
    <s v="Seasonal"/>
    <x v="4"/>
    <s v="M"/>
    <s v="White"/>
    <n v="1973"/>
    <d v="2024-04-20T00:00:00"/>
    <s v="Davidson"/>
  </r>
  <r>
    <n v="56135.09"/>
    <s v="311 Call Center Specialist Sr"/>
    <s v="091 Emergency Communications"/>
    <s v="Fulltime-Regular"/>
    <x v="6"/>
    <s v="F"/>
    <s v="Black or African American"/>
    <n v="1993"/>
    <d v="2016-01-01T00:00:00"/>
    <s v="Davidson"/>
  </r>
  <r>
    <n v="43162.22"/>
    <s v="Sanitation Worker"/>
    <s v="072 Waste Services"/>
    <s v="Fulltime-Regular"/>
    <x v="4"/>
    <s v="F"/>
    <s v="Black or African American"/>
    <n v="1970"/>
    <d v="2022-10-01T00:00:00"/>
    <s v="Davidson"/>
  </r>
  <r>
    <n v="47164.52"/>
    <s v="Maintenance &amp; Repair Worker"/>
    <s v="042 NDOT"/>
    <s v="Fulltime-Regular"/>
    <x v="4"/>
    <s v="M"/>
    <s v="White"/>
    <n v="1984"/>
    <d v="2004-11-16T00:00:00"/>
    <s v="Davidson"/>
  </r>
  <r>
    <n v="80000"/>
    <s v="Info Systems App Analyst 2"/>
    <s v="016 Assessor of Property"/>
    <s v="Fulltime-Regular"/>
    <x v="3"/>
    <s v="M"/>
    <s v="Black or African American"/>
    <n v="1983"/>
    <d v="2024-08-05T00:00:00"/>
    <s v="Davidson"/>
  </r>
  <r>
    <n v="21178.719744000002"/>
    <s v="Recreation Leader"/>
    <s v="040 Parks"/>
    <s v="Parttime-Regular"/>
    <x v="2"/>
    <s v="M"/>
    <s v="Black or African American"/>
    <n v="1988"/>
    <d v="2023-11-27T00:00:00"/>
    <s v="Davidson"/>
  </r>
  <r>
    <n v="86551.8"/>
    <s v="Fire Fighter 2"/>
    <s v="032 Fire"/>
    <s v="Fulltime-Regular"/>
    <x v="1"/>
    <s v="M"/>
    <s v="White"/>
    <n v="1975"/>
    <d v="2001-07-16T00:00:00"/>
    <s v="Davidson"/>
  </r>
  <r>
    <n v="61487.92"/>
    <s v="Admin Svcs Officer 3"/>
    <s v="010 General Services"/>
    <s v="Fulltime-Regular"/>
    <x v="3"/>
    <s v="M"/>
    <s v="White"/>
    <n v="1975"/>
    <d v="2022-01-24T00:00:00"/>
    <s v="Davidson"/>
  </r>
  <r>
    <n v="35672"/>
    <s v="DCSO Facility Officer"/>
    <s v="030 Sheriff"/>
    <s v="Parttime-Regular"/>
    <x v="3"/>
    <s v="F"/>
    <s v="Black or African American"/>
    <n v="1999"/>
    <d v="2021-11-08T00:00:00"/>
    <s v="Davidson"/>
  </r>
  <r>
    <n v="45345.16"/>
    <s v="Custodian"/>
    <s v="075 Metro Action Commission"/>
    <s v="Fulltime-Regular"/>
    <x v="4"/>
    <s v="M"/>
    <s v="Black or African American"/>
    <n v="1974"/>
    <d v="2024-01-09T00:00:00"/>
    <s v="Davidson"/>
  </r>
  <r>
    <n v="118385.68"/>
    <s v="Police Lieutenant"/>
    <s v="031 Police"/>
    <s v="Fulltime-Regular"/>
    <x v="3"/>
    <s v="M"/>
    <s v="White"/>
    <n v="1984"/>
    <d v="2007-04-16T00:00:00"/>
    <s v="Davidson"/>
  </r>
  <r>
    <n v="82965.3"/>
    <s v="Police Crisis Counselor"/>
    <s v="031 Police"/>
    <s v="Fulltime-Regular"/>
    <x v="3"/>
    <s v="F"/>
    <s v="Hispanic or Latino of any race"/>
    <n v="1970"/>
    <d v="1999-10-16T00:00:00"/>
    <s v="Davidson"/>
  </r>
  <r>
    <n v="47063.76"/>
    <s v="Office Support Spec 1"/>
    <s v="018 County Clerk"/>
    <s v="Fulltime-Regular"/>
    <x v="6"/>
    <s v="M"/>
    <s v="Black or African American"/>
    <n v="1996"/>
    <d v="2023-04-24T00:00:00"/>
    <s v="Davidson"/>
  </r>
  <r>
    <n v="55103.26"/>
    <s v="Family Dev Specialist 1-MAC"/>
    <s v="075 Metro Action Commission"/>
    <s v="Fulltime-Regular"/>
    <x v="3"/>
    <s v="F"/>
    <s v="Black or African American"/>
    <n v="1964"/>
    <d v="1999-04-16T00:00:00"/>
    <s v="Davidson"/>
  </r>
  <r>
    <n v="46485.504000000001"/>
    <s v="Technical Specialist 2"/>
    <s v="031 Police"/>
    <s v="Parttime-Regular"/>
    <x v="3"/>
    <s v="M"/>
    <s v="Two or More Races"/>
    <n v="1960"/>
    <d v="2023-06-16T00:00:00"/>
    <s v="Davidson"/>
  </r>
  <r>
    <n v="69657.87"/>
    <s v="Bldg Maint Lead Mechanic"/>
    <s v="061 Municipal Auditorium"/>
    <s v="Fulltime-Regular"/>
    <x v="7"/>
    <s v="M"/>
    <s v="White"/>
    <n v="1974"/>
    <d v="2008-07-01T00:00:00"/>
    <s v="Davidson"/>
  </r>
  <r>
    <n v="49719.81"/>
    <s v="Library Performing Artist"/>
    <s v="039 Public Library"/>
    <s v="Fulltime-Regular"/>
    <x v="0"/>
    <s v="F"/>
    <s v="White"/>
    <n v="1975"/>
    <d v="2023-03-06T00:00:00"/>
    <s v="Davidson"/>
  </r>
  <r>
    <n v="61821.5"/>
    <s v="Correctional Officer 2"/>
    <s v="030 Sheriff"/>
    <s v="Fulltime-Regular"/>
    <x v="1"/>
    <s v="F"/>
    <s v="Black or African American"/>
    <n v="1976"/>
    <d v="2020-09-01T00:00:00"/>
    <s v="Davidson"/>
  </r>
  <r>
    <n v="52364.05"/>
    <s v="Maintenance &amp; Repair Worker Se"/>
    <s v="039 Public Library"/>
    <s v="Fulltime-Regular"/>
    <x v="4"/>
    <s v="M"/>
    <s v="White"/>
    <n v="1984"/>
    <d v="2006-11-20T00:00:00"/>
    <s v="Davidson"/>
  </r>
  <r>
    <n v="104099.77"/>
    <s v="Admin Svcs Mgr"/>
    <s v="026 Juvenile Court"/>
    <s v="Fulltime-Regular"/>
    <x v="0"/>
    <s v="F"/>
    <s v="Black or African American"/>
    <n v="1959"/>
    <d v="1977-10-16T00:00:00"/>
    <s v="Davidson"/>
  </r>
  <r>
    <n v="95199.62"/>
    <s v="Police Officer 2"/>
    <s v="031 Police"/>
    <s v="Fulltime-Regular"/>
    <x v="1"/>
    <s v="M"/>
    <s v="Black or African American"/>
    <n v="1977"/>
    <d v="2000-01-16T00:00:00"/>
    <s v="Davidson"/>
  </r>
  <r>
    <n v="95781.28"/>
    <s v="Police Sergeant"/>
    <s v="031 Police"/>
    <s v="Fulltime-Regular"/>
    <x v="5"/>
    <s v="F"/>
    <s v="White"/>
    <n v="1992"/>
    <d v="2018-01-16T00:00:00"/>
    <s v="Davidson"/>
  </r>
  <r>
    <n v="17075.759999999998"/>
    <s v="School Crossing Guard"/>
    <s v="031 Police"/>
    <s v="Parttime-Regular"/>
    <x v="1"/>
    <s v="M"/>
    <s v="Black or African American"/>
    <n v="1950"/>
    <d v="2018-09-17T00:00:00"/>
    <s v="Davidson"/>
  </r>
  <r>
    <n v="96510.32"/>
    <s v="Fire Marshal-Asst"/>
    <s v="032 Fire"/>
    <s v="Fulltime-Regular"/>
    <x v="0"/>
    <s v="M"/>
    <s v="Black or African American"/>
    <n v="1972"/>
    <d v="2016-02-01T00:00:00"/>
    <s v="Davidson"/>
  </r>
  <r>
    <n v="67710.17"/>
    <s v="Utility Water Qual Analyst 2"/>
    <s v="065 Water Services"/>
    <s v="Fulltime-Regular"/>
    <x v="3"/>
    <s v="M"/>
    <s v="White"/>
    <n v="1970"/>
    <d v="2017-12-30T00:00:00"/>
    <s v="Davidson"/>
  </r>
  <r>
    <n v="61821.5"/>
    <s v="Correctional Officer 2"/>
    <s v="030 Sheriff"/>
    <s v="Fulltime-Regular"/>
    <x v="1"/>
    <s v="F"/>
    <s v="Black or African American"/>
    <n v="1996"/>
    <d v="2021-02-08T00:00:00"/>
    <s v="Davidson"/>
  </r>
  <r>
    <n v="51475.86"/>
    <s v="Recreation Leader"/>
    <s v="040 Parks"/>
    <s v="Fulltime-Regular"/>
    <x v="2"/>
    <s v="M"/>
    <s v="Black or African American"/>
    <n v="1968"/>
    <d v="2016-02-12T00:00:00"/>
    <s v="Davidson"/>
  </r>
  <r>
    <n v="68369.600000000006"/>
    <s v="Human Resources Analyst"/>
    <s v="008 Human Resources"/>
    <s v="Fulltime-Regular"/>
    <x v="3"/>
    <s v="M"/>
    <s v="White"/>
    <n v="1986"/>
    <d v="2022-10-31T00:00:00"/>
    <s v="Davidson"/>
  </r>
  <r>
    <n v="61216.02"/>
    <s v="Aquatics Coord"/>
    <s v="040 Parks"/>
    <s v="Fulltime-Regular"/>
    <x v="3"/>
    <s v="F"/>
    <s v="Black or African American"/>
    <n v="1986"/>
    <d v="2006-06-16T00:00:00"/>
    <s v="Davidson"/>
  </r>
  <r>
    <n v="48115.96"/>
    <s v="Emer Telecommunications Off 1"/>
    <s v="091 Emergency Communications"/>
    <s v="Fulltime-Regular"/>
    <x v="6"/>
    <s v="F"/>
    <s v="Black or African American"/>
    <n v="1997"/>
    <d v="2024-03-18T00:00:00"/>
    <s v="Davidson"/>
  </r>
  <r>
    <n v="89810.96"/>
    <s v="Police Officer 2"/>
    <s v="031 Police"/>
    <s v="Fulltime-Regular"/>
    <x v="1"/>
    <s v="M"/>
    <s v="Black or African American"/>
    <n v="1978"/>
    <d v="2002-07-16T00:00:00"/>
    <s v="Davidson"/>
  </r>
  <r>
    <n v="43162.22"/>
    <s v="Custodian"/>
    <s v="040 Parks"/>
    <s v="Fulltime-Regular"/>
    <x v="4"/>
    <s v="F"/>
    <s v="Black or African American"/>
    <n v="1984"/>
    <d v="2023-04-28T00:00:00"/>
    <s v="Davidson"/>
  </r>
  <r>
    <n v="93699.33"/>
    <s v="Fire Captain"/>
    <s v="032 Fire"/>
    <s v="Fulltime-Regular"/>
    <x v="3"/>
    <s v="M"/>
    <s v="Two or More Races"/>
    <n v="1975"/>
    <d v="2004-09-01T00:00:00"/>
    <s v="Davidson"/>
  </r>
  <r>
    <n v="44400"/>
    <s v="Teacher Asst"/>
    <s v="075 Metro Action Commission"/>
    <s v="Fulltime-Regular"/>
    <x v="6"/>
    <s v="F"/>
    <s v="Black or African American"/>
    <n v="1992"/>
    <d v="2023-04-03T00:00:00"/>
    <s v="Davidson"/>
  </r>
  <r>
    <n v="44430.46"/>
    <s v="Teacher Asst"/>
    <s v="075 Metro Action Commission"/>
    <s v="Fulltime-Regular"/>
    <x v="6"/>
    <s v="F"/>
    <s v="Black or African American"/>
    <n v="1989"/>
    <d v="2022-10-31T00:00:00"/>
    <s v="Davidson"/>
  </r>
  <r>
    <n v="56319"/>
    <s v="Utility Field Tech 2"/>
    <s v="065 Water Services"/>
    <s v="Fulltime-Regular"/>
    <x v="5"/>
    <s v="F"/>
    <s v="White"/>
    <n v="1988"/>
    <d v="2014-08-30T00:00:00"/>
    <s v="Davidson"/>
  </r>
  <r>
    <n v="120382.93"/>
    <s v="Fire District Chief"/>
    <s v="032 Fire"/>
    <s v="Fulltime-Regular"/>
    <x v="3"/>
    <s v="M"/>
    <s v="White"/>
    <n v="1974"/>
    <d v="2001-06-27T00:00:00"/>
    <s v="Davidson"/>
  </r>
  <r>
    <n v="53080.58"/>
    <s v="Admin Svcs Officer 2"/>
    <s v="026 Juvenile Court"/>
    <s v="Fulltime-Regular"/>
    <x v="3"/>
    <s v="F"/>
    <s v="Black or African American"/>
    <n v="1968"/>
    <d v="2023-04-17T00:00:00"/>
    <s v="Davidson"/>
  </r>
  <r>
    <n v="104835.44"/>
    <s v="Police Officer 2-Fld Trng Ofcr"/>
    <s v="031 Police"/>
    <s v="Fulltime-Regular"/>
    <x v="1"/>
    <s v="M"/>
    <s v="White"/>
    <n v="1969"/>
    <d v="2005-01-18T00:00:00"/>
    <s v="Davidson"/>
  </r>
  <r>
    <n v="96425.84"/>
    <s v="Paramedic"/>
    <s v="032 Fire"/>
    <s v="Fulltime-Regular"/>
    <x v="5"/>
    <s v="M"/>
    <s v="White"/>
    <n v="1976"/>
    <d v="2006-09-16T00:00:00"/>
    <s v="Davidson"/>
  </r>
  <r>
    <n v="6125.6"/>
    <s v="Seasonal Worker 7"/>
    <s v="040 Parks"/>
    <s v="Seasonal"/>
    <x v="4"/>
    <s v="F"/>
    <s v="Two or More Races"/>
    <n v="2002"/>
    <d v="2023-06-09T00:00:00"/>
    <s v="Davidson"/>
  </r>
  <r>
    <n v="50876.21"/>
    <s v="Treatment Plant Tech 1"/>
    <s v="065 Water Services"/>
    <s v="Fulltime-Regular"/>
    <x v="7"/>
    <s v="M"/>
    <s v="White"/>
    <n v="1966"/>
    <d v="2024-03-18T00:00:00"/>
    <s v="Davidson"/>
  </r>
  <r>
    <n v="52402.5"/>
    <s v="Treatment Plant Tech 1"/>
    <s v="065 Water Services"/>
    <s v="Fulltime-Regular"/>
    <x v="7"/>
    <s v="M"/>
    <s v="Black or African American"/>
    <n v="1977"/>
    <d v="2023-04-15T00:00:00"/>
    <s v="Davidson"/>
  </r>
  <r>
    <n v="56150.74"/>
    <s v="Program Spec 2"/>
    <s v="038 Health"/>
    <s v="Fulltime-Regular"/>
    <x v="3"/>
    <s v="F"/>
    <s v="Black or African American"/>
    <n v="1978"/>
    <d v="2019-10-19T00:00:00"/>
    <s v="Davidson"/>
  </r>
  <r>
    <n v="44457.08"/>
    <s v="Custodian"/>
    <s v="040 Parks"/>
    <s v="Fulltime-Regular"/>
    <x v="4"/>
    <s v="M"/>
    <s v="Black or African American"/>
    <n v="1964"/>
    <d v="2022-08-08T00:00:00"/>
    <s v="Davidson"/>
  </r>
  <r>
    <n v="79395.12"/>
    <s v="Engineer In Training"/>
    <s v="065 Water Services"/>
    <s v="Fulltime-Regular"/>
    <x v="3"/>
    <s v="M"/>
    <s v="White"/>
    <n v="2000"/>
    <d v="2023-05-27T00:00:00"/>
    <s v="Davidson"/>
  </r>
  <r>
    <n v="73799.399999999994"/>
    <s v="Treatment Plant Shift Operator"/>
    <s v="065 Water Services"/>
    <s v="Fulltime-Regular"/>
    <x v="7"/>
    <s v="M"/>
    <s v="White"/>
    <n v="1966"/>
    <d v="2022-11-26T00:00:00"/>
    <s v="Davidson"/>
  </r>
  <r>
    <n v="50876.21"/>
    <s v="Treatment Plant Tech 1"/>
    <s v="065 Water Services"/>
    <s v="Fulltime-Regular"/>
    <x v="7"/>
    <s v="M"/>
    <s v="White"/>
    <n v="2002"/>
    <d v="2024-01-22T00:00:00"/>
    <s v="Davidson"/>
  </r>
  <r>
    <n v="84655.45"/>
    <s v="Police Officer 2"/>
    <s v="031 Police"/>
    <s v="Fulltime-Regular"/>
    <x v="1"/>
    <s v="M"/>
    <s v="White"/>
    <n v="1986"/>
    <d v="2012-07-01T00:00:00"/>
    <s v="Davidson"/>
  </r>
  <r>
    <n v="47900.59"/>
    <s v="Customer Engagement Specialist-MAC"/>
    <s v="075 Metro Action Commission"/>
    <s v="Fulltime-Regular"/>
    <x v="3"/>
    <s v="F"/>
    <s v="Black or African American"/>
    <n v="1954"/>
    <d v="2015-08-10T00:00:00"/>
    <s v="Davidson"/>
  </r>
  <r>
    <n v="81867.53"/>
    <s v="Program Mgr 2"/>
    <s v="039 Public Library"/>
    <s v="Fulltime-Regular"/>
    <x v="0"/>
    <s v="M"/>
    <s v="Black or African American"/>
    <n v="1979"/>
    <d v="2017-11-06T00:00:00"/>
    <s v="Davidson"/>
  </r>
  <r>
    <n v="100959.67"/>
    <s v="Assistant Metropolitan Atty 2"/>
    <s v="002 Metropolitan Council"/>
    <s v="Fulltime-Regular"/>
    <x v="3"/>
    <s v="M"/>
    <s v="White"/>
    <n v="1992"/>
    <d v="2023-05-13T00:00:00"/>
    <s v="Davidson"/>
  </r>
  <r>
    <n v="65738.03"/>
    <s v="Librarian 2"/>
    <s v="039 Public Library"/>
    <s v="Fulltime-Regular"/>
    <x v="3"/>
    <s v="F"/>
    <s v="White"/>
    <n v="1992"/>
    <d v="2021-10-18T00:00:00"/>
    <s v="Davidson"/>
  </r>
  <r>
    <n v="107678.1888"/>
    <s v="Admin Svcs Mgr"/>
    <s v="037 Social Services"/>
    <s v="Fulltime-Regular"/>
    <x v="0"/>
    <s v="F"/>
    <s v="Black or African American"/>
    <n v="1954"/>
    <d v="1993-09-01T00:00:00"/>
    <s v="Davidson"/>
  </r>
  <r>
    <n v="1297.92"/>
    <s v="Seasonal/Part-time/Temporary"/>
    <s v="062 State Fair Board"/>
    <s v="Parttime-Regular"/>
    <x v="4"/>
    <s v="M"/>
    <s v="White"/>
    <n v="1949"/>
    <d v="2023-09-16T00:00:00"/>
    <s v="Davidson"/>
  </r>
  <r>
    <m/>
    <s v="Sports Official"/>
    <s v="040 Parks"/>
    <s v="Pool"/>
    <x v="4"/>
    <s v="M"/>
    <s v="Black or African American"/>
    <n v="1999"/>
    <d v="2019-08-15T00:00:00"/>
    <s v="Davidson"/>
  </r>
  <r>
    <n v="84768.67"/>
    <s v="Industrial Control Systems Specialist"/>
    <s v="065 Water Services"/>
    <s v="Fulltime-Regular"/>
    <x v="7"/>
    <s v="M"/>
    <s v="Black or African American"/>
    <n v="1967"/>
    <d v="1991-05-20T00:00:00"/>
    <s v="Davidson"/>
  </r>
  <r>
    <n v="64553.36"/>
    <s v="Police Officer 1"/>
    <s v="031 Police"/>
    <s v="Fulltime-Regular"/>
    <x v="1"/>
    <s v="M"/>
    <s v="Native Hawaiian or Other Pacific"/>
    <n v="2000"/>
    <d v="2024-01-01T00:00:00"/>
    <s v="Davidson"/>
  </r>
  <r>
    <n v="61970"/>
    <s v="Deputy Criminal Ct Clerk 5"/>
    <s v="024 Criminal Court Clerk"/>
    <s v="Fulltime-Regular"/>
    <x v="6"/>
    <s v="F"/>
    <s v="Black or African American"/>
    <n v="1979"/>
    <d v="2002-07-26T00:00:00"/>
    <s v="Davidson"/>
  </r>
  <r>
    <n v="88826.05"/>
    <s v="Info Systems App Analyst 3"/>
    <s v="091 Emergency Communications"/>
    <s v="Fulltime-Regular"/>
    <x v="3"/>
    <s v="F"/>
    <s v="White"/>
    <n v="1976"/>
    <d v="2003-04-09T00:00:00"/>
    <s v="Davidson"/>
  </r>
  <r>
    <n v="11856"/>
    <s v="Seasonal Worker 7"/>
    <s v="040 Parks"/>
    <s v="Seasonal"/>
    <x v="4"/>
    <s v="F"/>
    <s v="White"/>
    <n v="2006"/>
    <d v="2023-06-20T00:00:00"/>
    <s v="Davidson"/>
  </r>
  <r>
    <n v="79728.19"/>
    <s v="Police Officer 2"/>
    <s v="031 Police"/>
    <s v="Fulltime-Regular"/>
    <x v="1"/>
    <s v="M"/>
    <s v="White"/>
    <n v="1983"/>
    <d v="2018-10-16T00:00:00"/>
    <s v="Davidson"/>
  </r>
  <r>
    <n v="83037.070000000007"/>
    <s v="Engineer In Training"/>
    <s v="065 Water Services"/>
    <s v="Fulltime-Regular"/>
    <x v="3"/>
    <s v="M"/>
    <s v="White"/>
    <n v="1994"/>
    <d v="2022-12-10T00:00:00"/>
    <s v="Davidson"/>
  </r>
  <r>
    <n v="61487.92"/>
    <s v="Enviromental Health Specialist"/>
    <s v="038 Health"/>
    <s v="Fulltime-Regular"/>
    <x v="3"/>
    <s v="M"/>
    <s v="Black or African American"/>
    <n v="1992"/>
    <d v="2017-03-11T00:00:00"/>
    <s v="Davidson"/>
  </r>
  <r>
    <n v="59721.3"/>
    <s v="Appraiser 2"/>
    <s v="016 Assessor of Property"/>
    <s v="Fulltime-Regular"/>
    <x v="0"/>
    <s v="M"/>
    <s v="Black or African American"/>
    <n v="1996"/>
    <d v="2021-08-09T00:00:00"/>
    <s v="Davidson"/>
  </r>
  <r>
    <n v="228039.21"/>
    <s v="Chief of Operations-MO"/>
    <s v="004 Mayor's Office"/>
    <s v="Fulltime-Regular"/>
    <x v="0"/>
    <s v="F"/>
    <s v="White"/>
    <n v="1975"/>
    <d v="2019-09-30T00:00:00"/>
    <s v="Davidson"/>
  </r>
  <r>
    <n v="52471.07"/>
    <s v="Application Tech 3"/>
    <s v="010 General Services"/>
    <s v="Fulltime-Regular"/>
    <x v="6"/>
    <s v="F"/>
    <s v="Black or African American"/>
    <n v="1977"/>
    <d v="2023-09-04T00:00:00"/>
    <s v="Davidson"/>
  </r>
  <r>
    <n v="52863.360000000001"/>
    <s v="Library Associate"/>
    <s v="039 Public Library"/>
    <s v="Fulltime-Regular"/>
    <x v="2"/>
    <s v="F"/>
    <s v="White"/>
    <n v="1966"/>
    <d v="2022-06-13T00:00:00"/>
    <s v="Davidson"/>
  </r>
  <r>
    <n v="97696.26"/>
    <s v="Admin Svcs Mgr"/>
    <s v="065 Water Services"/>
    <s v="Fulltime-Regular"/>
    <x v="0"/>
    <s v="M"/>
    <s v="Black or African American"/>
    <n v="1971"/>
    <d v="2013-03-20T00:00:00"/>
    <s v="Davidson"/>
  </r>
  <r>
    <n v="52471.07"/>
    <s v="Correctional Officer 1"/>
    <s v="030 Sheriff"/>
    <s v="Fulltime-Regular"/>
    <x v="1"/>
    <s v="F"/>
    <s v="Black or African American"/>
    <n v="1998"/>
    <d v="2024-05-10T00:00:00"/>
    <s v="Davidson"/>
  </r>
  <r>
    <n v="119217.83"/>
    <s v="Health Manager 3"/>
    <s v="038 Health"/>
    <s v="Fulltime-Regular"/>
    <x v="0"/>
    <s v="F"/>
    <s v="Black or African American"/>
    <n v="1966"/>
    <d v="2015-11-16T00:00:00"/>
    <s v="Davidson"/>
  </r>
  <r>
    <n v="72547.320000000007"/>
    <s v="Advanced Emergency Med Tech"/>
    <s v="032 Fire"/>
    <s v="Fulltime-Regular"/>
    <x v="5"/>
    <s v="M"/>
    <s v="Black or African American"/>
    <n v="1986"/>
    <d v="2018-12-16T00:00:00"/>
    <s v="Davidson"/>
  </r>
  <r>
    <n v="63550"/>
    <s v="Admin Svcs Officer 3"/>
    <s v="065 Water Services"/>
    <s v="Fulltime-Regular"/>
    <x v="3"/>
    <s v="F"/>
    <s v="White"/>
    <n v="1990"/>
    <d v="2021-10-16T00:00:00"/>
    <s v="Davidson"/>
  </r>
  <r>
    <n v="68832.63"/>
    <s v="Police Officer 2"/>
    <s v="031 Police"/>
    <s v="Fulltime-Regular"/>
    <x v="1"/>
    <s v="M"/>
    <s v="White"/>
    <n v="1983"/>
    <d v="2022-11-16T00:00:00"/>
    <s v="Davidson"/>
  </r>
  <r>
    <n v="59697.01"/>
    <s v="Program Spec 3"/>
    <s v="039 Public Library"/>
    <s v="Fulltime-Regular"/>
    <x v="3"/>
    <s v="M"/>
    <s v="White"/>
    <n v="1991"/>
    <d v="2023-10-30T00:00:00"/>
    <s v="Davidson"/>
  </r>
  <r>
    <n v="109814.24"/>
    <s v="Finance Admin"/>
    <s v="015 Finance"/>
    <s v="Fulltime-Regular"/>
    <x v="0"/>
    <s v="F"/>
    <s v="Black or African American"/>
    <n v="1963"/>
    <d v="2000-05-16T00:00:00"/>
    <s v="Davidson"/>
  </r>
  <r>
    <n v="48150"/>
    <s v="EHS Teacher-MAC"/>
    <s v="075 Metro Action Commission"/>
    <s v="Fulltime-Regular"/>
    <x v="3"/>
    <s v="F"/>
    <s v="Black or African American"/>
    <n v="1980"/>
    <d v="2016-05-16T00:00:00"/>
    <s v="Davidson"/>
  </r>
  <r>
    <n v="1297.92"/>
    <s v="Seasonal/Part-time/Temporary"/>
    <s v="062 State Fair Board"/>
    <s v="Parttime-Regular"/>
    <x v="4"/>
    <s v="F"/>
    <s v="White"/>
    <n v="1953"/>
    <d v="2023-09-16T00:00:00"/>
    <s v="Davidson"/>
  </r>
  <r>
    <n v="63444.32"/>
    <s v="Fire Fighter 1"/>
    <s v="032 Fire"/>
    <s v="Fulltime-Regular"/>
    <x v="1"/>
    <s v="M"/>
    <s v="White"/>
    <n v="1980"/>
    <d v="2023-10-16T00:00:00"/>
    <s v="Davidson"/>
  </r>
  <r>
    <n v="60946.559999999998"/>
    <s v="Office Support Spec 2"/>
    <s v="019 District Attorney"/>
    <s v="Fulltime-Regular"/>
    <x v="6"/>
    <s v="F"/>
    <s v="Black or African American"/>
    <n v="1953"/>
    <d v="2001-01-16T00:00:00"/>
    <s v="Davidson"/>
  </r>
  <r>
    <n v="46485.504000000001"/>
    <s v="Technical Specialist 2"/>
    <s v="031 Police"/>
    <s v="Parttime-Regular"/>
    <x v="3"/>
    <s v="M"/>
    <s v="White"/>
    <n v="1971"/>
    <d v="2023-07-16T00:00:00"/>
    <s v="Davidson"/>
  </r>
  <r>
    <n v="46485.507820377599"/>
    <s v="Technical Specialist 2"/>
    <s v="031 Police"/>
    <s v="Parttime-Regular"/>
    <x v="3"/>
    <s v="M"/>
    <s v="White"/>
    <n v="1965"/>
    <d v="2022-04-16T00:00:00"/>
    <s v="Davidson"/>
  </r>
  <r>
    <n v="67014.5"/>
    <s v="Police Crisis Counselor"/>
    <s v="031 Police"/>
    <s v="Fulltime-Regular"/>
    <x v="3"/>
    <s v="F"/>
    <s v="White"/>
    <n v="1999"/>
    <d v="2022-05-16T00:00:00"/>
    <s v="Davidson"/>
  </r>
  <r>
    <n v="185692"/>
    <s v="Assistant Public Defender 4"/>
    <s v="021 Public Defender"/>
    <s v="Fulltime-Regular"/>
    <x v="3"/>
    <s v="M"/>
    <s v="White"/>
    <n v="1971"/>
    <d v="1996-09-16T00:00:00"/>
    <s v="Davidson"/>
  </r>
  <r>
    <n v="58040.01"/>
    <s v="Info Systems App Tech 1"/>
    <s v="039 Public Library"/>
    <s v="Fulltime-Regular"/>
    <x v="5"/>
    <s v="F"/>
    <s v="White"/>
    <n v="1979"/>
    <d v="2017-10-23T00:00:00"/>
    <s v="Davidson"/>
  </r>
  <r>
    <n v="24307.670399999999"/>
    <s v="Juvenile Court Magistrate"/>
    <s v="026 Juvenile Court"/>
    <s v="Parttime-Regular"/>
    <x v="0"/>
    <s v="M"/>
    <s v="White"/>
    <n v="1964"/>
    <d v="2022-08-08T00:00:00"/>
    <s v="Davidson"/>
  </r>
  <r>
    <n v="52166.39"/>
    <s v="Commun Disease Investigator"/>
    <s v="038 Health"/>
    <s v="Fulltime-Regular"/>
    <x v="3"/>
    <s v="F"/>
    <s v="Black or African American"/>
    <n v="1998"/>
    <d v="2023-07-22T00:00:00"/>
    <s v="Davidson"/>
  </r>
  <r>
    <n v="120932.31"/>
    <s v="Admin Svcs Division Manager"/>
    <s v="027 General Sessions Court"/>
    <s v="Fulltime-Regular"/>
    <x v="0"/>
    <s v="M"/>
    <s v="White"/>
    <n v="1968"/>
    <d v="2016-04-19T00:00:00"/>
    <s v="Davidson"/>
  </r>
  <r>
    <n v="8112"/>
    <s v="Seasonal Worker 7"/>
    <s v="040 Parks"/>
    <s v="Seasonal"/>
    <x v="4"/>
    <s v="F"/>
    <s v="White"/>
    <n v="2000"/>
    <d v="2024-07-20T00:00:00"/>
    <s v="Davidson"/>
  </r>
  <r>
    <n v="51175"/>
    <s v="Headstart Teacher 1"/>
    <s v="075 Metro Action Commission"/>
    <s v="Fulltime-Regular"/>
    <x v="3"/>
    <s v="F"/>
    <s v="Black or African American"/>
    <n v="1971"/>
    <d v="2024-08-05T00:00:00"/>
    <s v="Davidson"/>
  </r>
  <r>
    <n v="41905.06"/>
    <s v="Maintenance &amp; Repair Worker"/>
    <s v="042 NDOT"/>
    <s v="Fulltime-Regular"/>
    <x v="4"/>
    <s v="M"/>
    <s v="Black or African American"/>
    <n v="1979"/>
    <d v="2024-04-01T00:00:00"/>
    <s v="Davidson"/>
  </r>
  <r>
    <n v="49719.81"/>
    <s v="Security Officer 2"/>
    <s v="030 Sheriff"/>
    <s v="Fulltime-Regular"/>
    <x v="6"/>
    <s v="M"/>
    <s v="White"/>
    <n v="1988"/>
    <d v="2022-09-12T00:00:00"/>
    <s v="Davidson"/>
  </r>
  <r>
    <n v="54403.58"/>
    <s v="Public Health Nurse 1"/>
    <s v="038 Health"/>
    <s v="Parttime-Regular"/>
    <x v="3"/>
    <s v="F"/>
    <s v="White"/>
    <n v="1945"/>
    <d v="2018-08-01T00:00:00"/>
    <s v="Davidson"/>
  </r>
  <r>
    <n v="48000"/>
    <s v="Deputy Clerk 5"/>
    <s v="023 Circuit Court Clerk"/>
    <s v="Fulltime-Regular"/>
    <x v="6"/>
    <s v="F"/>
    <s v="Asian"/>
    <n v="1981"/>
    <d v="2022-11-28T00:00:00"/>
    <s v="Davidson"/>
  </r>
  <r>
    <n v="89697.919999999998"/>
    <s v="Deputy Criminal Ct Clerk 4"/>
    <s v="024 Criminal Court Clerk"/>
    <s v="Fulltime-Regular"/>
    <x v="6"/>
    <s v="F"/>
    <s v="White"/>
    <n v="1950"/>
    <d v="1975-12-05T00:00:00"/>
    <s v="Davidson"/>
  </r>
  <r>
    <n v="100959.67999999999"/>
    <s v="Information Systems Advisor 1"/>
    <s v="019 District Attorney"/>
    <s v="Fulltime-Regular"/>
    <x v="0"/>
    <s v="M"/>
    <s v="White"/>
    <n v="1983"/>
    <d v="2020-10-12T00:00:00"/>
    <s v="Davidson"/>
  </r>
  <r>
    <n v="62965.01"/>
    <s v="Naturalist 3"/>
    <s v="040 Parks"/>
    <s v="Fulltime-Regular"/>
    <x v="3"/>
    <s v="F"/>
    <s v="White"/>
    <n v="1978"/>
    <d v="2004-11-30T00:00:00"/>
    <s v="Davidson"/>
  </r>
  <r>
    <n v="54515.28"/>
    <s v="Library Associate"/>
    <s v="039 Public Library"/>
    <s v="Fulltime-Regular"/>
    <x v="2"/>
    <s v="F"/>
    <s v="White"/>
    <n v="1978"/>
    <d v="2015-03-16T00:00:00"/>
    <s v="Davidson"/>
  </r>
  <r>
    <n v="86564.06"/>
    <s v="Planner 2"/>
    <s v="007 Planning Commission"/>
    <s v="Fulltime-Regular"/>
    <x v="3"/>
    <s v="M"/>
    <s v="White"/>
    <n v="1974"/>
    <d v="2023-10-16T00:00:00"/>
    <s v="Davidson"/>
  </r>
  <r>
    <n v="67710.179999999993"/>
    <s v="Order of Protection Supervisor"/>
    <s v="030 Sheriff"/>
    <s v="Fulltime-Regular"/>
    <x v="3"/>
    <s v="F"/>
    <s v="Black or African American"/>
    <n v="1990"/>
    <d v="2012-01-03T00:00:00"/>
    <s v="Davidson"/>
  </r>
  <r>
    <n v="62956.73"/>
    <s v="Program Spec 2"/>
    <s v="038 Health"/>
    <s v="Fulltime-Regular"/>
    <x v="3"/>
    <s v="F"/>
    <s v="Black or African American"/>
    <n v="1987"/>
    <d v="2011-01-24T00:00:00"/>
    <s v="Davidson"/>
  </r>
  <r>
    <n v="68832.63"/>
    <s v="Park Police 2"/>
    <s v="040 Parks"/>
    <s v="Fulltime-Regular"/>
    <x v="1"/>
    <s v="M"/>
    <s v="White"/>
    <n v="2000"/>
    <d v="2023-07-21T00:00:00"/>
    <s v="Davidson"/>
  </r>
  <r>
    <n v="75042.05"/>
    <s v="Indust Tech Master"/>
    <s v="065 Water Services"/>
    <s v="Fulltime-Regular"/>
    <x v="7"/>
    <s v="M"/>
    <s v="White"/>
    <n v="1972"/>
    <d v="2016-05-21T00:00:00"/>
    <s v="Davidson"/>
  </r>
  <r>
    <n v="8112"/>
    <s v="Seasonal Worker 7"/>
    <s v="040 Parks"/>
    <s v="Seasonal"/>
    <x v="4"/>
    <s v="M"/>
    <s v="Black or African American"/>
    <n v="2008"/>
    <d v="2023-06-09T00:00:00"/>
    <s v="Davidson"/>
  </r>
  <r>
    <n v="80300.41"/>
    <s v="Program Mgr 1"/>
    <s v="026 Juvenile Court"/>
    <s v="Fulltime-Regular"/>
    <x v="3"/>
    <s v="F"/>
    <s v="White"/>
    <n v="1969"/>
    <d v="1994-07-06T00:00:00"/>
    <s v="Davidson"/>
  </r>
  <r>
    <n v="114400"/>
    <s v="Finance Mgr"/>
    <s v="065 Water Services"/>
    <s v="Fulltime-Regular"/>
    <x v="0"/>
    <s v="M"/>
    <s v="White"/>
    <n v="1978"/>
    <d v="2024-05-13T00:00:00"/>
    <s v="Davidson"/>
  </r>
  <r>
    <n v="95199.62"/>
    <s v="Police Officer 2"/>
    <s v="031 Police"/>
    <s v="Fulltime-Regular"/>
    <x v="1"/>
    <s v="M"/>
    <s v="White"/>
    <n v="1971"/>
    <d v="2000-01-16T00:00:00"/>
    <s v="Davidson"/>
  </r>
  <r>
    <n v="70007.64"/>
    <s v="Satellite position"/>
    <s v="923 Circuit Court Satellite"/>
    <s v="Fulltime-Regular"/>
    <x v="3"/>
    <s v="F"/>
    <s v="White"/>
    <n v="1969"/>
    <d v="1994-10-01T00:00:00"/>
    <s v="Davidson"/>
  </r>
  <r>
    <n v="95199.62"/>
    <s v="Police Officer 2"/>
    <s v="031 Police"/>
    <s v="Fulltime-Regular"/>
    <x v="1"/>
    <s v="M"/>
    <s v="White"/>
    <n v="1978"/>
    <d v="2001-05-16T00:00:00"/>
    <s v="Davidson"/>
  </r>
  <r>
    <n v="59853.120000000003"/>
    <s v="Fire Fighter 1"/>
    <s v="032 Fire"/>
    <s v="Fulltime-Regular"/>
    <x v="1"/>
    <s v="M"/>
    <s v="Black or African American"/>
    <n v="1994"/>
    <d v="2023-10-16T00:00:00"/>
    <s v="Davidson"/>
  </r>
  <r>
    <n v="59117.43"/>
    <s v="Librarian 1"/>
    <s v="039 Public Library"/>
    <s v="Fulltime-Regular"/>
    <x v="3"/>
    <s v="F"/>
    <s v="White"/>
    <n v="1993"/>
    <d v="2022-05-16T00:00:00"/>
    <s v="Davidson"/>
  </r>
  <r>
    <n v="121826.43"/>
    <s v="Information Systems Advisor 2"/>
    <s v="029 Justice Integration Services"/>
    <s v="Fulltime-Regular"/>
    <x v="0"/>
    <s v="M"/>
    <s v="White"/>
    <n v="1967"/>
    <d v="2004-08-16T00:00:00"/>
    <s v="Davidson"/>
  </r>
  <r>
    <n v="79274.42"/>
    <s v="Fire Fighter 2"/>
    <s v="032 Fire"/>
    <s v="Fulltime-Regular"/>
    <x v="1"/>
    <s v="M"/>
    <s v="White"/>
    <n v="1986"/>
    <d v="2013-10-01T00:00:00"/>
    <s v="Davidson"/>
  </r>
  <r>
    <n v="152820.45000000001"/>
    <s v="Fair Director"/>
    <s v="062 State Fair Board"/>
    <s v="Fulltime-Regular"/>
    <x v="0"/>
    <s v="F"/>
    <s v="White"/>
    <n v="1970"/>
    <d v="2016-08-15T00:00:00"/>
    <s v="Davidson"/>
  </r>
  <r>
    <n v="140500.54999999999"/>
    <s v="Engineer 3"/>
    <s v="065 Water Services"/>
    <s v="Fulltime-Regular"/>
    <x v="3"/>
    <s v="M"/>
    <s v="White"/>
    <n v="1969"/>
    <d v="2005-07-18T00:00:00"/>
    <s v="Davidson"/>
  </r>
  <r>
    <n v="52471.07"/>
    <s v="Correctional Officer 1"/>
    <s v="030 Sheriff"/>
    <s v="Fulltime-Regular"/>
    <x v="1"/>
    <s v="M"/>
    <s v="Hispanic or Latino of any race"/>
    <n v="1973"/>
    <d v="2024-03-01T00:00:00"/>
    <s v="Davidson"/>
  </r>
  <r>
    <n v="57330"/>
    <s v="Appraiser 2"/>
    <s v="016 Assessor of Property"/>
    <s v="Fulltime-Regular"/>
    <x v="0"/>
    <s v="M"/>
    <s v="White"/>
    <n v="1976"/>
    <d v="2023-09-25T00:00:00"/>
    <s v="Davidson"/>
  </r>
  <r>
    <n v="78403.03"/>
    <s v="Paramedic"/>
    <s v="032 Fire"/>
    <s v="Fulltime-Regular"/>
    <x v="5"/>
    <s v="F"/>
    <s v="White"/>
    <n v="1995"/>
    <d v="2023-06-16T00:00:00"/>
    <s v="Davidson"/>
  </r>
  <r>
    <n v="89810.96"/>
    <s v="Police Officer 2"/>
    <s v="031 Police"/>
    <s v="Fulltime-Regular"/>
    <x v="1"/>
    <s v="M"/>
    <s v="Black or African American"/>
    <n v="1968"/>
    <d v="1993-01-16T00:00:00"/>
    <s v="Davidson"/>
  </r>
  <r>
    <n v="16580.928"/>
    <s v="School Crossing Guard"/>
    <s v="031 Police"/>
    <s v="Parttime-Regular"/>
    <x v="1"/>
    <s v="M"/>
    <s v="Black or African American"/>
    <n v="1957"/>
    <d v="2024-03-01T00:00:00"/>
    <s v="Davidson"/>
  </r>
  <r>
    <n v="70122.52"/>
    <s v="Combination Codes Inspector"/>
    <s v="033 Codes Administration"/>
    <s v="Fulltime-Regular"/>
    <x v="0"/>
    <s v="M"/>
    <s v="White"/>
    <n v="1980"/>
    <d v="2023-08-21T00:00:00"/>
    <s v="Davidson"/>
  </r>
  <r>
    <n v="89160.99"/>
    <s v="Public Health Nurse 3"/>
    <s v="038 Health"/>
    <s v="Fulltime-Regular"/>
    <x v="3"/>
    <s v="F"/>
    <s v="White"/>
    <n v="1992"/>
    <d v="2017-06-03T00:00:00"/>
    <s v="Davidson"/>
  </r>
  <r>
    <n v="78403.03"/>
    <s v="Paramedic"/>
    <s v="032 Fire"/>
    <s v="Fulltime-Regular"/>
    <x v="5"/>
    <s v="M"/>
    <s v="White"/>
    <n v="1997"/>
    <d v="2022-12-16T00:00:00"/>
    <s v="Davidson"/>
  </r>
  <r>
    <n v="131720.76"/>
    <s v="Finance Mgr"/>
    <s v="015 Finance"/>
    <s v="Fulltime-Regular"/>
    <x v="0"/>
    <s v="F"/>
    <s v="White"/>
    <n v="1989"/>
    <d v="2015-01-05T00:00:00"/>
    <s v="Davidson"/>
  </r>
  <r>
    <n v="57958.26"/>
    <s v="Property Stan Insp 1"/>
    <s v="033 Codes Administration"/>
    <s v="Fulltime-Regular"/>
    <x v="0"/>
    <s v="M"/>
    <s v="Black or African American"/>
    <n v="1982"/>
    <d v="2023-11-27T00:00:00"/>
    <s v="Davidson"/>
  </r>
  <r>
    <n v="44457.08"/>
    <s v="Custodian"/>
    <s v="039 Public Library"/>
    <s v="Fulltime-Regular"/>
    <x v="4"/>
    <s v="M"/>
    <s v="Black or African American"/>
    <n v="1974"/>
    <d v="2015-06-22T00:00:00"/>
    <s v="Davidson"/>
  </r>
  <r>
    <n v="45746.688000000002"/>
    <s v="School Crossing Guard Supv"/>
    <s v="031 Police"/>
    <s v="Parttime-Regular"/>
    <x v="1"/>
    <s v="F"/>
    <s v="Black or African American"/>
    <n v="1968"/>
    <d v="2007-10-01T00:00:00"/>
    <s v="Davidson"/>
  </r>
  <r>
    <n v="60867.64"/>
    <s v="Treatment Plant Tech 2"/>
    <s v="065 Water Services"/>
    <s v="Fulltime-Regular"/>
    <x v="7"/>
    <s v="M"/>
    <s v="Black or African American"/>
    <n v="1992"/>
    <d v="2018-12-01T00:00:00"/>
    <s v="Davidson"/>
  </r>
  <r>
    <n v="22590.607103999999"/>
    <s v="Recreation Leader"/>
    <s v="040 Parks"/>
    <s v="Parttime-Regular"/>
    <x v="2"/>
    <s v="M"/>
    <s v="Black or African American"/>
    <n v="2000"/>
    <d v="2021-05-21T00:00:00"/>
    <s v="Davidson"/>
  </r>
  <r>
    <n v="88243.32"/>
    <s v="Fire Engineer"/>
    <s v="032 Fire"/>
    <s v="Fulltime-Regular"/>
    <x v="5"/>
    <s v="M"/>
    <s v="White"/>
    <n v="1975"/>
    <d v="2013-10-01T00:00:00"/>
    <s v="Davidson"/>
  </r>
  <r>
    <n v="71479.55"/>
    <s v="Emer Telecommunications Off 4"/>
    <s v="091 Emergency Communications"/>
    <s v="Fulltime-Regular"/>
    <x v="6"/>
    <s v="F"/>
    <s v="Black or African American"/>
    <n v="1978"/>
    <d v="2003-05-27T00:00:00"/>
    <s v="Davidson"/>
  </r>
  <r>
    <n v="63921.69"/>
    <s v="Admin Svcs Officer 3"/>
    <s v="065 Water Services"/>
    <s v="Fulltime-Regular"/>
    <x v="3"/>
    <s v="F"/>
    <s v="White"/>
    <n v="1994"/>
    <d v="2022-09-17T00:00:00"/>
    <s v="Davidson"/>
  </r>
  <r>
    <n v="17075.759999999998"/>
    <s v="School Crossing Guard"/>
    <s v="031 Police"/>
    <s v="Parttime-Regular"/>
    <x v="1"/>
    <s v="F"/>
    <s v="White"/>
    <n v="1951"/>
    <d v="2019-02-06T00:00:00"/>
    <s v="Davidson"/>
  </r>
  <r>
    <n v="61251.05"/>
    <s v="Data Compliance Technician"/>
    <s v="008 Human Resources"/>
    <s v="Fulltime-Regular"/>
    <x v="3"/>
    <s v="F"/>
    <s v="White"/>
    <n v="1957"/>
    <d v="2018-10-22T00:00:00"/>
    <s v="Davidson"/>
  </r>
  <r>
    <n v="52166.39"/>
    <s v="Commun Disease Investigator"/>
    <s v="038 Health"/>
    <s v="Fulltime-Regular"/>
    <x v="3"/>
    <s v="F"/>
    <s v="Black or African American"/>
    <n v="1986"/>
    <d v="2022-02-05T00:00:00"/>
    <s v="Davidson"/>
  </r>
  <r>
    <n v="59889.88"/>
    <s v="Correctional Officer 2"/>
    <s v="030 Sheriff"/>
    <s v="Fulltime-Regular"/>
    <x v="1"/>
    <s v="F"/>
    <s v="Two or More Races"/>
    <n v="1990"/>
    <d v="2022-03-14T00:00:00"/>
    <s v="Davidson"/>
  </r>
  <r>
    <n v="54515.28"/>
    <s v="Library Associate"/>
    <s v="039 Public Library"/>
    <s v="Fulltime-Regular"/>
    <x v="2"/>
    <s v="F"/>
    <s v="White"/>
    <n v="1991"/>
    <d v="2016-03-13T00:00:00"/>
    <s v="Davidson"/>
  </r>
  <r>
    <n v="57744.06"/>
    <s v="Utility Maintenance Spec 2"/>
    <s v="065 Water Services"/>
    <s v="Fulltime-Regular"/>
    <x v="5"/>
    <s v="M"/>
    <s v="Black or African American"/>
    <n v="1971"/>
    <d v="2018-01-27T00:00:00"/>
    <s v="Davidson"/>
  </r>
  <r>
    <m/>
    <s v="Sports Official"/>
    <s v="040 Parks"/>
    <s v="Pool"/>
    <x v="4"/>
    <s v="M"/>
    <s v="Black or African American"/>
    <n v="1958"/>
    <d v="2019-09-06T00:00:00"/>
    <s v="Davidson"/>
  </r>
  <r>
    <n v="60274.5"/>
    <s v="Police Officer Trainee"/>
    <s v="031 Police"/>
    <s v="Fulltime-Regular"/>
    <x v="1"/>
    <s v="F"/>
    <s v="White"/>
    <n v="2001"/>
    <d v="2024-05-01T00:00:00"/>
    <s v="Davidson"/>
  </r>
  <r>
    <n v="63823.33"/>
    <s v="Human Resources Analyst"/>
    <s v="008 Human Resources"/>
    <s v="Fulltime-Regular"/>
    <x v="3"/>
    <s v="F"/>
    <s v="Black or African American"/>
    <n v="1993"/>
    <d v="2024-06-17T00:00:00"/>
    <s v="Davidson"/>
  </r>
  <r>
    <n v="121812"/>
    <s v="Assistant Public Defender 2"/>
    <s v="021 Public Defender"/>
    <s v="Fulltime-Regular"/>
    <x v="3"/>
    <s v="M"/>
    <s v="White"/>
    <n v="1975"/>
    <d v="2023-02-06T00:00:00"/>
    <s v="Davidson"/>
  </r>
  <r>
    <n v="43162.22"/>
    <s v="Maintenance &amp; Repair Worker"/>
    <s v="040 Parks"/>
    <s v="Fulltime-Regular"/>
    <x v="4"/>
    <s v="M"/>
    <s v="White"/>
    <n v="1996"/>
    <d v="2023-03-24T00:00:00"/>
    <s v="Davidson"/>
  </r>
  <r>
    <n v="100959.67"/>
    <s v="Assistant Metropolitan Atty 2"/>
    <s v="006 Law"/>
    <s v="Fulltime-Regular"/>
    <x v="3"/>
    <s v="F"/>
    <s v="White"/>
    <n v="1987"/>
    <d v="2019-06-01T00:00:00"/>
    <s v="Davidson"/>
  </r>
  <r>
    <n v="72165.759999999995"/>
    <s v="Program Mgr 1"/>
    <s v="027 General Sessions Court"/>
    <s v="Fulltime-Regular"/>
    <x v="3"/>
    <s v="F"/>
    <s v="Hispanic or Latino of any race"/>
    <n v="1973"/>
    <d v="2003-08-01T00:00:00"/>
    <s v="Davidson"/>
  </r>
  <r>
    <n v="59889.88"/>
    <s v="Correctional Officer 2"/>
    <s v="030 Sheriff"/>
    <s v="Fulltime-Regular"/>
    <x v="1"/>
    <s v="F"/>
    <s v="Black or African American"/>
    <n v="1990"/>
    <d v="2022-06-27T00:00:00"/>
    <s v="Davidson"/>
  </r>
  <r>
    <n v="34428.574114479998"/>
    <s v="PT Case Officers"/>
    <s v="030 Sheriff"/>
    <s v="Parttime-Regular"/>
    <x v="3"/>
    <s v="M"/>
    <s v="Black or African American"/>
    <n v="1949"/>
    <d v="2014-07-23T00:00:00"/>
    <s v="Davidson"/>
  </r>
  <r>
    <n v="45790.79"/>
    <s v="Sanitation Worker"/>
    <s v="072 Waste Services"/>
    <s v="Fulltime-Regular"/>
    <x v="4"/>
    <s v="M"/>
    <s v="Black or African American"/>
    <n v="1984"/>
    <d v="2021-08-07T00:00:00"/>
    <s v="Davidson"/>
  </r>
  <r>
    <n v="94278.95"/>
    <s v="Technical Specialist 2"/>
    <s v="010 General Services"/>
    <s v="Fulltime-Regular"/>
    <x v="3"/>
    <s v="M"/>
    <s v="White"/>
    <n v="1959"/>
    <d v="2017-03-27T00:00:00"/>
    <s v="Davidson"/>
  </r>
  <r>
    <n v="57958.26"/>
    <s v="Compliance Inspector 2"/>
    <s v="042 NDOT"/>
    <s v="Fulltime-Regular"/>
    <x v="0"/>
    <s v="M"/>
    <s v="Black or African American"/>
    <n v="1980"/>
    <d v="2024-09-16T00:00:00"/>
    <s v="Davidson"/>
  </r>
  <r>
    <n v="80290"/>
    <s v="Judicial Asst 2"/>
    <s v="028 State Trial Courts"/>
    <s v="Fulltime-Regular"/>
    <x v="1"/>
    <s v="M"/>
    <s v="Black or African American"/>
    <n v="1986"/>
    <d v="2021-07-01T00:00:00"/>
    <s v="Davidson"/>
  </r>
  <r>
    <n v="57529.51"/>
    <s v="Headstart Teacher 2"/>
    <s v="075 Metro Action Commission"/>
    <s v="Fulltime-Regular"/>
    <x v="3"/>
    <s v="F"/>
    <s v="Black or African American"/>
    <n v="1990"/>
    <d v="2022-08-29T00:00:00"/>
    <s v="Davidson"/>
  </r>
  <r>
    <n v="52364.05"/>
    <s v="Utility Maintenance Tech Sr"/>
    <s v="065 Water Services"/>
    <s v="Fulltime-Regular"/>
    <x v="5"/>
    <s v="M"/>
    <s v="Black or African American"/>
    <n v="1966"/>
    <d v="2006-07-15T00:00:00"/>
    <s v="Davidson"/>
  </r>
  <r>
    <n v="11856"/>
    <s v="Seasonal Worker 7"/>
    <s v="040 Parks"/>
    <s v="Seasonal"/>
    <x v="4"/>
    <s v="M"/>
    <s v="White"/>
    <n v="2004"/>
    <d v="2022-06-15T00:00:00"/>
    <s v="Davidson"/>
  </r>
  <r>
    <n v="42411.83"/>
    <s v="Dental Asst 1"/>
    <s v="038 Health"/>
    <s v="Fulltime-Regular"/>
    <x v="2"/>
    <s v="F"/>
    <s v="Black or African American"/>
    <n v="1986"/>
    <d v="2023-10-23T00:00:00"/>
    <s v="Davidson"/>
  </r>
  <r>
    <n v="295825.11"/>
    <s v="Chief Medical Dir"/>
    <s v="038 Health"/>
    <s v="Fulltime-Regular"/>
    <x v="0"/>
    <s v="M"/>
    <s v="White"/>
    <n v="1959"/>
    <d v="2017-05-30T00:00:00"/>
    <s v="Davidson"/>
  </r>
  <r>
    <n v="53209.71"/>
    <s v="Archives Associate"/>
    <s v="039 Public Library"/>
    <s v="Fulltime-Regular"/>
    <x v="2"/>
    <s v="F"/>
    <s v="White"/>
    <n v="1989"/>
    <d v="2020-02-10T00:00:00"/>
    <s v="Davidson"/>
  </r>
  <r>
    <n v="77471.73"/>
    <s v="Police Officer 2"/>
    <s v="031 Police"/>
    <s v="Fulltime-Regular"/>
    <x v="1"/>
    <s v="M"/>
    <s v="Two or More Races"/>
    <n v="1985"/>
    <d v="2015-07-16T00:00:00"/>
    <s v="Davidson"/>
  </r>
  <r>
    <n v="10275.200000000001"/>
    <s v="Seasonal Worker 2"/>
    <s v="040 Parks"/>
    <s v="Seasonal"/>
    <x v="4"/>
    <s v="F"/>
    <s v="White"/>
    <n v="2007"/>
    <d v="2024-06-04T00:00:00"/>
    <s v="Davidson"/>
  </r>
  <r>
    <n v="46524.77"/>
    <s v="Maintenance &amp; Repair Worker Se"/>
    <s v="040 Parks"/>
    <s v="Fulltime-Regular"/>
    <x v="4"/>
    <s v="M"/>
    <s v="Black or African American"/>
    <n v="1976"/>
    <d v="2023-06-12T00:00:00"/>
    <s v="Davidson"/>
  </r>
  <r>
    <n v="114937.54"/>
    <s v="Police Lieutenant"/>
    <s v="031 Police"/>
    <s v="Fulltime-Regular"/>
    <x v="3"/>
    <s v="M"/>
    <s v="Two or More Races"/>
    <n v="1985"/>
    <d v="2011-12-01T00:00:00"/>
    <s v="Davidson"/>
  </r>
  <r>
    <n v="0"/>
    <s v="Seasonal/Part-time/Temporary"/>
    <s v="040 Parks"/>
    <s v="Pool"/>
    <x v="4"/>
    <s v="F"/>
    <s v="Asian"/>
    <n v="1988"/>
    <d v="2022-01-28T00:00:00"/>
    <s v="Davidson"/>
  </r>
  <r>
    <n v="53209.72"/>
    <s v="Library Associate"/>
    <s v="039 Public Library"/>
    <s v="Fulltime-Regular"/>
    <x v="2"/>
    <s v="F"/>
    <s v="White"/>
    <n v="1998"/>
    <d v="2022-08-22T00:00:00"/>
    <s v="Davidson"/>
  </r>
  <r>
    <n v="76691.490000000005"/>
    <s v="Urban Forester"/>
    <s v="033 Codes Administration"/>
    <s v="Fulltime-Regular"/>
    <x v="3"/>
    <s v="M"/>
    <s v="White"/>
    <n v="1986"/>
    <d v="2018-01-29T00:00:00"/>
    <s v="Davidson"/>
  </r>
  <r>
    <n v="52946.59"/>
    <s v="Utility Customer Care Agent 1"/>
    <s v="065 Water Services"/>
    <s v="Fulltime-Regular"/>
    <x v="5"/>
    <s v="F"/>
    <s v="White"/>
    <n v="1974"/>
    <d v="2001-10-16T00:00:00"/>
    <s v="Davidson"/>
  </r>
  <r>
    <n v="64457.35"/>
    <s v="Fire Fighter 2"/>
    <s v="032 Fire"/>
    <s v="Fulltime-Regular"/>
    <x v="1"/>
    <s v="M"/>
    <s v="Black or African American"/>
    <n v="1992"/>
    <d v="2022-04-16T00:00:00"/>
    <s v="Davidson"/>
  </r>
  <r>
    <n v="168436"/>
    <s v="Asst District Attorney"/>
    <s v="019 District Attorney"/>
    <s v="Fulltime-Regular"/>
    <x v="3"/>
    <s v="M"/>
    <s v="White"/>
    <n v="1974"/>
    <d v="2014-09-01T00:00:00"/>
    <s v="Davidson"/>
  </r>
  <r>
    <n v="28863.742114479999"/>
    <s v="Program Coord"/>
    <s v="030 Sheriff"/>
    <s v="Parttime-Regular"/>
    <x v="3"/>
    <s v="M"/>
    <s v="Black or African American"/>
    <n v="1956"/>
    <d v="2018-05-07T00:00:00"/>
    <s v="Davidson"/>
  </r>
  <r>
    <n v="176048.11"/>
    <s v="County Ct Clerk"/>
    <s v="018 County Clerk"/>
    <s v="Elected"/>
    <x v="0"/>
    <s v="F"/>
    <s v="Black or African American"/>
    <n v="1956"/>
    <d v="2012-08-13T00:00:00"/>
    <s v="Davidson"/>
  </r>
  <r>
    <n v="78403.03"/>
    <s v="Paramedic"/>
    <s v="032 Fire"/>
    <s v="Fulltime-Regular"/>
    <x v="5"/>
    <s v="M"/>
    <s v="White"/>
    <n v="1997"/>
    <d v="2022-05-16T00:00:00"/>
    <s v="Davidson"/>
  </r>
  <r>
    <n v="66334.75"/>
    <s v="Fire Fighter 2"/>
    <s v="032 Fire"/>
    <s v="Fulltime-Regular"/>
    <x v="1"/>
    <s v="M"/>
    <s v="White"/>
    <n v="1991"/>
    <d v="2023-02-16T00:00:00"/>
    <s v="Davidson"/>
  </r>
  <r>
    <n v="51475.86"/>
    <s v="Application Tech 1"/>
    <s v="039 Public Library"/>
    <s v="Fulltime-Regular"/>
    <x v="2"/>
    <s v="M"/>
    <s v="White"/>
    <n v="1991"/>
    <d v="2015-07-19T00:00:00"/>
    <s v="Davidson"/>
  </r>
  <r>
    <n v="64457.35"/>
    <s v="Fire Fighter 2"/>
    <s v="032 Fire"/>
    <s v="Fulltime-Regular"/>
    <x v="1"/>
    <s v="M"/>
    <s v="Black or African American"/>
    <n v="1984"/>
    <d v="2021-07-16T00:00:00"/>
    <s v="Davidson"/>
  </r>
  <r>
    <n v="71772.800000000003"/>
    <s v="Professional Spec"/>
    <s v="021 Public Defender"/>
    <s v="Fulltime-Regular"/>
    <x v="3"/>
    <s v="F"/>
    <s v="Hispanic or Latino of any race"/>
    <n v="1982"/>
    <d v="2020-07-01T00:00:00"/>
    <s v="Davidson"/>
  </r>
  <r>
    <n v="86564.06"/>
    <s v="Assistant Public Defender 1"/>
    <s v="021 Public Defender"/>
    <s v="Fulltime-Regular"/>
    <x v="3"/>
    <s v="F"/>
    <s v="Hispanic or Latino of any race"/>
    <n v="1994"/>
    <d v="2023-09-11T00:00:00"/>
    <s v="Davidson"/>
  </r>
  <r>
    <n v="44122.33"/>
    <s v="Security Officer 1"/>
    <s v="030 Sheriff"/>
    <s v="Fulltime-Regular"/>
    <x v="1"/>
    <s v="F"/>
    <s v="Black or African American"/>
    <n v="1985"/>
    <d v="2024-08-30T00:00:00"/>
    <s v="Davidson"/>
  </r>
  <r>
    <n v="59697.01"/>
    <s v="Enviromental Health Specialist"/>
    <s v="038 Health"/>
    <s v="Fulltime-Regular"/>
    <x v="3"/>
    <s v="F"/>
    <s v="White"/>
    <n v="1999"/>
    <d v="2022-10-10T00:00:00"/>
    <s v="Davidson"/>
  </r>
  <r>
    <n v="57971.28"/>
    <s v="Equipment Operator Senior"/>
    <s v="072 Waste Services"/>
    <s v="Fulltime-Regular"/>
    <x v="4"/>
    <s v="M"/>
    <s v="White"/>
    <n v="1964"/>
    <d v="2002-07-01T00:00:00"/>
    <s v="Davidson"/>
  </r>
  <r>
    <n v="82965.3"/>
    <s v="Professional Spec"/>
    <s v="031 Police"/>
    <s v="Fulltime-Regular"/>
    <x v="3"/>
    <s v="F"/>
    <s v="White"/>
    <n v="1986"/>
    <d v="2011-08-01T00:00:00"/>
    <s v="Davidson"/>
  </r>
  <r>
    <n v="50646.98"/>
    <s v="Admin Svcs Officer 2"/>
    <s v="027 General Sessions Court"/>
    <s v="Fulltime-Regular"/>
    <x v="3"/>
    <s v="F"/>
    <s v="Hispanic or Latino of any race"/>
    <n v="1992"/>
    <d v="2024-04-29T00:00:00"/>
    <s v="Davidson"/>
  </r>
  <r>
    <n v="55988.15"/>
    <s v="Public Health Nurse 1"/>
    <s v="038 Health"/>
    <s v="Parttime-Regular"/>
    <x v="3"/>
    <s v="F"/>
    <s v="White"/>
    <n v="1981"/>
    <d v="2016-10-05T00:00:00"/>
    <s v="Davidson"/>
  </r>
  <r>
    <n v="33091.749600000003"/>
    <s v="Recreation Leader"/>
    <s v="040 Parks"/>
    <s v="Parttime-Regular"/>
    <x v="2"/>
    <s v="M"/>
    <s v="Black or African American"/>
    <n v="2001"/>
    <d v="2023-10-27T00:00:00"/>
    <s v="Davidson"/>
  </r>
  <r>
    <n v="52471.07"/>
    <s v="Golf Course Asst Mgr"/>
    <s v="040 Parks"/>
    <s v="Fulltime-Regular"/>
    <x v="3"/>
    <s v="M"/>
    <s v="White"/>
    <n v="1995"/>
    <d v="2023-05-05T00:00:00"/>
    <s v="Davidson"/>
  </r>
  <r>
    <n v="112176.61"/>
    <s v="Planning Mgr 1"/>
    <s v="007 Planning Commission"/>
    <s v="Fulltime-Regular"/>
    <x v="0"/>
    <s v="F"/>
    <s v="Two or More Races"/>
    <n v="1983"/>
    <d v="2020-10-21T00:00:00"/>
    <s v="Davidson"/>
  </r>
  <r>
    <n v="73000"/>
    <s v="Professional Spec"/>
    <s v="044 Human Relations Commission"/>
    <s v="Fulltime-Regular"/>
    <x v="3"/>
    <s v="M"/>
    <s v="Asian"/>
    <n v="1984"/>
    <d v="2019-09-25T00:00:00"/>
    <s v="Davidson"/>
  </r>
  <r>
    <n v="67710.179999999993"/>
    <s v="Information Sys Media Analys 1"/>
    <s v="019 District Attorney"/>
    <s v="Fulltime-Regular"/>
    <x v="3"/>
    <s v="F"/>
    <s v="White"/>
    <n v="1997"/>
    <d v="2022-07-11T00:00:00"/>
    <s v="Davidson"/>
  </r>
  <r>
    <n v="50646.98"/>
    <s v="Youth Case Manager 1"/>
    <s v="026 Juvenile Court"/>
    <s v="Fulltime-Regular"/>
    <x v="3"/>
    <s v="F"/>
    <s v="White"/>
    <n v="1989"/>
    <d v="2024-07-08T00:00:00"/>
    <s v="Davidson"/>
  </r>
  <r>
    <n v="60867.64"/>
    <s v="Equip Mechanic"/>
    <s v="010 General Services"/>
    <s v="Fulltime-Regular"/>
    <x v="7"/>
    <s v="M"/>
    <s v="White"/>
    <n v="1965"/>
    <d v="1998-09-14T00:00:00"/>
    <s v="Davidson"/>
  </r>
  <r>
    <n v="68499.259999999995"/>
    <s v="Utility Maintenance Spec 3"/>
    <s v="065 Water Services"/>
    <s v="Fulltime-Regular"/>
    <x v="5"/>
    <s v="M"/>
    <s v="Black or African American"/>
    <n v="1961"/>
    <d v="2006-01-14T00:00:00"/>
    <s v="Davidson"/>
  </r>
  <r>
    <n v="71820.23"/>
    <s v="Water Services Maint Supv 1"/>
    <s v="065 Water Services"/>
    <s v="Fulltime-Regular"/>
    <x v="5"/>
    <s v="M"/>
    <s v="Black or African American"/>
    <n v="1961"/>
    <d v="2014-08-30T00:00:00"/>
    <s v="Davidson"/>
  </r>
  <r>
    <n v="55969.06"/>
    <s v="Emer Telecommunications Off 3"/>
    <s v="091 Emergency Communications"/>
    <s v="Fulltime-Regular"/>
    <x v="6"/>
    <s v="F"/>
    <s v="Black or African American"/>
    <n v="1995"/>
    <d v="2023-01-30T00:00:00"/>
    <s v="Davidson"/>
  </r>
  <r>
    <n v="86564.06"/>
    <s v="Admin Svcs Mgr"/>
    <s v="030 Sheriff"/>
    <s v="Fulltime-Regular"/>
    <x v="0"/>
    <s v="F"/>
    <s v="Black or African American"/>
    <n v="1971"/>
    <d v="1996-03-16T00:00:00"/>
    <s v="Davidson"/>
  </r>
  <r>
    <n v="61216.02"/>
    <s v="Sheriff Education Coord"/>
    <s v="030 Sheriff"/>
    <s v="Fulltime-Regular"/>
    <x v="3"/>
    <s v="F"/>
    <s v="Black or African American"/>
    <n v="1976"/>
    <d v="2015-09-23T00:00:00"/>
    <s v="Davidson"/>
  </r>
  <r>
    <n v="52471.07"/>
    <s v="Correctional Officer 1"/>
    <s v="030 Sheriff"/>
    <s v="Fulltime-Regular"/>
    <x v="1"/>
    <s v="F"/>
    <s v="Black or African American"/>
    <n v="1993"/>
    <d v="2024-07-19T00:00:00"/>
    <s v="Davidson"/>
  </r>
  <r>
    <n v="104061.58"/>
    <s v="Technical Specialist 2"/>
    <s v="042 NDOT"/>
    <s v="Fulltime-Regular"/>
    <x v="3"/>
    <s v="M"/>
    <s v="White"/>
    <n v="1964"/>
    <d v="1986-08-16T00:00:00"/>
    <s v="Davidson"/>
  </r>
  <r>
    <n v="57958.26"/>
    <s v="Sheriff Warrant Officer 1"/>
    <s v="030 Sheriff"/>
    <s v="Fulltime-Regular"/>
    <x v="1"/>
    <s v="F"/>
    <s v="White"/>
    <n v="1995"/>
    <d v="2018-05-21T00:00:00"/>
    <s v="Davidson"/>
  </r>
  <r>
    <n v="98019.1"/>
    <s v="Assistant Metropolitan Atty 2"/>
    <s v="006 Law"/>
    <s v="Fulltime-Regular"/>
    <x v="3"/>
    <s v="F"/>
    <s v="White"/>
    <n v="1984"/>
    <d v="2024-08-19T00:00:00"/>
    <s v="Davidson"/>
  </r>
  <r>
    <n v="49719.81"/>
    <s v="Security Officer 2"/>
    <s v="030 Sheriff"/>
    <s v="Fulltime-Regular"/>
    <x v="6"/>
    <s v="F"/>
    <s v="White"/>
    <n v="1959"/>
    <d v="2022-06-13T00:00:00"/>
    <s v="Davidson"/>
  </r>
  <r>
    <n v="47884.18"/>
    <s v="Outreach Worker"/>
    <s v="038 Health"/>
    <s v="Fulltime-Regular"/>
    <x v="2"/>
    <s v="F"/>
    <s v="Black or African American"/>
    <n v="1974"/>
    <d v="2016-11-05T00:00:00"/>
    <s v="Davidson"/>
  </r>
  <r>
    <n v="41600"/>
    <s v="Custodian"/>
    <s v="075 Metro Action Commission"/>
    <s v="Fulltime-Regular"/>
    <x v="4"/>
    <s v="M"/>
    <s v="Black or African American"/>
    <n v="1957"/>
    <d v="2024-08-05T00:00:00"/>
    <s v="Davidson"/>
  </r>
  <r>
    <n v="51475.86"/>
    <s v="Recreation Leader"/>
    <s v="040 Parks"/>
    <s v="Fulltime-Regular"/>
    <x v="2"/>
    <s v="F"/>
    <s v="Black or African American"/>
    <n v="1997"/>
    <d v="2016-12-16T00:00:00"/>
    <s v="Davidson"/>
  </r>
  <r>
    <n v="76119.45"/>
    <s v="Paramedic"/>
    <s v="032 Fire"/>
    <s v="Fulltime-Regular"/>
    <x v="5"/>
    <s v="F"/>
    <s v="Hispanic or Latino of any race"/>
    <n v="1999"/>
    <d v="2024-02-16T00:00:00"/>
    <s v="Davidson"/>
  </r>
  <r>
    <n v="131108.81"/>
    <s v="Planning Mgr 2"/>
    <s v="011 Historical Commission"/>
    <s v="Fulltime-Regular"/>
    <x v="3"/>
    <s v="F"/>
    <s v="White"/>
    <n v="1964"/>
    <d v="2009-09-14T00:00:00"/>
    <s v="Davidson"/>
  </r>
  <r>
    <n v="133710.71"/>
    <s v="Assistant Metropolitan Atty 4"/>
    <s v="002 Metropolitan Council"/>
    <s v="Fulltime-Regular"/>
    <x v="3"/>
    <s v="F"/>
    <s v="White"/>
    <n v="1991"/>
    <d v="2017-01-30T00:00:00"/>
    <s v="Davidson"/>
  </r>
  <r>
    <n v="100959.67"/>
    <s v="Information Systems Advisor 1"/>
    <s v="031 Police"/>
    <s v="Fulltime-Regular"/>
    <x v="0"/>
    <s v="M"/>
    <s v="Asian"/>
    <n v="1957"/>
    <d v="2017-11-01T00:00:00"/>
    <s v="Davidson"/>
  </r>
  <r>
    <n v="65833.62"/>
    <s v="Family Safety Advocate Senior"/>
    <s v="051 Office of Family Safety"/>
    <s v="Fulltime-Regular"/>
    <x v="3"/>
    <s v="F"/>
    <s v="White"/>
    <n v="1985"/>
    <d v="2017-04-24T00:00:00"/>
    <s v="Davidson"/>
  </r>
  <r>
    <n v="79728.19"/>
    <s v="Police Officer 2"/>
    <s v="031 Police"/>
    <s v="Fulltime-Regular"/>
    <x v="1"/>
    <s v="F"/>
    <s v="White"/>
    <n v="1995"/>
    <d v="2017-10-16T00:00:00"/>
    <s v="Davidson"/>
  </r>
  <r>
    <n v="57096.93"/>
    <s v="Fire Recruit"/>
    <s v="032 Fire"/>
    <s v="Fulltime-Regular"/>
    <x v="1"/>
    <s v="F"/>
    <s v="White"/>
    <n v="1997"/>
    <d v="2024-05-16T00:00:00"/>
    <s v="Davids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75E3F7-AE77-486F-B977-3E0981A9B48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6:E15" firstHeaderRow="1" firstDataRow="1" firstDataCol="1"/>
  <pivotFields count="10">
    <pivotField dataField="1" showAll="0"/>
    <pivotField showAll="0"/>
    <pivotField showAll="0"/>
    <pivotField showAll="0"/>
    <pivotField axis="axisRow" showAll="0">
      <items count="9">
        <item x="6"/>
        <item x="0"/>
        <item x="2"/>
        <item x="3"/>
        <item x="1"/>
        <item x="4"/>
        <item x="7"/>
        <item x="5"/>
        <item t="default"/>
      </items>
    </pivotField>
    <pivotField showAll="0"/>
    <pivotField showAll="0"/>
    <pivotField showAll="0"/>
    <pivotField numFmtId="22" showAll="0"/>
    <pivotField showAll="0"/>
  </pivotFields>
  <rowFields count="1">
    <field x="4"/>
  </rowFields>
  <rowItems count="9">
    <i>
      <x/>
    </i>
    <i>
      <x v="1"/>
    </i>
    <i>
      <x v="2"/>
    </i>
    <i>
      <x v="3"/>
    </i>
    <i>
      <x v="4"/>
    </i>
    <i>
      <x v="5"/>
    </i>
    <i>
      <x v="6"/>
    </i>
    <i>
      <x v="7"/>
    </i>
    <i t="grand">
      <x/>
    </i>
  </rowItems>
  <colItems count="1">
    <i/>
  </colItems>
  <dataFields count="1">
    <dataField name="Average of Annual Salary" fld="0" subtotal="average" baseField="4"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26AD-F811-4A5B-BF89-8D2B5F4CAAE8}">
  <dimension ref="A1:J5744"/>
  <sheetViews>
    <sheetView workbookViewId="0"/>
  </sheetViews>
  <sheetFormatPr defaultRowHeight="15" x14ac:dyDescent="0.25"/>
  <cols>
    <col min="1" max="1" width="13.28515625" bestFit="1" customWidth="1"/>
    <col min="2" max="2" width="48" bestFit="1" customWidth="1"/>
    <col min="3" max="3" width="33.5703125" bestFit="1" customWidth="1"/>
    <col min="4" max="4" width="18" bestFit="1" customWidth="1"/>
    <col min="5" max="5" width="48.42578125" bestFit="1" customWidth="1"/>
    <col min="6" max="6" width="7.28515625" bestFit="1" customWidth="1"/>
    <col min="7" max="7" width="32.140625" bestFit="1" customWidth="1"/>
    <col min="8" max="8" width="11.5703125" bestFit="1" customWidth="1"/>
    <col min="9" max="9" width="14.5703125" bestFit="1" customWidth="1"/>
    <col min="10" max="10" width="9.28515625" bestFit="1" customWidth="1"/>
  </cols>
  <sheetData>
    <row r="1" spans="1:10" x14ac:dyDescent="0.25">
      <c r="A1" t="s">
        <v>0</v>
      </c>
      <c r="B1" t="s">
        <v>1</v>
      </c>
      <c r="C1" t="s">
        <v>2</v>
      </c>
      <c r="D1" t="s">
        <v>3</v>
      </c>
      <c r="E1" t="s">
        <v>4</v>
      </c>
      <c r="F1" t="s">
        <v>5</v>
      </c>
      <c r="G1" t="s">
        <v>6</v>
      </c>
      <c r="H1" t="s">
        <v>7</v>
      </c>
      <c r="I1" t="s">
        <v>8</v>
      </c>
      <c r="J1" t="s">
        <v>9</v>
      </c>
    </row>
    <row r="2" spans="1:10" x14ac:dyDescent="0.25">
      <c r="A2">
        <v>84042.78</v>
      </c>
      <c r="B2" t="s">
        <v>10</v>
      </c>
      <c r="C2" t="s">
        <v>11</v>
      </c>
      <c r="D2" t="s">
        <v>12</v>
      </c>
      <c r="E2" t="s">
        <v>13</v>
      </c>
      <c r="F2" t="s">
        <v>14</v>
      </c>
      <c r="G2" t="s">
        <v>15</v>
      </c>
      <c r="H2">
        <v>1989</v>
      </c>
      <c r="I2" s="1">
        <v>40483</v>
      </c>
      <c r="J2" t="s">
        <v>16</v>
      </c>
    </row>
    <row r="3" spans="1:10" x14ac:dyDescent="0.25">
      <c r="A3">
        <v>17075.759999999998</v>
      </c>
      <c r="B3" t="s">
        <v>17</v>
      </c>
      <c r="C3" t="s">
        <v>18</v>
      </c>
      <c r="D3" t="s">
        <v>19</v>
      </c>
      <c r="E3" t="s">
        <v>20</v>
      </c>
      <c r="F3" t="s">
        <v>21</v>
      </c>
      <c r="G3" t="s">
        <v>15</v>
      </c>
      <c r="H3">
        <v>1949</v>
      </c>
      <c r="I3" s="1">
        <v>42305</v>
      </c>
      <c r="J3" t="s">
        <v>16</v>
      </c>
    </row>
    <row r="4" spans="1:10" x14ac:dyDescent="0.25">
      <c r="A4">
        <v>53209.72</v>
      </c>
      <c r="B4" t="s">
        <v>22</v>
      </c>
      <c r="C4" t="s">
        <v>23</v>
      </c>
      <c r="D4" t="s">
        <v>12</v>
      </c>
      <c r="E4" t="s">
        <v>24</v>
      </c>
      <c r="F4" t="s">
        <v>21</v>
      </c>
      <c r="G4" t="s">
        <v>25</v>
      </c>
      <c r="H4">
        <v>1974</v>
      </c>
      <c r="I4" s="1">
        <v>44417</v>
      </c>
      <c r="J4" t="s">
        <v>16</v>
      </c>
    </row>
    <row r="5" spans="1:10" x14ac:dyDescent="0.25">
      <c r="A5">
        <v>25615</v>
      </c>
      <c r="B5" t="s">
        <v>26</v>
      </c>
      <c r="C5" t="s">
        <v>27</v>
      </c>
      <c r="D5" t="s">
        <v>28</v>
      </c>
      <c r="E5" t="s">
        <v>13</v>
      </c>
      <c r="F5" t="s">
        <v>14</v>
      </c>
      <c r="G5" t="s">
        <v>25</v>
      </c>
      <c r="H5">
        <v>1985</v>
      </c>
      <c r="I5" s="1">
        <v>43736</v>
      </c>
      <c r="J5" t="s">
        <v>16</v>
      </c>
    </row>
    <row r="6" spans="1:10" x14ac:dyDescent="0.25">
      <c r="A6">
        <v>111976.89</v>
      </c>
      <c r="B6" t="s">
        <v>29</v>
      </c>
      <c r="C6" t="s">
        <v>30</v>
      </c>
      <c r="D6" t="s">
        <v>12</v>
      </c>
      <c r="E6" t="s">
        <v>31</v>
      </c>
      <c r="F6" t="s">
        <v>14</v>
      </c>
      <c r="G6" t="s">
        <v>25</v>
      </c>
      <c r="H6">
        <v>1970</v>
      </c>
      <c r="I6" s="1">
        <v>35827</v>
      </c>
      <c r="J6" t="s">
        <v>16</v>
      </c>
    </row>
    <row r="7" spans="1:10" x14ac:dyDescent="0.25">
      <c r="A7">
        <v>70888.13</v>
      </c>
      <c r="B7" t="s">
        <v>32</v>
      </c>
      <c r="C7" t="s">
        <v>33</v>
      </c>
      <c r="D7" t="s">
        <v>12</v>
      </c>
      <c r="E7" t="s">
        <v>31</v>
      </c>
      <c r="F7" t="s">
        <v>14</v>
      </c>
      <c r="G7" t="s">
        <v>15</v>
      </c>
      <c r="H7">
        <v>1985</v>
      </c>
      <c r="I7" s="1">
        <v>42793</v>
      </c>
      <c r="J7" t="s">
        <v>16</v>
      </c>
    </row>
    <row r="8" spans="1:10" x14ac:dyDescent="0.25">
      <c r="A8">
        <v>52471.07</v>
      </c>
      <c r="B8" t="s">
        <v>34</v>
      </c>
      <c r="C8" t="s">
        <v>11</v>
      </c>
      <c r="D8" t="s">
        <v>12</v>
      </c>
      <c r="E8" t="s">
        <v>20</v>
      </c>
      <c r="F8" t="s">
        <v>14</v>
      </c>
      <c r="G8" t="s">
        <v>15</v>
      </c>
      <c r="H8">
        <v>1987</v>
      </c>
      <c r="I8" s="1">
        <v>45352</v>
      </c>
      <c r="J8" t="s">
        <v>16</v>
      </c>
    </row>
    <row r="9" spans="1:10" x14ac:dyDescent="0.25">
      <c r="A9">
        <v>167203.89000000001</v>
      </c>
      <c r="B9" t="s">
        <v>35</v>
      </c>
      <c r="C9" t="s">
        <v>36</v>
      </c>
      <c r="D9" t="s">
        <v>12</v>
      </c>
      <c r="E9" t="s">
        <v>13</v>
      </c>
      <c r="F9" t="s">
        <v>14</v>
      </c>
      <c r="G9" t="s">
        <v>25</v>
      </c>
      <c r="H9">
        <v>1963</v>
      </c>
      <c r="I9" s="1">
        <v>38792</v>
      </c>
      <c r="J9" t="s">
        <v>16</v>
      </c>
    </row>
    <row r="10" spans="1:10" x14ac:dyDescent="0.25">
      <c r="A10">
        <v>75836.36</v>
      </c>
      <c r="B10" t="s">
        <v>37</v>
      </c>
      <c r="C10" t="s">
        <v>38</v>
      </c>
      <c r="D10" t="s">
        <v>12</v>
      </c>
      <c r="E10" t="s">
        <v>31</v>
      </c>
      <c r="F10" t="s">
        <v>21</v>
      </c>
      <c r="G10" t="s">
        <v>15</v>
      </c>
      <c r="H10">
        <v>1982</v>
      </c>
      <c r="I10" s="1">
        <v>42213</v>
      </c>
      <c r="J10" t="s">
        <v>16</v>
      </c>
    </row>
    <row r="11" spans="1:10" x14ac:dyDescent="0.25">
      <c r="A11">
        <v>1456</v>
      </c>
      <c r="B11" t="s">
        <v>39</v>
      </c>
      <c r="C11" t="s">
        <v>40</v>
      </c>
      <c r="D11" t="s">
        <v>19</v>
      </c>
      <c r="E11" t="s">
        <v>41</v>
      </c>
      <c r="F11" t="s">
        <v>21</v>
      </c>
      <c r="G11" t="s">
        <v>25</v>
      </c>
      <c r="H11">
        <v>1984</v>
      </c>
      <c r="I11" s="1">
        <v>45541</v>
      </c>
      <c r="J11" t="s">
        <v>16</v>
      </c>
    </row>
    <row r="12" spans="1:10" x14ac:dyDescent="0.25">
      <c r="A12">
        <v>80642.429999999993</v>
      </c>
      <c r="B12" t="s">
        <v>37</v>
      </c>
      <c r="C12" t="s">
        <v>18</v>
      </c>
      <c r="D12" t="s">
        <v>12</v>
      </c>
      <c r="E12" t="s">
        <v>31</v>
      </c>
      <c r="F12" t="s">
        <v>21</v>
      </c>
      <c r="G12" t="s">
        <v>15</v>
      </c>
      <c r="H12">
        <v>1956</v>
      </c>
      <c r="I12" s="1">
        <v>31564</v>
      </c>
      <c r="J12" t="s">
        <v>16</v>
      </c>
    </row>
    <row r="13" spans="1:10" x14ac:dyDescent="0.25">
      <c r="A13">
        <v>92727.43</v>
      </c>
      <c r="B13" t="s">
        <v>42</v>
      </c>
      <c r="C13" t="s">
        <v>23</v>
      </c>
      <c r="D13" t="s">
        <v>12</v>
      </c>
      <c r="E13" t="s">
        <v>31</v>
      </c>
      <c r="F13" t="s">
        <v>21</v>
      </c>
      <c r="G13" t="s">
        <v>25</v>
      </c>
      <c r="H13">
        <v>1966</v>
      </c>
      <c r="I13" s="1">
        <v>44711</v>
      </c>
      <c r="J13" t="s">
        <v>16</v>
      </c>
    </row>
    <row r="14" spans="1:10" x14ac:dyDescent="0.25">
      <c r="A14">
        <v>61458.58</v>
      </c>
      <c r="B14" t="s">
        <v>43</v>
      </c>
      <c r="C14" t="s">
        <v>44</v>
      </c>
      <c r="D14" t="s">
        <v>12</v>
      </c>
      <c r="E14" t="s">
        <v>45</v>
      </c>
      <c r="F14" t="s">
        <v>14</v>
      </c>
      <c r="G14" t="s">
        <v>46</v>
      </c>
      <c r="H14">
        <v>1966</v>
      </c>
      <c r="I14" s="1">
        <v>44417</v>
      </c>
      <c r="J14" t="s">
        <v>16</v>
      </c>
    </row>
    <row r="15" spans="1:10" x14ac:dyDescent="0.25">
      <c r="A15">
        <v>53356.54</v>
      </c>
      <c r="B15" t="s">
        <v>47</v>
      </c>
      <c r="C15" t="s">
        <v>48</v>
      </c>
      <c r="D15" t="s">
        <v>12</v>
      </c>
      <c r="E15" t="s">
        <v>49</v>
      </c>
      <c r="F15" t="s">
        <v>21</v>
      </c>
      <c r="G15" t="s">
        <v>50</v>
      </c>
      <c r="H15">
        <v>1971</v>
      </c>
      <c r="I15" s="1">
        <v>38334</v>
      </c>
      <c r="J15" t="s">
        <v>16</v>
      </c>
    </row>
    <row r="16" spans="1:10" x14ac:dyDescent="0.25">
      <c r="A16">
        <v>56993.18</v>
      </c>
      <c r="B16" t="s">
        <v>51</v>
      </c>
      <c r="C16" t="s">
        <v>52</v>
      </c>
      <c r="D16" t="s">
        <v>12</v>
      </c>
      <c r="E16" t="s">
        <v>31</v>
      </c>
      <c r="F16" t="s">
        <v>21</v>
      </c>
      <c r="G16" t="s">
        <v>53</v>
      </c>
      <c r="H16">
        <v>1994</v>
      </c>
      <c r="I16" s="1">
        <v>45003</v>
      </c>
      <c r="J16" t="s">
        <v>16</v>
      </c>
    </row>
    <row r="17" spans="1:10" x14ac:dyDescent="0.25">
      <c r="A17">
        <v>104055.59</v>
      </c>
      <c r="B17" t="s">
        <v>54</v>
      </c>
      <c r="C17" t="s">
        <v>18</v>
      </c>
      <c r="D17" t="s">
        <v>12</v>
      </c>
      <c r="E17" t="s">
        <v>31</v>
      </c>
      <c r="F17" t="s">
        <v>21</v>
      </c>
      <c r="G17" t="s">
        <v>25</v>
      </c>
      <c r="H17">
        <v>1978</v>
      </c>
      <c r="I17" s="1">
        <v>44866</v>
      </c>
      <c r="J17" t="s">
        <v>16</v>
      </c>
    </row>
    <row r="18" spans="1:10" x14ac:dyDescent="0.25">
      <c r="A18">
        <v>68426.559999999998</v>
      </c>
      <c r="B18" t="s">
        <v>55</v>
      </c>
      <c r="C18" t="s">
        <v>18</v>
      </c>
      <c r="D18" t="s">
        <v>12</v>
      </c>
      <c r="E18" t="s">
        <v>20</v>
      </c>
      <c r="F18" t="s">
        <v>14</v>
      </c>
      <c r="G18" t="s">
        <v>25</v>
      </c>
      <c r="H18">
        <v>2000</v>
      </c>
      <c r="I18" s="1">
        <v>45215</v>
      </c>
      <c r="J18" t="s">
        <v>16</v>
      </c>
    </row>
    <row r="19" spans="1:10" x14ac:dyDescent="0.25">
      <c r="A19">
        <v>93617.32</v>
      </c>
      <c r="B19" t="s">
        <v>56</v>
      </c>
      <c r="C19" t="s">
        <v>30</v>
      </c>
      <c r="D19" t="s">
        <v>12</v>
      </c>
      <c r="E19" t="s">
        <v>45</v>
      </c>
      <c r="F19" t="s">
        <v>14</v>
      </c>
      <c r="G19" t="s">
        <v>25</v>
      </c>
      <c r="H19">
        <v>1976</v>
      </c>
      <c r="I19" s="1">
        <v>40679</v>
      </c>
      <c r="J19" t="s">
        <v>16</v>
      </c>
    </row>
    <row r="20" spans="1:10" x14ac:dyDescent="0.25">
      <c r="A20">
        <v>72226.19</v>
      </c>
      <c r="B20" t="s">
        <v>57</v>
      </c>
      <c r="C20" t="s">
        <v>58</v>
      </c>
      <c r="D20" t="s">
        <v>12</v>
      </c>
      <c r="E20" t="s">
        <v>31</v>
      </c>
      <c r="F20" t="s">
        <v>21</v>
      </c>
      <c r="G20" t="s">
        <v>25</v>
      </c>
      <c r="H20">
        <v>1999</v>
      </c>
      <c r="I20" s="1">
        <v>45089</v>
      </c>
      <c r="J20" t="s">
        <v>16</v>
      </c>
    </row>
    <row r="21" spans="1:10" x14ac:dyDescent="0.25">
      <c r="A21">
        <v>60403.199999999997</v>
      </c>
      <c r="B21" t="s">
        <v>59</v>
      </c>
      <c r="C21" t="s">
        <v>60</v>
      </c>
      <c r="D21" t="s">
        <v>12</v>
      </c>
      <c r="E21" t="s">
        <v>41</v>
      </c>
      <c r="F21" t="s">
        <v>21</v>
      </c>
      <c r="G21" t="s">
        <v>15</v>
      </c>
      <c r="H21">
        <v>1970</v>
      </c>
      <c r="I21" s="1">
        <v>38110</v>
      </c>
      <c r="J21" t="s">
        <v>16</v>
      </c>
    </row>
    <row r="22" spans="1:10" x14ac:dyDescent="0.25">
      <c r="A22">
        <v>53222</v>
      </c>
      <c r="B22" t="s">
        <v>61</v>
      </c>
      <c r="C22" t="s">
        <v>60</v>
      </c>
      <c r="D22" t="s">
        <v>12</v>
      </c>
      <c r="E22" t="s">
        <v>31</v>
      </c>
      <c r="F22" t="s">
        <v>21</v>
      </c>
      <c r="G22" t="s">
        <v>15</v>
      </c>
      <c r="H22">
        <v>1991</v>
      </c>
      <c r="I22" s="1">
        <v>45530</v>
      </c>
      <c r="J22" t="s">
        <v>16</v>
      </c>
    </row>
    <row r="23" spans="1:10" x14ac:dyDescent="0.25">
      <c r="A23">
        <v>83177.78</v>
      </c>
      <c r="B23" t="s">
        <v>62</v>
      </c>
      <c r="C23" t="s">
        <v>30</v>
      </c>
      <c r="D23" t="s">
        <v>12</v>
      </c>
      <c r="E23" t="s">
        <v>13</v>
      </c>
      <c r="F23" t="s">
        <v>14</v>
      </c>
      <c r="G23" t="s">
        <v>25</v>
      </c>
      <c r="H23">
        <v>1968</v>
      </c>
      <c r="I23" s="1">
        <v>43481</v>
      </c>
      <c r="J23" t="s">
        <v>16</v>
      </c>
    </row>
    <row r="24" spans="1:10" x14ac:dyDescent="0.25">
      <c r="A24">
        <v>77471.73</v>
      </c>
      <c r="B24" t="s">
        <v>63</v>
      </c>
      <c r="C24" t="s">
        <v>18</v>
      </c>
      <c r="D24" t="s">
        <v>12</v>
      </c>
      <c r="E24" t="s">
        <v>20</v>
      </c>
      <c r="F24" t="s">
        <v>14</v>
      </c>
      <c r="G24" t="s">
        <v>25</v>
      </c>
      <c r="H24">
        <v>1994</v>
      </c>
      <c r="I24" s="1">
        <v>43540</v>
      </c>
      <c r="J24" t="s">
        <v>16</v>
      </c>
    </row>
    <row r="25" spans="1:10" x14ac:dyDescent="0.25">
      <c r="A25">
        <v>92991.53</v>
      </c>
      <c r="B25" t="s">
        <v>64</v>
      </c>
      <c r="C25" t="s">
        <v>18</v>
      </c>
      <c r="D25" t="s">
        <v>12</v>
      </c>
      <c r="E25" t="s">
        <v>45</v>
      </c>
      <c r="F25" t="s">
        <v>14</v>
      </c>
      <c r="G25" t="s">
        <v>25</v>
      </c>
      <c r="H25">
        <v>1973</v>
      </c>
      <c r="I25" s="1">
        <v>42552</v>
      </c>
      <c r="J25" t="s">
        <v>16</v>
      </c>
    </row>
    <row r="26" spans="1:10" x14ac:dyDescent="0.25">
      <c r="A26">
        <v>93182.66</v>
      </c>
      <c r="B26" t="s">
        <v>65</v>
      </c>
      <c r="C26" t="s">
        <v>52</v>
      </c>
      <c r="D26" t="s">
        <v>12</v>
      </c>
      <c r="E26" t="s">
        <v>31</v>
      </c>
      <c r="F26" t="s">
        <v>21</v>
      </c>
      <c r="G26" t="s">
        <v>15</v>
      </c>
      <c r="H26">
        <v>1978</v>
      </c>
      <c r="I26" s="1">
        <v>37515</v>
      </c>
      <c r="J26" t="s">
        <v>16</v>
      </c>
    </row>
    <row r="27" spans="1:10" x14ac:dyDescent="0.25">
      <c r="A27">
        <v>55969.06</v>
      </c>
      <c r="B27" t="s">
        <v>66</v>
      </c>
      <c r="C27" t="s">
        <v>67</v>
      </c>
      <c r="D27" t="s">
        <v>12</v>
      </c>
      <c r="E27" t="s">
        <v>49</v>
      </c>
      <c r="F27" t="s">
        <v>21</v>
      </c>
      <c r="G27" t="s">
        <v>25</v>
      </c>
      <c r="H27">
        <v>1992</v>
      </c>
      <c r="I27" s="1">
        <v>44788</v>
      </c>
      <c r="J27" t="s">
        <v>16</v>
      </c>
    </row>
    <row r="28" spans="1:10" x14ac:dyDescent="0.25">
      <c r="A28">
        <v>57958.26</v>
      </c>
      <c r="B28" t="s">
        <v>68</v>
      </c>
      <c r="C28" t="s">
        <v>38</v>
      </c>
      <c r="D28" t="s">
        <v>12</v>
      </c>
      <c r="E28" t="s">
        <v>13</v>
      </c>
      <c r="F28" t="s">
        <v>14</v>
      </c>
      <c r="G28" t="s">
        <v>25</v>
      </c>
      <c r="H28">
        <v>1985</v>
      </c>
      <c r="I28" s="1">
        <v>45425</v>
      </c>
      <c r="J28" t="s">
        <v>16</v>
      </c>
    </row>
    <row r="29" spans="1:10" x14ac:dyDescent="0.25">
      <c r="A29">
        <v>55615.38</v>
      </c>
      <c r="B29" t="s">
        <v>69</v>
      </c>
      <c r="C29" t="s">
        <v>70</v>
      </c>
      <c r="D29" t="s">
        <v>12</v>
      </c>
      <c r="E29" t="s">
        <v>31</v>
      </c>
      <c r="F29" t="s">
        <v>14</v>
      </c>
      <c r="G29" t="s">
        <v>25</v>
      </c>
      <c r="H29">
        <v>1970</v>
      </c>
      <c r="I29" s="1">
        <v>37606</v>
      </c>
      <c r="J29" t="s">
        <v>16</v>
      </c>
    </row>
    <row r="30" spans="1:10" x14ac:dyDescent="0.25">
      <c r="A30">
        <v>95199.62</v>
      </c>
      <c r="B30" t="s">
        <v>63</v>
      </c>
      <c r="C30" t="s">
        <v>18</v>
      </c>
      <c r="D30" t="s">
        <v>12</v>
      </c>
      <c r="E30" t="s">
        <v>20</v>
      </c>
      <c r="F30" t="s">
        <v>14</v>
      </c>
      <c r="G30" t="s">
        <v>25</v>
      </c>
      <c r="H30">
        <v>1974</v>
      </c>
      <c r="I30" s="1">
        <v>34335</v>
      </c>
      <c r="J30" t="s">
        <v>16</v>
      </c>
    </row>
    <row r="31" spans="1:10" x14ac:dyDescent="0.25">
      <c r="A31">
        <v>83315.64</v>
      </c>
      <c r="B31" t="s">
        <v>37</v>
      </c>
      <c r="C31" t="s">
        <v>52</v>
      </c>
      <c r="D31" t="s">
        <v>12</v>
      </c>
      <c r="E31" t="s">
        <v>31</v>
      </c>
      <c r="F31" t="s">
        <v>14</v>
      </c>
      <c r="G31" t="s">
        <v>25</v>
      </c>
      <c r="H31">
        <v>1955</v>
      </c>
      <c r="I31" s="1">
        <v>37865</v>
      </c>
      <c r="J31" t="s">
        <v>16</v>
      </c>
    </row>
    <row r="32" spans="1:10" x14ac:dyDescent="0.25">
      <c r="A32">
        <v>8424</v>
      </c>
      <c r="B32" t="s">
        <v>71</v>
      </c>
      <c r="C32" t="s">
        <v>72</v>
      </c>
      <c r="D32" t="s">
        <v>73</v>
      </c>
      <c r="E32" t="s">
        <v>41</v>
      </c>
      <c r="F32" t="s">
        <v>14</v>
      </c>
      <c r="G32" t="s">
        <v>15</v>
      </c>
      <c r="H32">
        <v>2008</v>
      </c>
      <c r="I32" s="1">
        <v>45135</v>
      </c>
      <c r="J32" t="s">
        <v>16</v>
      </c>
    </row>
    <row r="33" spans="1:10" x14ac:dyDescent="0.25">
      <c r="A33">
        <v>52927.46</v>
      </c>
      <c r="B33" t="s">
        <v>74</v>
      </c>
      <c r="C33" t="s">
        <v>52</v>
      </c>
      <c r="D33" t="s">
        <v>12</v>
      </c>
      <c r="E33" t="s">
        <v>45</v>
      </c>
      <c r="F33" t="s">
        <v>21</v>
      </c>
      <c r="G33" t="s">
        <v>25</v>
      </c>
      <c r="H33">
        <v>1961</v>
      </c>
      <c r="I33" s="1">
        <v>44359</v>
      </c>
      <c r="J33" t="s">
        <v>16</v>
      </c>
    </row>
    <row r="34" spans="1:10" x14ac:dyDescent="0.25">
      <c r="A34">
        <v>50620.39</v>
      </c>
      <c r="B34" t="s">
        <v>47</v>
      </c>
      <c r="C34" t="s">
        <v>75</v>
      </c>
      <c r="D34" t="s">
        <v>12</v>
      </c>
      <c r="E34" t="s">
        <v>49</v>
      </c>
      <c r="F34" t="s">
        <v>21</v>
      </c>
      <c r="G34" t="s">
        <v>25</v>
      </c>
      <c r="H34">
        <v>1959</v>
      </c>
      <c r="I34" s="1">
        <v>43745</v>
      </c>
      <c r="J34" t="s">
        <v>16</v>
      </c>
    </row>
    <row r="35" spans="1:10" x14ac:dyDescent="0.25">
      <c r="A35">
        <v>95199.62</v>
      </c>
      <c r="B35" t="s">
        <v>63</v>
      </c>
      <c r="C35" t="s">
        <v>18</v>
      </c>
      <c r="D35" t="s">
        <v>12</v>
      </c>
      <c r="E35" t="s">
        <v>20</v>
      </c>
      <c r="F35" t="s">
        <v>14</v>
      </c>
      <c r="G35" t="s">
        <v>25</v>
      </c>
      <c r="H35">
        <v>1985</v>
      </c>
      <c r="I35" s="1">
        <v>39860</v>
      </c>
      <c r="J35" t="s">
        <v>16</v>
      </c>
    </row>
    <row r="36" spans="1:10" x14ac:dyDescent="0.25">
      <c r="A36">
        <v>57261.62</v>
      </c>
      <c r="B36" t="s">
        <v>76</v>
      </c>
      <c r="C36" t="s">
        <v>52</v>
      </c>
      <c r="D36" t="s">
        <v>12</v>
      </c>
      <c r="E36" t="s">
        <v>77</v>
      </c>
      <c r="F36" t="s">
        <v>14</v>
      </c>
      <c r="G36" t="s">
        <v>15</v>
      </c>
      <c r="H36">
        <v>1972</v>
      </c>
      <c r="I36" s="1">
        <v>43575</v>
      </c>
      <c r="J36" t="s">
        <v>16</v>
      </c>
    </row>
    <row r="37" spans="1:10" x14ac:dyDescent="0.25">
      <c r="A37">
        <v>48115.96</v>
      </c>
      <c r="B37" t="s">
        <v>78</v>
      </c>
      <c r="C37" t="s">
        <v>11</v>
      </c>
      <c r="D37" t="s">
        <v>12</v>
      </c>
      <c r="E37" t="s">
        <v>20</v>
      </c>
      <c r="F37" t="s">
        <v>14</v>
      </c>
      <c r="G37" t="s">
        <v>25</v>
      </c>
      <c r="H37">
        <v>1997</v>
      </c>
      <c r="I37" s="1">
        <v>45534</v>
      </c>
      <c r="J37" t="s">
        <v>16</v>
      </c>
    </row>
    <row r="38" spans="1:10" x14ac:dyDescent="0.25">
      <c r="A38">
        <v>66057.149999999994</v>
      </c>
      <c r="B38" t="s">
        <v>79</v>
      </c>
      <c r="C38" t="s">
        <v>80</v>
      </c>
      <c r="D38" t="s">
        <v>12</v>
      </c>
      <c r="E38" t="s">
        <v>31</v>
      </c>
      <c r="F38" t="s">
        <v>14</v>
      </c>
      <c r="G38" t="s">
        <v>25</v>
      </c>
      <c r="H38">
        <v>1995</v>
      </c>
      <c r="I38" s="1">
        <v>45208</v>
      </c>
      <c r="J38" t="s">
        <v>16</v>
      </c>
    </row>
    <row r="39" spans="1:10" x14ac:dyDescent="0.25">
      <c r="A39">
        <v>35672</v>
      </c>
      <c r="B39" t="s">
        <v>81</v>
      </c>
      <c r="C39" t="s">
        <v>11</v>
      </c>
      <c r="D39" t="s">
        <v>19</v>
      </c>
      <c r="E39" t="s">
        <v>31</v>
      </c>
      <c r="F39" t="s">
        <v>21</v>
      </c>
      <c r="G39" t="s">
        <v>15</v>
      </c>
      <c r="H39">
        <v>1990</v>
      </c>
      <c r="I39" s="1">
        <v>45401</v>
      </c>
      <c r="J39" t="s">
        <v>16</v>
      </c>
    </row>
    <row r="40" spans="1:10" x14ac:dyDescent="0.25">
      <c r="A40">
        <v>69547.95</v>
      </c>
      <c r="B40" t="s">
        <v>82</v>
      </c>
      <c r="C40" t="s">
        <v>11</v>
      </c>
      <c r="D40" t="s">
        <v>12</v>
      </c>
      <c r="E40" t="s">
        <v>20</v>
      </c>
      <c r="F40" t="s">
        <v>14</v>
      </c>
      <c r="G40" t="s">
        <v>15</v>
      </c>
      <c r="H40">
        <v>1987</v>
      </c>
      <c r="I40" s="1">
        <v>41913</v>
      </c>
      <c r="J40" t="s">
        <v>16</v>
      </c>
    </row>
    <row r="41" spans="1:10" x14ac:dyDescent="0.25">
      <c r="A41">
        <v>47920.53</v>
      </c>
      <c r="B41" t="s">
        <v>83</v>
      </c>
      <c r="C41" t="s">
        <v>52</v>
      </c>
      <c r="D41" t="s">
        <v>12</v>
      </c>
      <c r="E41" t="s">
        <v>45</v>
      </c>
      <c r="F41" t="s">
        <v>14</v>
      </c>
      <c r="G41" t="s">
        <v>15</v>
      </c>
      <c r="H41">
        <v>1988</v>
      </c>
      <c r="I41" s="1">
        <v>44205</v>
      </c>
      <c r="J41" t="s">
        <v>16</v>
      </c>
    </row>
    <row r="42" spans="1:10" x14ac:dyDescent="0.25">
      <c r="A42">
        <v>35672</v>
      </c>
      <c r="B42" t="s">
        <v>81</v>
      </c>
      <c r="C42" t="s">
        <v>11</v>
      </c>
      <c r="D42" t="s">
        <v>19</v>
      </c>
      <c r="E42" t="s">
        <v>31</v>
      </c>
      <c r="F42" t="s">
        <v>14</v>
      </c>
      <c r="G42" t="s">
        <v>15</v>
      </c>
      <c r="H42">
        <v>1979</v>
      </c>
      <c r="I42" s="1">
        <v>45401</v>
      </c>
      <c r="J42" t="s">
        <v>16</v>
      </c>
    </row>
    <row r="43" spans="1:10" x14ac:dyDescent="0.25">
      <c r="A43">
        <v>51323.625599999999</v>
      </c>
      <c r="B43" t="s">
        <v>84</v>
      </c>
      <c r="C43" t="s">
        <v>52</v>
      </c>
      <c r="D43" t="s">
        <v>12</v>
      </c>
      <c r="E43" t="s">
        <v>49</v>
      </c>
      <c r="F43" t="s">
        <v>21</v>
      </c>
      <c r="G43" t="s">
        <v>15</v>
      </c>
      <c r="H43">
        <v>1974</v>
      </c>
      <c r="I43" s="1">
        <v>44499</v>
      </c>
      <c r="J43" t="s">
        <v>16</v>
      </c>
    </row>
    <row r="44" spans="1:10" x14ac:dyDescent="0.25">
      <c r="A44">
        <v>82639.06</v>
      </c>
      <c r="B44" t="s">
        <v>85</v>
      </c>
      <c r="C44" t="s">
        <v>86</v>
      </c>
      <c r="D44" t="s">
        <v>12</v>
      </c>
      <c r="E44" t="s">
        <v>20</v>
      </c>
      <c r="F44" t="s">
        <v>21</v>
      </c>
      <c r="G44" t="s">
        <v>15</v>
      </c>
      <c r="H44">
        <v>1966</v>
      </c>
      <c r="I44" s="1">
        <v>37895</v>
      </c>
      <c r="J44" t="s">
        <v>16</v>
      </c>
    </row>
    <row r="45" spans="1:10" x14ac:dyDescent="0.25">
      <c r="A45">
        <v>89810.96</v>
      </c>
      <c r="B45" t="s">
        <v>63</v>
      </c>
      <c r="C45" t="s">
        <v>18</v>
      </c>
      <c r="D45" t="s">
        <v>12</v>
      </c>
      <c r="E45" t="s">
        <v>20</v>
      </c>
      <c r="F45" t="s">
        <v>14</v>
      </c>
      <c r="G45" t="s">
        <v>15</v>
      </c>
      <c r="H45">
        <v>1967</v>
      </c>
      <c r="I45" s="1">
        <v>37303</v>
      </c>
      <c r="J45" t="s">
        <v>16</v>
      </c>
    </row>
    <row r="46" spans="1:10" x14ac:dyDescent="0.25">
      <c r="A46">
        <v>69695</v>
      </c>
      <c r="B46" t="s">
        <v>87</v>
      </c>
      <c r="C46" t="s">
        <v>60</v>
      </c>
      <c r="D46" t="s">
        <v>12</v>
      </c>
      <c r="E46" t="s">
        <v>24</v>
      </c>
      <c r="F46" t="s">
        <v>21</v>
      </c>
      <c r="G46" t="s">
        <v>15</v>
      </c>
      <c r="H46">
        <v>1963</v>
      </c>
      <c r="I46" s="1">
        <v>35667</v>
      </c>
      <c r="J46" t="s">
        <v>16</v>
      </c>
    </row>
    <row r="47" spans="1:10" x14ac:dyDescent="0.25">
      <c r="A47">
        <v>75185.53</v>
      </c>
      <c r="B47" t="s">
        <v>88</v>
      </c>
      <c r="C47" t="s">
        <v>18</v>
      </c>
      <c r="D47" t="s">
        <v>12</v>
      </c>
      <c r="E47" t="s">
        <v>45</v>
      </c>
      <c r="F47" t="s">
        <v>14</v>
      </c>
      <c r="G47" t="s">
        <v>15</v>
      </c>
      <c r="H47">
        <v>1954</v>
      </c>
      <c r="I47" s="1">
        <v>36327</v>
      </c>
      <c r="J47" t="s">
        <v>16</v>
      </c>
    </row>
    <row r="48" spans="1:10" x14ac:dyDescent="0.25">
      <c r="A48">
        <v>75215.28</v>
      </c>
      <c r="B48" t="s">
        <v>63</v>
      </c>
      <c r="C48" t="s">
        <v>18</v>
      </c>
      <c r="D48" t="s">
        <v>12</v>
      </c>
      <c r="E48" t="s">
        <v>20</v>
      </c>
      <c r="F48" t="s">
        <v>14</v>
      </c>
      <c r="G48" t="s">
        <v>25</v>
      </c>
      <c r="H48">
        <v>1987</v>
      </c>
      <c r="I48" s="1">
        <v>43221</v>
      </c>
      <c r="J48" t="s">
        <v>16</v>
      </c>
    </row>
    <row r="49" spans="1:10" x14ac:dyDescent="0.25">
      <c r="A49">
        <v>66057.149999999994</v>
      </c>
      <c r="B49" t="s">
        <v>79</v>
      </c>
      <c r="C49" t="s">
        <v>80</v>
      </c>
      <c r="D49" t="s">
        <v>12</v>
      </c>
      <c r="E49" t="s">
        <v>31</v>
      </c>
      <c r="F49" t="s">
        <v>21</v>
      </c>
      <c r="G49" t="s">
        <v>15</v>
      </c>
      <c r="H49">
        <v>2000</v>
      </c>
      <c r="I49" s="1">
        <v>45166</v>
      </c>
      <c r="J49" t="s">
        <v>16</v>
      </c>
    </row>
    <row r="50" spans="1:10" x14ac:dyDescent="0.25">
      <c r="A50">
        <v>84030.87</v>
      </c>
      <c r="B50" t="s">
        <v>89</v>
      </c>
      <c r="C50" t="s">
        <v>30</v>
      </c>
      <c r="D50" t="s">
        <v>12</v>
      </c>
      <c r="E50" t="s">
        <v>20</v>
      </c>
      <c r="F50" t="s">
        <v>14</v>
      </c>
      <c r="G50" t="s">
        <v>25</v>
      </c>
      <c r="H50">
        <v>1977</v>
      </c>
      <c r="I50" s="1">
        <v>41548</v>
      </c>
      <c r="J50" t="s">
        <v>16</v>
      </c>
    </row>
    <row r="51" spans="1:10" x14ac:dyDescent="0.25">
      <c r="A51">
        <v>50646.98</v>
      </c>
      <c r="B51" t="s">
        <v>22</v>
      </c>
      <c r="C51" t="s">
        <v>23</v>
      </c>
      <c r="D51" t="s">
        <v>12</v>
      </c>
      <c r="E51" t="s">
        <v>24</v>
      </c>
      <c r="F51" t="s">
        <v>14</v>
      </c>
      <c r="G51" t="s">
        <v>15</v>
      </c>
      <c r="H51">
        <v>1995</v>
      </c>
      <c r="I51" s="1">
        <v>45369</v>
      </c>
      <c r="J51" t="s">
        <v>16</v>
      </c>
    </row>
    <row r="52" spans="1:10" x14ac:dyDescent="0.25">
      <c r="A52">
        <v>76119.45</v>
      </c>
      <c r="B52" t="s">
        <v>90</v>
      </c>
      <c r="C52" t="s">
        <v>30</v>
      </c>
      <c r="D52" t="s">
        <v>12</v>
      </c>
      <c r="E52" t="s">
        <v>45</v>
      </c>
      <c r="F52" t="s">
        <v>14</v>
      </c>
      <c r="G52" t="s">
        <v>25</v>
      </c>
      <c r="H52">
        <v>1997</v>
      </c>
      <c r="I52" s="1">
        <v>45398</v>
      </c>
      <c r="J52" t="s">
        <v>16</v>
      </c>
    </row>
    <row r="53" spans="1:10" x14ac:dyDescent="0.25">
      <c r="A53">
        <v>65738.03</v>
      </c>
      <c r="B53" t="s">
        <v>91</v>
      </c>
      <c r="C53" t="s">
        <v>92</v>
      </c>
      <c r="D53" t="s">
        <v>12</v>
      </c>
      <c r="E53" t="s">
        <v>31</v>
      </c>
      <c r="F53" t="s">
        <v>21</v>
      </c>
      <c r="G53" t="s">
        <v>15</v>
      </c>
      <c r="H53">
        <v>2000</v>
      </c>
      <c r="I53" s="1">
        <v>45187</v>
      </c>
      <c r="J53" t="s">
        <v>16</v>
      </c>
    </row>
    <row r="54" spans="1:10" x14ac:dyDescent="0.25">
      <c r="A54">
        <v>42411.83</v>
      </c>
      <c r="B54" t="s">
        <v>93</v>
      </c>
      <c r="C54" t="s">
        <v>48</v>
      </c>
      <c r="D54" t="s">
        <v>12</v>
      </c>
      <c r="E54" t="s">
        <v>49</v>
      </c>
      <c r="F54" t="s">
        <v>21</v>
      </c>
      <c r="G54" t="s">
        <v>15</v>
      </c>
      <c r="H54">
        <v>1996</v>
      </c>
      <c r="I54" s="1">
        <v>45493</v>
      </c>
      <c r="J54" t="s">
        <v>16</v>
      </c>
    </row>
    <row r="55" spans="1:10" x14ac:dyDescent="0.25">
      <c r="A55">
        <v>46862.28</v>
      </c>
      <c r="B55" t="s">
        <v>94</v>
      </c>
      <c r="C55" t="s">
        <v>23</v>
      </c>
      <c r="D55" t="s">
        <v>12</v>
      </c>
      <c r="E55" t="s">
        <v>24</v>
      </c>
      <c r="F55" t="s">
        <v>21</v>
      </c>
      <c r="G55" t="s">
        <v>15</v>
      </c>
      <c r="H55">
        <v>1950</v>
      </c>
      <c r="I55" s="1">
        <v>40791</v>
      </c>
      <c r="J55" t="s">
        <v>16</v>
      </c>
    </row>
    <row r="56" spans="1:10" x14ac:dyDescent="0.25">
      <c r="A56">
        <v>57358.7</v>
      </c>
      <c r="B56" t="s">
        <v>95</v>
      </c>
      <c r="C56" t="s">
        <v>96</v>
      </c>
      <c r="D56" t="s">
        <v>12</v>
      </c>
      <c r="E56" t="s">
        <v>49</v>
      </c>
      <c r="F56" t="s">
        <v>21</v>
      </c>
      <c r="G56" t="s">
        <v>15</v>
      </c>
      <c r="H56">
        <v>1991</v>
      </c>
      <c r="I56" s="1">
        <v>42758</v>
      </c>
      <c r="J56" t="s">
        <v>16</v>
      </c>
    </row>
    <row r="57" spans="1:10" x14ac:dyDescent="0.25">
      <c r="A57">
        <v>9734.4</v>
      </c>
      <c r="B57" t="s">
        <v>71</v>
      </c>
      <c r="C57" t="s">
        <v>72</v>
      </c>
      <c r="D57" t="s">
        <v>73</v>
      </c>
      <c r="E57" t="s">
        <v>41</v>
      </c>
      <c r="F57" t="s">
        <v>14</v>
      </c>
      <c r="G57" t="s">
        <v>25</v>
      </c>
      <c r="H57">
        <v>1983</v>
      </c>
      <c r="I57" s="1">
        <v>45451</v>
      </c>
      <c r="J57" t="s">
        <v>16</v>
      </c>
    </row>
    <row r="58" spans="1:10" x14ac:dyDescent="0.25">
      <c r="A58">
        <v>61487.92</v>
      </c>
      <c r="B58" t="s">
        <v>97</v>
      </c>
      <c r="C58" t="s">
        <v>48</v>
      </c>
      <c r="D58" t="s">
        <v>12</v>
      </c>
      <c r="E58" t="s">
        <v>31</v>
      </c>
      <c r="F58" t="s">
        <v>21</v>
      </c>
      <c r="G58" t="s">
        <v>53</v>
      </c>
      <c r="H58">
        <v>1986</v>
      </c>
      <c r="I58" s="1">
        <v>44723</v>
      </c>
      <c r="J58" t="s">
        <v>16</v>
      </c>
    </row>
    <row r="59" spans="1:10" x14ac:dyDescent="0.25">
      <c r="A59">
        <v>46485.504000000001</v>
      </c>
      <c r="B59" t="s">
        <v>98</v>
      </c>
      <c r="C59" t="s">
        <v>18</v>
      </c>
      <c r="D59" t="s">
        <v>19</v>
      </c>
      <c r="E59" t="s">
        <v>31</v>
      </c>
      <c r="F59" t="s">
        <v>14</v>
      </c>
      <c r="G59" t="s">
        <v>25</v>
      </c>
      <c r="H59">
        <v>1962</v>
      </c>
      <c r="I59" s="1">
        <v>45093</v>
      </c>
      <c r="J59" t="s">
        <v>16</v>
      </c>
    </row>
    <row r="60" spans="1:10" x14ac:dyDescent="0.25">
      <c r="A60">
        <v>56282.8</v>
      </c>
      <c r="B60" t="s">
        <v>99</v>
      </c>
      <c r="C60" t="s">
        <v>100</v>
      </c>
      <c r="D60" t="s">
        <v>12</v>
      </c>
      <c r="E60" t="s">
        <v>41</v>
      </c>
      <c r="F60" t="s">
        <v>14</v>
      </c>
      <c r="G60" t="s">
        <v>15</v>
      </c>
      <c r="H60">
        <v>1971</v>
      </c>
      <c r="I60" s="1">
        <v>43745</v>
      </c>
      <c r="J60" t="s">
        <v>16</v>
      </c>
    </row>
    <row r="61" spans="1:10" x14ac:dyDescent="0.25">
      <c r="A61">
        <v>202381.08</v>
      </c>
      <c r="B61" t="s">
        <v>101</v>
      </c>
      <c r="C61" t="s">
        <v>102</v>
      </c>
      <c r="D61" t="s">
        <v>12</v>
      </c>
      <c r="E61" t="s">
        <v>13</v>
      </c>
      <c r="F61" t="s">
        <v>21</v>
      </c>
      <c r="G61" t="s">
        <v>25</v>
      </c>
      <c r="H61">
        <v>1985</v>
      </c>
      <c r="I61" s="1">
        <v>44482</v>
      </c>
      <c r="J61" t="s">
        <v>16</v>
      </c>
    </row>
    <row r="62" spans="1:10" x14ac:dyDescent="0.25">
      <c r="A62">
        <v>87727.85</v>
      </c>
      <c r="B62" t="s">
        <v>64</v>
      </c>
      <c r="C62" t="s">
        <v>18</v>
      </c>
      <c r="D62" t="s">
        <v>12</v>
      </c>
      <c r="E62" t="s">
        <v>45</v>
      </c>
      <c r="F62" t="s">
        <v>14</v>
      </c>
      <c r="G62" t="s">
        <v>25</v>
      </c>
      <c r="H62">
        <v>1983</v>
      </c>
      <c r="I62" s="1">
        <v>41456</v>
      </c>
      <c r="J62" t="s">
        <v>16</v>
      </c>
    </row>
    <row r="63" spans="1:10" x14ac:dyDescent="0.25">
      <c r="A63">
        <v>52471.07</v>
      </c>
      <c r="B63" t="s">
        <v>103</v>
      </c>
      <c r="C63" t="s">
        <v>104</v>
      </c>
      <c r="D63" t="s">
        <v>12</v>
      </c>
      <c r="E63" t="s">
        <v>49</v>
      </c>
      <c r="F63" t="s">
        <v>21</v>
      </c>
      <c r="G63" t="s">
        <v>15</v>
      </c>
      <c r="H63">
        <v>1963</v>
      </c>
      <c r="I63" s="1">
        <v>44446</v>
      </c>
      <c r="J63" t="s">
        <v>16</v>
      </c>
    </row>
    <row r="64" spans="1:10" x14ac:dyDescent="0.25">
      <c r="A64">
        <v>57738.92</v>
      </c>
      <c r="B64" t="s">
        <v>84</v>
      </c>
      <c r="C64" t="s">
        <v>80</v>
      </c>
      <c r="D64" t="s">
        <v>12</v>
      </c>
      <c r="E64" t="s">
        <v>49</v>
      </c>
      <c r="F64" t="s">
        <v>21</v>
      </c>
      <c r="G64" t="s">
        <v>50</v>
      </c>
      <c r="H64">
        <v>1963</v>
      </c>
      <c r="I64" s="1">
        <v>37895</v>
      </c>
      <c r="J64" t="s">
        <v>16</v>
      </c>
    </row>
    <row r="65" spans="1:10" x14ac:dyDescent="0.25">
      <c r="A65">
        <v>66580.399999999994</v>
      </c>
      <c r="B65" t="s">
        <v>105</v>
      </c>
      <c r="C65" t="s">
        <v>106</v>
      </c>
      <c r="D65" t="s">
        <v>12</v>
      </c>
      <c r="E65" t="s">
        <v>49</v>
      </c>
      <c r="F65" t="s">
        <v>21</v>
      </c>
      <c r="G65" t="s">
        <v>15</v>
      </c>
      <c r="H65">
        <v>1963</v>
      </c>
      <c r="I65" s="1">
        <v>37438</v>
      </c>
      <c r="J65" t="s">
        <v>16</v>
      </c>
    </row>
    <row r="66" spans="1:10" x14ac:dyDescent="0.25">
      <c r="A66">
        <v>47164.52</v>
      </c>
      <c r="B66" t="s">
        <v>107</v>
      </c>
      <c r="C66" t="s">
        <v>44</v>
      </c>
      <c r="D66" t="s">
        <v>12</v>
      </c>
      <c r="E66" t="s">
        <v>41</v>
      </c>
      <c r="F66" t="s">
        <v>14</v>
      </c>
      <c r="G66" t="s">
        <v>15</v>
      </c>
      <c r="H66">
        <v>1986</v>
      </c>
      <c r="I66" s="1">
        <v>38276</v>
      </c>
      <c r="J66" t="s">
        <v>16</v>
      </c>
    </row>
    <row r="67" spans="1:10" x14ac:dyDescent="0.25">
      <c r="A67">
        <v>66489.960000000006</v>
      </c>
      <c r="B67" t="s">
        <v>55</v>
      </c>
      <c r="C67" t="s">
        <v>18</v>
      </c>
      <c r="D67" t="s">
        <v>12</v>
      </c>
      <c r="E67" t="s">
        <v>20</v>
      </c>
      <c r="F67" t="s">
        <v>14</v>
      </c>
      <c r="G67" t="s">
        <v>25</v>
      </c>
      <c r="H67">
        <v>1999</v>
      </c>
      <c r="I67" s="1">
        <v>45323</v>
      </c>
      <c r="J67" t="s">
        <v>16</v>
      </c>
    </row>
    <row r="68" spans="1:10" x14ac:dyDescent="0.25">
      <c r="A68">
        <v>75151.460000000006</v>
      </c>
      <c r="B68" t="s">
        <v>63</v>
      </c>
      <c r="C68" t="s">
        <v>18</v>
      </c>
      <c r="D68" t="s">
        <v>12</v>
      </c>
      <c r="E68" t="s">
        <v>20</v>
      </c>
      <c r="F68" t="s">
        <v>14</v>
      </c>
      <c r="G68" t="s">
        <v>25</v>
      </c>
      <c r="H68">
        <v>1997</v>
      </c>
      <c r="I68" s="1">
        <v>44608</v>
      </c>
      <c r="J68" t="s">
        <v>16</v>
      </c>
    </row>
    <row r="69" spans="1:10" x14ac:dyDescent="0.25">
      <c r="A69">
        <v>77406</v>
      </c>
      <c r="B69" t="s">
        <v>63</v>
      </c>
      <c r="C69" t="s">
        <v>18</v>
      </c>
      <c r="D69" t="s">
        <v>12</v>
      </c>
      <c r="E69" t="s">
        <v>20</v>
      </c>
      <c r="F69" t="s">
        <v>14</v>
      </c>
      <c r="G69" t="s">
        <v>15</v>
      </c>
      <c r="H69">
        <v>1991</v>
      </c>
      <c r="I69" s="1">
        <v>44881</v>
      </c>
      <c r="J69" t="s">
        <v>16</v>
      </c>
    </row>
    <row r="70" spans="1:10" x14ac:dyDescent="0.25">
      <c r="A70">
        <v>81652.649999999994</v>
      </c>
      <c r="B70" t="s">
        <v>89</v>
      </c>
      <c r="C70" t="s">
        <v>30</v>
      </c>
      <c r="D70" t="s">
        <v>12</v>
      </c>
      <c r="E70" t="s">
        <v>20</v>
      </c>
      <c r="F70" t="s">
        <v>14</v>
      </c>
      <c r="G70" t="s">
        <v>15</v>
      </c>
      <c r="H70">
        <v>1988</v>
      </c>
      <c r="I70" s="1">
        <v>41183</v>
      </c>
      <c r="J70" t="s">
        <v>16</v>
      </c>
    </row>
    <row r="71" spans="1:10" x14ac:dyDescent="0.25">
      <c r="A71">
        <v>57475.17</v>
      </c>
      <c r="B71" t="s">
        <v>108</v>
      </c>
      <c r="C71" t="s">
        <v>48</v>
      </c>
      <c r="D71" t="s">
        <v>12</v>
      </c>
      <c r="E71" t="s">
        <v>31</v>
      </c>
      <c r="F71" t="s">
        <v>21</v>
      </c>
      <c r="G71" t="s">
        <v>15</v>
      </c>
      <c r="H71">
        <v>1973</v>
      </c>
      <c r="I71" s="1">
        <v>35232</v>
      </c>
      <c r="J71" t="s">
        <v>16</v>
      </c>
    </row>
    <row r="72" spans="1:10" x14ac:dyDescent="0.25">
      <c r="A72">
        <v>61821.5</v>
      </c>
      <c r="B72" t="s">
        <v>109</v>
      </c>
      <c r="C72" t="s">
        <v>11</v>
      </c>
      <c r="D72" t="s">
        <v>12</v>
      </c>
      <c r="E72" t="s">
        <v>20</v>
      </c>
      <c r="F72" t="s">
        <v>14</v>
      </c>
      <c r="G72" t="s">
        <v>25</v>
      </c>
      <c r="H72">
        <v>1997</v>
      </c>
      <c r="I72" s="1">
        <v>44013</v>
      </c>
      <c r="J72" t="s">
        <v>16</v>
      </c>
    </row>
    <row r="73" spans="1:10" x14ac:dyDescent="0.25">
      <c r="A73">
        <v>56135.09</v>
      </c>
      <c r="B73" t="s">
        <v>110</v>
      </c>
      <c r="C73" t="s">
        <v>72</v>
      </c>
      <c r="D73" t="s">
        <v>12</v>
      </c>
      <c r="E73" t="s">
        <v>24</v>
      </c>
      <c r="F73" t="s">
        <v>21</v>
      </c>
      <c r="G73" t="s">
        <v>15</v>
      </c>
      <c r="H73">
        <v>1981</v>
      </c>
      <c r="I73" s="1">
        <v>40697</v>
      </c>
      <c r="J73" t="s">
        <v>16</v>
      </c>
    </row>
    <row r="74" spans="1:10" x14ac:dyDescent="0.25">
      <c r="A74">
        <v>45593.05</v>
      </c>
      <c r="B74" t="s">
        <v>111</v>
      </c>
      <c r="C74" t="s">
        <v>48</v>
      </c>
      <c r="D74" t="s">
        <v>12</v>
      </c>
      <c r="E74" t="s">
        <v>49</v>
      </c>
      <c r="F74" t="s">
        <v>14</v>
      </c>
      <c r="G74" t="s">
        <v>25</v>
      </c>
      <c r="H74">
        <v>1989</v>
      </c>
      <c r="I74" s="1">
        <v>45026</v>
      </c>
      <c r="J74" t="s">
        <v>16</v>
      </c>
    </row>
    <row r="75" spans="1:10" x14ac:dyDescent="0.25">
      <c r="A75">
        <v>34194.787474626697</v>
      </c>
      <c r="B75" t="s">
        <v>112</v>
      </c>
      <c r="C75" t="s">
        <v>72</v>
      </c>
      <c r="D75" t="s">
        <v>19</v>
      </c>
      <c r="E75" t="s">
        <v>24</v>
      </c>
      <c r="F75" t="s">
        <v>21</v>
      </c>
      <c r="G75" t="s">
        <v>15</v>
      </c>
      <c r="H75">
        <v>2001</v>
      </c>
      <c r="I75" s="1">
        <v>44722</v>
      </c>
      <c r="J75" t="s">
        <v>16</v>
      </c>
    </row>
    <row r="76" spans="1:10" x14ac:dyDescent="0.25">
      <c r="A76">
        <v>56201.34</v>
      </c>
      <c r="B76" t="s">
        <v>69</v>
      </c>
      <c r="C76" t="s">
        <v>30</v>
      </c>
      <c r="D76" t="s">
        <v>12</v>
      </c>
      <c r="E76" t="s">
        <v>31</v>
      </c>
      <c r="F76" t="s">
        <v>21</v>
      </c>
      <c r="G76" t="s">
        <v>15</v>
      </c>
      <c r="H76">
        <v>1981</v>
      </c>
      <c r="I76" s="1">
        <v>42275</v>
      </c>
      <c r="J76" t="s">
        <v>16</v>
      </c>
    </row>
    <row r="77" spans="1:10" x14ac:dyDescent="0.25">
      <c r="A77">
        <v>96425.84</v>
      </c>
      <c r="B77" t="s">
        <v>56</v>
      </c>
      <c r="C77" t="s">
        <v>30</v>
      </c>
      <c r="D77" t="s">
        <v>12</v>
      </c>
      <c r="E77" t="s">
        <v>45</v>
      </c>
      <c r="F77" t="s">
        <v>14</v>
      </c>
      <c r="G77" t="s">
        <v>15</v>
      </c>
      <c r="H77">
        <v>1974</v>
      </c>
      <c r="I77" s="1">
        <v>36800</v>
      </c>
      <c r="J77" t="s">
        <v>16</v>
      </c>
    </row>
    <row r="78" spans="1:10" x14ac:dyDescent="0.25">
      <c r="A78">
        <v>51475.86</v>
      </c>
      <c r="B78" t="s">
        <v>95</v>
      </c>
      <c r="C78" t="s">
        <v>48</v>
      </c>
      <c r="D78" t="s">
        <v>12</v>
      </c>
      <c r="E78" t="s">
        <v>49</v>
      </c>
      <c r="F78" t="s">
        <v>21</v>
      </c>
      <c r="G78" t="s">
        <v>15</v>
      </c>
      <c r="H78">
        <v>1974</v>
      </c>
      <c r="I78" s="1">
        <v>41195</v>
      </c>
      <c r="J78" t="s">
        <v>16</v>
      </c>
    </row>
    <row r="79" spans="1:10" x14ac:dyDescent="0.25">
      <c r="A79">
        <v>1198.08</v>
      </c>
      <c r="B79" t="s">
        <v>39</v>
      </c>
      <c r="C79" t="s">
        <v>40</v>
      </c>
      <c r="D79" t="s">
        <v>73</v>
      </c>
      <c r="E79" t="s">
        <v>41</v>
      </c>
      <c r="F79" t="s">
        <v>21</v>
      </c>
      <c r="G79" t="s">
        <v>25</v>
      </c>
      <c r="H79">
        <v>1949</v>
      </c>
      <c r="I79" s="1">
        <v>42636</v>
      </c>
      <c r="J79" t="s">
        <v>16</v>
      </c>
    </row>
    <row r="80" spans="1:10" x14ac:dyDescent="0.25">
      <c r="A80">
        <v>34617</v>
      </c>
      <c r="B80" t="s">
        <v>113</v>
      </c>
      <c r="C80" t="s">
        <v>114</v>
      </c>
      <c r="D80" t="s">
        <v>12</v>
      </c>
      <c r="E80" t="s">
        <v>24</v>
      </c>
      <c r="F80" t="s">
        <v>21</v>
      </c>
      <c r="G80" t="s">
        <v>15</v>
      </c>
      <c r="H80">
        <v>1949</v>
      </c>
      <c r="I80" s="1">
        <v>42814</v>
      </c>
      <c r="J80" t="s">
        <v>16</v>
      </c>
    </row>
    <row r="81" spans="1:10" x14ac:dyDescent="0.25">
      <c r="A81">
        <v>52364.041599999997</v>
      </c>
      <c r="B81" t="s">
        <v>83</v>
      </c>
      <c r="C81" t="s">
        <v>52</v>
      </c>
      <c r="D81" t="s">
        <v>12</v>
      </c>
      <c r="E81" t="s">
        <v>45</v>
      </c>
      <c r="F81" t="s">
        <v>14</v>
      </c>
      <c r="G81" t="s">
        <v>15</v>
      </c>
      <c r="H81">
        <v>1974</v>
      </c>
      <c r="I81" s="1">
        <v>38983</v>
      </c>
      <c r="J81" t="s">
        <v>16</v>
      </c>
    </row>
    <row r="82" spans="1:10" x14ac:dyDescent="0.25">
      <c r="A82">
        <v>85688</v>
      </c>
      <c r="B82" t="s">
        <v>115</v>
      </c>
      <c r="C82" t="s">
        <v>114</v>
      </c>
      <c r="D82" t="s">
        <v>12</v>
      </c>
      <c r="E82" t="s">
        <v>31</v>
      </c>
      <c r="F82" t="s">
        <v>14</v>
      </c>
      <c r="G82" t="s">
        <v>15</v>
      </c>
      <c r="H82">
        <v>1999</v>
      </c>
      <c r="I82" s="1">
        <v>45505</v>
      </c>
      <c r="J82" t="s">
        <v>16</v>
      </c>
    </row>
    <row r="83" spans="1:10" x14ac:dyDescent="0.25">
      <c r="A83">
        <v>9623.1919999999991</v>
      </c>
      <c r="B83" t="s">
        <v>110</v>
      </c>
      <c r="C83" t="s">
        <v>72</v>
      </c>
      <c r="D83" t="s">
        <v>73</v>
      </c>
      <c r="E83" t="s">
        <v>24</v>
      </c>
      <c r="F83" t="s">
        <v>21</v>
      </c>
      <c r="G83" t="s">
        <v>25</v>
      </c>
      <c r="H83">
        <v>2006</v>
      </c>
      <c r="I83" s="1">
        <v>45438</v>
      </c>
      <c r="J83" t="s">
        <v>16</v>
      </c>
    </row>
    <row r="84" spans="1:10" x14ac:dyDescent="0.25">
      <c r="A84">
        <v>49545.15</v>
      </c>
      <c r="B84" t="s">
        <v>116</v>
      </c>
      <c r="C84" t="s">
        <v>67</v>
      </c>
      <c r="D84" t="s">
        <v>12</v>
      </c>
      <c r="E84" t="s">
        <v>49</v>
      </c>
      <c r="F84" t="s">
        <v>14</v>
      </c>
      <c r="G84" t="s">
        <v>25</v>
      </c>
      <c r="H84">
        <v>2004</v>
      </c>
      <c r="I84" s="1">
        <v>45159</v>
      </c>
      <c r="J84" t="s">
        <v>16</v>
      </c>
    </row>
    <row r="85" spans="1:10" x14ac:dyDescent="0.25">
      <c r="A85">
        <v>89810.957599999994</v>
      </c>
      <c r="B85" t="s">
        <v>63</v>
      </c>
      <c r="C85" t="s">
        <v>18</v>
      </c>
      <c r="D85" t="s">
        <v>12</v>
      </c>
      <c r="E85" t="s">
        <v>20</v>
      </c>
      <c r="F85" t="s">
        <v>14</v>
      </c>
      <c r="G85" t="s">
        <v>25</v>
      </c>
      <c r="H85">
        <v>1976</v>
      </c>
      <c r="I85" s="1">
        <v>37027</v>
      </c>
      <c r="J85" t="s">
        <v>16</v>
      </c>
    </row>
    <row r="86" spans="1:10" x14ac:dyDescent="0.25">
      <c r="A86">
        <v>73223.44</v>
      </c>
      <c r="B86" t="s">
        <v>117</v>
      </c>
      <c r="C86" t="s">
        <v>86</v>
      </c>
      <c r="D86" t="s">
        <v>12</v>
      </c>
      <c r="E86" t="s">
        <v>20</v>
      </c>
      <c r="F86" t="s">
        <v>14</v>
      </c>
      <c r="G86" t="s">
        <v>15</v>
      </c>
      <c r="H86">
        <v>1957</v>
      </c>
      <c r="I86" s="1">
        <v>42961</v>
      </c>
      <c r="J86" t="s">
        <v>16</v>
      </c>
    </row>
    <row r="87" spans="1:10" x14ac:dyDescent="0.25">
      <c r="A87">
        <v>74723.740000000005</v>
      </c>
      <c r="B87" t="s">
        <v>118</v>
      </c>
      <c r="C87" t="s">
        <v>30</v>
      </c>
      <c r="D87" t="s">
        <v>12</v>
      </c>
      <c r="E87" t="s">
        <v>45</v>
      </c>
      <c r="F87" t="s">
        <v>21</v>
      </c>
      <c r="G87" t="s">
        <v>25</v>
      </c>
      <c r="H87">
        <v>1979</v>
      </c>
      <c r="I87" s="1">
        <v>42491</v>
      </c>
      <c r="J87" t="s">
        <v>16</v>
      </c>
    </row>
    <row r="88" spans="1:10" x14ac:dyDescent="0.25">
      <c r="A88">
        <v>178464</v>
      </c>
      <c r="B88" t="s">
        <v>119</v>
      </c>
      <c r="C88" t="s">
        <v>102</v>
      </c>
      <c r="D88" t="s">
        <v>12</v>
      </c>
      <c r="E88" t="s">
        <v>13</v>
      </c>
      <c r="F88" t="s">
        <v>14</v>
      </c>
      <c r="G88" t="s">
        <v>15</v>
      </c>
      <c r="H88">
        <v>1985</v>
      </c>
      <c r="I88" s="1">
        <v>45250</v>
      </c>
      <c r="J88" t="s">
        <v>16</v>
      </c>
    </row>
    <row r="89" spans="1:10" x14ac:dyDescent="0.25">
      <c r="A89">
        <v>57718.03</v>
      </c>
      <c r="B89" t="s">
        <v>120</v>
      </c>
      <c r="C89" t="s">
        <v>52</v>
      </c>
      <c r="D89" t="s">
        <v>12</v>
      </c>
      <c r="E89" t="s">
        <v>20</v>
      </c>
      <c r="F89" t="s">
        <v>21</v>
      </c>
      <c r="G89" t="s">
        <v>15</v>
      </c>
      <c r="H89">
        <v>1989</v>
      </c>
      <c r="I89" s="1">
        <v>44205</v>
      </c>
      <c r="J89" t="s">
        <v>16</v>
      </c>
    </row>
    <row r="90" spans="1:10" x14ac:dyDescent="0.25">
      <c r="A90">
        <v>138432.76999999999</v>
      </c>
      <c r="B90" t="s">
        <v>121</v>
      </c>
      <c r="C90" t="s">
        <v>122</v>
      </c>
      <c r="D90" t="s">
        <v>12</v>
      </c>
      <c r="E90" t="s">
        <v>31</v>
      </c>
      <c r="F90" t="s">
        <v>14</v>
      </c>
      <c r="G90" t="s">
        <v>25</v>
      </c>
      <c r="H90">
        <v>1966</v>
      </c>
      <c r="I90" s="1">
        <v>43882</v>
      </c>
      <c r="J90" t="s">
        <v>16</v>
      </c>
    </row>
    <row r="91" spans="1:10" x14ac:dyDescent="0.25">
      <c r="A91">
        <v>73411.179999999993</v>
      </c>
      <c r="B91" t="s">
        <v>109</v>
      </c>
      <c r="C91" t="s">
        <v>11</v>
      </c>
      <c r="D91" t="s">
        <v>12</v>
      </c>
      <c r="E91" t="s">
        <v>20</v>
      </c>
      <c r="F91" t="s">
        <v>14</v>
      </c>
      <c r="G91" t="s">
        <v>25</v>
      </c>
      <c r="H91">
        <v>1963</v>
      </c>
      <c r="I91" s="1">
        <v>37910</v>
      </c>
      <c r="J91" t="s">
        <v>16</v>
      </c>
    </row>
    <row r="92" spans="1:10" x14ac:dyDescent="0.25">
      <c r="A92">
        <v>21884.6639837611</v>
      </c>
      <c r="B92" t="s">
        <v>112</v>
      </c>
      <c r="C92" t="s">
        <v>72</v>
      </c>
      <c r="D92" t="s">
        <v>19</v>
      </c>
      <c r="E92" t="s">
        <v>24</v>
      </c>
      <c r="F92" t="s">
        <v>14</v>
      </c>
      <c r="G92" t="s">
        <v>15</v>
      </c>
      <c r="H92">
        <v>1972</v>
      </c>
      <c r="I92" s="1">
        <v>45023</v>
      </c>
      <c r="J92" t="s">
        <v>16</v>
      </c>
    </row>
    <row r="93" spans="1:10" x14ac:dyDescent="0.25">
      <c r="A93">
        <v>87013.18</v>
      </c>
      <c r="B93" t="s">
        <v>123</v>
      </c>
      <c r="C93" t="s">
        <v>124</v>
      </c>
      <c r="D93" t="s">
        <v>12</v>
      </c>
      <c r="E93" t="s">
        <v>31</v>
      </c>
      <c r="F93" t="s">
        <v>14</v>
      </c>
      <c r="G93" t="s">
        <v>15</v>
      </c>
      <c r="H93">
        <v>1971</v>
      </c>
      <c r="I93" s="1">
        <v>44891</v>
      </c>
      <c r="J93" t="s">
        <v>16</v>
      </c>
    </row>
    <row r="94" spans="1:10" x14ac:dyDescent="0.25">
      <c r="A94">
        <v>62550.37</v>
      </c>
      <c r="B94" t="s">
        <v>125</v>
      </c>
      <c r="C94" t="s">
        <v>72</v>
      </c>
      <c r="D94" t="s">
        <v>12</v>
      </c>
      <c r="E94" t="s">
        <v>31</v>
      </c>
      <c r="F94" t="s">
        <v>14</v>
      </c>
      <c r="G94" t="s">
        <v>25</v>
      </c>
      <c r="H94">
        <v>1965</v>
      </c>
      <c r="I94" s="1">
        <v>33760</v>
      </c>
      <c r="J94" t="s">
        <v>16</v>
      </c>
    </row>
    <row r="95" spans="1:10" x14ac:dyDescent="0.25">
      <c r="A95">
        <v>49719.81</v>
      </c>
      <c r="B95" t="s">
        <v>84</v>
      </c>
      <c r="C95" t="s">
        <v>18</v>
      </c>
      <c r="D95" t="s">
        <v>12</v>
      </c>
      <c r="E95" t="s">
        <v>49</v>
      </c>
      <c r="F95" t="s">
        <v>21</v>
      </c>
      <c r="G95" t="s">
        <v>15</v>
      </c>
      <c r="H95">
        <v>1980</v>
      </c>
      <c r="I95" s="1">
        <v>44896</v>
      </c>
      <c r="J95" t="s">
        <v>16</v>
      </c>
    </row>
    <row r="96" spans="1:10" x14ac:dyDescent="0.25">
      <c r="A96">
        <v>6448</v>
      </c>
      <c r="B96" t="s">
        <v>126</v>
      </c>
      <c r="C96" t="s">
        <v>72</v>
      </c>
      <c r="D96" t="s">
        <v>73</v>
      </c>
      <c r="E96" t="s">
        <v>41</v>
      </c>
      <c r="F96" t="s">
        <v>21</v>
      </c>
      <c r="G96" t="s">
        <v>25</v>
      </c>
      <c r="H96">
        <v>1971</v>
      </c>
      <c r="I96" s="1">
        <v>44722</v>
      </c>
      <c r="J96" t="s">
        <v>16</v>
      </c>
    </row>
    <row r="97" spans="1:10" x14ac:dyDescent="0.25">
      <c r="A97">
        <v>41905.06</v>
      </c>
      <c r="B97" t="s">
        <v>127</v>
      </c>
      <c r="C97" t="s">
        <v>72</v>
      </c>
      <c r="D97" t="s">
        <v>12</v>
      </c>
      <c r="E97" t="s">
        <v>41</v>
      </c>
      <c r="F97" t="s">
        <v>14</v>
      </c>
      <c r="G97" t="s">
        <v>15</v>
      </c>
      <c r="H97">
        <v>1973</v>
      </c>
      <c r="I97" s="1">
        <v>45467</v>
      </c>
      <c r="J97" t="s">
        <v>16</v>
      </c>
    </row>
    <row r="98" spans="1:10" x14ac:dyDescent="0.25">
      <c r="A98">
        <v>82965.3</v>
      </c>
      <c r="B98" t="s">
        <v>37</v>
      </c>
      <c r="C98" t="s">
        <v>18</v>
      </c>
      <c r="D98" t="s">
        <v>12</v>
      </c>
      <c r="E98" t="s">
        <v>31</v>
      </c>
      <c r="F98" t="s">
        <v>21</v>
      </c>
      <c r="G98" t="s">
        <v>25</v>
      </c>
      <c r="H98">
        <v>1962</v>
      </c>
      <c r="I98" s="1">
        <v>42491</v>
      </c>
      <c r="J98" t="s">
        <v>16</v>
      </c>
    </row>
    <row r="99" spans="1:10" x14ac:dyDescent="0.25">
      <c r="A99">
        <v>52471.07</v>
      </c>
      <c r="B99" t="s">
        <v>34</v>
      </c>
      <c r="C99" t="s">
        <v>11</v>
      </c>
      <c r="D99" t="s">
        <v>12</v>
      </c>
      <c r="E99" t="s">
        <v>20</v>
      </c>
      <c r="F99" t="s">
        <v>21</v>
      </c>
      <c r="G99" t="s">
        <v>50</v>
      </c>
      <c r="H99">
        <v>2002</v>
      </c>
      <c r="I99" s="1">
        <v>45492</v>
      </c>
      <c r="J99" t="s">
        <v>16</v>
      </c>
    </row>
    <row r="100" spans="1:10" x14ac:dyDescent="0.25">
      <c r="A100">
        <v>47280.688000000002</v>
      </c>
      <c r="B100" t="s">
        <v>39</v>
      </c>
      <c r="C100" t="s">
        <v>128</v>
      </c>
      <c r="D100" t="s">
        <v>19</v>
      </c>
      <c r="E100" t="s">
        <v>41</v>
      </c>
      <c r="F100" t="s">
        <v>14</v>
      </c>
      <c r="G100" t="s">
        <v>25</v>
      </c>
      <c r="H100">
        <v>1956</v>
      </c>
      <c r="I100" s="1">
        <v>43647</v>
      </c>
      <c r="J100" t="s">
        <v>16</v>
      </c>
    </row>
    <row r="101" spans="1:10" x14ac:dyDescent="0.25">
      <c r="A101">
        <v>111131.02</v>
      </c>
      <c r="B101" t="s">
        <v>64</v>
      </c>
      <c r="C101" t="s">
        <v>18</v>
      </c>
      <c r="D101" t="s">
        <v>12</v>
      </c>
      <c r="E101" t="s">
        <v>45</v>
      </c>
      <c r="F101" t="s">
        <v>14</v>
      </c>
      <c r="G101" t="s">
        <v>25</v>
      </c>
      <c r="H101">
        <v>1974</v>
      </c>
      <c r="I101" s="1">
        <v>35385</v>
      </c>
      <c r="J101" t="s">
        <v>16</v>
      </c>
    </row>
    <row r="102" spans="1:10" x14ac:dyDescent="0.25">
      <c r="A102">
        <v>47164.52</v>
      </c>
      <c r="B102" t="s">
        <v>127</v>
      </c>
      <c r="C102" t="s">
        <v>72</v>
      </c>
      <c r="D102" t="s">
        <v>12</v>
      </c>
      <c r="E102" t="s">
        <v>41</v>
      </c>
      <c r="F102" t="s">
        <v>14</v>
      </c>
      <c r="G102" t="s">
        <v>25</v>
      </c>
      <c r="H102">
        <v>1959</v>
      </c>
      <c r="I102" s="1">
        <v>41180</v>
      </c>
      <c r="J102" t="s">
        <v>16</v>
      </c>
    </row>
    <row r="103" spans="1:10" x14ac:dyDescent="0.25">
      <c r="A103">
        <v>88727.92</v>
      </c>
      <c r="B103" t="s">
        <v>129</v>
      </c>
      <c r="C103" t="s">
        <v>60</v>
      </c>
      <c r="D103" t="s">
        <v>12</v>
      </c>
      <c r="E103" t="s">
        <v>31</v>
      </c>
      <c r="F103" t="s">
        <v>21</v>
      </c>
      <c r="G103" t="s">
        <v>15</v>
      </c>
      <c r="H103">
        <v>1973</v>
      </c>
      <c r="I103" s="1">
        <v>43808</v>
      </c>
      <c r="J103" t="s">
        <v>16</v>
      </c>
    </row>
    <row r="104" spans="1:10" x14ac:dyDescent="0.25">
      <c r="A104">
        <v>99490.01</v>
      </c>
      <c r="B104" t="s">
        <v>29</v>
      </c>
      <c r="C104" t="s">
        <v>30</v>
      </c>
      <c r="D104" t="s">
        <v>12</v>
      </c>
      <c r="E104" t="s">
        <v>31</v>
      </c>
      <c r="F104" t="s">
        <v>14</v>
      </c>
      <c r="G104" t="s">
        <v>15</v>
      </c>
      <c r="H104">
        <v>1965</v>
      </c>
      <c r="I104" s="1">
        <v>39494</v>
      </c>
      <c r="J104" t="s">
        <v>16</v>
      </c>
    </row>
    <row r="105" spans="1:10" x14ac:dyDescent="0.25">
      <c r="A105">
        <v>46077.93</v>
      </c>
      <c r="B105" t="s">
        <v>130</v>
      </c>
      <c r="C105" t="s">
        <v>60</v>
      </c>
      <c r="D105" t="s">
        <v>12</v>
      </c>
      <c r="E105" t="s">
        <v>49</v>
      </c>
      <c r="F105" t="s">
        <v>21</v>
      </c>
      <c r="G105" t="s">
        <v>15</v>
      </c>
      <c r="H105">
        <v>1982</v>
      </c>
      <c r="I105" s="1">
        <v>39048</v>
      </c>
      <c r="J105" t="s">
        <v>16</v>
      </c>
    </row>
    <row r="106" spans="1:10" x14ac:dyDescent="0.25">
      <c r="A106">
        <v>64457.35</v>
      </c>
      <c r="B106" t="s">
        <v>118</v>
      </c>
      <c r="C106" t="s">
        <v>30</v>
      </c>
      <c r="D106" t="s">
        <v>12</v>
      </c>
      <c r="E106" t="s">
        <v>45</v>
      </c>
      <c r="F106" t="s">
        <v>14</v>
      </c>
      <c r="G106" t="s">
        <v>25</v>
      </c>
      <c r="H106">
        <v>1994</v>
      </c>
      <c r="I106" s="1">
        <v>44850</v>
      </c>
      <c r="J106" t="s">
        <v>16</v>
      </c>
    </row>
    <row r="107" spans="1:10" x14ac:dyDescent="0.25">
      <c r="A107">
        <v>41905.06</v>
      </c>
      <c r="B107" t="s">
        <v>107</v>
      </c>
      <c r="C107" t="s">
        <v>44</v>
      </c>
      <c r="D107" t="s">
        <v>12</v>
      </c>
      <c r="E107" t="s">
        <v>41</v>
      </c>
      <c r="F107" t="s">
        <v>21</v>
      </c>
      <c r="G107" t="s">
        <v>15</v>
      </c>
      <c r="H107">
        <v>2003</v>
      </c>
      <c r="I107" s="1">
        <v>45551</v>
      </c>
      <c r="J107" t="s">
        <v>16</v>
      </c>
    </row>
    <row r="108" spans="1:10" x14ac:dyDescent="0.25">
      <c r="A108">
        <v>69728.38</v>
      </c>
      <c r="B108" t="s">
        <v>131</v>
      </c>
      <c r="C108" t="s">
        <v>52</v>
      </c>
      <c r="D108" t="s">
        <v>12</v>
      </c>
      <c r="E108" t="s">
        <v>45</v>
      </c>
      <c r="F108" t="s">
        <v>14</v>
      </c>
      <c r="G108" t="s">
        <v>15</v>
      </c>
      <c r="H108">
        <v>1960</v>
      </c>
      <c r="I108" s="1">
        <v>41853</v>
      </c>
      <c r="J108" t="s">
        <v>16</v>
      </c>
    </row>
    <row r="109" spans="1:10" x14ac:dyDescent="0.25">
      <c r="A109">
        <v>57358.7</v>
      </c>
      <c r="B109" t="s">
        <v>95</v>
      </c>
      <c r="C109" t="s">
        <v>48</v>
      </c>
      <c r="D109" t="s">
        <v>12</v>
      </c>
      <c r="E109" t="s">
        <v>49</v>
      </c>
      <c r="F109" t="s">
        <v>21</v>
      </c>
      <c r="G109" t="s">
        <v>50</v>
      </c>
      <c r="H109">
        <v>1964</v>
      </c>
      <c r="I109" s="1">
        <v>33359</v>
      </c>
      <c r="J109" t="s">
        <v>16</v>
      </c>
    </row>
    <row r="110" spans="1:10" x14ac:dyDescent="0.25">
      <c r="A110">
        <v>61821.5</v>
      </c>
      <c r="B110" t="s">
        <v>109</v>
      </c>
      <c r="C110" t="s">
        <v>11</v>
      </c>
      <c r="D110" t="s">
        <v>12</v>
      </c>
      <c r="E110" t="s">
        <v>20</v>
      </c>
      <c r="F110" t="s">
        <v>14</v>
      </c>
      <c r="G110" t="s">
        <v>25</v>
      </c>
      <c r="H110">
        <v>1971</v>
      </c>
      <c r="I110" s="1">
        <v>44075</v>
      </c>
      <c r="J110" t="s">
        <v>16</v>
      </c>
    </row>
    <row r="111" spans="1:10" x14ac:dyDescent="0.25">
      <c r="A111">
        <v>56792.4</v>
      </c>
      <c r="B111" t="s">
        <v>132</v>
      </c>
      <c r="C111" t="s">
        <v>104</v>
      </c>
      <c r="D111" t="s">
        <v>12</v>
      </c>
      <c r="E111" t="s">
        <v>77</v>
      </c>
      <c r="F111" t="s">
        <v>14</v>
      </c>
      <c r="G111" t="s">
        <v>25</v>
      </c>
      <c r="H111">
        <v>1972</v>
      </c>
      <c r="I111" s="1">
        <v>45131</v>
      </c>
      <c r="J111" t="s">
        <v>16</v>
      </c>
    </row>
    <row r="112" spans="1:10" x14ac:dyDescent="0.25">
      <c r="A112">
        <v>70714.716799999995</v>
      </c>
      <c r="B112" t="s">
        <v>133</v>
      </c>
      <c r="C112" t="s">
        <v>72</v>
      </c>
      <c r="D112" t="s">
        <v>12</v>
      </c>
      <c r="E112" t="s">
        <v>31</v>
      </c>
      <c r="F112" t="s">
        <v>21</v>
      </c>
      <c r="G112" t="s">
        <v>25</v>
      </c>
      <c r="H112">
        <v>1963</v>
      </c>
      <c r="I112" s="1">
        <v>35531</v>
      </c>
      <c r="J112" t="s">
        <v>16</v>
      </c>
    </row>
    <row r="113" spans="1:10" x14ac:dyDescent="0.25">
      <c r="A113">
        <v>90890.62</v>
      </c>
      <c r="B113" t="s">
        <v>90</v>
      </c>
      <c r="C113" t="s">
        <v>30</v>
      </c>
      <c r="D113" t="s">
        <v>12</v>
      </c>
      <c r="E113" t="s">
        <v>45</v>
      </c>
      <c r="F113" t="s">
        <v>21</v>
      </c>
      <c r="G113" t="s">
        <v>25</v>
      </c>
      <c r="H113">
        <v>1979</v>
      </c>
      <c r="I113" s="1">
        <v>45307</v>
      </c>
      <c r="J113" t="s">
        <v>16</v>
      </c>
    </row>
    <row r="114" spans="1:10" x14ac:dyDescent="0.25">
      <c r="A114">
        <v>96425.86</v>
      </c>
      <c r="B114" t="s">
        <v>56</v>
      </c>
      <c r="C114" t="s">
        <v>30</v>
      </c>
      <c r="D114" t="s">
        <v>12</v>
      </c>
      <c r="E114" t="s">
        <v>45</v>
      </c>
      <c r="F114" t="s">
        <v>14</v>
      </c>
      <c r="G114" t="s">
        <v>25</v>
      </c>
      <c r="H114">
        <v>1984</v>
      </c>
      <c r="I114" s="1">
        <v>40679</v>
      </c>
      <c r="J114" t="s">
        <v>16</v>
      </c>
    </row>
    <row r="115" spans="1:10" x14ac:dyDescent="0.25">
      <c r="A115">
        <v>79728.19</v>
      </c>
      <c r="B115" t="s">
        <v>63</v>
      </c>
      <c r="C115" t="s">
        <v>18</v>
      </c>
      <c r="D115" t="s">
        <v>12</v>
      </c>
      <c r="E115" t="s">
        <v>20</v>
      </c>
      <c r="F115" t="s">
        <v>14</v>
      </c>
      <c r="G115" t="s">
        <v>25</v>
      </c>
      <c r="H115">
        <v>1995</v>
      </c>
      <c r="I115" s="1">
        <v>43693</v>
      </c>
      <c r="J115" t="s">
        <v>16</v>
      </c>
    </row>
    <row r="116" spans="1:10" x14ac:dyDescent="0.25">
      <c r="A116">
        <v>93537.91</v>
      </c>
      <c r="B116" t="s">
        <v>56</v>
      </c>
      <c r="C116" t="s">
        <v>30</v>
      </c>
      <c r="D116" t="s">
        <v>12</v>
      </c>
      <c r="E116" t="s">
        <v>45</v>
      </c>
      <c r="F116" t="s">
        <v>14</v>
      </c>
      <c r="G116" t="s">
        <v>25</v>
      </c>
      <c r="H116">
        <v>1982</v>
      </c>
      <c r="I116" s="1">
        <v>40391</v>
      </c>
      <c r="J116" t="s">
        <v>16</v>
      </c>
    </row>
    <row r="117" spans="1:10" x14ac:dyDescent="0.25">
      <c r="A117">
        <v>121332.84</v>
      </c>
      <c r="B117" t="s">
        <v>64</v>
      </c>
      <c r="C117" t="s">
        <v>18</v>
      </c>
      <c r="D117" t="s">
        <v>12</v>
      </c>
      <c r="E117" t="s">
        <v>45</v>
      </c>
      <c r="F117" t="s">
        <v>14</v>
      </c>
      <c r="G117" t="s">
        <v>25</v>
      </c>
      <c r="H117">
        <v>1974</v>
      </c>
      <c r="I117" s="1">
        <v>36938</v>
      </c>
      <c r="J117" t="s">
        <v>16</v>
      </c>
    </row>
    <row r="118" spans="1:10" x14ac:dyDescent="0.25">
      <c r="A118">
        <v>77603.08</v>
      </c>
      <c r="B118" t="s">
        <v>134</v>
      </c>
      <c r="C118" t="s">
        <v>23</v>
      </c>
      <c r="D118" t="s">
        <v>12</v>
      </c>
      <c r="E118" t="s">
        <v>31</v>
      </c>
      <c r="F118" t="s">
        <v>21</v>
      </c>
      <c r="G118" t="s">
        <v>15</v>
      </c>
      <c r="H118">
        <v>1975</v>
      </c>
      <c r="I118" s="1">
        <v>37484</v>
      </c>
      <c r="J118" t="s">
        <v>16</v>
      </c>
    </row>
    <row r="119" spans="1:10" x14ac:dyDescent="0.25">
      <c r="A119">
        <v>57358.7</v>
      </c>
      <c r="B119" t="s">
        <v>112</v>
      </c>
      <c r="C119" t="s">
        <v>72</v>
      </c>
      <c r="D119" t="s">
        <v>12</v>
      </c>
      <c r="E119" t="s">
        <v>24</v>
      </c>
      <c r="F119" t="s">
        <v>21</v>
      </c>
      <c r="G119" t="s">
        <v>15</v>
      </c>
      <c r="H119">
        <v>1960</v>
      </c>
      <c r="I119" s="1">
        <v>35650</v>
      </c>
      <c r="J119" t="s">
        <v>16</v>
      </c>
    </row>
    <row r="120" spans="1:10" x14ac:dyDescent="0.25">
      <c r="A120">
        <v>48581.26</v>
      </c>
      <c r="B120" t="s">
        <v>135</v>
      </c>
      <c r="C120" t="s">
        <v>44</v>
      </c>
      <c r="D120" t="s">
        <v>12</v>
      </c>
      <c r="E120" t="s">
        <v>41</v>
      </c>
      <c r="F120" t="s">
        <v>14</v>
      </c>
      <c r="G120" t="s">
        <v>15</v>
      </c>
      <c r="H120">
        <v>1973</v>
      </c>
      <c r="I120" s="1">
        <v>45495</v>
      </c>
      <c r="J120" t="s">
        <v>16</v>
      </c>
    </row>
    <row r="121" spans="1:10" x14ac:dyDescent="0.25">
      <c r="A121">
        <v>54515.28</v>
      </c>
      <c r="B121" t="s">
        <v>22</v>
      </c>
      <c r="C121" t="s">
        <v>23</v>
      </c>
      <c r="D121" t="s">
        <v>12</v>
      </c>
      <c r="E121" t="s">
        <v>24</v>
      </c>
      <c r="F121" t="s">
        <v>21</v>
      </c>
      <c r="G121" t="s">
        <v>15</v>
      </c>
      <c r="H121">
        <v>1982</v>
      </c>
      <c r="I121" s="1">
        <v>42401</v>
      </c>
      <c r="J121" t="s">
        <v>16</v>
      </c>
    </row>
    <row r="122" spans="1:10" x14ac:dyDescent="0.25">
      <c r="A122">
        <v>69644.83</v>
      </c>
      <c r="B122" t="s">
        <v>134</v>
      </c>
      <c r="C122" t="s">
        <v>23</v>
      </c>
      <c r="D122" t="s">
        <v>12</v>
      </c>
      <c r="E122" t="s">
        <v>31</v>
      </c>
      <c r="F122" t="s">
        <v>21</v>
      </c>
      <c r="G122" t="s">
        <v>25</v>
      </c>
      <c r="H122">
        <v>1987</v>
      </c>
      <c r="I122" s="1">
        <v>44389</v>
      </c>
      <c r="J122" t="s">
        <v>16</v>
      </c>
    </row>
    <row r="123" spans="1:10" x14ac:dyDescent="0.25">
      <c r="A123">
        <v>61216.02</v>
      </c>
      <c r="B123" t="s">
        <v>136</v>
      </c>
      <c r="C123" t="s">
        <v>18</v>
      </c>
      <c r="D123" t="s">
        <v>12</v>
      </c>
      <c r="E123" t="s">
        <v>45</v>
      </c>
      <c r="F123" t="s">
        <v>14</v>
      </c>
      <c r="G123" t="s">
        <v>15</v>
      </c>
      <c r="H123">
        <v>1968</v>
      </c>
      <c r="I123" s="1">
        <v>36800</v>
      </c>
      <c r="J123" t="s">
        <v>16</v>
      </c>
    </row>
    <row r="124" spans="1:10" x14ac:dyDescent="0.25">
      <c r="A124">
        <v>44430.46</v>
      </c>
      <c r="B124" t="s">
        <v>130</v>
      </c>
      <c r="C124" t="s">
        <v>60</v>
      </c>
      <c r="D124" t="s">
        <v>12</v>
      </c>
      <c r="E124" t="s">
        <v>49</v>
      </c>
      <c r="F124" t="s">
        <v>21</v>
      </c>
      <c r="G124" t="s">
        <v>15</v>
      </c>
      <c r="H124">
        <v>1992</v>
      </c>
      <c r="I124" s="1">
        <v>45019</v>
      </c>
      <c r="J124" t="s">
        <v>16</v>
      </c>
    </row>
    <row r="125" spans="1:10" x14ac:dyDescent="0.25">
      <c r="A125">
        <v>48150</v>
      </c>
      <c r="B125" t="s">
        <v>137</v>
      </c>
      <c r="C125" t="s">
        <v>60</v>
      </c>
      <c r="D125" t="s">
        <v>12</v>
      </c>
      <c r="E125" t="s">
        <v>31</v>
      </c>
      <c r="F125" t="s">
        <v>21</v>
      </c>
      <c r="G125" t="s">
        <v>15</v>
      </c>
      <c r="H125">
        <v>1994</v>
      </c>
      <c r="I125" s="1">
        <v>45019</v>
      </c>
      <c r="J125" t="s">
        <v>16</v>
      </c>
    </row>
    <row r="126" spans="1:10" x14ac:dyDescent="0.25">
      <c r="A126">
        <v>35672</v>
      </c>
      <c r="B126" t="s">
        <v>81</v>
      </c>
      <c r="C126" t="s">
        <v>11</v>
      </c>
      <c r="D126" t="s">
        <v>19</v>
      </c>
      <c r="E126" t="s">
        <v>31</v>
      </c>
      <c r="F126" t="s">
        <v>21</v>
      </c>
      <c r="G126" t="s">
        <v>15</v>
      </c>
      <c r="H126">
        <v>1975</v>
      </c>
      <c r="I126" s="1">
        <v>44704</v>
      </c>
      <c r="J126" t="s">
        <v>16</v>
      </c>
    </row>
    <row r="127" spans="1:10" x14ac:dyDescent="0.25">
      <c r="A127">
        <v>45593.05</v>
      </c>
      <c r="B127" t="s">
        <v>138</v>
      </c>
      <c r="C127" t="s">
        <v>52</v>
      </c>
      <c r="D127" t="s">
        <v>12</v>
      </c>
      <c r="E127" t="s">
        <v>49</v>
      </c>
      <c r="F127" t="s">
        <v>21</v>
      </c>
      <c r="G127" t="s">
        <v>25</v>
      </c>
      <c r="H127">
        <v>1975</v>
      </c>
      <c r="I127" s="1">
        <v>45045</v>
      </c>
      <c r="J127" t="s">
        <v>16</v>
      </c>
    </row>
    <row r="128" spans="1:10" x14ac:dyDescent="0.25">
      <c r="A128">
        <v>73623.929999999993</v>
      </c>
      <c r="B128" t="s">
        <v>134</v>
      </c>
      <c r="C128" t="s">
        <v>23</v>
      </c>
      <c r="D128" t="s">
        <v>12</v>
      </c>
      <c r="E128" t="s">
        <v>31</v>
      </c>
      <c r="F128" t="s">
        <v>21</v>
      </c>
      <c r="G128" t="s">
        <v>25</v>
      </c>
      <c r="H128">
        <v>1979</v>
      </c>
      <c r="I128" s="1">
        <v>40441</v>
      </c>
      <c r="J128" t="s">
        <v>16</v>
      </c>
    </row>
    <row r="129" spans="1:10" x14ac:dyDescent="0.25">
      <c r="A129">
        <v>118006.9</v>
      </c>
      <c r="B129" t="s">
        <v>139</v>
      </c>
      <c r="C129" t="s">
        <v>48</v>
      </c>
      <c r="D129" t="s">
        <v>12</v>
      </c>
      <c r="E129" t="s">
        <v>31</v>
      </c>
      <c r="F129" t="s">
        <v>21</v>
      </c>
      <c r="G129" t="s">
        <v>25</v>
      </c>
      <c r="H129">
        <v>1969</v>
      </c>
      <c r="I129" s="1">
        <v>37196</v>
      </c>
      <c r="J129" t="s">
        <v>16</v>
      </c>
    </row>
    <row r="130" spans="1:10" x14ac:dyDescent="0.25">
      <c r="A130">
        <v>21178.719744000002</v>
      </c>
      <c r="B130" t="s">
        <v>112</v>
      </c>
      <c r="C130" t="s">
        <v>72</v>
      </c>
      <c r="D130" t="s">
        <v>19</v>
      </c>
      <c r="E130" t="s">
        <v>24</v>
      </c>
      <c r="F130" t="s">
        <v>21</v>
      </c>
      <c r="G130" t="s">
        <v>15</v>
      </c>
      <c r="H130">
        <v>1999</v>
      </c>
      <c r="I130" s="1">
        <v>45502</v>
      </c>
      <c r="J130" t="s">
        <v>16</v>
      </c>
    </row>
    <row r="131" spans="1:10" x14ac:dyDescent="0.25">
      <c r="A131">
        <v>90054.27</v>
      </c>
      <c r="B131" t="s">
        <v>140</v>
      </c>
      <c r="C131" t="s">
        <v>33</v>
      </c>
      <c r="D131" t="s">
        <v>12</v>
      </c>
      <c r="E131" t="s">
        <v>13</v>
      </c>
      <c r="F131" t="s">
        <v>21</v>
      </c>
      <c r="G131" t="s">
        <v>25</v>
      </c>
      <c r="H131">
        <v>1990</v>
      </c>
      <c r="I131" s="1">
        <v>41725</v>
      </c>
      <c r="J131" t="s">
        <v>16</v>
      </c>
    </row>
    <row r="132" spans="1:10" x14ac:dyDescent="0.25">
      <c r="A132">
        <v>85673.11</v>
      </c>
      <c r="B132" t="s">
        <v>90</v>
      </c>
      <c r="C132" t="s">
        <v>30</v>
      </c>
      <c r="D132" t="s">
        <v>12</v>
      </c>
      <c r="E132" t="s">
        <v>45</v>
      </c>
      <c r="F132" t="s">
        <v>14</v>
      </c>
      <c r="G132" t="s">
        <v>15</v>
      </c>
      <c r="H132">
        <v>1976</v>
      </c>
      <c r="I132" s="1">
        <v>42110</v>
      </c>
      <c r="J132" t="s">
        <v>16</v>
      </c>
    </row>
    <row r="133" spans="1:10" x14ac:dyDescent="0.25">
      <c r="A133">
        <v>64457.35</v>
      </c>
      <c r="B133" t="s">
        <v>89</v>
      </c>
      <c r="C133" t="s">
        <v>30</v>
      </c>
      <c r="D133" t="s">
        <v>12</v>
      </c>
      <c r="E133" t="s">
        <v>20</v>
      </c>
      <c r="F133" t="s">
        <v>14</v>
      </c>
      <c r="G133" t="s">
        <v>25</v>
      </c>
      <c r="H133">
        <v>1986</v>
      </c>
      <c r="I133" s="1">
        <v>44743</v>
      </c>
      <c r="J133" t="s">
        <v>16</v>
      </c>
    </row>
    <row r="134" spans="1:10" x14ac:dyDescent="0.25">
      <c r="A134">
        <v>41796.21</v>
      </c>
      <c r="B134" t="s">
        <v>94</v>
      </c>
      <c r="C134" t="s">
        <v>23</v>
      </c>
      <c r="D134" t="s">
        <v>12</v>
      </c>
      <c r="E134" t="s">
        <v>24</v>
      </c>
      <c r="F134" t="s">
        <v>21</v>
      </c>
      <c r="G134" t="s">
        <v>25</v>
      </c>
      <c r="H134">
        <v>2001</v>
      </c>
      <c r="I134" s="1">
        <v>45313</v>
      </c>
      <c r="J134" t="s">
        <v>16</v>
      </c>
    </row>
    <row r="135" spans="1:10" x14ac:dyDescent="0.25">
      <c r="A135">
        <v>57958.26</v>
      </c>
      <c r="B135" t="s">
        <v>141</v>
      </c>
      <c r="C135" t="s">
        <v>38</v>
      </c>
      <c r="D135" t="s">
        <v>12</v>
      </c>
      <c r="E135" t="s">
        <v>31</v>
      </c>
      <c r="F135" t="s">
        <v>21</v>
      </c>
      <c r="G135" t="s">
        <v>15</v>
      </c>
      <c r="H135">
        <v>1978</v>
      </c>
      <c r="I135" s="1">
        <v>44179</v>
      </c>
      <c r="J135" t="s">
        <v>16</v>
      </c>
    </row>
    <row r="136" spans="1:10" x14ac:dyDescent="0.25">
      <c r="A136">
        <v>83263.55</v>
      </c>
      <c r="B136" t="s">
        <v>142</v>
      </c>
      <c r="C136" t="s">
        <v>72</v>
      </c>
      <c r="D136" t="s">
        <v>12</v>
      </c>
      <c r="E136" t="s">
        <v>31</v>
      </c>
      <c r="F136" t="s">
        <v>21</v>
      </c>
      <c r="G136" t="s">
        <v>25</v>
      </c>
      <c r="H136">
        <v>1960</v>
      </c>
      <c r="I136" s="1">
        <v>38555</v>
      </c>
      <c r="J136" t="s">
        <v>16</v>
      </c>
    </row>
    <row r="137" spans="1:10" x14ac:dyDescent="0.25">
      <c r="A137">
        <v>200960</v>
      </c>
      <c r="B137" t="s">
        <v>143</v>
      </c>
      <c r="C137" t="s">
        <v>144</v>
      </c>
      <c r="D137" t="s">
        <v>12</v>
      </c>
      <c r="E137" t="s">
        <v>31</v>
      </c>
      <c r="F137" t="s">
        <v>14</v>
      </c>
      <c r="G137" t="s">
        <v>15</v>
      </c>
      <c r="H137">
        <v>1969</v>
      </c>
      <c r="I137" s="1">
        <v>35296</v>
      </c>
      <c r="J137" t="s">
        <v>16</v>
      </c>
    </row>
    <row r="138" spans="1:10" x14ac:dyDescent="0.25">
      <c r="A138">
        <v>59889.88</v>
      </c>
      <c r="B138" t="s">
        <v>145</v>
      </c>
      <c r="C138" t="s">
        <v>18</v>
      </c>
      <c r="D138" t="s">
        <v>12</v>
      </c>
      <c r="E138" t="s">
        <v>31</v>
      </c>
      <c r="F138" t="s">
        <v>21</v>
      </c>
      <c r="G138" t="s">
        <v>15</v>
      </c>
      <c r="H138">
        <v>1993</v>
      </c>
      <c r="I138" s="1">
        <v>44986</v>
      </c>
      <c r="J138" t="s">
        <v>16</v>
      </c>
    </row>
    <row r="139" spans="1:10" x14ac:dyDescent="0.25">
      <c r="A139">
        <v>65612.12</v>
      </c>
      <c r="B139" t="s">
        <v>133</v>
      </c>
      <c r="C139" t="s">
        <v>23</v>
      </c>
      <c r="D139" t="s">
        <v>12</v>
      </c>
      <c r="E139" t="s">
        <v>31</v>
      </c>
      <c r="F139" t="s">
        <v>21</v>
      </c>
      <c r="G139" t="s">
        <v>15</v>
      </c>
      <c r="H139">
        <v>1991</v>
      </c>
      <c r="I139" s="1">
        <v>43241</v>
      </c>
      <c r="J139" t="s">
        <v>16</v>
      </c>
    </row>
    <row r="140" spans="1:10" x14ac:dyDescent="0.25">
      <c r="A140">
        <v>72155.81</v>
      </c>
      <c r="B140" t="s">
        <v>146</v>
      </c>
      <c r="C140" t="s">
        <v>44</v>
      </c>
      <c r="D140" t="s">
        <v>12</v>
      </c>
      <c r="E140" t="s">
        <v>45</v>
      </c>
      <c r="F140" t="s">
        <v>14</v>
      </c>
      <c r="G140" t="s">
        <v>25</v>
      </c>
      <c r="H140">
        <v>1982</v>
      </c>
      <c r="I140" s="1">
        <v>42541</v>
      </c>
      <c r="J140" t="s">
        <v>16</v>
      </c>
    </row>
    <row r="141" spans="1:10" x14ac:dyDescent="0.25">
      <c r="A141">
        <v>57958.26</v>
      </c>
      <c r="B141" t="s">
        <v>109</v>
      </c>
      <c r="C141" t="s">
        <v>11</v>
      </c>
      <c r="D141" t="s">
        <v>12</v>
      </c>
      <c r="E141" t="s">
        <v>20</v>
      </c>
      <c r="F141" t="s">
        <v>14</v>
      </c>
      <c r="G141" t="s">
        <v>25</v>
      </c>
      <c r="H141">
        <v>1996</v>
      </c>
      <c r="I141" s="1">
        <v>45198</v>
      </c>
      <c r="J141" t="s">
        <v>16</v>
      </c>
    </row>
    <row r="142" spans="1:10" x14ac:dyDescent="0.25">
      <c r="A142">
        <v>48115.96</v>
      </c>
      <c r="B142" t="s">
        <v>147</v>
      </c>
      <c r="C142" t="s">
        <v>48</v>
      </c>
      <c r="D142" t="s">
        <v>12</v>
      </c>
      <c r="E142" t="s">
        <v>41</v>
      </c>
      <c r="F142" t="s">
        <v>21</v>
      </c>
      <c r="G142" t="s">
        <v>25</v>
      </c>
      <c r="H142">
        <v>1999</v>
      </c>
      <c r="I142" s="1">
        <v>45315</v>
      </c>
      <c r="J142" t="s">
        <v>16</v>
      </c>
    </row>
    <row r="143" spans="1:10" x14ac:dyDescent="0.25">
      <c r="A143">
        <v>55887.99</v>
      </c>
      <c r="B143" t="s">
        <v>95</v>
      </c>
      <c r="C143" t="s">
        <v>96</v>
      </c>
      <c r="D143" t="s">
        <v>12</v>
      </c>
      <c r="E143" t="s">
        <v>49</v>
      </c>
      <c r="F143" t="s">
        <v>21</v>
      </c>
      <c r="G143" t="s">
        <v>15</v>
      </c>
      <c r="H143">
        <v>1968</v>
      </c>
      <c r="I143" s="1">
        <v>44893</v>
      </c>
      <c r="J143" t="s">
        <v>16</v>
      </c>
    </row>
    <row r="144" spans="1:10" x14ac:dyDescent="0.25">
      <c r="A144">
        <v>49358.14</v>
      </c>
      <c r="B144" t="s">
        <v>83</v>
      </c>
      <c r="C144" t="s">
        <v>52</v>
      </c>
      <c r="D144" t="s">
        <v>12</v>
      </c>
      <c r="E144" t="s">
        <v>45</v>
      </c>
      <c r="F144" t="s">
        <v>14</v>
      </c>
      <c r="G144" t="s">
        <v>15</v>
      </c>
      <c r="H144">
        <v>1989</v>
      </c>
      <c r="I144" s="1">
        <v>43309</v>
      </c>
      <c r="J144" t="s">
        <v>16</v>
      </c>
    </row>
    <row r="145" spans="1:10" x14ac:dyDescent="0.25">
      <c r="A145">
        <v>62579.95</v>
      </c>
      <c r="B145" t="s">
        <v>118</v>
      </c>
      <c r="C145" t="s">
        <v>30</v>
      </c>
      <c r="D145" t="s">
        <v>12</v>
      </c>
      <c r="E145" t="s">
        <v>45</v>
      </c>
      <c r="F145" t="s">
        <v>14</v>
      </c>
      <c r="G145" t="s">
        <v>50</v>
      </c>
      <c r="H145">
        <v>1976</v>
      </c>
      <c r="I145" s="1">
        <v>45170</v>
      </c>
      <c r="J145" t="s">
        <v>16</v>
      </c>
    </row>
    <row r="146" spans="1:10" x14ac:dyDescent="0.25">
      <c r="A146">
        <v>80998.899999999994</v>
      </c>
      <c r="B146" t="s">
        <v>148</v>
      </c>
      <c r="C146" t="s">
        <v>124</v>
      </c>
      <c r="D146" t="s">
        <v>12</v>
      </c>
      <c r="E146" t="s">
        <v>31</v>
      </c>
      <c r="F146" t="s">
        <v>14</v>
      </c>
      <c r="G146" t="s">
        <v>25</v>
      </c>
      <c r="H146">
        <v>1977</v>
      </c>
      <c r="I146" s="1">
        <v>42471</v>
      </c>
      <c r="J146" t="s">
        <v>16</v>
      </c>
    </row>
    <row r="147" spans="1:10" x14ac:dyDescent="0.25">
      <c r="A147">
        <v>50876.21</v>
      </c>
      <c r="B147" t="s">
        <v>76</v>
      </c>
      <c r="C147" t="s">
        <v>52</v>
      </c>
      <c r="D147" t="s">
        <v>12</v>
      </c>
      <c r="E147" t="s">
        <v>77</v>
      </c>
      <c r="F147" t="s">
        <v>14</v>
      </c>
      <c r="G147" t="s">
        <v>15</v>
      </c>
      <c r="H147">
        <v>1979</v>
      </c>
      <c r="I147" s="1">
        <v>44975</v>
      </c>
      <c r="J147" t="s">
        <v>16</v>
      </c>
    </row>
    <row r="148" spans="1:10" x14ac:dyDescent="0.25">
      <c r="A148">
        <v>52166.39</v>
      </c>
      <c r="B148" t="s">
        <v>69</v>
      </c>
      <c r="C148" t="s">
        <v>30</v>
      </c>
      <c r="D148" t="s">
        <v>12</v>
      </c>
      <c r="E148" t="s">
        <v>31</v>
      </c>
      <c r="F148" t="s">
        <v>21</v>
      </c>
      <c r="G148" t="s">
        <v>25</v>
      </c>
      <c r="H148">
        <v>1993</v>
      </c>
      <c r="I148" s="1">
        <v>44911</v>
      </c>
      <c r="J148" t="s">
        <v>16</v>
      </c>
    </row>
    <row r="149" spans="1:10" x14ac:dyDescent="0.25">
      <c r="A149">
        <v>44400</v>
      </c>
      <c r="B149" t="s">
        <v>130</v>
      </c>
      <c r="C149" t="s">
        <v>60</v>
      </c>
      <c r="D149" t="s">
        <v>12</v>
      </c>
      <c r="E149" t="s">
        <v>49</v>
      </c>
      <c r="F149" t="s">
        <v>21</v>
      </c>
      <c r="G149" t="s">
        <v>15</v>
      </c>
      <c r="H149">
        <v>2001</v>
      </c>
      <c r="I149" s="1">
        <v>45342</v>
      </c>
      <c r="J149" t="s">
        <v>16</v>
      </c>
    </row>
    <row r="150" spans="1:10" x14ac:dyDescent="0.25">
      <c r="A150">
        <v>82134</v>
      </c>
      <c r="B150" t="s">
        <v>149</v>
      </c>
      <c r="C150" t="s">
        <v>114</v>
      </c>
      <c r="D150" t="s">
        <v>12</v>
      </c>
      <c r="E150" t="s">
        <v>31</v>
      </c>
      <c r="F150" t="s">
        <v>21</v>
      </c>
      <c r="G150" t="s">
        <v>25</v>
      </c>
      <c r="H150">
        <v>1967</v>
      </c>
      <c r="I150" s="1">
        <v>33878</v>
      </c>
      <c r="J150" t="s">
        <v>16</v>
      </c>
    </row>
    <row r="151" spans="1:10" x14ac:dyDescent="0.25">
      <c r="A151">
        <v>111976.87</v>
      </c>
      <c r="B151" t="s">
        <v>29</v>
      </c>
      <c r="C151" t="s">
        <v>30</v>
      </c>
      <c r="D151" t="s">
        <v>12</v>
      </c>
      <c r="E151" t="s">
        <v>31</v>
      </c>
      <c r="F151" t="s">
        <v>14</v>
      </c>
      <c r="G151" t="s">
        <v>25</v>
      </c>
      <c r="H151">
        <v>1964</v>
      </c>
      <c r="I151" s="1">
        <v>33270</v>
      </c>
      <c r="J151" t="s">
        <v>16</v>
      </c>
    </row>
    <row r="152" spans="1:10" x14ac:dyDescent="0.25">
      <c r="A152">
        <v>68324.789999999994</v>
      </c>
      <c r="B152" t="s">
        <v>89</v>
      </c>
      <c r="C152" t="s">
        <v>30</v>
      </c>
      <c r="D152" t="s">
        <v>12</v>
      </c>
      <c r="E152" t="s">
        <v>20</v>
      </c>
      <c r="F152" t="s">
        <v>14</v>
      </c>
      <c r="G152" t="s">
        <v>15</v>
      </c>
      <c r="H152">
        <v>1991</v>
      </c>
      <c r="I152" s="1">
        <v>44577</v>
      </c>
      <c r="J152" t="s">
        <v>16</v>
      </c>
    </row>
    <row r="153" spans="1:10" x14ac:dyDescent="0.25">
      <c r="A153">
        <v>43162.22</v>
      </c>
      <c r="B153" t="s">
        <v>107</v>
      </c>
      <c r="C153" t="s">
        <v>44</v>
      </c>
      <c r="D153" t="s">
        <v>12</v>
      </c>
      <c r="E153" t="s">
        <v>41</v>
      </c>
      <c r="F153" t="s">
        <v>14</v>
      </c>
      <c r="G153" t="s">
        <v>25</v>
      </c>
      <c r="H153">
        <v>1973</v>
      </c>
      <c r="I153" s="1">
        <v>45173</v>
      </c>
      <c r="J153" t="s">
        <v>16</v>
      </c>
    </row>
    <row r="154" spans="1:10" x14ac:dyDescent="0.25">
      <c r="A154">
        <v>63753.11</v>
      </c>
      <c r="B154" t="s">
        <v>109</v>
      </c>
      <c r="C154" t="s">
        <v>11</v>
      </c>
      <c r="D154" t="s">
        <v>12</v>
      </c>
      <c r="E154" t="s">
        <v>20</v>
      </c>
      <c r="F154" t="s">
        <v>21</v>
      </c>
      <c r="G154" t="s">
        <v>15</v>
      </c>
      <c r="H154">
        <v>1986</v>
      </c>
      <c r="I154" s="1">
        <v>42639</v>
      </c>
      <c r="J154" t="s">
        <v>16</v>
      </c>
    </row>
    <row r="155" spans="1:10" x14ac:dyDescent="0.25">
      <c r="A155">
        <v>51170.82</v>
      </c>
      <c r="B155" t="s">
        <v>150</v>
      </c>
      <c r="C155" t="s">
        <v>52</v>
      </c>
      <c r="D155" t="s">
        <v>12</v>
      </c>
      <c r="E155" t="s">
        <v>77</v>
      </c>
      <c r="F155" t="s">
        <v>14</v>
      </c>
      <c r="G155" t="s">
        <v>25</v>
      </c>
      <c r="H155">
        <v>1966</v>
      </c>
      <c r="I155" s="1">
        <v>32314</v>
      </c>
      <c r="J155" t="s">
        <v>16</v>
      </c>
    </row>
    <row r="156" spans="1:10" x14ac:dyDescent="0.25">
      <c r="A156">
        <v>46485.504000000001</v>
      </c>
      <c r="B156" t="s">
        <v>98</v>
      </c>
      <c r="C156" t="s">
        <v>18</v>
      </c>
      <c r="D156" t="s">
        <v>19</v>
      </c>
      <c r="E156" t="s">
        <v>31</v>
      </c>
      <c r="F156" t="s">
        <v>14</v>
      </c>
      <c r="G156" t="s">
        <v>25</v>
      </c>
      <c r="H156">
        <v>1963</v>
      </c>
      <c r="I156" s="1">
        <v>44742</v>
      </c>
      <c r="J156" t="s">
        <v>16</v>
      </c>
    </row>
    <row r="157" spans="1:10" x14ac:dyDescent="0.25">
      <c r="A157">
        <v>45595.75</v>
      </c>
      <c r="B157" t="s">
        <v>151</v>
      </c>
      <c r="C157" t="s">
        <v>72</v>
      </c>
      <c r="D157" t="s">
        <v>12</v>
      </c>
      <c r="E157" t="s">
        <v>49</v>
      </c>
      <c r="F157" t="s">
        <v>21</v>
      </c>
      <c r="G157" t="s">
        <v>25</v>
      </c>
      <c r="H157">
        <v>1955</v>
      </c>
      <c r="I157" s="1">
        <v>42496</v>
      </c>
      <c r="J157" t="s">
        <v>16</v>
      </c>
    </row>
    <row r="158" spans="1:10" x14ac:dyDescent="0.25">
      <c r="A158">
        <v>185283.04</v>
      </c>
      <c r="B158" t="s">
        <v>152</v>
      </c>
      <c r="C158" t="s">
        <v>18</v>
      </c>
      <c r="D158" t="s">
        <v>12</v>
      </c>
      <c r="E158" t="s">
        <v>13</v>
      </c>
      <c r="F158" t="s">
        <v>14</v>
      </c>
      <c r="G158" t="s">
        <v>25</v>
      </c>
      <c r="H158">
        <v>1976</v>
      </c>
      <c r="I158" s="1">
        <v>35842</v>
      </c>
      <c r="J158" t="s">
        <v>16</v>
      </c>
    </row>
    <row r="159" spans="1:10" x14ac:dyDescent="0.25">
      <c r="A159">
        <v>51475.86</v>
      </c>
      <c r="B159" t="s">
        <v>95</v>
      </c>
      <c r="C159" t="s">
        <v>75</v>
      </c>
      <c r="D159" t="s">
        <v>12</v>
      </c>
      <c r="E159" t="s">
        <v>49</v>
      </c>
      <c r="F159" t="s">
        <v>14</v>
      </c>
      <c r="G159" t="s">
        <v>25</v>
      </c>
      <c r="H159">
        <v>1961</v>
      </c>
      <c r="I159" s="1">
        <v>43570</v>
      </c>
      <c r="J159" t="s">
        <v>16</v>
      </c>
    </row>
    <row r="160" spans="1:10" x14ac:dyDescent="0.25">
      <c r="A160">
        <v>55988.15</v>
      </c>
      <c r="B160" t="s">
        <v>153</v>
      </c>
      <c r="C160" t="s">
        <v>48</v>
      </c>
      <c r="D160" t="s">
        <v>19</v>
      </c>
      <c r="E160" t="s">
        <v>31</v>
      </c>
      <c r="F160" t="s">
        <v>21</v>
      </c>
      <c r="G160" t="s">
        <v>25</v>
      </c>
      <c r="H160">
        <v>1984</v>
      </c>
      <c r="I160" s="1">
        <v>44681</v>
      </c>
      <c r="J160" t="s">
        <v>16</v>
      </c>
    </row>
    <row r="161" spans="1:10" x14ac:dyDescent="0.25">
      <c r="A161">
        <v>79728.19</v>
      </c>
      <c r="B161" t="s">
        <v>63</v>
      </c>
      <c r="C161" t="s">
        <v>18</v>
      </c>
      <c r="D161" t="s">
        <v>12</v>
      </c>
      <c r="E161" t="s">
        <v>20</v>
      </c>
      <c r="F161" t="s">
        <v>14</v>
      </c>
      <c r="G161" t="s">
        <v>15</v>
      </c>
      <c r="H161">
        <v>1965</v>
      </c>
      <c r="I161" s="1">
        <v>43221</v>
      </c>
      <c r="J161" t="s">
        <v>16</v>
      </c>
    </row>
    <row r="162" spans="1:10" x14ac:dyDescent="0.25">
      <c r="A162">
        <v>45595.75</v>
      </c>
      <c r="B162" t="s">
        <v>94</v>
      </c>
      <c r="C162" t="s">
        <v>23</v>
      </c>
      <c r="D162" t="s">
        <v>12</v>
      </c>
      <c r="E162" t="s">
        <v>24</v>
      </c>
      <c r="F162" t="s">
        <v>21</v>
      </c>
      <c r="G162" t="s">
        <v>25</v>
      </c>
      <c r="H162">
        <v>1965</v>
      </c>
      <c r="I162" s="1">
        <v>44417</v>
      </c>
      <c r="J162" t="s">
        <v>16</v>
      </c>
    </row>
    <row r="163" spans="1:10" x14ac:dyDescent="0.25">
      <c r="A163">
        <v>102211.41</v>
      </c>
      <c r="B163" t="s">
        <v>62</v>
      </c>
      <c r="C163" t="s">
        <v>30</v>
      </c>
      <c r="D163" t="s">
        <v>12</v>
      </c>
      <c r="E163" t="s">
        <v>13</v>
      </c>
      <c r="F163" t="s">
        <v>21</v>
      </c>
      <c r="G163" t="s">
        <v>15</v>
      </c>
      <c r="H163">
        <v>1971</v>
      </c>
      <c r="I163" s="1">
        <v>34394</v>
      </c>
      <c r="J163" t="s">
        <v>16</v>
      </c>
    </row>
    <row r="164" spans="1:10" x14ac:dyDescent="0.25">
      <c r="A164">
        <v>46516.12</v>
      </c>
      <c r="B164" t="s">
        <v>154</v>
      </c>
      <c r="C164" t="s">
        <v>18</v>
      </c>
      <c r="D164" t="s">
        <v>12</v>
      </c>
      <c r="E164" t="s">
        <v>49</v>
      </c>
      <c r="F164" t="s">
        <v>21</v>
      </c>
      <c r="G164" t="s">
        <v>15</v>
      </c>
      <c r="H164">
        <v>1965</v>
      </c>
      <c r="I164" s="1">
        <v>43739</v>
      </c>
      <c r="J164" t="s">
        <v>16</v>
      </c>
    </row>
    <row r="165" spans="1:10" x14ac:dyDescent="0.25">
      <c r="A165">
        <v>17075.759999999998</v>
      </c>
      <c r="B165" t="s">
        <v>17</v>
      </c>
      <c r="C165" t="s">
        <v>18</v>
      </c>
      <c r="D165" t="s">
        <v>19</v>
      </c>
      <c r="E165" t="s">
        <v>20</v>
      </c>
      <c r="F165" t="s">
        <v>21</v>
      </c>
      <c r="G165" t="s">
        <v>15</v>
      </c>
      <c r="H165">
        <v>1948</v>
      </c>
      <c r="I165" s="1">
        <v>45001</v>
      </c>
      <c r="J165" t="s">
        <v>16</v>
      </c>
    </row>
    <row r="166" spans="1:10" x14ac:dyDescent="0.25">
      <c r="A166">
        <v>47920.53</v>
      </c>
      <c r="B166" t="s">
        <v>83</v>
      </c>
      <c r="C166" t="s">
        <v>52</v>
      </c>
      <c r="D166" t="s">
        <v>12</v>
      </c>
      <c r="E166" t="s">
        <v>45</v>
      </c>
      <c r="F166" t="s">
        <v>14</v>
      </c>
      <c r="G166" t="s">
        <v>15</v>
      </c>
      <c r="H166">
        <v>1997</v>
      </c>
      <c r="I166" s="1">
        <v>43743</v>
      </c>
      <c r="J166" t="s">
        <v>16</v>
      </c>
    </row>
    <row r="167" spans="1:10" x14ac:dyDescent="0.25">
      <c r="A167">
        <v>42411.83</v>
      </c>
      <c r="B167" t="s">
        <v>155</v>
      </c>
      <c r="C167" t="s">
        <v>11</v>
      </c>
      <c r="D167" t="s">
        <v>12</v>
      </c>
      <c r="E167" t="s">
        <v>49</v>
      </c>
      <c r="F167" t="s">
        <v>21</v>
      </c>
      <c r="G167" t="s">
        <v>15</v>
      </c>
      <c r="H167">
        <v>1979</v>
      </c>
      <c r="I167" s="1">
        <v>45226</v>
      </c>
      <c r="J167" t="s">
        <v>16</v>
      </c>
    </row>
    <row r="168" spans="1:10" x14ac:dyDescent="0.25">
      <c r="A168">
        <v>79728.19</v>
      </c>
      <c r="B168" t="s">
        <v>63</v>
      </c>
      <c r="C168" t="s">
        <v>18</v>
      </c>
      <c r="D168" t="s">
        <v>12</v>
      </c>
      <c r="E168" t="s">
        <v>20</v>
      </c>
      <c r="F168" t="s">
        <v>14</v>
      </c>
      <c r="G168" t="s">
        <v>25</v>
      </c>
      <c r="H168">
        <v>1984</v>
      </c>
      <c r="I168" s="1">
        <v>43389</v>
      </c>
      <c r="J168" t="s">
        <v>16</v>
      </c>
    </row>
    <row r="169" spans="1:10" x14ac:dyDescent="0.25">
      <c r="A169">
        <v>93401.3</v>
      </c>
      <c r="B169" t="s">
        <v>156</v>
      </c>
      <c r="C169" t="s">
        <v>30</v>
      </c>
      <c r="D169" t="s">
        <v>12</v>
      </c>
      <c r="E169" t="s">
        <v>13</v>
      </c>
      <c r="F169" t="s">
        <v>14</v>
      </c>
      <c r="G169" t="s">
        <v>25</v>
      </c>
      <c r="H169">
        <v>1990</v>
      </c>
      <c r="I169" s="1">
        <v>43785</v>
      </c>
      <c r="J169" t="s">
        <v>16</v>
      </c>
    </row>
    <row r="170" spans="1:10" x14ac:dyDescent="0.25">
      <c r="A170">
        <v>55381.04</v>
      </c>
      <c r="B170" t="s">
        <v>69</v>
      </c>
      <c r="C170" t="s">
        <v>36</v>
      </c>
      <c r="D170" t="s">
        <v>12</v>
      </c>
      <c r="E170" t="s">
        <v>31</v>
      </c>
      <c r="F170" t="s">
        <v>21</v>
      </c>
      <c r="G170" t="s">
        <v>25</v>
      </c>
      <c r="H170">
        <v>1968</v>
      </c>
      <c r="I170" s="1">
        <v>39034</v>
      </c>
      <c r="J170" t="s">
        <v>16</v>
      </c>
    </row>
    <row r="171" spans="1:10" x14ac:dyDescent="0.25">
      <c r="A171">
        <v>57990.79</v>
      </c>
      <c r="B171" t="s">
        <v>141</v>
      </c>
      <c r="C171" t="s">
        <v>157</v>
      </c>
      <c r="D171" t="s">
        <v>12</v>
      </c>
      <c r="E171" t="s">
        <v>31</v>
      </c>
      <c r="F171" t="s">
        <v>21</v>
      </c>
      <c r="G171" t="s">
        <v>25</v>
      </c>
      <c r="H171">
        <v>1998</v>
      </c>
      <c r="I171" s="1">
        <v>44025</v>
      </c>
      <c r="J171" t="s">
        <v>16</v>
      </c>
    </row>
    <row r="172" spans="1:10" x14ac:dyDescent="0.25">
      <c r="A172">
        <v>71175.05</v>
      </c>
      <c r="B172" t="s">
        <v>158</v>
      </c>
      <c r="C172" t="s">
        <v>36</v>
      </c>
      <c r="D172" t="s">
        <v>12</v>
      </c>
      <c r="E172" t="s">
        <v>31</v>
      </c>
      <c r="F172" t="s">
        <v>21</v>
      </c>
      <c r="G172" t="s">
        <v>25</v>
      </c>
      <c r="H172">
        <v>1978</v>
      </c>
      <c r="I172" s="1">
        <v>39084</v>
      </c>
      <c r="J172" t="s">
        <v>16</v>
      </c>
    </row>
    <row r="173" spans="1:10" x14ac:dyDescent="0.25">
      <c r="A173">
        <v>98654.71</v>
      </c>
      <c r="B173" t="s">
        <v>64</v>
      </c>
      <c r="C173" t="s">
        <v>18</v>
      </c>
      <c r="D173" t="s">
        <v>12</v>
      </c>
      <c r="E173" t="s">
        <v>45</v>
      </c>
      <c r="F173" t="s">
        <v>14</v>
      </c>
      <c r="G173" t="s">
        <v>25</v>
      </c>
      <c r="H173">
        <v>1973</v>
      </c>
      <c r="I173" s="1">
        <v>35385</v>
      </c>
      <c r="J173" t="s">
        <v>16</v>
      </c>
    </row>
    <row r="174" spans="1:10" x14ac:dyDescent="0.25">
      <c r="A174">
        <v>3354.6239999999998</v>
      </c>
      <c r="B174" t="s">
        <v>39</v>
      </c>
      <c r="C174" t="s">
        <v>40</v>
      </c>
      <c r="D174" t="s">
        <v>73</v>
      </c>
      <c r="E174" t="s">
        <v>41</v>
      </c>
      <c r="F174" t="s">
        <v>14</v>
      </c>
      <c r="G174" t="s">
        <v>25</v>
      </c>
      <c r="H174">
        <v>1940</v>
      </c>
      <c r="I174" s="1">
        <v>38607</v>
      </c>
      <c r="J174" t="s">
        <v>16</v>
      </c>
    </row>
    <row r="175" spans="1:10" x14ac:dyDescent="0.25">
      <c r="B175" t="s">
        <v>159</v>
      </c>
      <c r="C175" t="s">
        <v>160</v>
      </c>
      <c r="D175" t="s">
        <v>19</v>
      </c>
      <c r="E175" t="s">
        <v>77</v>
      </c>
      <c r="F175" t="s">
        <v>14</v>
      </c>
      <c r="G175" t="s">
        <v>25</v>
      </c>
      <c r="H175">
        <v>1954</v>
      </c>
      <c r="I175" s="1">
        <v>45026</v>
      </c>
      <c r="J175" t="s">
        <v>16</v>
      </c>
    </row>
    <row r="176" spans="1:10" x14ac:dyDescent="0.25">
      <c r="A176">
        <v>45595.75</v>
      </c>
      <c r="B176" t="s">
        <v>161</v>
      </c>
      <c r="C176" t="s">
        <v>23</v>
      </c>
      <c r="D176" t="s">
        <v>12</v>
      </c>
      <c r="E176" t="s">
        <v>49</v>
      </c>
      <c r="F176" t="s">
        <v>21</v>
      </c>
      <c r="G176" t="s">
        <v>15</v>
      </c>
      <c r="H176">
        <v>1978</v>
      </c>
      <c r="I176" s="1">
        <v>45047</v>
      </c>
      <c r="J176" t="s">
        <v>16</v>
      </c>
    </row>
    <row r="177" spans="1:10" x14ac:dyDescent="0.25">
      <c r="A177">
        <v>58422.09</v>
      </c>
      <c r="B177" t="s">
        <v>108</v>
      </c>
      <c r="C177" t="s">
        <v>40</v>
      </c>
      <c r="D177" t="s">
        <v>12</v>
      </c>
      <c r="E177" t="s">
        <v>31</v>
      </c>
      <c r="F177" t="s">
        <v>14</v>
      </c>
      <c r="G177" t="s">
        <v>25</v>
      </c>
      <c r="H177">
        <v>1966</v>
      </c>
      <c r="I177" s="1">
        <v>37764</v>
      </c>
      <c r="J177" t="s">
        <v>16</v>
      </c>
    </row>
    <row r="178" spans="1:10" x14ac:dyDescent="0.25">
      <c r="A178">
        <v>74481.19</v>
      </c>
      <c r="B178" t="s">
        <v>162</v>
      </c>
      <c r="C178" t="s">
        <v>48</v>
      </c>
      <c r="D178" t="s">
        <v>12</v>
      </c>
      <c r="E178" t="s">
        <v>31</v>
      </c>
      <c r="F178" t="s">
        <v>21</v>
      </c>
      <c r="G178" t="s">
        <v>15</v>
      </c>
      <c r="H178">
        <v>1983</v>
      </c>
      <c r="I178" s="1">
        <v>44438</v>
      </c>
      <c r="J178" t="s">
        <v>16</v>
      </c>
    </row>
    <row r="179" spans="1:10" x14ac:dyDescent="0.25">
      <c r="A179">
        <v>75296.28</v>
      </c>
      <c r="B179" t="s">
        <v>163</v>
      </c>
      <c r="C179" t="s">
        <v>48</v>
      </c>
      <c r="D179" t="s">
        <v>12</v>
      </c>
      <c r="E179" t="s">
        <v>31</v>
      </c>
      <c r="F179" t="s">
        <v>21</v>
      </c>
      <c r="G179" t="s">
        <v>15</v>
      </c>
      <c r="H179">
        <v>1987</v>
      </c>
      <c r="I179" s="1">
        <v>40999</v>
      </c>
      <c r="J179" t="s">
        <v>16</v>
      </c>
    </row>
    <row r="180" spans="1:10" x14ac:dyDescent="0.25">
      <c r="B180" t="s">
        <v>164</v>
      </c>
      <c r="C180" t="s">
        <v>72</v>
      </c>
      <c r="D180" t="s">
        <v>165</v>
      </c>
      <c r="E180" t="s">
        <v>41</v>
      </c>
      <c r="F180" t="s">
        <v>14</v>
      </c>
      <c r="G180" t="s">
        <v>15</v>
      </c>
      <c r="H180">
        <v>1963</v>
      </c>
      <c r="I180" s="1">
        <v>39505</v>
      </c>
      <c r="J180" t="s">
        <v>16</v>
      </c>
    </row>
    <row r="181" spans="1:10" x14ac:dyDescent="0.25">
      <c r="A181">
        <v>68832.63</v>
      </c>
      <c r="B181" t="s">
        <v>63</v>
      </c>
      <c r="C181" t="s">
        <v>18</v>
      </c>
      <c r="D181" t="s">
        <v>12</v>
      </c>
      <c r="E181" t="s">
        <v>20</v>
      </c>
      <c r="F181" t="s">
        <v>14</v>
      </c>
      <c r="G181" t="s">
        <v>15</v>
      </c>
      <c r="H181">
        <v>1997</v>
      </c>
      <c r="I181" s="1">
        <v>44835</v>
      </c>
      <c r="J181" t="s">
        <v>16</v>
      </c>
    </row>
    <row r="182" spans="1:10" x14ac:dyDescent="0.25">
      <c r="A182">
        <v>59094.79</v>
      </c>
      <c r="B182" t="s">
        <v>166</v>
      </c>
      <c r="C182" t="s">
        <v>52</v>
      </c>
      <c r="D182" t="s">
        <v>12</v>
      </c>
      <c r="E182" t="s">
        <v>77</v>
      </c>
      <c r="F182" t="s">
        <v>21</v>
      </c>
      <c r="G182" t="s">
        <v>25</v>
      </c>
      <c r="H182">
        <v>1985</v>
      </c>
      <c r="I182" s="1">
        <v>44205</v>
      </c>
      <c r="J182" t="s">
        <v>16</v>
      </c>
    </row>
    <row r="183" spans="1:10" x14ac:dyDescent="0.25">
      <c r="A183">
        <v>68077.11</v>
      </c>
      <c r="B183" t="s">
        <v>167</v>
      </c>
      <c r="C183" t="s">
        <v>11</v>
      </c>
      <c r="D183" t="s">
        <v>12</v>
      </c>
      <c r="E183" t="s">
        <v>20</v>
      </c>
      <c r="F183" t="s">
        <v>14</v>
      </c>
      <c r="G183" t="s">
        <v>15</v>
      </c>
      <c r="H183">
        <v>1986</v>
      </c>
      <c r="I183" s="1">
        <v>42793</v>
      </c>
      <c r="J183" t="s">
        <v>16</v>
      </c>
    </row>
    <row r="184" spans="1:10" x14ac:dyDescent="0.25">
      <c r="A184">
        <v>45593.05</v>
      </c>
      <c r="B184" t="s">
        <v>168</v>
      </c>
      <c r="C184" t="s">
        <v>104</v>
      </c>
      <c r="D184" t="s">
        <v>12</v>
      </c>
      <c r="E184" t="s">
        <v>24</v>
      </c>
      <c r="F184" t="s">
        <v>14</v>
      </c>
      <c r="G184" t="s">
        <v>25</v>
      </c>
      <c r="H184">
        <v>1981</v>
      </c>
      <c r="I184" s="1">
        <v>45173</v>
      </c>
      <c r="J184" t="s">
        <v>16</v>
      </c>
    </row>
    <row r="185" spans="1:10" x14ac:dyDescent="0.25">
      <c r="A185">
        <v>0</v>
      </c>
      <c r="B185" t="s">
        <v>39</v>
      </c>
      <c r="C185" t="s">
        <v>72</v>
      </c>
      <c r="D185" t="s">
        <v>165</v>
      </c>
      <c r="E185" t="s">
        <v>41</v>
      </c>
      <c r="F185" t="s">
        <v>14</v>
      </c>
      <c r="G185" t="s">
        <v>15</v>
      </c>
      <c r="H185">
        <v>1994</v>
      </c>
      <c r="I185" s="1">
        <v>45226</v>
      </c>
      <c r="J185" t="s">
        <v>16</v>
      </c>
    </row>
    <row r="186" spans="1:10" x14ac:dyDescent="0.25">
      <c r="A186">
        <v>58093.15</v>
      </c>
      <c r="B186" t="s">
        <v>69</v>
      </c>
      <c r="C186" t="s">
        <v>36</v>
      </c>
      <c r="D186" t="s">
        <v>12</v>
      </c>
      <c r="E186" t="s">
        <v>31</v>
      </c>
      <c r="F186" t="s">
        <v>21</v>
      </c>
      <c r="G186" t="s">
        <v>25</v>
      </c>
      <c r="H186">
        <v>1956</v>
      </c>
      <c r="I186" s="1">
        <v>37648</v>
      </c>
      <c r="J186" t="s">
        <v>16</v>
      </c>
    </row>
    <row r="187" spans="1:10" x14ac:dyDescent="0.25">
      <c r="A187">
        <v>49358.14</v>
      </c>
      <c r="B187" t="s">
        <v>169</v>
      </c>
      <c r="C187" t="s">
        <v>72</v>
      </c>
      <c r="D187" t="s">
        <v>12</v>
      </c>
      <c r="E187" t="s">
        <v>41</v>
      </c>
      <c r="F187" t="s">
        <v>14</v>
      </c>
      <c r="G187" t="s">
        <v>15</v>
      </c>
      <c r="H187">
        <v>1979</v>
      </c>
      <c r="I187" s="1">
        <v>42517</v>
      </c>
      <c r="J187" t="s">
        <v>16</v>
      </c>
    </row>
    <row r="188" spans="1:10" x14ac:dyDescent="0.25">
      <c r="A188">
        <v>79728.19</v>
      </c>
      <c r="B188" t="s">
        <v>63</v>
      </c>
      <c r="C188" t="s">
        <v>18</v>
      </c>
      <c r="D188" t="s">
        <v>12</v>
      </c>
      <c r="E188" t="s">
        <v>20</v>
      </c>
      <c r="F188" t="s">
        <v>14</v>
      </c>
      <c r="G188" t="s">
        <v>25</v>
      </c>
      <c r="H188">
        <v>1989</v>
      </c>
      <c r="I188" s="1">
        <v>42552</v>
      </c>
      <c r="J188" t="s">
        <v>16</v>
      </c>
    </row>
    <row r="189" spans="1:10" x14ac:dyDescent="0.25">
      <c r="A189">
        <v>210231.86</v>
      </c>
      <c r="B189" t="s">
        <v>170</v>
      </c>
      <c r="C189" t="s">
        <v>171</v>
      </c>
      <c r="D189" t="s">
        <v>12</v>
      </c>
      <c r="E189" t="s">
        <v>13</v>
      </c>
      <c r="F189" t="s">
        <v>21</v>
      </c>
      <c r="G189" t="s">
        <v>25</v>
      </c>
      <c r="H189">
        <v>1979</v>
      </c>
      <c r="I189" s="1">
        <v>43435</v>
      </c>
      <c r="J189" t="s">
        <v>16</v>
      </c>
    </row>
    <row r="190" spans="1:10" x14ac:dyDescent="0.25">
      <c r="A190">
        <v>58496.17</v>
      </c>
      <c r="B190" t="s">
        <v>172</v>
      </c>
      <c r="C190" t="s">
        <v>44</v>
      </c>
      <c r="D190" t="s">
        <v>12</v>
      </c>
      <c r="E190" t="s">
        <v>45</v>
      </c>
      <c r="F190" t="s">
        <v>14</v>
      </c>
      <c r="G190" t="s">
        <v>25</v>
      </c>
      <c r="H190">
        <v>1980</v>
      </c>
      <c r="I190" s="1">
        <v>43899</v>
      </c>
      <c r="J190" t="s">
        <v>16</v>
      </c>
    </row>
    <row r="191" spans="1:10" x14ac:dyDescent="0.25">
      <c r="A191">
        <v>74005</v>
      </c>
      <c r="B191" t="s">
        <v>37</v>
      </c>
      <c r="C191" t="s">
        <v>157</v>
      </c>
      <c r="D191" t="s">
        <v>12</v>
      </c>
      <c r="E191" t="s">
        <v>31</v>
      </c>
      <c r="F191" t="s">
        <v>14</v>
      </c>
      <c r="G191" t="s">
        <v>15</v>
      </c>
      <c r="H191">
        <v>1996</v>
      </c>
      <c r="I191" s="1">
        <v>41626</v>
      </c>
      <c r="J191" t="s">
        <v>16</v>
      </c>
    </row>
    <row r="192" spans="1:10" x14ac:dyDescent="0.25">
      <c r="A192">
        <v>77406</v>
      </c>
      <c r="B192" t="s">
        <v>63</v>
      </c>
      <c r="C192" t="s">
        <v>18</v>
      </c>
      <c r="D192" t="s">
        <v>12</v>
      </c>
      <c r="E192" t="s">
        <v>20</v>
      </c>
      <c r="F192" t="s">
        <v>14</v>
      </c>
      <c r="G192" t="s">
        <v>25</v>
      </c>
      <c r="H192">
        <v>1997</v>
      </c>
      <c r="I192" s="1">
        <v>44228</v>
      </c>
      <c r="J192" t="s">
        <v>16</v>
      </c>
    </row>
    <row r="193" spans="1:10" x14ac:dyDescent="0.25">
      <c r="A193">
        <v>99208.8</v>
      </c>
      <c r="B193" t="s">
        <v>173</v>
      </c>
      <c r="C193" t="s">
        <v>92</v>
      </c>
      <c r="D193" t="s">
        <v>12</v>
      </c>
      <c r="E193" t="s">
        <v>13</v>
      </c>
      <c r="F193" t="s">
        <v>21</v>
      </c>
      <c r="G193" t="s">
        <v>25</v>
      </c>
      <c r="H193">
        <v>1972</v>
      </c>
      <c r="I193" s="1">
        <v>43800</v>
      </c>
      <c r="J193" t="s">
        <v>16</v>
      </c>
    </row>
    <row r="194" spans="1:10" x14ac:dyDescent="0.25">
      <c r="A194">
        <v>92859.01</v>
      </c>
      <c r="B194" t="s">
        <v>42</v>
      </c>
      <c r="C194" t="s">
        <v>23</v>
      </c>
      <c r="D194" t="s">
        <v>12</v>
      </c>
      <c r="E194" t="s">
        <v>31</v>
      </c>
      <c r="F194" t="s">
        <v>21</v>
      </c>
      <c r="G194" t="s">
        <v>15</v>
      </c>
      <c r="H194">
        <v>1980</v>
      </c>
      <c r="I194" s="1">
        <v>42456</v>
      </c>
      <c r="J194" t="s">
        <v>16</v>
      </c>
    </row>
    <row r="195" spans="1:10" x14ac:dyDescent="0.25">
      <c r="A195">
        <v>34617</v>
      </c>
      <c r="B195" t="s">
        <v>113</v>
      </c>
      <c r="C195" t="s">
        <v>114</v>
      </c>
      <c r="D195" t="s">
        <v>12</v>
      </c>
      <c r="E195" t="s">
        <v>24</v>
      </c>
      <c r="F195" t="s">
        <v>14</v>
      </c>
      <c r="G195" t="s">
        <v>15</v>
      </c>
      <c r="H195">
        <v>1960</v>
      </c>
      <c r="I195" s="1">
        <v>44599</v>
      </c>
      <c r="J195" t="s">
        <v>16</v>
      </c>
    </row>
    <row r="196" spans="1:10" x14ac:dyDescent="0.25">
      <c r="A196">
        <v>52471.07</v>
      </c>
      <c r="B196" t="s">
        <v>34</v>
      </c>
      <c r="C196" t="s">
        <v>11</v>
      </c>
      <c r="D196" t="s">
        <v>12</v>
      </c>
      <c r="E196" t="s">
        <v>20</v>
      </c>
      <c r="F196" t="s">
        <v>14</v>
      </c>
      <c r="G196" t="s">
        <v>15</v>
      </c>
      <c r="H196">
        <v>1975</v>
      </c>
      <c r="I196" s="1">
        <v>44704</v>
      </c>
      <c r="J196" t="s">
        <v>16</v>
      </c>
    </row>
    <row r="197" spans="1:10" x14ac:dyDescent="0.25">
      <c r="A197">
        <v>75342.8</v>
      </c>
      <c r="B197" t="s">
        <v>174</v>
      </c>
      <c r="C197" t="s">
        <v>48</v>
      </c>
      <c r="D197" t="s">
        <v>12</v>
      </c>
      <c r="E197" t="s">
        <v>31</v>
      </c>
      <c r="F197" t="s">
        <v>21</v>
      </c>
      <c r="G197" t="s">
        <v>15</v>
      </c>
      <c r="H197">
        <v>1951</v>
      </c>
      <c r="I197" s="1">
        <v>32448</v>
      </c>
      <c r="J197" t="s">
        <v>16</v>
      </c>
    </row>
    <row r="198" spans="1:10" x14ac:dyDescent="0.25">
      <c r="A198">
        <v>93537.91</v>
      </c>
      <c r="B198" t="s">
        <v>56</v>
      </c>
      <c r="C198" t="s">
        <v>30</v>
      </c>
      <c r="D198" t="s">
        <v>12</v>
      </c>
      <c r="E198" t="s">
        <v>45</v>
      </c>
      <c r="F198" t="s">
        <v>14</v>
      </c>
      <c r="G198" t="s">
        <v>25</v>
      </c>
      <c r="H198">
        <v>1982</v>
      </c>
      <c r="I198" s="1">
        <v>40679</v>
      </c>
      <c r="J198" t="s">
        <v>16</v>
      </c>
    </row>
    <row r="199" spans="1:10" x14ac:dyDescent="0.25">
      <c r="A199">
        <v>68803.56</v>
      </c>
      <c r="B199" t="s">
        <v>133</v>
      </c>
      <c r="C199" t="s">
        <v>72</v>
      </c>
      <c r="D199" t="s">
        <v>12</v>
      </c>
      <c r="E199" t="s">
        <v>31</v>
      </c>
      <c r="F199" t="s">
        <v>21</v>
      </c>
      <c r="G199" t="s">
        <v>25</v>
      </c>
      <c r="H199">
        <v>1981</v>
      </c>
      <c r="I199" s="1">
        <v>37040</v>
      </c>
      <c r="J199" t="s">
        <v>16</v>
      </c>
    </row>
    <row r="200" spans="1:10" x14ac:dyDescent="0.25">
      <c r="A200">
        <v>69507.28</v>
      </c>
      <c r="B200" t="s">
        <v>121</v>
      </c>
      <c r="C200" t="s">
        <v>122</v>
      </c>
      <c r="D200" t="s">
        <v>12</v>
      </c>
      <c r="E200" t="s">
        <v>31</v>
      </c>
      <c r="F200" t="s">
        <v>21</v>
      </c>
      <c r="G200" t="s">
        <v>46</v>
      </c>
      <c r="H200">
        <v>1973</v>
      </c>
      <c r="I200" s="1">
        <v>43619</v>
      </c>
      <c r="J200" t="s">
        <v>16</v>
      </c>
    </row>
    <row r="201" spans="1:10" x14ac:dyDescent="0.25">
      <c r="A201">
        <v>51114.64</v>
      </c>
      <c r="B201" t="s">
        <v>175</v>
      </c>
      <c r="C201" t="s">
        <v>52</v>
      </c>
      <c r="D201" t="s">
        <v>12</v>
      </c>
      <c r="E201" t="s">
        <v>45</v>
      </c>
      <c r="F201" t="s">
        <v>14</v>
      </c>
      <c r="G201" t="s">
        <v>15</v>
      </c>
      <c r="H201">
        <v>1981</v>
      </c>
      <c r="I201" s="1">
        <v>43715</v>
      </c>
      <c r="J201" t="s">
        <v>16</v>
      </c>
    </row>
    <row r="202" spans="1:10" x14ac:dyDescent="0.25">
      <c r="A202">
        <v>55802.44</v>
      </c>
      <c r="B202" t="s">
        <v>176</v>
      </c>
      <c r="C202" t="s">
        <v>23</v>
      </c>
      <c r="D202" t="s">
        <v>12</v>
      </c>
      <c r="E202" t="s">
        <v>45</v>
      </c>
      <c r="F202" t="s">
        <v>14</v>
      </c>
      <c r="G202" t="s">
        <v>25</v>
      </c>
      <c r="H202">
        <v>1991</v>
      </c>
      <c r="I202" s="1">
        <v>45313</v>
      </c>
      <c r="J202" t="s">
        <v>16</v>
      </c>
    </row>
    <row r="203" spans="1:10" x14ac:dyDescent="0.25">
      <c r="A203">
        <v>88319.13</v>
      </c>
      <c r="B203" t="s">
        <v>177</v>
      </c>
      <c r="C203" t="s">
        <v>23</v>
      </c>
      <c r="D203" t="s">
        <v>12</v>
      </c>
      <c r="E203" t="s">
        <v>31</v>
      </c>
      <c r="F203" t="s">
        <v>21</v>
      </c>
      <c r="G203" t="s">
        <v>25</v>
      </c>
      <c r="H203">
        <v>1972</v>
      </c>
      <c r="I203" s="1">
        <v>41771</v>
      </c>
      <c r="J203" t="s">
        <v>16</v>
      </c>
    </row>
    <row r="204" spans="1:10" x14ac:dyDescent="0.25">
      <c r="A204">
        <v>78042.080000000002</v>
      </c>
      <c r="B204" t="s">
        <v>37</v>
      </c>
      <c r="C204" t="s">
        <v>44</v>
      </c>
      <c r="D204" t="s">
        <v>12</v>
      </c>
      <c r="E204" t="s">
        <v>31</v>
      </c>
      <c r="F204" t="s">
        <v>21</v>
      </c>
      <c r="G204" t="s">
        <v>25</v>
      </c>
      <c r="H204">
        <v>1968</v>
      </c>
      <c r="I204" s="1">
        <v>40113</v>
      </c>
      <c r="J204" t="s">
        <v>16</v>
      </c>
    </row>
    <row r="205" spans="1:10" x14ac:dyDescent="0.25">
      <c r="A205">
        <v>147654.6</v>
      </c>
      <c r="B205" t="s">
        <v>178</v>
      </c>
      <c r="C205" t="s">
        <v>80</v>
      </c>
      <c r="D205" t="s">
        <v>12</v>
      </c>
      <c r="E205" t="s">
        <v>13</v>
      </c>
      <c r="F205" t="s">
        <v>14</v>
      </c>
      <c r="G205" t="s">
        <v>25</v>
      </c>
      <c r="H205">
        <v>1971</v>
      </c>
      <c r="I205" s="1">
        <v>35658</v>
      </c>
      <c r="J205" t="s">
        <v>16</v>
      </c>
    </row>
    <row r="206" spans="1:10" x14ac:dyDescent="0.25">
      <c r="A206">
        <v>121291.12</v>
      </c>
      <c r="B206" t="s">
        <v>179</v>
      </c>
      <c r="C206" t="s">
        <v>36</v>
      </c>
      <c r="D206" t="s">
        <v>12</v>
      </c>
      <c r="E206" t="s">
        <v>13</v>
      </c>
      <c r="F206" t="s">
        <v>21</v>
      </c>
      <c r="G206" t="s">
        <v>15</v>
      </c>
      <c r="H206">
        <v>1965</v>
      </c>
      <c r="I206" s="1">
        <v>44844</v>
      </c>
      <c r="J206" t="s">
        <v>16</v>
      </c>
    </row>
    <row r="207" spans="1:10" x14ac:dyDescent="0.25">
      <c r="A207">
        <v>60890.95</v>
      </c>
      <c r="B207" t="s">
        <v>180</v>
      </c>
      <c r="C207" t="s">
        <v>23</v>
      </c>
      <c r="D207" t="s">
        <v>12</v>
      </c>
      <c r="E207" t="s">
        <v>31</v>
      </c>
      <c r="F207" t="s">
        <v>21</v>
      </c>
      <c r="G207" t="s">
        <v>46</v>
      </c>
      <c r="H207">
        <v>1979</v>
      </c>
      <c r="I207" s="1">
        <v>44935</v>
      </c>
      <c r="J207" t="s">
        <v>16</v>
      </c>
    </row>
    <row r="208" spans="1:10" x14ac:dyDescent="0.25">
      <c r="A208">
        <v>62579.95</v>
      </c>
      <c r="B208" t="s">
        <v>89</v>
      </c>
      <c r="C208" t="s">
        <v>30</v>
      </c>
      <c r="D208" t="s">
        <v>12</v>
      </c>
      <c r="E208" t="s">
        <v>20</v>
      </c>
      <c r="F208" t="s">
        <v>14</v>
      </c>
      <c r="G208" t="s">
        <v>25</v>
      </c>
      <c r="H208">
        <v>1999</v>
      </c>
      <c r="I208" s="1">
        <v>44973</v>
      </c>
      <c r="J208" t="s">
        <v>16</v>
      </c>
    </row>
    <row r="209" spans="1:10" x14ac:dyDescent="0.25">
      <c r="A209">
        <v>67014.5</v>
      </c>
      <c r="B209" t="s">
        <v>181</v>
      </c>
      <c r="C209" t="s">
        <v>18</v>
      </c>
      <c r="D209" t="s">
        <v>12</v>
      </c>
      <c r="E209" t="s">
        <v>31</v>
      </c>
      <c r="F209" t="s">
        <v>21</v>
      </c>
      <c r="G209" t="s">
        <v>46</v>
      </c>
      <c r="H209">
        <v>1998</v>
      </c>
      <c r="I209" s="1">
        <v>45428</v>
      </c>
      <c r="J209" t="s">
        <v>16</v>
      </c>
    </row>
    <row r="210" spans="1:10" x14ac:dyDescent="0.25">
      <c r="A210">
        <v>63823.33</v>
      </c>
      <c r="B210" t="s">
        <v>167</v>
      </c>
      <c r="C210" t="s">
        <v>11</v>
      </c>
      <c r="D210" t="s">
        <v>12</v>
      </c>
      <c r="E210" t="s">
        <v>20</v>
      </c>
      <c r="F210" t="s">
        <v>14</v>
      </c>
      <c r="G210" t="s">
        <v>15</v>
      </c>
      <c r="H210">
        <v>1992</v>
      </c>
      <c r="I210" s="1">
        <v>43738</v>
      </c>
      <c r="J210" t="s">
        <v>16</v>
      </c>
    </row>
    <row r="211" spans="1:10" x14ac:dyDescent="0.25">
      <c r="A211">
        <v>49719.81</v>
      </c>
      <c r="B211" t="s">
        <v>182</v>
      </c>
      <c r="C211" t="s">
        <v>36</v>
      </c>
      <c r="D211" t="s">
        <v>12</v>
      </c>
      <c r="E211" t="s">
        <v>20</v>
      </c>
      <c r="F211" t="s">
        <v>14</v>
      </c>
      <c r="G211" t="s">
        <v>15</v>
      </c>
      <c r="H211">
        <v>1993</v>
      </c>
      <c r="I211" s="1">
        <v>44704</v>
      </c>
      <c r="J211" t="s">
        <v>16</v>
      </c>
    </row>
    <row r="212" spans="1:10" x14ac:dyDescent="0.25">
      <c r="A212">
        <v>171772.46</v>
      </c>
      <c r="B212" t="s">
        <v>179</v>
      </c>
      <c r="C212" t="s">
        <v>36</v>
      </c>
      <c r="D212" t="s">
        <v>12</v>
      </c>
      <c r="E212" t="s">
        <v>13</v>
      </c>
      <c r="F212" t="s">
        <v>14</v>
      </c>
      <c r="G212" t="s">
        <v>25</v>
      </c>
      <c r="H212">
        <v>1967</v>
      </c>
      <c r="I212" s="1">
        <v>34568</v>
      </c>
      <c r="J212" t="s">
        <v>16</v>
      </c>
    </row>
    <row r="213" spans="1:10" x14ac:dyDescent="0.25">
      <c r="A213">
        <v>74006.87</v>
      </c>
      <c r="B213" t="s">
        <v>183</v>
      </c>
      <c r="C213" t="s">
        <v>67</v>
      </c>
      <c r="D213" t="s">
        <v>12</v>
      </c>
      <c r="E213" t="s">
        <v>31</v>
      </c>
      <c r="F213" t="s">
        <v>14</v>
      </c>
      <c r="G213" t="s">
        <v>25</v>
      </c>
      <c r="H213">
        <v>1987</v>
      </c>
      <c r="I213" s="1">
        <v>41666</v>
      </c>
      <c r="J213" t="s">
        <v>16</v>
      </c>
    </row>
    <row r="214" spans="1:10" x14ac:dyDescent="0.25">
      <c r="A214">
        <v>212940</v>
      </c>
      <c r="B214" t="s">
        <v>184</v>
      </c>
      <c r="C214" t="s">
        <v>36</v>
      </c>
      <c r="D214" t="s">
        <v>28</v>
      </c>
      <c r="E214" t="s">
        <v>13</v>
      </c>
      <c r="F214" t="s">
        <v>21</v>
      </c>
      <c r="G214" t="s">
        <v>15</v>
      </c>
      <c r="H214">
        <v>1969</v>
      </c>
      <c r="I214" s="1">
        <v>41883</v>
      </c>
      <c r="J214" t="s">
        <v>16</v>
      </c>
    </row>
    <row r="215" spans="1:10" x14ac:dyDescent="0.25">
      <c r="A215">
        <v>81652.649999999994</v>
      </c>
      <c r="B215" t="s">
        <v>89</v>
      </c>
      <c r="C215" t="s">
        <v>30</v>
      </c>
      <c r="D215" t="s">
        <v>12</v>
      </c>
      <c r="E215" t="s">
        <v>20</v>
      </c>
      <c r="F215" t="s">
        <v>14</v>
      </c>
      <c r="G215" t="s">
        <v>25</v>
      </c>
      <c r="H215">
        <v>1982</v>
      </c>
      <c r="I215" s="1">
        <v>39494</v>
      </c>
      <c r="J215" t="s">
        <v>16</v>
      </c>
    </row>
    <row r="216" spans="1:10" x14ac:dyDescent="0.25">
      <c r="A216">
        <v>85673.11</v>
      </c>
      <c r="B216" t="s">
        <v>56</v>
      </c>
      <c r="C216" t="s">
        <v>30</v>
      </c>
      <c r="D216" t="s">
        <v>12</v>
      </c>
      <c r="E216" t="s">
        <v>45</v>
      </c>
      <c r="F216" t="s">
        <v>14</v>
      </c>
      <c r="G216" t="s">
        <v>25</v>
      </c>
      <c r="H216">
        <v>1985</v>
      </c>
      <c r="I216" s="1">
        <v>41183</v>
      </c>
      <c r="J216" t="s">
        <v>16</v>
      </c>
    </row>
    <row r="217" spans="1:10" x14ac:dyDescent="0.25">
      <c r="A217">
        <v>44329.23</v>
      </c>
      <c r="B217" t="s">
        <v>161</v>
      </c>
      <c r="C217" t="s">
        <v>144</v>
      </c>
      <c r="D217" t="s">
        <v>12</v>
      </c>
      <c r="E217" t="s">
        <v>49</v>
      </c>
      <c r="F217" t="s">
        <v>21</v>
      </c>
      <c r="G217" t="s">
        <v>15</v>
      </c>
      <c r="H217">
        <v>1979</v>
      </c>
      <c r="I217" s="1">
        <v>45551</v>
      </c>
      <c r="J217" t="s">
        <v>16</v>
      </c>
    </row>
    <row r="218" spans="1:10" x14ac:dyDescent="0.25">
      <c r="A218">
        <v>77406</v>
      </c>
      <c r="B218" t="s">
        <v>63</v>
      </c>
      <c r="C218" t="s">
        <v>18</v>
      </c>
      <c r="D218" t="s">
        <v>12</v>
      </c>
      <c r="E218" t="s">
        <v>20</v>
      </c>
      <c r="F218" t="s">
        <v>14</v>
      </c>
      <c r="G218" t="s">
        <v>15</v>
      </c>
      <c r="H218">
        <v>1993</v>
      </c>
      <c r="I218" s="1">
        <v>44424</v>
      </c>
      <c r="J218" t="s">
        <v>16</v>
      </c>
    </row>
    <row r="219" spans="1:10" x14ac:dyDescent="0.25">
      <c r="A219">
        <v>74457.75</v>
      </c>
      <c r="B219" t="s">
        <v>185</v>
      </c>
      <c r="C219" t="s">
        <v>186</v>
      </c>
      <c r="D219" t="s">
        <v>12</v>
      </c>
      <c r="E219" t="s">
        <v>49</v>
      </c>
      <c r="F219" t="s">
        <v>21</v>
      </c>
      <c r="G219" t="s">
        <v>15</v>
      </c>
      <c r="H219">
        <v>1961</v>
      </c>
      <c r="I219" s="1">
        <v>37627</v>
      </c>
      <c r="J219" t="s">
        <v>16</v>
      </c>
    </row>
    <row r="220" spans="1:10" x14ac:dyDescent="0.25">
      <c r="A220">
        <v>77471.73</v>
      </c>
      <c r="B220" t="s">
        <v>63</v>
      </c>
      <c r="C220" t="s">
        <v>18</v>
      </c>
      <c r="D220" t="s">
        <v>12</v>
      </c>
      <c r="E220" t="s">
        <v>20</v>
      </c>
      <c r="F220" t="s">
        <v>14</v>
      </c>
      <c r="G220" t="s">
        <v>25</v>
      </c>
      <c r="H220">
        <v>1984</v>
      </c>
      <c r="I220" s="1">
        <v>41961</v>
      </c>
      <c r="J220" t="s">
        <v>16</v>
      </c>
    </row>
    <row r="221" spans="1:10" x14ac:dyDescent="0.25">
      <c r="A221">
        <v>98654.71</v>
      </c>
      <c r="B221" t="s">
        <v>64</v>
      </c>
      <c r="C221" t="s">
        <v>18</v>
      </c>
      <c r="D221" t="s">
        <v>12</v>
      </c>
      <c r="E221" t="s">
        <v>45</v>
      </c>
      <c r="F221" t="s">
        <v>21</v>
      </c>
      <c r="G221" t="s">
        <v>25</v>
      </c>
      <c r="H221">
        <v>1993</v>
      </c>
      <c r="I221" s="1">
        <v>42370</v>
      </c>
      <c r="J221" t="s">
        <v>16</v>
      </c>
    </row>
    <row r="222" spans="1:10" x14ac:dyDescent="0.25">
      <c r="A222">
        <v>21617.232</v>
      </c>
      <c r="B222" t="s">
        <v>187</v>
      </c>
      <c r="C222" t="s">
        <v>11</v>
      </c>
      <c r="D222" t="s">
        <v>19</v>
      </c>
      <c r="E222" t="s">
        <v>20</v>
      </c>
      <c r="F222" t="s">
        <v>14</v>
      </c>
      <c r="G222" t="s">
        <v>15</v>
      </c>
      <c r="H222">
        <v>1961</v>
      </c>
      <c r="I222" s="1">
        <v>45549</v>
      </c>
      <c r="J222" t="s">
        <v>16</v>
      </c>
    </row>
    <row r="223" spans="1:10" x14ac:dyDescent="0.25">
      <c r="A223">
        <v>41905.06</v>
      </c>
      <c r="B223" t="s">
        <v>107</v>
      </c>
      <c r="C223" t="s">
        <v>44</v>
      </c>
      <c r="D223" t="s">
        <v>12</v>
      </c>
      <c r="E223" t="s">
        <v>41</v>
      </c>
      <c r="F223" t="s">
        <v>14</v>
      </c>
      <c r="G223" t="s">
        <v>25</v>
      </c>
      <c r="H223">
        <v>2002</v>
      </c>
      <c r="I223" s="1">
        <v>45495</v>
      </c>
      <c r="J223" t="s">
        <v>16</v>
      </c>
    </row>
    <row r="224" spans="1:10" x14ac:dyDescent="0.25">
      <c r="A224">
        <v>46485.504000000001</v>
      </c>
      <c r="B224" t="s">
        <v>98</v>
      </c>
      <c r="C224" t="s">
        <v>18</v>
      </c>
      <c r="D224" t="s">
        <v>19</v>
      </c>
      <c r="E224" t="s">
        <v>31</v>
      </c>
      <c r="F224" t="s">
        <v>14</v>
      </c>
      <c r="G224" t="s">
        <v>25</v>
      </c>
      <c r="H224">
        <v>1967</v>
      </c>
      <c r="I224" s="1">
        <v>44927</v>
      </c>
      <c r="J224" t="s">
        <v>16</v>
      </c>
    </row>
    <row r="225" spans="1:10" x14ac:dyDescent="0.25">
      <c r="A225">
        <v>57958.26</v>
      </c>
      <c r="B225" t="s">
        <v>188</v>
      </c>
      <c r="C225" t="s">
        <v>38</v>
      </c>
      <c r="D225" t="s">
        <v>12</v>
      </c>
      <c r="E225" t="s">
        <v>13</v>
      </c>
      <c r="F225" t="s">
        <v>14</v>
      </c>
      <c r="G225" t="s">
        <v>15</v>
      </c>
      <c r="H225">
        <v>1970</v>
      </c>
      <c r="I225" s="1">
        <v>40189</v>
      </c>
      <c r="J225" t="s">
        <v>16</v>
      </c>
    </row>
    <row r="226" spans="1:10" x14ac:dyDescent="0.25">
      <c r="A226">
        <v>1677.52</v>
      </c>
      <c r="B226" t="s">
        <v>39</v>
      </c>
      <c r="C226" t="s">
        <v>40</v>
      </c>
      <c r="D226" t="s">
        <v>73</v>
      </c>
      <c r="E226" t="s">
        <v>41</v>
      </c>
      <c r="F226" t="s">
        <v>21</v>
      </c>
      <c r="G226" t="s">
        <v>15</v>
      </c>
      <c r="H226">
        <v>1968</v>
      </c>
      <c r="I226" s="1">
        <v>43413</v>
      </c>
      <c r="J226" t="s">
        <v>16</v>
      </c>
    </row>
    <row r="227" spans="1:10" x14ac:dyDescent="0.25">
      <c r="A227">
        <v>21325.824000000001</v>
      </c>
      <c r="B227" t="s">
        <v>130</v>
      </c>
      <c r="C227" t="s">
        <v>60</v>
      </c>
      <c r="D227" t="s">
        <v>19</v>
      </c>
      <c r="E227" t="s">
        <v>49</v>
      </c>
      <c r="F227" t="s">
        <v>21</v>
      </c>
      <c r="G227" t="s">
        <v>15</v>
      </c>
      <c r="H227">
        <v>1956</v>
      </c>
      <c r="I227" s="1">
        <v>44823</v>
      </c>
      <c r="J227" t="s">
        <v>16</v>
      </c>
    </row>
    <row r="228" spans="1:10" x14ac:dyDescent="0.25">
      <c r="A228">
        <v>98800</v>
      </c>
      <c r="B228" t="s">
        <v>189</v>
      </c>
      <c r="C228" t="s">
        <v>48</v>
      </c>
      <c r="D228" t="s">
        <v>12</v>
      </c>
      <c r="E228" t="s">
        <v>31</v>
      </c>
      <c r="F228" t="s">
        <v>14</v>
      </c>
      <c r="G228" t="s">
        <v>15</v>
      </c>
      <c r="H228">
        <v>1963</v>
      </c>
      <c r="I228" s="1">
        <v>45222</v>
      </c>
      <c r="J228" t="s">
        <v>16</v>
      </c>
    </row>
    <row r="229" spans="1:10" x14ac:dyDescent="0.25">
      <c r="A229">
        <v>54724.61</v>
      </c>
      <c r="B229" t="s">
        <v>155</v>
      </c>
      <c r="C229" t="s">
        <v>11</v>
      </c>
      <c r="D229" t="s">
        <v>12</v>
      </c>
      <c r="E229" t="s">
        <v>49</v>
      </c>
      <c r="F229" t="s">
        <v>21</v>
      </c>
      <c r="G229" t="s">
        <v>15</v>
      </c>
      <c r="H229">
        <v>1982</v>
      </c>
      <c r="I229" s="1">
        <v>44075</v>
      </c>
      <c r="J229" t="s">
        <v>16</v>
      </c>
    </row>
    <row r="230" spans="1:10" x14ac:dyDescent="0.25">
      <c r="A230">
        <v>149189.22</v>
      </c>
      <c r="B230" t="s">
        <v>190</v>
      </c>
      <c r="C230" t="s">
        <v>171</v>
      </c>
      <c r="D230" t="s">
        <v>12</v>
      </c>
      <c r="E230" t="s">
        <v>31</v>
      </c>
      <c r="F230" t="s">
        <v>14</v>
      </c>
      <c r="G230" t="s">
        <v>25</v>
      </c>
      <c r="H230">
        <v>1971</v>
      </c>
      <c r="I230" s="1">
        <v>39118</v>
      </c>
      <c r="J230" t="s">
        <v>16</v>
      </c>
    </row>
    <row r="231" spans="1:10" x14ac:dyDescent="0.25">
      <c r="A231">
        <v>46516.12</v>
      </c>
      <c r="B231" t="s">
        <v>191</v>
      </c>
      <c r="C231" t="s">
        <v>11</v>
      </c>
      <c r="D231" t="s">
        <v>12</v>
      </c>
      <c r="E231" t="s">
        <v>49</v>
      </c>
      <c r="F231" t="s">
        <v>21</v>
      </c>
      <c r="G231" t="s">
        <v>15</v>
      </c>
      <c r="H231">
        <v>1963</v>
      </c>
      <c r="I231" s="1">
        <v>43525</v>
      </c>
      <c r="J231" t="s">
        <v>16</v>
      </c>
    </row>
    <row r="232" spans="1:10" x14ac:dyDescent="0.25">
      <c r="A232">
        <v>44122.33</v>
      </c>
      <c r="B232" t="s">
        <v>192</v>
      </c>
      <c r="C232" t="s">
        <v>11</v>
      </c>
      <c r="D232" t="s">
        <v>12</v>
      </c>
      <c r="E232" t="s">
        <v>49</v>
      </c>
      <c r="F232" t="s">
        <v>21</v>
      </c>
      <c r="G232" t="s">
        <v>15</v>
      </c>
      <c r="H232">
        <v>1994</v>
      </c>
      <c r="I232" s="1">
        <v>45114</v>
      </c>
      <c r="J232" t="s">
        <v>16</v>
      </c>
    </row>
    <row r="233" spans="1:10" x14ac:dyDescent="0.25">
      <c r="A233">
        <v>1198.08</v>
      </c>
      <c r="B233" t="s">
        <v>39</v>
      </c>
      <c r="C233" t="s">
        <v>40</v>
      </c>
      <c r="D233" t="s">
        <v>73</v>
      </c>
      <c r="E233" t="s">
        <v>41</v>
      </c>
      <c r="F233" t="s">
        <v>21</v>
      </c>
      <c r="G233" t="s">
        <v>15</v>
      </c>
      <c r="H233">
        <v>1995</v>
      </c>
      <c r="I233" s="1">
        <v>43490</v>
      </c>
      <c r="J233" t="s">
        <v>16</v>
      </c>
    </row>
    <row r="234" spans="1:10" x14ac:dyDescent="0.25">
      <c r="A234">
        <v>77082.64</v>
      </c>
      <c r="B234" t="s">
        <v>193</v>
      </c>
      <c r="C234" t="s">
        <v>72</v>
      </c>
      <c r="D234" t="s">
        <v>12</v>
      </c>
      <c r="E234" t="s">
        <v>31</v>
      </c>
      <c r="F234" t="s">
        <v>14</v>
      </c>
      <c r="G234" t="s">
        <v>25</v>
      </c>
      <c r="H234">
        <v>1994</v>
      </c>
      <c r="I234" s="1">
        <v>44473</v>
      </c>
      <c r="J234" t="s">
        <v>16</v>
      </c>
    </row>
    <row r="235" spans="1:10" x14ac:dyDescent="0.25">
      <c r="A235">
        <v>72962.58</v>
      </c>
      <c r="B235" t="s">
        <v>63</v>
      </c>
      <c r="C235" t="s">
        <v>18</v>
      </c>
      <c r="D235" t="s">
        <v>12</v>
      </c>
      <c r="E235" t="s">
        <v>20</v>
      </c>
      <c r="F235" t="s">
        <v>14</v>
      </c>
      <c r="G235" t="s">
        <v>50</v>
      </c>
      <c r="H235">
        <v>1996</v>
      </c>
      <c r="I235" s="1">
        <v>44973</v>
      </c>
      <c r="J235" t="s">
        <v>16</v>
      </c>
    </row>
    <row r="236" spans="1:10" x14ac:dyDescent="0.25">
      <c r="A236">
        <v>57971.284800000001</v>
      </c>
      <c r="B236" t="s">
        <v>99</v>
      </c>
      <c r="C236" t="s">
        <v>52</v>
      </c>
      <c r="D236" t="s">
        <v>12</v>
      </c>
      <c r="E236" t="s">
        <v>41</v>
      </c>
      <c r="F236" t="s">
        <v>14</v>
      </c>
      <c r="G236" t="s">
        <v>25</v>
      </c>
      <c r="H236">
        <v>1966</v>
      </c>
      <c r="I236" s="1">
        <v>39375</v>
      </c>
      <c r="J236" t="s">
        <v>16</v>
      </c>
    </row>
    <row r="237" spans="1:10" x14ac:dyDescent="0.25">
      <c r="A237">
        <v>47920.53</v>
      </c>
      <c r="B237" t="s">
        <v>194</v>
      </c>
      <c r="C237" t="s">
        <v>52</v>
      </c>
      <c r="D237" t="s">
        <v>12</v>
      </c>
      <c r="E237" t="s">
        <v>45</v>
      </c>
      <c r="F237" t="s">
        <v>14</v>
      </c>
      <c r="G237" t="s">
        <v>25</v>
      </c>
      <c r="H237">
        <v>1993</v>
      </c>
      <c r="I237" s="1">
        <v>44583</v>
      </c>
      <c r="J237" t="s">
        <v>16</v>
      </c>
    </row>
    <row r="238" spans="1:10" x14ac:dyDescent="0.25">
      <c r="A238">
        <v>54220.06</v>
      </c>
      <c r="B238" t="s">
        <v>195</v>
      </c>
      <c r="C238" t="s">
        <v>52</v>
      </c>
      <c r="D238" t="s">
        <v>12</v>
      </c>
      <c r="E238" t="s">
        <v>49</v>
      </c>
      <c r="F238" t="s">
        <v>21</v>
      </c>
      <c r="G238" t="s">
        <v>25</v>
      </c>
      <c r="H238">
        <v>1973</v>
      </c>
      <c r="I238" s="1">
        <v>44499</v>
      </c>
      <c r="J238" t="s">
        <v>16</v>
      </c>
    </row>
    <row r="239" spans="1:10" x14ac:dyDescent="0.25">
      <c r="A239">
        <v>67616.33</v>
      </c>
      <c r="B239" t="s">
        <v>196</v>
      </c>
      <c r="C239" t="s">
        <v>52</v>
      </c>
      <c r="D239" t="s">
        <v>12</v>
      </c>
      <c r="E239" t="s">
        <v>45</v>
      </c>
      <c r="F239" t="s">
        <v>14</v>
      </c>
      <c r="G239" t="s">
        <v>25</v>
      </c>
      <c r="H239">
        <v>1970</v>
      </c>
      <c r="I239" s="1">
        <v>41671</v>
      </c>
      <c r="J239" t="s">
        <v>16</v>
      </c>
    </row>
    <row r="240" spans="1:10" x14ac:dyDescent="0.25">
      <c r="A240">
        <v>83553.600000000006</v>
      </c>
      <c r="B240" t="s">
        <v>197</v>
      </c>
      <c r="C240" t="s">
        <v>102</v>
      </c>
      <c r="D240" t="s">
        <v>12</v>
      </c>
      <c r="E240" t="s">
        <v>49</v>
      </c>
      <c r="F240" t="s">
        <v>21</v>
      </c>
      <c r="G240" t="s">
        <v>25</v>
      </c>
      <c r="H240">
        <v>1999</v>
      </c>
      <c r="I240" s="1">
        <v>45324</v>
      </c>
      <c r="J240" t="s">
        <v>16</v>
      </c>
    </row>
    <row r="241" spans="1:10" x14ac:dyDescent="0.25">
      <c r="A241">
        <v>104000</v>
      </c>
      <c r="B241" t="s">
        <v>10</v>
      </c>
      <c r="C241" t="s">
        <v>11</v>
      </c>
      <c r="D241" t="s">
        <v>12</v>
      </c>
      <c r="E241" t="s">
        <v>13</v>
      </c>
      <c r="F241" t="s">
        <v>21</v>
      </c>
      <c r="G241" t="s">
        <v>15</v>
      </c>
      <c r="H241">
        <v>1981</v>
      </c>
      <c r="I241" s="1">
        <v>38370</v>
      </c>
      <c r="J241" t="s">
        <v>16</v>
      </c>
    </row>
    <row r="242" spans="1:10" x14ac:dyDescent="0.25">
      <c r="A242">
        <v>108715.43</v>
      </c>
      <c r="B242" t="s">
        <v>29</v>
      </c>
      <c r="C242" t="s">
        <v>30</v>
      </c>
      <c r="D242" t="s">
        <v>12</v>
      </c>
      <c r="E242" t="s">
        <v>31</v>
      </c>
      <c r="F242" t="s">
        <v>21</v>
      </c>
      <c r="G242" t="s">
        <v>15</v>
      </c>
      <c r="H242">
        <v>1972</v>
      </c>
      <c r="I242" s="1">
        <v>35627</v>
      </c>
      <c r="J242" t="s">
        <v>16</v>
      </c>
    </row>
    <row r="243" spans="1:10" x14ac:dyDescent="0.25">
      <c r="A243">
        <v>59697.01</v>
      </c>
      <c r="B243" t="s">
        <v>174</v>
      </c>
      <c r="C243" t="s">
        <v>198</v>
      </c>
      <c r="D243" t="s">
        <v>12</v>
      </c>
      <c r="E243" t="s">
        <v>31</v>
      </c>
      <c r="F243" t="s">
        <v>21</v>
      </c>
      <c r="G243" t="s">
        <v>15</v>
      </c>
      <c r="H243">
        <v>1996</v>
      </c>
      <c r="I243" s="1">
        <v>45166</v>
      </c>
      <c r="J243" t="s">
        <v>16</v>
      </c>
    </row>
    <row r="244" spans="1:10" x14ac:dyDescent="0.25">
      <c r="A244">
        <v>55644.98</v>
      </c>
      <c r="B244" t="s">
        <v>199</v>
      </c>
      <c r="C244" t="s">
        <v>106</v>
      </c>
      <c r="D244" t="s">
        <v>12</v>
      </c>
      <c r="E244" t="s">
        <v>49</v>
      </c>
      <c r="F244" t="s">
        <v>21</v>
      </c>
      <c r="G244" t="s">
        <v>15</v>
      </c>
      <c r="H244">
        <v>1960</v>
      </c>
      <c r="I244" s="1">
        <v>42107</v>
      </c>
      <c r="J244" t="s">
        <v>16</v>
      </c>
    </row>
    <row r="245" spans="1:10" x14ac:dyDescent="0.25">
      <c r="A245">
        <v>46000</v>
      </c>
      <c r="B245" t="s">
        <v>200</v>
      </c>
      <c r="C245" t="s">
        <v>201</v>
      </c>
      <c r="D245" t="s">
        <v>12</v>
      </c>
      <c r="E245" t="s">
        <v>31</v>
      </c>
      <c r="F245" t="s">
        <v>21</v>
      </c>
      <c r="G245" t="s">
        <v>15</v>
      </c>
      <c r="H245">
        <v>1972</v>
      </c>
      <c r="I245" s="1">
        <v>45257</v>
      </c>
      <c r="J245" t="s">
        <v>16</v>
      </c>
    </row>
    <row r="246" spans="1:10" x14ac:dyDescent="0.25">
      <c r="A246">
        <v>95199.62</v>
      </c>
      <c r="B246" t="s">
        <v>63</v>
      </c>
      <c r="C246" t="s">
        <v>18</v>
      </c>
      <c r="D246" t="s">
        <v>12</v>
      </c>
      <c r="E246" t="s">
        <v>20</v>
      </c>
      <c r="F246" t="s">
        <v>14</v>
      </c>
      <c r="G246" t="s">
        <v>25</v>
      </c>
      <c r="H246">
        <v>1975</v>
      </c>
      <c r="I246" s="1">
        <v>37027</v>
      </c>
      <c r="J246" t="s">
        <v>16</v>
      </c>
    </row>
    <row r="247" spans="1:10" x14ac:dyDescent="0.25">
      <c r="A247">
        <v>57958.26</v>
      </c>
      <c r="B247" t="s">
        <v>109</v>
      </c>
      <c r="C247" t="s">
        <v>11</v>
      </c>
      <c r="D247" t="s">
        <v>12</v>
      </c>
      <c r="E247" t="s">
        <v>20</v>
      </c>
      <c r="F247" t="s">
        <v>14</v>
      </c>
      <c r="G247" t="s">
        <v>15</v>
      </c>
      <c r="H247">
        <v>1999</v>
      </c>
      <c r="I247" s="1">
        <v>45072</v>
      </c>
      <c r="J247" t="s">
        <v>16</v>
      </c>
    </row>
    <row r="248" spans="1:10" x14ac:dyDescent="0.25">
      <c r="A248">
        <v>35672</v>
      </c>
      <c r="B248" t="s">
        <v>81</v>
      </c>
      <c r="C248" t="s">
        <v>11</v>
      </c>
      <c r="D248" t="s">
        <v>19</v>
      </c>
      <c r="E248" t="s">
        <v>31</v>
      </c>
      <c r="F248" t="s">
        <v>21</v>
      </c>
      <c r="G248" t="s">
        <v>15</v>
      </c>
      <c r="H248">
        <v>1961</v>
      </c>
      <c r="I248" s="1">
        <v>44634</v>
      </c>
      <c r="J248" t="s">
        <v>16</v>
      </c>
    </row>
    <row r="249" spans="1:10" x14ac:dyDescent="0.25">
      <c r="A249">
        <v>119303.32</v>
      </c>
      <c r="B249" t="s">
        <v>35</v>
      </c>
      <c r="C249" t="s">
        <v>198</v>
      </c>
      <c r="D249" t="s">
        <v>12</v>
      </c>
      <c r="E249" t="s">
        <v>13</v>
      </c>
      <c r="F249" t="s">
        <v>21</v>
      </c>
      <c r="G249" t="s">
        <v>25</v>
      </c>
      <c r="H249">
        <v>1988</v>
      </c>
      <c r="I249" s="1">
        <v>43402</v>
      </c>
      <c r="J249" t="s">
        <v>16</v>
      </c>
    </row>
    <row r="250" spans="1:10" x14ac:dyDescent="0.25">
      <c r="A250">
        <v>53051.94</v>
      </c>
      <c r="B250" t="s">
        <v>99</v>
      </c>
      <c r="C250" t="s">
        <v>100</v>
      </c>
      <c r="D250" t="s">
        <v>12</v>
      </c>
      <c r="E250" t="s">
        <v>41</v>
      </c>
      <c r="F250" t="s">
        <v>14</v>
      </c>
      <c r="G250" t="s">
        <v>25</v>
      </c>
      <c r="H250">
        <v>1960</v>
      </c>
      <c r="I250" s="1">
        <v>45215</v>
      </c>
      <c r="J250" t="s">
        <v>16</v>
      </c>
    </row>
    <row r="251" spans="1:10" x14ac:dyDescent="0.25">
      <c r="A251">
        <v>65168.78</v>
      </c>
      <c r="B251" t="s">
        <v>202</v>
      </c>
      <c r="C251" t="s">
        <v>80</v>
      </c>
      <c r="D251" t="s">
        <v>12</v>
      </c>
      <c r="E251" t="s">
        <v>31</v>
      </c>
      <c r="F251" t="s">
        <v>21</v>
      </c>
      <c r="G251" t="s">
        <v>25</v>
      </c>
      <c r="H251">
        <v>1957</v>
      </c>
      <c r="I251" s="1">
        <v>41232</v>
      </c>
      <c r="J251" t="s">
        <v>16</v>
      </c>
    </row>
    <row r="252" spans="1:10" x14ac:dyDescent="0.25">
      <c r="A252">
        <v>131812</v>
      </c>
      <c r="B252" t="s">
        <v>203</v>
      </c>
      <c r="C252" t="s">
        <v>33</v>
      </c>
      <c r="D252" t="s">
        <v>12</v>
      </c>
      <c r="E252" t="s">
        <v>31</v>
      </c>
      <c r="F252" t="s">
        <v>21</v>
      </c>
      <c r="G252" t="s">
        <v>25</v>
      </c>
      <c r="H252">
        <v>1981</v>
      </c>
      <c r="I252" s="1">
        <v>43831</v>
      </c>
      <c r="J252" t="s">
        <v>16</v>
      </c>
    </row>
    <row r="253" spans="1:10" x14ac:dyDescent="0.25">
      <c r="A253">
        <v>25615</v>
      </c>
      <c r="B253" t="s">
        <v>26</v>
      </c>
      <c r="C253" t="s">
        <v>27</v>
      </c>
      <c r="D253" t="s">
        <v>28</v>
      </c>
      <c r="E253" t="s">
        <v>13</v>
      </c>
      <c r="F253" t="s">
        <v>14</v>
      </c>
      <c r="G253" t="s">
        <v>25</v>
      </c>
      <c r="H253">
        <v>1983</v>
      </c>
      <c r="I253" s="1">
        <v>45170</v>
      </c>
      <c r="J253" t="s">
        <v>16</v>
      </c>
    </row>
    <row r="254" spans="1:10" x14ac:dyDescent="0.25">
      <c r="A254">
        <v>57738.92</v>
      </c>
      <c r="B254" t="s">
        <v>204</v>
      </c>
      <c r="C254" t="s">
        <v>23</v>
      </c>
      <c r="D254" t="s">
        <v>12</v>
      </c>
      <c r="E254" t="s">
        <v>13</v>
      </c>
      <c r="F254" t="s">
        <v>14</v>
      </c>
      <c r="G254" t="s">
        <v>25</v>
      </c>
      <c r="H254">
        <v>1969</v>
      </c>
      <c r="I254" s="1">
        <v>36617</v>
      </c>
      <c r="J254" t="s">
        <v>16</v>
      </c>
    </row>
    <row r="255" spans="1:10" x14ac:dyDescent="0.25">
      <c r="A255">
        <v>65684.73</v>
      </c>
      <c r="B255" t="s">
        <v>205</v>
      </c>
      <c r="C255" t="s">
        <v>33</v>
      </c>
      <c r="D255" t="s">
        <v>12</v>
      </c>
      <c r="E255" t="s">
        <v>20</v>
      </c>
      <c r="F255" t="s">
        <v>21</v>
      </c>
      <c r="G255" t="s">
        <v>46</v>
      </c>
      <c r="H255">
        <v>1992</v>
      </c>
      <c r="I255" s="1">
        <v>43297</v>
      </c>
      <c r="J255" t="s">
        <v>16</v>
      </c>
    </row>
    <row r="256" spans="1:10" x14ac:dyDescent="0.25">
      <c r="A256">
        <v>52688.05</v>
      </c>
      <c r="B256" t="s">
        <v>22</v>
      </c>
      <c r="C256" t="s">
        <v>23</v>
      </c>
      <c r="D256" t="s">
        <v>12</v>
      </c>
      <c r="E256" t="s">
        <v>24</v>
      </c>
      <c r="F256" t="s">
        <v>14</v>
      </c>
      <c r="G256" t="s">
        <v>46</v>
      </c>
      <c r="H256">
        <v>1990</v>
      </c>
      <c r="I256" s="1">
        <v>45089</v>
      </c>
      <c r="J256" t="s">
        <v>16</v>
      </c>
    </row>
    <row r="257" spans="1:10" x14ac:dyDescent="0.25">
      <c r="A257">
        <v>59697.01</v>
      </c>
      <c r="B257" t="s">
        <v>141</v>
      </c>
      <c r="C257" t="s">
        <v>38</v>
      </c>
      <c r="D257" t="s">
        <v>12</v>
      </c>
      <c r="E257" t="s">
        <v>31</v>
      </c>
      <c r="F257" t="s">
        <v>14</v>
      </c>
      <c r="G257" t="s">
        <v>46</v>
      </c>
      <c r="H257">
        <v>1971</v>
      </c>
      <c r="I257" s="1">
        <v>45257</v>
      </c>
      <c r="J257" t="s">
        <v>16</v>
      </c>
    </row>
    <row r="258" spans="1:10" x14ac:dyDescent="0.25">
      <c r="A258">
        <v>22943.236991999998</v>
      </c>
      <c r="B258" t="s">
        <v>39</v>
      </c>
      <c r="C258" t="s">
        <v>48</v>
      </c>
      <c r="D258" t="s">
        <v>19</v>
      </c>
      <c r="E258" t="s">
        <v>41</v>
      </c>
      <c r="F258" t="s">
        <v>21</v>
      </c>
      <c r="G258" t="s">
        <v>25</v>
      </c>
      <c r="H258">
        <v>1946</v>
      </c>
      <c r="I258" s="1">
        <v>41365</v>
      </c>
      <c r="J258" t="s">
        <v>16</v>
      </c>
    </row>
    <row r="259" spans="1:10" x14ac:dyDescent="0.25">
      <c r="A259">
        <v>45148.04</v>
      </c>
      <c r="B259" t="s">
        <v>155</v>
      </c>
      <c r="C259" t="s">
        <v>11</v>
      </c>
      <c r="D259" t="s">
        <v>12</v>
      </c>
      <c r="E259" t="s">
        <v>49</v>
      </c>
      <c r="F259" t="s">
        <v>14</v>
      </c>
      <c r="G259" t="s">
        <v>25</v>
      </c>
      <c r="H259">
        <v>1947</v>
      </c>
      <c r="I259" s="1">
        <v>44494</v>
      </c>
      <c r="J259" t="s">
        <v>16</v>
      </c>
    </row>
    <row r="260" spans="1:10" x14ac:dyDescent="0.25">
      <c r="A260">
        <v>55988.15</v>
      </c>
      <c r="B260" t="s">
        <v>153</v>
      </c>
      <c r="C260" t="s">
        <v>48</v>
      </c>
      <c r="D260" t="s">
        <v>19</v>
      </c>
      <c r="E260" t="s">
        <v>31</v>
      </c>
      <c r="F260" t="s">
        <v>21</v>
      </c>
      <c r="G260" t="s">
        <v>15</v>
      </c>
      <c r="H260">
        <v>1979</v>
      </c>
      <c r="I260" s="1">
        <v>44408</v>
      </c>
      <c r="J260" t="s">
        <v>16</v>
      </c>
    </row>
    <row r="261" spans="1:10" x14ac:dyDescent="0.25">
      <c r="A261">
        <v>70897.61</v>
      </c>
      <c r="B261" t="s">
        <v>63</v>
      </c>
      <c r="C261" t="s">
        <v>18</v>
      </c>
      <c r="D261" t="s">
        <v>12</v>
      </c>
      <c r="E261" t="s">
        <v>20</v>
      </c>
      <c r="F261" t="s">
        <v>14</v>
      </c>
      <c r="G261" t="s">
        <v>25</v>
      </c>
      <c r="H261">
        <v>1994</v>
      </c>
      <c r="I261" s="1">
        <v>44562</v>
      </c>
      <c r="J261" t="s">
        <v>16</v>
      </c>
    </row>
    <row r="262" spans="1:10" x14ac:dyDescent="0.25">
      <c r="A262">
        <v>1456</v>
      </c>
      <c r="B262" t="s">
        <v>39</v>
      </c>
      <c r="C262" t="s">
        <v>40</v>
      </c>
      <c r="D262" t="s">
        <v>19</v>
      </c>
      <c r="E262" t="s">
        <v>41</v>
      </c>
      <c r="F262" t="s">
        <v>21</v>
      </c>
      <c r="G262" t="s">
        <v>25</v>
      </c>
      <c r="H262">
        <v>1992</v>
      </c>
      <c r="I262" s="1">
        <v>45541</v>
      </c>
      <c r="J262" t="s">
        <v>16</v>
      </c>
    </row>
    <row r="263" spans="1:10" x14ac:dyDescent="0.25">
      <c r="A263">
        <v>92505.29</v>
      </c>
      <c r="B263" t="s">
        <v>63</v>
      </c>
      <c r="C263" t="s">
        <v>18</v>
      </c>
      <c r="D263" t="s">
        <v>12</v>
      </c>
      <c r="E263" t="s">
        <v>20</v>
      </c>
      <c r="F263" t="s">
        <v>14</v>
      </c>
      <c r="G263" t="s">
        <v>25</v>
      </c>
      <c r="H263">
        <v>1970</v>
      </c>
      <c r="I263" s="1">
        <v>39432</v>
      </c>
      <c r="J263" t="s">
        <v>16</v>
      </c>
    </row>
    <row r="264" spans="1:10" x14ac:dyDescent="0.25">
      <c r="A264">
        <v>84583.64</v>
      </c>
      <c r="B264" t="s">
        <v>63</v>
      </c>
      <c r="C264" t="s">
        <v>18</v>
      </c>
      <c r="D264" t="s">
        <v>12</v>
      </c>
      <c r="E264" t="s">
        <v>20</v>
      </c>
      <c r="F264" t="s">
        <v>21</v>
      </c>
      <c r="G264" t="s">
        <v>25</v>
      </c>
      <c r="H264">
        <v>1972</v>
      </c>
      <c r="I264" s="1">
        <v>41640</v>
      </c>
      <c r="J264" t="s">
        <v>16</v>
      </c>
    </row>
    <row r="265" spans="1:10" x14ac:dyDescent="0.25">
      <c r="A265">
        <v>86564.06</v>
      </c>
      <c r="B265" t="s">
        <v>10</v>
      </c>
      <c r="C265" t="s">
        <v>198</v>
      </c>
      <c r="D265" t="s">
        <v>12</v>
      </c>
      <c r="E265" t="s">
        <v>13</v>
      </c>
      <c r="F265" t="s">
        <v>21</v>
      </c>
      <c r="G265" t="s">
        <v>25</v>
      </c>
      <c r="H265">
        <v>1992</v>
      </c>
      <c r="I265" s="1">
        <v>43556</v>
      </c>
      <c r="J265" t="s">
        <v>16</v>
      </c>
    </row>
    <row r="266" spans="1:10" x14ac:dyDescent="0.25">
      <c r="A266">
        <v>25615</v>
      </c>
      <c r="B266" t="s">
        <v>26</v>
      </c>
      <c r="C266" t="s">
        <v>27</v>
      </c>
      <c r="D266" t="s">
        <v>28</v>
      </c>
      <c r="E266" t="s">
        <v>13</v>
      </c>
      <c r="F266" t="s">
        <v>14</v>
      </c>
      <c r="G266" t="s">
        <v>25</v>
      </c>
      <c r="H266">
        <v>1981</v>
      </c>
      <c r="I266" s="1">
        <v>45198</v>
      </c>
      <c r="J266" t="s">
        <v>16</v>
      </c>
    </row>
    <row r="267" spans="1:10" x14ac:dyDescent="0.25">
      <c r="A267">
        <v>82758.070000000007</v>
      </c>
      <c r="B267" t="s">
        <v>206</v>
      </c>
      <c r="C267" t="s">
        <v>18</v>
      </c>
      <c r="D267" t="s">
        <v>12</v>
      </c>
      <c r="E267" t="s">
        <v>20</v>
      </c>
      <c r="F267" t="s">
        <v>14</v>
      </c>
      <c r="G267" t="s">
        <v>25</v>
      </c>
      <c r="H267">
        <v>1992</v>
      </c>
      <c r="I267" s="1">
        <v>44850</v>
      </c>
      <c r="J267" t="s">
        <v>16</v>
      </c>
    </row>
    <row r="268" spans="1:10" x14ac:dyDescent="0.25">
      <c r="A268">
        <v>60950</v>
      </c>
      <c r="B268" t="s">
        <v>207</v>
      </c>
      <c r="C268" t="s">
        <v>106</v>
      </c>
      <c r="D268" t="s">
        <v>12</v>
      </c>
      <c r="E268" t="s">
        <v>49</v>
      </c>
      <c r="F268" t="s">
        <v>21</v>
      </c>
      <c r="G268" t="s">
        <v>25</v>
      </c>
      <c r="H268">
        <v>1986</v>
      </c>
      <c r="I268" s="1">
        <v>39090</v>
      </c>
      <c r="J268" t="s">
        <v>16</v>
      </c>
    </row>
    <row r="269" spans="1:10" x14ac:dyDescent="0.25">
      <c r="A269">
        <v>83464.91</v>
      </c>
      <c r="B269" t="s">
        <v>208</v>
      </c>
      <c r="C269" t="s">
        <v>209</v>
      </c>
      <c r="D269" t="s">
        <v>12</v>
      </c>
      <c r="E269" t="s">
        <v>31</v>
      </c>
      <c r="F269" t="s">
        <v>21</v>
      </c>
      <c r="G269" t="s">
        <v>25</v>
      </c>
      <c r="H269">
        <v>1982</v>
      </c>
      <c r="I269" s="1">
        <v>44949</v>
      </c>
      <c r="J269" t="s">
        <v>16</v>
      </c>
    </row>
    <row r="270" spans="1:10" x14ac:dyDescent="0.25">
      <c r="A270">
        <v>59393.43</v>
      </c>
      <c r="B270" t="s">
        <v>210</v>
      </c>
      <c r="C270" t="s">
        <v>96</v>
      </c>
      <c r="D270" t="s">
        <v>12</v>
      </c>
      <c r="E270" t="s">
        <v>13</v>
      </c>
      <c r="F270" t="s">
        <v>21</v>
      </c>
      <c r="G270" t="s">
        <v>15</v>
      </c>
      <c r="H270">
        <v>1996</v>
      </c>
      <c r="I270" s="1">
        <v>44494</v>
      </c>
      <c r="J270" t="s">
        <v>16</v>
      </c>
    </row>
    <row r="271" spans="1:10" x14ac:dyDescent="0.25">
      <c r="A271">
        <v>33358.415999999997</v>
      </c>
      <c r="B271" t="s">
        <v>211</v>
      </c>
      <c r="C271" t="s">
        <v>11</v>
      </c>
      <c r="D271" t="s">
        <v>19</v>
      </c>
      <c r="E271" t="s">
        <v>49</v>
      </c>
      <c r="F271" t="s">
        <v>21</v>
      </c>
      <c r="G271" t="s">
        <v>15</v>
      </c>
      <c r="H271">
        <v>1965</v>
      </c>
      <c r="I271" s="1">
        <v>45329</v>
      </c>
      <c r="J271" t="s">
        <v>16</v>
      </c>
    </row>
    <row r="272" spans="1:10" x14ac:dyDescent="0.25">
      <c r="A272">
        <v>55026.400000000001</v>
      </c>
      <c r="B272" t="s">
        <v>212</v>
      </c>
      <c r="C272" t="s">
        <v>102</v>
      </c>
      <c r="D272" t="s">
        <v>12</v>
      </c>
      <c r="E272" t="s">
        <v>31</v>
      </c>
      <c r="F272" t="s">
        <v>21</v>
      </c>
      <c r="G272" t="s">
        <v>25</v>
      </c>
      <c r="H272">
        <v>2001</v>
      </c>
      <c r="I272" s="1">
        <v>45446</v>
      </c>
      <c r="J272" t="s">
        <v>16</v>
      </c>
    </row>
    <row r="273" spans="1:10" x14ac:dyDescent="0.25">
      <c r="A273">
        <v>59889.88</v>
      </c>
      <c r="B273" t="s">
        <v>109</v>
      </c>
      <c r="C273" t="s">
        <v>11</v>
      </c>
      <c r="D273" t="s">
        <v>12</v>
      </c>
      <c r="E273" t="s">
        <v>20</v>
      </c>
      <c r="F273" t="s">
        <v>14</v>
      </c>
      <c r="G273" t="s">
        <v>15</v>
      </c>
      <c r="H273">
        <v>1993</v>
      </c>
      <c r="I273" s="1">
        <v>44830</v>
      </c>
      <c r="J273" t="s">
        <v>16</v>
      </c>
    </row>
    <row r="274" spans="1:10" x14ac:dyDescent="0.25">
      <c r="A274">
        <v>1456</v>
      </c>
      <c r="B274" t="s">
        <v>39</v>
      </c>
      <c r="C274" t="s">
        <v>40</v>
      </c>
      <c r="D274" t="s">
        <v>19</v>
      </c>
      <c r="E274" t="s">
        <v>41</v>
      </c>
      <c r="F274" t="s">
        <v>21</v>
      </c>
      <c r="G274" t="s">
        <v>25</v>
      </c>
      <c r="H274">
        <v>1975</v>
      </c>
      <c r="I274" s="1">
        <v>45541</v>
      </c>
      <c r="J274" t="s">
        <v>16</v>
      </c>
    </row>
    <row r="275" spans="1:10" x14ac:dyDescent="0.25">
      <c r="A275">
        <v>90658.42</v>
      </c>
      <c r="B275" t="s">
        <v>140</v>
      </c>
      <c r="C275" t="s">
        <v>11</v>
      </c>
      <c r="D275" t="s">
        <v>12</v>
      </c>
      <c r="E275" t="s">
        <v>13</v>
      </c>
      <c r="F275" t="s">
        <v>21</v>
      </c>
      <c r="G275" t="s">
        <v>15</v>
      </c>
      <c r="H275">
        <v>1971</v>
      </c>
      <c r="I275" s="1">
        <v>34746</v>
      </c>
      <c r="J275" t="s">
        <v>16</v>
      </c>
    </row>
    <row r="276" spans="1:10" x14ac:dyDescent="0.25">
      <c r="A276">
        <v>55615.38</v>
      </c>
      <c r="B276" t="s">
        <v>69</v>
      </c>
      <c r="C276" t="s">
        <v>70</v>
      </c>
      <c r="D276" t="s">
        <v>12</v>
      </c>
      <c r="E276" t="s">
        <v>31</v>
      </c>
      <c r="F276" t="s">
        <v>21</v>
      </c>
      <c r="G276" t="s">
        <v>50</v>
      </c>
      <c r="H276">
        <v>1965</v>
      </c>
      <c r="I276" s="1">
        <v>39433</v>
      </c>
      <c r="J276" t="s">
        <v>16</v>
      </c>
    </row>
    <row r="277" spans="1:10" x14ac:dyDescent="0.25">
      <c r="A277">
        <v>75151.460000000006</v>
      </c>
      <c r="B277" t="s">
        <v>63</v>
      </c>
      <c r="C277" t="s">
        <v>18</v>
      </c>
      <c r="D277" t="s">
        <v>12</v>
      </c>
      <c r="E277" t="s">
        <v>20</v>
      </c>
      <c r="F277" t="s">
        <v>21</v>
      </c>
      <c r="G277" t="s">
        <v>25</v>
      </c>
      <c r="H277">
        <v>2000</v>
      </c>
      <c r="I277" s="1">
        <v>44758</v>
      </c>
      <c r="J277" t="s">
        <v>16</v>
      </c>
    </row>
    <row r="278" spans="1:10" x14ac:dyDescent="0.25">
      <c r="A278">
        <v>57958.26</v>
      </c>
      <c r="B278" t="s">
        <v>109</v>
      </c>
      <c r="C278" t="s">
        <v>11</v>
      </c>
      <c r="D278" t="s">
        <v>12</v>
      </c>
      <c r="E278" t="s">
        <v>20</v>
      </c>
      <c r="F278" t="s">
        <v>14</v>
      </c>
      <c r="G278" t="s">
        <v>15</v>
      </c>
      <c r="H278">
        <v>1978</v>
      </c>
      <c r="I278" s="1">
        <v>44907</v>
      </c>
      <c r="J278" t="s">
        <v>16</v>
      </c>
    </row>
    <row r="279" spans="1:10" x14ac:dyDescent="0.25">
      <c r="A279">
        <v>52471.07</v>
      </c>
      <c r="B279" t="s">
        <v>213</v>
      </c>
      <c r="C279" t="s">
        <v>144</v>
      </c>
      <c r="D279" t="s">
        <v>12</v>
      </c>
      <c r="E279" t="s">
        <v>31</v>
      </c>
      <c r="F279" t="s">
        <v>21</v>
      </c>
      <c r="G279" t="s">
        <v>15</v>
      </c>
      <c r="H279">
        <v>1980</v>
      </c>
      <c r="I279" s="1">
        <v>45523</v>
      </c>
      <c r="J279" t="s">
        <v>16</v>
      </c>
    </row>
    <row r="280" spans="1:10" x14ac:dyDescent="0.25">
      <c r="A280">
        <v>44457.08</v>
      </c>
      <c r="B280" t="s">
        <v>214</v>
      </c>
      <c r="C280" t="s">
        <v>52</v>
      </c>
      <c r="D280" t="s">
        <v>12</v>
      </c>
      <c r="E280" t="s">
        <v>45</v>
      </c>
      <c r="F280" t="s">
        <v>14</v>
      </c>
      <c r="G280" t="s">
        <v>15</v>
      </c>
      <c r="H280">
        <v>1970</v>
      </c>
      <c r="I280" s="1">
        <v>44431</v>
      </c>
      <c r="J280" t="s">
        <v>16</v>
      </c>
    </row>
    <row r="281" spans="1:10" x14ac:dyDescent="0.25">
      <c r="A281">
        <v>79728.19</v>
      </c>
      <c r="B281" t="s">
        <v>63</v>
      </c>
      <c r="C281" t="s">
        <v>18</v>
      </c>
      <c r="D281" t="s">
        <v>12</v>
      </c>
      <c r="E281" t="s">
        <v>20</v>
      </c>
      <c r="F281" t="s">
        <v>14</v>
      </c>
      <c r="G281" t="s">
        <v>25</v>
      </c>
      <c r="H281">
        <v>1995</v>
      </c>
      <c r="I281" s="1">
        <v>43693</v>
      </c>
      <c r="J281" t="s">
        <v>16</v>
      </c>
    </row>
    <row r="282" spans="1:10" x14ac:dyDescent="0.25">
      <c r="A282">
        <v>35672</v>
      </c>
      <c r="B282" t="s">
        <v>81</v>
      </c>
      <c r="C282" t="s">
        <v>11</v>
      </c>
      <c r="D282" t="s">
        <v>19</v>
      </c>
      <c r="E282" t="s">
        <v>31</v>
      </c>
      <c r="F282" t="s">
        <v>21</v>
      </c>
      <c r="G282" t="s">
        <v>50</v>
      </c>
      <c r="H282">
        <v>2002</v>
      </c>
      <c r="I282" s="1">
        <v>45128</v>
      </c>
      <c r="J282" t="s">
        <v>16</v>
      </c>
    </row>
    <row r="283" spans="1:10" x14ac:dyDescent="0.25">
      <c r="A283">
        <v>108715.41</v>
      </c>
      <c r="B283" t="s">
        <v>29</v>
      </c>
      <c r="C283" t="s">
        <v>30</v>
      </c>
      <c r="D283" t="s">
        <v>12</v>
      </c>
      <c r="E283" t="s">
        <v>31</v>
      </c>
      <c r="F283" t="s">
        <v>14</v>
      </c>
      <c r="G283" t="s">
        <v>25</v>
      </c>
      <c r="H283">
        <v>1969</v>
      </c>
      <c r="I283" s="1">
        <v>34943</v>
      </c>
      <c r="J283" t="s">
        <v>16</v>
      </c>
    </row>
    <row r="284" spans="1:10" x14ac:dyDescent="0.25">
      <c r="A284">
        <v>99723.89</v>
      </c>
      <c r="B284" t="s">
        <v>215</v>
      </c>
      <c r="C284" t="s">
        <v>48</v>
      </c>
      <c r="D284" t="s">
        <v>12</v>
      </c>
      <c r="E284" t="s">
        <v>31</v>
      </c>
      <c r="F284" t="s">
        <v>21</v>
      </c>
      <c r="G284" t="s">
        <v>50</v>
      </c>
      <c r="H284">
        <v>1967</v>
      </c>
      <c r="I284" s="1">
        <v>37529</v>
      </c>
      <c r="J284" t="s">
        <v>16</v>
      </c>
    </row>
    <row r="285" spans="1:10" x14ac:dyDescent="0.25">
      <c r="A285">
        <v>129233.18</v>
      </c>
      <c r="B285" t="s">
        <v>216</v>
      </c>
      <c r="C285" t="s">
        <v>60</v>
      </c>
      <c r="D285" t="s">
        <v>12</v>
      </c>
      <c r="E285" t="s">
        <v>31</v>
      </c>
      <c r="F285" t="s">
        <v>14</v>
      </c>
      <c r="G285" t="s">
        <v>15</v>
      </c>
      <c r="H285">
        <v>1963</v>
      </c>
      <c r="I285" s="1">
        <v>38222</v>
      </c>
      <c r="J285" t="s">
        <v>16</v>
      </c>
    </row>
    <row r="286" spans="1:10" x14ac:dyDescent="0.25">
      <c r="A286">
        <v>95199.62</v>
      </c>
      <c r="B286" t="s">
        <v>63</v>
      </c>
      <c r="C286" t="s">
        <v>18</v>
      </c>
      <c r="D286" t="s">
        <v>12</v>
      </c>
      <c r="E286" t="s">
        <v>20</v>
      </c>
      <c r="F286" t="s">
        <v>14</v>
      </c>
      <c r="G286" t="s">
        <v>15</v>
      </c>
      <c r="H286">
        <v>1965</v>
      </c>
      <c r="I286" s="1">
        <v>37453</v>
      </c>
      <c r="J286" t="s">
        <v>16</v>
      </c>
    </row>
    <row r="287" spans="1:10" x14ac:dyDescent="0.25">
      <c r="A287">
        <v>84583.64</v>
      </c>
      <c r="B287" t="s">
        <v>63</v>
      </c>
      <c r="C287" t="s">
        <v>18</v>
      </c>
      <c r="D287" t="s">
        <v>12</v>
      </c>
      <c r="E287" t="s">
        <v>20</v>
      </c>
      <c r="F287" t="s">
        <v>14</v>
      </c>
      <c r="G287" t="s">
        <v>25</v>
      </c>
      <c r="H287">
        <v>1988</v>
      </c>
      <c r="I287" s="1">
        <v>41640</v>
      </c>
      <c r="J287" t="s">
        <v>16</v>
      </c>
    </row>
    <row r="288" spans="1:10" x14ac:dyDescent="0.25">
      <c r="A288">
        <v>56282.8</v>
      </c>
      <c r="B288" t="s">
        <v>99</v>
      </c>
      <c r="C288" t="s">
        <v>44</v>
      </c>
      <c r="D288" t="s">
        <v>12</v>
      </c>
      <c r="E288" t="s">
        <v>41</v>
      </c>
      <c r="F288" t="s">
        <v>14</v>
      </c>
      <c r="G288" t="s">
        <v>25</v>
      </c>
      <c r="H288">
        <v>1990</v>
      </c>
      <c r="I288" s="1">
        <v>44291</v>
      </c>
      <c r="J288" t="s">
        <v>16</v>
      </c>
    </row>
    <row r="289" spans="1:10" x14ac:dyDescent="0.25">
      <c r="A289">
        <v>51323.62</v>
      </c>
      <c r="B289" t="s">
        <v>84</v>
      </c>
      <c r="C289" t="s">
        <v>48</v>
      </c>
      <c r="D289" t="s">
        <v>12</v>
      </c>
      <c r="E289" t="s">
        <v>49</v>
      </c>
      <c r="F289" t="s">
        <v>14</v>
      </c>
      <c r="G289" t="s">
        <v>25</v>
      </c>
      <c r="H289">
        <v>1992</v>
      </c>
      <c r="I289" s="1">
        <v>43925</v>
      </c>
      <c r="J289" t="s">
        <v>16</v>
      </c>
    </row>
    <row r="290" spans="1:10" x14ac:dyDescent="0.25">
      <c r="A290">
        <v>59094.79</v>
      </c>
      <c r="B290" t="s">
        <v>166</v>
      </c>
      <c r="C290" t="s">
        <v>52</v>
      </c>
      <c r="D290" t="s">
        <v>12</v>
      </c>
      <c r="E290" t="s">
        <v>77</v>
      </c>
      <c r="F290" t="s">
        <v>14</v>
      </c>
      <c r="G290" t="s">
        <v>25</v>
      </c>
      <c r="H290">
        <v>1995</v>
      </c>
      <c r="I290" s="1">
        <v>44219</v>
      </c>
      <c r="J290" t="s">
        <v>16</v>
      </c>
    </row>
    <row r="291" spans="1:10" x14ac:dyDescent="0.25">
      <c r="A291">
        <v>52402.5</v>
      </c>
      <c r="B291" t="s">
        <v>76</v>
      </c>
      <c r="C291" t="s">
        <v>52</v>
      </c>
      <c r="D291" t="s">
        <v>12</v>
      </c>
      <c r="E291" t="s">
        <v>77</v>
      </c>
      <c r="F291" t="s">
        <v>14</v>
      </c>
      <c r="G291" t="s">
        <v>25</v>
      </c>
      <c r="H291">
        <v>1988</v>
      </c>
      <c r="I291" s="1">
        <v>45003</v>
      </c>
      <c r="J291" t="s">
        <v>16</v>
      </c>
    </row>
    <row r="292" spans="1:10" x14ac:dyDescent="0.25">
      <c r="A292">
        <v>69741.490000000005</v>
      </c>
      <c r="B292" t="s">
        <v>148</v>
      </c>
      <c r="C292" t="s">
        <v>144</v>
      </c>
      <c r="D292" t="s">
        <v>12</v>
      </c>
      <c r="E292" t="s">
        <v>31</v>
      </c>
      <c r="F292" t="s">
        <v>14</v>
      </c>
      <c r="G292" t="s">
        <v>25</v>
      </c>
      <c r="H292">
        <v>1998</v>
      </c>
      <c r="I292" s="1">
        <v>44438</v>
      </c>
      <c r="J292" t="s">
        <v>16</v>
      </c>
    </row>
    <row r="293" spans="1:10" x14ac:dyDescent="0.25">
      <c r="A293">
        <v>48115.96</v>
      </c>
      <c r="B293" t="s">
        <v>84</v>
      </c>
      <c r="C293" t="s">
        <v>52</v>
      </c>
      <c r="D293" t="s">
        <v>12</v>
      </c>
      <c r="E293" t="s">
        <v>49</v>
      </c>
      <c r="F293" t="s">
        <v>21</v>
      </c>
      <c r="G293" t="s">
        <v>15</v>
      </c>
      <c r="H293">
        <v>1987</v>
      </c>
      <c r="I293" s="1">
        <v>45551</v>
      </c>
      <c r="J293" t="s">
        <v>16</v>
      </c>
    </row>
    <row r="294" spans="1:10" x14ac:dyDescent="0.25">
      <c r="A294">
        <v>61260.67</v>
      </c>
      <c r="B294" t="s">
        <v>217</v>
      </c>
      <c r="C294" t="s">
        <v>44</v>
      </c>
      <c r="D294" t="s">
        <v>12</v>
      </c>
      <c r="E294" t="s">
        <v>41</v>
      </c>
      <c r="F294" t="s">
        <v>14</v>
      </c>
      <c r="G294" t="s">
        <v>25</v>
      </c>
      <c r="H294">
        <v>1990</v>
      </c>
      <c r="I294" s="1">
        <v>42486</v>
      </c>
      <c r="J294" t="s">
        <v>16</v>
      </c>
    </row>
    <row r="295" spans="1:10" x14ac:dyDescent="0.25">
      <c r="A295">
        <v>66200.960000000006</v>
      </c>
      <c r="B295" t="s">
        <v>105</v>
      </c>
      <c r="C295" t="s">
        <v>106</v>
      </c>
      <c r="D295" t="s">
        <v>12</v>
      </c>
      <c r="E295" t="s">
        <v>49</v>
      </c>
      <c r="F295" t="s">
        <v>14</v>
      </c>
      <c r="G295" t="s">
        <v>25</v>
      </c>
      <c r="H295">
        <v>1963</v>
      </c>
      <c r="I295" s="1">
        <v>41666</v>
      </c>
      <c r="J295" t="s">
        <v>16</v>
      </c>
    </row>
    <row r="296" spans="1:10" x14ac:dyDescent="0.25">
      <c r="A296">
        <v>82570.92</v>
      </c>
      <c r="B296" t="s">
        <v>218</v>
      </c>
      <c r="C296" t="s">
        <v>92</v>
      </c>
      <c r="D296" t="s">
        <v>12</v>
      </c>
      <c r="E296" t="s">
        <v>31</v>
      </c>
      <c r="F296" t="s">
        <v>14</v>
      </c>
      <c r="G296" t="s">
        <v>25</v>
      </c>
      <c r="H296">
        <v>1994</v>
      </c>
      <c r="I296" s="1">
        <v>44445</v>
      </c>
      <c r="J296" t="s">
        <v>16</v>
      </c>
    </row>
    <row r="297" spans="1:10" x14ac:dyDescent="0.25">
      <c r="A297">
        <v>48115.96</v>
      </c>
      <c r="B297" t="s">
        <v>219</v>
      </c>
      <c r="C297" t="s">
        <v>171</v>
      </c>
      <c r="D297" t="s">
        <v>12</v>
      </c>
      <c r="E297" t="s">
        <v>31</v>
      </c>
      <c r="F297" t="s">
        <v>21</v>
      </c>
      <c r="G297" t="s">
        <v>25</v>
      </c>
      <c r="H297">
        <v>1994</v>
      </c>
      <c r="I297" s="1">
        <v>45187</v>
      </c>
      <c r="J297" t="s">
        <v>16</v>
      </c>
    </row>
    <row r="298" spans="1:10" x14ac:dyDescent="0.25">
      <c r="A298">
        <v>76119.45</v>
      </c>
      <c r="B298" t="s">
        <v>62</v>
      </c>
      <c r="C298" t="s">
        <v>30</v>
      </c>
      <c r="D298" t="s">
        <v>12</v>
      </c>
      <c r="E298" t="s">
        <v>13</v>
      </c>
      <c r="F298" t="s">
        <v>14</v>
      </c>
      <c r="G298" t="s">
        <v>15</v>
      </c>
      <c r="H298">
        <v>1978</v>
      </c>
      <c r="I298" s="1">
        <v>44120</v>
      </c>
      <c r="J298" t="s">
        <v>16</v>
      </c>
    </row>
    <row r="299" spans="1:10" x14ac:dyDescent="0.25">
      <c r="A299">
        <v>83901.59</v>
      </c>
      <c r="B299" t="s">
        <v>37</v>
      </c>
      <c r="C299" t="s">
        <v>36</v>
      </c>
      <c r="D299" t="s">
        <v>12</v>
      </c>
      <c r="E299" t="s">
        <v>31</v>
      </c>
      <c r="F299" t="s">
        <v>14</v>
      </c>
      <c r="G299" t="s">
        <v>15</v>
      </c>
      <c r="H299">
        <v>1981</v>
      </c>
      <c r="I299" s="1">
        <v>38210</v>
      </c>
      <c r="J299" t="s">
        <v>16</v>
      </c>
    </row>
    <row r="300" spans="1:10" x14ac:dyDescent="0.25">
      <c r="A300">
        <v>61707.12</v>
      </c>
      <c r="B300" t="s">
        <v>69</v>
      </c>
      <c r="C300" t="s">
        <v>157</v>
      </c>
      <c r="D300" t="s">
        <v>12</v>
      </c>
      <c r="E300" t="s">
        <v>31</v>
      </c>
      <c r="F300" t="s">
        <v>21</v>
      </c>
      <c r="G300" t="s">
        <v>25</v>
      </c>
      <c r="H300">
        <v>1975</v>
      </c>
      <c r="I300" s="1">
        <v>34907</v>
      </c>
      <c r="J300" t="s">
        <v>16</v>
      </c>
    </row>
    <row r="301" spans="1:10" x14ac:dyDescent="0.25">
      <c r="A301">
        <v>68211.98</v>
      </c>
      <c r="B301" t="s">
        <v>220</v>
      </c>
      <c r="C301" t="s">
        <v>11</v>
      </c>
      <c r="D301" t="s">
        <v>12</v>
      </c>
      <c r="E301" t="s">
        <v>49</v>
      </c>
      <c r="F301" t="s">
        <v>21</v>
      </c>
      <c r="G301" t="s">
        <v>15</v>
      </c>
      <c r="H301">
        <v>1981</v>
      </c>
      <c r="I301" s="1">
        <v>38754</v>
      </c>
      <c r="J301" t="s">
        <v>16</v>
      </c>
    </row>
    <row r="302" spans="1:10" x14ac:dyDescent="0.25">
      <c r="A302">
        <v>75342.8</v>
      </c>
      <c r="B302" t="s">
        <v>221</v>
      </c>
      <c r="C302" t="s">
        <v>11</v>
      </c>
      <c r="D302" t="s">
        <v>12</v>
      </c>
      <c r="E302" t="s">
        <v>31</v>
      </c>
      <c r="F302" t="s">
        <v>14</v>
      </c>
      <c r="G302" t="s">
        <v>15</v>
      </c>
      <c r="H302">
        <v>1957</v>
      </c>
      <c r="I302" s="1">
        <v>29983</v>
      </c>
      <c r="J302" t="s">
        <v>16</v>
      </c>
    </row>
    <row r="303" spans="1:10" x14ac:dyDescent="0.25">
      <c r="A303">
        <v>58537.84</v>
      </c>
      <c r="B303" t="s">
        <v>222</v>
      </c>
      <c r="C303" t="s">
        <v>23</v>
      </c>
      <c r="D303" t="s">
        <v>12</v>
      </c>
      <c r="E303" t="s">
        <v>31</v>
      </c>
      <c r="F303" t="s">
        <v>21</v>
      </c>
      <c r="G303" t="s">
        <v>25</v>
      </c>
      <c r="H303">
        <v>1994</v>
      </c>
      <c r="I303" s="1">
        <v>45131</v>
      </c>
      <c r="J303" t="s">
        <v>16</v>
      </c>
    </row>
    <row r="304" spans="1:10" x14ac:dyDescent="0.25">
      <c r="A304">
        <v>68382.81</v>
      </c>
      <c r="B304" t="s">
        <v>89</v>
      </c>
      <c r="C304" t="s">
        <v>30</v>
      </c>
      <c r="D304" t="s">
        <v>12</v>
      </c>
      <c r="E304" t="s">
        <v>20</v>
      </c>
      <c r="F304" t="s">
        <v>14</v>
      </c>
      <c r="G304" t="s">
        <v>15</v>
      </c>
      <c r="H304">
        <v>1973</v>
      </c>
      <c r="I304" s="1">
        <v>43693</v>
      </c>
      <c r="J304" t="s">
        <v>16</v>
      </c>
    </row>
    <row r="305" spans="1:10" x14ac:dyDescent="0.25">
      <c r="A305">
        <v>53051.94</v>
      </c>
      <c r="B305" t="s">
        <v>99</v>
      </c>
      <c r="C305" t="s">
        <v>100</v>
      </c>
      <c r="D305" t="s">
        <v>12</v>
      </c>
      <c r="E305" t="s">
        <v>41</v>
      </c>
      <c r="F305" t="s">
        <v>14</v>
      </c>
      <c r="G305" t="s">
        <v>15</v>
      </c>
      <c r="H305">
        <v>1972</v>
      </c>
      <c r="I305" s="1">
        <v>45495</v>
      </c>
      <c r="J305" t="s">
        <v>16</v>
      </c>
    </row>
    <row r="306" spans="1:10" x14ac:dyDescent="0.25">
      <c r="A306">
        <v>56135.1</v>
      </c>
      <c r="B306" t="s">
        <v>108</v>
      </c>
      <c r="C306" t="s">
        <v>48</v>
      </c>
      <c r="D306" t="s">
        <v>12</v>
      </c>
      <c r="E306" t="s">
        <v>31</v>
      </c>
      <c r="F306" t="s">
        <v>21</v>
      </c>
      <c r="G306" t="s">
        <v>15</v>
      </c>
      <c r="H306">
        <v>1985</v>
      </c>
      <c r="I306" s="1">
        <v>42744</v>
      </c>
      <c r="J306" t="s">
        <v>16</v>
      </c>
    </row>
    <row r="307" spans="1:10" x14ac:dyDescent="0.25">
      <c r="A307">
        <v>68832.63</v>
      </c>
      <c r="B307" t="s">
        <v>63</v>
      </c>
      <c r="C307" t="s">
        <v>18</v>
      </c>
      <c r="D307" t="s">
        <v>12</v>
      </c>
      <c r="E307" t="s">
        <v>20</v>
      </c>
      <c r="F307" t="s">
        <v>14</v>
      </c>
      <c r="G307" t="s">
        <v>25</v>
      </c>
      <c r="H307">
        <v>1999</v>
      </c>
      <c r="I307" s="1">
        <v>45017</v>
      </c>
      <c r="J307" t="s">
        <v>16</v>
      </c>
    </row>
    <row r="308" spans="1:10" x14ac:dyDescent="0.25">
      <c r="A308">
        <v>46524.77</v>
      </c>
      <c r="B308" t="s">
        <v>169</v>
      </c>
      <c r="C308" t="s">
        <v>72</v>
      </c>
      <c r="D308" t="s">
        <v>12</v>
      </c>
      <c r="E308" t="s">
        <v>41</v>
      </c>
      <c r="F308" t="s">
        <v>14</v>
      </c>
      <c r="G308" t="s">
        <v>15</v>
      </c>
      <c r="H308">
        <v>1982</v>
      </c>
      <c r="I308" s="1">
        <v>45509</v>
      </c>
      <c r="J308" t="s">
        <v>16</v>
      </c>
    </row>
    <row r="309" spans="1:10" x14ac:dyDescent="0.25">
      <c r="A309">
        <v>1192.8800000000001</v>
      </c>
      <c r="B309" t="s">
        <v>39</v>
      </c>
      <c r="C309" t="s">
        <v>86</v>
      </c>
      <c r="D309" t="s">
        <v>19</v>
      </c>
      <c r="E309" t="s">
        <v>41</v>
      </c>
      <c r="F309" t="s">
        <v>21</v>
      </c>
      <c r="G309" t="s">
        <v>15</v>
      </c>
      <c r="H309">
        <v>1980</v>
      </c>
      <c r="I309" s="1">
        <v>45181</v>
      </c>
      <c r="J309" t="s">
        <v>16</v>
      </c>
    </row>
    <row r="310" spans="1:10" x14ac:dyDescent="0.25">
      <c r="A310">
        <v>59889.88</v>
      </c>
      <c r="B310" t="s">
        <v>223</v>
      </c>
      <c r="C310" t="s">
        <v>72</v>
      </c>
      <c r="D310" t="s">
        <v>12</v>
      </c>
      <c r="E310" t="s">
        <v>31</v>
      </c>
      <c r="F310" t="s">
        <v>21</v>
      </c>
      <c r="G310" t="s">
        <v>15</v>
      </c>
      <c r="H310">
        <v>1988</v>
      </c>
      <c r="I310" s="1">
        <v>45016</v>
      </c>
      <c r="J310" t="s">
        <v>16</v>
      </c>
    </row>
    <row r="311" spans="1:10" x14ac:dyDescent="0.25">
      <c r="A311">
        <v>54531.28</v>
      </c>
      <c r="B311" t="s">
        <v>110</v>
      </c>
      <c r="C311" t="s">
        <v>72</v>
      </c>
      <c r="D311" t="s">
        <v>12</v>
      </c>
      <c r="E311" t="s">
        <v>24</v>
      </c>
      <c r="F311" t="s">
        <v>14</v>
      </c>
      <c r="G311" t="s">
        <v>15</v>
      </c>
      <c r="H311">
        <v>1993</v>
      </c>
      <c r="I311" s="1">
        <v>41418</v>
      </c>
      <c r="J311" t="s">
        <v>16</v>
      </c>
    </row>
    <row r="312" spans="1:10" x14ac:dyDescent="0.25">
      <c r="A312">
        <v>10108.799999999999</v>
      </c>
      <c r="B312" t="s">
        <v>71</v>
      </c>
      <c r="C312" t="s">
        <v>72</v>
      </c>
      <c r="D312" t="s">
        <v>73</v>
      </c>
      <c r="E312" t="s">
        <v>41</v>
      </c>
      <c r="F312" t="s">
        <v>14</v>
      </c>
      <c r="G312" t="s">
        <v>15</v>
      </c>
      <c r="H312">
        <v>1951</v>
      </c>
      <c r="I312" s="1">
        <v>42804</v>
      </c>
      <c r="J312" t="s">
        <v>16</v>
      </c>
    </row>
    <row r="313" spans="1:10" x14ac:dyDescent="0.25">
      <c r="A313">
        <v>74500.81</v>
      </c>
      <c r="B313" t="s">
        <v>224</v>
      </c>
      <c r="C313" t="s">
        <v>72</v>
      </c>
      <c r="D313" t="s">
        <v>12</v>
      </c>
      <c r="E313" t="s">
        <v>31</v>
      </c>
      <c r="F313" t="s">
        <v>14</v>
      </c>
      <c r="G313" t="s">
        <v>15</v>
      </c>
      <c r="H313">
        <v>1985</v>
      </c>
      <c r="I313" s="1">
        <v>38856</v>
      </c>
      <c r="J313" t="s">
        <v>16</v>
      </c>
    </row>
    <row r="314" spans="1:10" x14ac:dyDescent="0.25">
      <c r="A314">
        <v>61821.5</v>
      </c>
      <c r="B314" t="s">
        <v>225</v>
      </c>
      <c r="C314" t="s">
        <v>38</v>
      </c>
      <c r="D314" t="s">
        <v>12</v>
      </c>
      <c r="E314" t="s">
        <v>13</v>
      </c>
      <c r="F314" t="s">
        <v>14</v>
      </c>
      <c r="G314" t="s">
        <v>15</v>
      </c>
      <c r="H314">
        <v>1958</v>
      </c>
      <c r="I314" s="1">
        <v>43563</v>
      </c>
      <c r="J314" t="s">
        <v>16</v>
      </c>
    </row>
    <row r="315" spans="1:10" x14ac:dyDescent="0.25">
      <c r="A315">
        <v>71288.44</v>
      </c>
      <c r="B315" t="s">
        <v>121</v>
      </c>
      <c r="C315" t="s">
        <v>226</v>
      </c>
      <c r="D315" t="s">
        <v>12</v>
      </c>
      <c r="E315" t="s">
        <v>31</v>
      </c>
      <c r="F315" t="s">
        <v>14</v>
      </c>
      <c r="G315" t="s">
        <v>25</v>
      </c>
      <c r="H315">
        <v>1962</v>
      </c>
      <c r="I315" s="1">
        <v>41883</v>
      </c>
      <c r="J315" t="s">
        <v>16</v>
      </c>
    </row>
    <row r="316" spans="1:10" x14ac:dyDescent="0.25">
      <c r="A316">
        <v>79728.19</v>
      </c>
      <c r="B316" t="s">
        <v>63</v>
      </c>
      <c r="C316" t="s">
        <v>18</v>
      </c>
      <c r="D316" t="s">
        <v>12</v>
      </c>
      <c r="E316" t="s">
        <v>20</v>
      </c>
      <c r="F316" t="s">
        <v>14</v>
      </c>
      <c r="G316" t="s">
        <v>25</v>
      </c>
      <c r="H316">
        <v>1990</v>
      </c>
      <c r="I316" s="1">
        <v>43389</v>
      </c>
      <c r="J316" t="s">
        <v>16</v>
      </c>
    </row>
    <row r="317" spans="1:10" x14ac:dyDescent="0.25">
      <c r="A317">
        <v>20009.599999999999</v>
      </c>
      <c r="B317" t="s">
        <v>39</v>
      </c>
      <c r="C317" t="s">
        <v>38</v>
      </c>
      <c r="D317" t="s">
        <v>73</v>
      </c>
      <c r="E317" t="s">
        <v>41</v>
      </c>
      <c r="F317" t="s">
        <v>21</v>
      </c>
      <c r="G317" t="s">
        <v>25</v>
      </c>
      <c r="H317">
        <v>1949</v>
      </c>
      <c r="I317" s="1">
        <v>42997</v>
      </c>
      <c r="J317" t="s">
        <v>16</v>
      </c>
    </row>
    <row r="318" spans="1:10" x14ac:dyDescent="0.25">
      <c r="A318">
        <v>1604.72</v>
      </c>
      <c r="B318" t="s">
        <v>39</v>
      </c>
      <c r="C318" t="s">
        <v>40</v>
      </c>
      <c r="D318" t="s">
        <v>19</v>
      </c>
      <c r="E318" t="s">
        <v>41</v>
      </c>
      <c r="F318" t="s">
        <v>21</v>
      </c>
      <c r="G318" t="s">
        <v>53</v>
      </c>
      <c r="H318">
        <v>1956</v>
      </c>
      <c r="I318" s="1">
        <v>44807</v>
      </c>
      <c r="J318" t="s">
        <v>16</v>
      </c>
    </row>
    <row r="319" spans="1:10" x14ac:dyDescent="0.25">
      <c r="A319">
        <v>66391.070000000007</v>
      </c>
      <c r="B319" t="s">
        <v>89</v>
      </c>
      <c r="C319" t="s">
        <v>30</v>
      </c>
      <c r="D319" t="s">
        <v>12</v>
      </c>
      <c r="E319" t="s">
        <v>20</v>
      </c>
      <c r="F319" t="s">
        <v>14</v>
      </c>
      <c r="G319" t="s">
        <v>15</v>
      </c>
      <c r="H319">
        <v>1983</v>
      </c>
      <c r="I319" s="1">
        <v>39448</v>
      </c>
      <c r="J319" t="s">
        <v>16</v>
      </c>
    </row>
    <row r="320" spans="1:10" x14ac:dyDescent="0.25">
      <c r="A320">
        <v>54220.06</v>
      </c>
      <c r="B320" t="s">
        <v>227</v>
      </c>
      <c r="C320" t="s">
        <v>11</v>
      </c>
      <c r="D320" t="s">
        <v>12</v>
      </c>
      <c r="E320" t="s">
        <v>31</v>
      </c>
      <c r="F320" t="s">
        <v>14</v>
      </c>
      <c r="G320" t="s">
        <v>15</v>
      </c>
      <c r="H320">
        <v>1991</v>
      </c>
      <c r="I320" s="1">
        <v>44956</v>
      </c>
      <c r="J320" t="s">
        <v>16</v>
      </c>
    </row>
    <row r="321" spans="1:10" x14ac:dyDescent="0.25">
      <c r="A321">
        <v>1144</v>
      </c>
      <c r="B321" t="s">
        <v>39</v>
      </c>
      <c r="C321" t="s">
        <v>40</v>
      </c>
      <c r="D321" t="s">
        <v>19</v>
      </c>
      <c r="E321" t="s">
        <v>41</v>
      </c>
      <c r="F321" t="s">
        <v>21</v>
      </c>
      <c r="G321" t="s">
        <v>50</v>
      </c>
      <c r="H321">
        <v>2009</v>
      </c>
      <c r="I321" s="1">
        <v>45541</v>
      </c>
      <c r="J321" t="s">
        <v>16</v>
      </c>
    </row>
    <row r="322" spans="1:10" x14ac:dyDescent="0.25">
      <c r="A322">
        <v>111392.44</v>
      </c>
      <c r="B322" t="s">
        <v>228</v>
      </c>
      <c r="C322" t="s">
        <v>48</v>
      </c>
      <c r="D322" t="s">
        <v>12</v>
      </c>
      <c r="E322" t="s">
        <v>13</v>
      </c>
      <c r="F322" t="s">
        <v>21</v>
      </c>
      <c r="G322" t="s">
        <v>25</v>
      </c>
      <c r="H322">
        <v>1980</v>
      </c>
      <c r="I322" s="1">
        <v>41839</v>
      </c>
      <c r="J322" t="s">
        <v>16</v>
      </c>
    </row>
    <row r="323" spans="1:10" x14ac:dyDescent="0.25">
      <c r="A323">
        <v>52688.05</v>
      </c>
      <c r="B323" t="s">
        <v>22</v>
      </c>
      <c r="C323" t="s">
        <v>23</v>
      </c>
      <c r="D323" t="s">
        <v>12</v>
      </c>
      <c r="E323" t="s">
        <v>24</v>
      </c>
      <c r="F323" t="s">
        <v>21</v>
      </c>
      <c r="G323" t="s">
        <v>25</v>
      </c>
      <c r="H323">
        <v>1996</v>
      </c>
      <c r="I323" s="1">
        <v>44935</v>
      </c>
      <c r="J323" t="s">
        <v>16</v>
      </c>
    </row>
    <row r="324" spans="1:10" x14ac:dyDescent="0.25">
      <c r="A324">
        <v>264020.52</v>
      </c>
      <c r="B324" t="s">
        <v>229</v>
      </c>
      <c r="C324" t="s">
        <v>60</v>
      </c>
      <c r="D324" t="s">
        <v>12</v>
      </c>
      <c r="E324" t="s">
        <v>13</v>
      </c>
      <c r="F324" t="s">
        <v>21</v>
      </c>
      <c r="G324" t="s">
        <v>15</v>
      </c>
      <c r="H324">
        <v>1962</v>
      </c>
      <c r="I324" s="1">
        <v>36708</v>
      </c>
      <c r="J324" t="s">
        <v>16</v>
      </c>
    </row>
    <row r="325" spans="1:10" x14ac:dyDescent="0.25">
      <c r="A325">
        <v>79395.12</v>
      </c>
      <c r="B325" t="s">
        <v>230</v>
      </c>
      <c r="C325" t="s">
        <v>92</v>
      </c>
      <c r="D325" t="s">
        <v>12</v>
      </c>
      <c r="E325" t="s">
        <v>31</v>
      </c>
      <c r="F325" t="s">
        <v>21</v>
      </c>
      <c r="G325" t="s">
        <v>25</v>
      </c>
      <c r="H325">
        <v>1992</v>
      </c>
      <c r="I325" s="1">
        <v>45145</v>
      </c>
      <c r="J325" t="s">
        <v>16</v>
      </c>
    </row>
    <row r="326" spans="1:10" x14ac:dyDescent="0.25">
      <c r="A326">
        <v>79560</v>
      </c>
      <c r="B326" t="s">
        <v>231</v>
      </c>
      <c r="C326" t="s">
        <v>36</v>
      </c>
      <c r="D326" t="s">
        <v>12</v>
      </c>
      <c r="E326" t="s">
        <v>31</v>
      </c>
      <c r="F326" t="s">
        <v>14</v>
      </c>
      <c r="G326" t="s">
        <v>15</v>
      </c>
      <c r="H326">
        <v>1968</v>
      </c>
      <c r="I326" s="1">
        <v>37712</v>
      </c>
      <c r="J326" t="s">
        <v>16</v>
      </c>
    </row>
    <row r="327" spans="1:10" x14ac:dyDescent="0.25">
      <c r="A327">
        <v>53051.94</v>
      </c>
      <c r="B327" t="s">
        <v>99</v>
      </c>
      <c r="C327" t="s">
        <v>72</v>
      </c>
      <c r="D327" t="s">
        <v>12</v>
      </c>
      <c r="E327" t="s">
        <v>41</v>
      </c>
      <c r="F327" t="s">
        <v>14</v>
      </c>
      <c r="G327" t="s">
        <v>50</v>
      </c>
      <c r="H327">
        <v>2001</v>
      </c>
      <c r="I327" s="1">
        <v>44764</v>
      </c>
      <c r="J327" t="s">
        <v>16</v>
      </c>
    </row>
    <row r="328" spans="1:10" x14ac:dyDescent="0.25">
      <c r="A328">
        <v>48115.96</v>
      </c>
      <c r="B328" t="s">
        <v>78</v>
      </c>
      <c r="C328" t="s">
        <v>11</v>
      </c>
      <c r="D328" t="s">
        <v>12</v>
      </c>
      <c r="E328" t="s">
        <v>20</v>
      </c>
      <c r="F328" t="s">
        <v>21</v>
      </c>
      <c r="G328" t="s">
        <v>50</v>
      </c>
      <c r="H328">
        <v>1983</v>
      </c>
      <c r="I328" s="1">
        <v>45534</v>
      </c>
      <c r="J328" t="s">
        <v>16</v>
      </c>
    </row>
    <row r="329" spans="1:10" x14ac:dyDescent="0.25">
      <c r="A329">
        <v>242769.74</v>
      </c>
      <c r="B329" t="s">
        <v>232</v>
      </c>
      <c r="C329" t="s">
        <v>171</v>
      </c>
      <c r="D329" t="s">
        <v>12</v>
      </c>
      <c r="E329" t="s">
        <v>13</v>
      </c>
      <c r="F329" t="s">
        <v>14</v>
      </c>
      <c r="G329" t="s">
        <v>25</v>
      </c>
      <c r="H329">
        <v>1963</v>
      </c>
      <c r="I329" s="1">
        <v>34976</v>
      </c>
      <c r="J329" t="s">
        <v>16</v>
      </c>
    </row>
    <row r="330" spans="1:10" x14ac:dyDescent="0.25">
      <c r="A330">
        <v>53051.94</v>
      </c>
      <c r="B330" t="s">
        <v>99</v>
      </c>
      <c r="C330" t="s">
        <v>72</v>
      </c>
      <c r="D330" t="s">
        <v>12</v>
      </c>
      <c r="E330" t="s">
        <v>41</v>
      </c>
      <c r="F330" t="s">
        <v>14</v>
      </c>
      <c r="G330" t="s">
        <v>50</v>
      </c>
      <c r="H330">
        <v>1999</v>
      </c>
      <c r="I330" s="1">
        <v>44764</v>
      </c>
      <c r="J330" t="s">
        <v>16</v>
      </c>
    </row>
    <row r="331" spans="1:10" x14ac:dyDescent="0.25">
      <c r="A331">
        <v>71357.75</v>
      </c>
      <c r="B331" t="s">
        <v>215</v>
      </c>
      <c r="C331" t="s">
        <v>48</v>
      </c>
      <c r="D331" t="s">
        <v>19</v>
      </c>
      <c r="E331" t="s">
        <v>31</v>
      </c>
      <c r="F331" t="s">
        <v>21</v>
      </c>
      <c r="G331" t="s">
        <v>25</v>
      </c>
      <c r="H331">
        <v>1976</v>
      </c>
      <c r="I331" s="1">
        <v>42581</v>
      </c>
      <c r="J331" t="s">
        <v>16</v>
      </c>
    </row>
    <row r="332" spans="1:10" x14ac:dyDescent="0.25">
      <c r="A332">
        <v>78358.92</v>
      </c>
      <c r="B332" t="s">
        <v>233</v>
      </c>
      <c r="C332" t="s">
        <v>96</v>
      </c>
      <c r="D332" t="s">
        <v>12</v>
      </c>
      <c r="E332" t="s">
        <v>31</v>
      </c>
      <c r="F332" t="s">
        <v>14</v>
      </c>
      <c r="G332" t="s">
        <v>25</v>
      </c>
      <c r="H332">
        <v>1959</v>
      </c>
      <c r="I332" s="1">
        <v>42086</v>
      </c>
      <c r="J332" t="s">
        <v>16</v>
      </c>
    </row>
    <row r="333" spans="1:10" x14ac:dyDescent="0.25">
      <c r="A333">
        <v>95199.62</v>
      </c>
      <c r="B333" t="s">
        <v>63</v>
      </c>
      <c r="C333" t="s">
        <v>18</v>
      </c>
      <c r="D333" t="s">
        <v>12</v>
      </c>
      <c r="E333" t="s">
        <v>20</v>
      </c>
      <c r="F333" t="s">
        <v>14</v>
      </c>
      <c r="G333" t="s">
        <v>25</v>
      </c>
      <c r="H333">
        <v>1978</v>
      </c>
      <c r="I333" s="1">
        <v>37453</v>
      </c>
      <c r="J333" t="s">
        <v>16</v>
      </c>
    </row>
    <row r="334" spans="1:10" x14ac:dyDescent="0.25">
      <c r="B334" t="s">
        <v>39</v>
      </c>
      <c r="C334" t="s">
        <v>72</v>
      </c>
      <c r="D334" t="s">
        <v>165</v>
      </c>
      <c r="E334" t="s">
        <v>41</v>
      </c>
      <c r="F334" t="s">
        <v>14</v>
      </c>
      <c r="G334" t="s">
        <v>25</v>
      </c>
      <c r="H334">
        <v>1958</v>
      </c>
      <c r="I334" s="1">
        <v>36907</v>
      </c>
      <c r="J334" t="s">
        <v>16</v>
      </c>
    </row>
    <row r="335" spans="1:10" x14ac:dyDescent="0.25">
      <c r="A335">
        <v>17075.759999999998</v>
      </c>
      <c r="B335" t="s">
        <v>17</v>
      </c>
      <c r="C335" t="s">
        <v>18</v>
      </c>
      <c r="D335" t="s">
        <v>19</v>
      </c>
      <c r="E335" t="s">
        <v>20</v>
      </c>
      <c r="F335" t="s">
        <v>21</v>
      </c>
      <c r="G335" t="s">
        <v>50</v>
      </c>
      <c r="H335">
        <v>1945</v>
      </c>
      <c r="I335" s="1">
        <v>42598</v>
      </c>
      <c r="J335" t="s">
        <v>16</v>
      </c>
    </row>
    <row r="336" spans="1:10" x14ac:dyDescent="0.25">
      <c r="A336">
        <v>43162.22</v>
      </c>
      <c r="B336" t="s">
        <v>107</v>
      </c>
      <c r="C336" t="s">
        <v>44</v>
      </c>
      <c r="D336" t="s">
        <v>12</v>
      </c>
      <c r="E336" t="s">
        <v>41</v>
      </c>
      <c r="F336" t="s">
        <v>14</v>
      </c>
      <c r="G336" t="s">
        <v>25</v>
      </c>
      <c r="H336">
        <v>1964</v>
      </c>
      <c r="I336" s="1">
        <v>44991</v>
      </c>
      <c r="J336" t="s">
        <v>16</v>
      </c>
    </row>
    <row r="337" spans="1:10" x14ac:dyDescent="0.25">
      <c r="A337">
        <v>79728.19</v>
      </c>
      <c r="B337" t="s">
        <v>63</v>
      </c>
      <c r="C337" t="s">
        <v>18</v>
      </c>
      <c r="D337" t="s">
        <v>12</v>
      </c>
      <c r="E337" t="s">
        <v>20</v>
      </c>
      <c r="F337" t="s">
        <v>14</v>
      </c>
      <c r="G337" t="s">
        <v>25</v>
      </c>
      <c r="H337">
        <v>1995</v>
      </c>
      <c r="I337" s="1">
        <v>43221</v>
      </c>
      <c r="J337" t="s">
        <v>16</v>
      </c>
    </row>
    <row r="338" spans="1:10" x14ac:dyDescent="0.25">
      <c r="A338">
        <v>265336.24</v>
      </c>
      <c r="B338" t="s">
        <v>234</v>
      </c>
      <c r="C338" t="s">
        <v>92</v>
      </c>
      <c r="D338" t="s">
        <v>12</v>
      </c>
      <c r="E338" t="s">
        <v>13</v>
      </c>
      <c r="F338" t="s">
        <v>14</v>
      </c>
      <c r="G338" t="s">
        <v>25</v>
      </c>
      <c r="H338">
        <v>1965</v>
      </c>
      <c r="I338" s="1">
        <v>45215</v>
      </c>
      <c r="J338" t="s">
        <v>16</v>
      </c>
    </row>
    <row r="339" spans="1:10" x14ac:dyDescent="0.25">
      <c r="A339">
        <v>47063.76</v>
      </c>
      <c r="B339" t="s">
        <v>95</v>
      </c>
      <c r="C339" t="s">
        <v>157</v>
      </c>
      <c r="D339" t="s">
        <v>12</v>
      </c>
      <c r="E339" t="s">
        <v>49</v>
      </c>
      <c r="F339" t="s">
        <v>14</v>
      </c>
      <c r="G339" t="s">
        <v>15</v>
      </c>
      <c r="H339">
        <v>1963</v>
      </c>
      <c r="I339" s="1">
        <v>45112</v>
      </c>
      <c r="J339" t="s">
        <v>16</v>
      </c>
    </row>
    <row r="340" spans="1:10" x14ac:dyDescent="0.25">
      <c r="A340">
        <v>47164.52</v>
      </c>
      <c r="B340" t="s">
        <v>127</v>
      </c>
      <c r="C340" t="s">
        <v>72</v>
      </c>
      <c r="D340" t="s">
        <v>12</v>
      </c>
      <c r="E340" t="s">
        <v>41</v>
      </c>
      <c r="F340" t="s">
        <v>21</v>
      </c>
      <c r="G340" t="s">
        <v>15</v>
      </c>
      <c r="H340">
        <v>1964</v>
      </c>
      <c r="I340" s="1">
        <v>38405</v>
      </c>
      <c r="J340" t="s">
        <v>16</v>
      </c>
    </row>
    <row r="341" spans="1:10" x14ac:dyDescent="0.25">
      <c r="A341">
        <v>67052.800000000003</v>
      </c>
      <c r="B341" t="s">
        <v>235</v>
      </c>
      <c r="C341" t="s">
        <v>92</v>
      </c>
      <c r="D341" t="s">
        <v>12</v>
      </c>
      <c r="E341" t="s">
        <v>31</v>
      </c>
      <c r="F341" t="s">
        <v>21</v>
      </c>
      <c r="G341" t="s">
        <v>15</v>
      </c>
      <c r="H341">
        <v>1984</v>
      </c>
      <c r="I341" s="1">
        <v>44823</v>
      </c>
      <c r="J341" t="s">
        <v>16</v>
      </c>
    </row>
    <row r="342" spans="1:10" x14ac:dyDescent="0.25">
      <c r="A342">
        <v>73411.179999999993</v>
      </c>
      <c r="B342" t="s">
        <v>236</v>
      </c>
      <c r="C342" t="s">
        <v>11</v>
      </c>
      <c r="D342" t="s">
        <v>12</v>
      </c>
      <c r="E342" t="s">
        <v>31</v>
      </c>
      <c r="F342" t="s">
        <v>14</v>
      </c>
      <c r="G342" t="s">
        <v>15</v>
      </c>
      <c r="H342">
        <v>1979</v>
      </c>
      <c r="I342" s="1">
        <v>38169</v>
      </c>
      <c r="J342" t="s">
        <v>16</v>
      </c>
    </row>
    <row r="343" spans="1:10" x14ac:dyDescent="0.25">
      <c r="A343">
        <v>68211.98</v>
      </c>
      <c r="B343" t="s">
        <v>227</v>
      </c>
      <c r="C343" t="s">
        <v>11</v>
      </c>
      <c r="D343" t="s">
        <v>12</v>
      </c>
      <c r="E343" t="s">
        <v>31</v>
      </c>
      <c r="F343" t="s">
        <v>21</v>
      </c>
      <c r="G343" t="s">
        <v>15</v>
      </c>
      <c r="H343">
        <v>1965</v>
      </c>
      <c r="I343" s="1">
        <v>37803</v>
      </c>
      <c r="J343" t="s">
        <v>16</v>
      </c>
    </row>
    <row r="344" spans="1:10" x14ac:dyDescent="0.25">
      <c r="A344">
        <v>43162.22</v>
      </c>
      <c r="B344" t="s">
        <v>107</v>
      </c>
      <c r="C344" t="s">
        <v>44</v>
      </c>
      <c r="D344" t="s">
        <v>12</v>
      </c>
      <c r="E344" t="s">
        <v>41</v>
      </c>
      <c r="F344" t="s">
        <v>14</v>
      </c>
      <c r="G344" t="s">
        <v>15</v>
      </c>
      <c r="H344">
        <v>1997</v>
      </c>
      <c r="I344" s="1">
        <v>44935</v>
      </c>
      <c r="J344" t="s">
        <v>16</v>
      </c>
    </row>
    <row r="345" spans="1:10" x14ac:dyDescent="0.25">
      <c r="A345">
        <v>64574.47</v>
      </c>
      <c r="B345" t="s">
        <v>166</v>
      </c>
      <c r="C345" t="s">
        <v>52</v>
      </c>
      <c r="D345" t="s">
        <v>12</v>
      </c>
      <c r="E345" t="s">
        <v>77</v>
      </c>
      <c r="F345" t="s">
        <v>14</v>
      </c>
      <c r="G345" t="s">
        <v>15</v>
      </c>
      <c r="H345">
        <v>1979</v>
      </c>
      <c r="I345" s="1">
        <v>40966</v>
      </c>
      <c r="J345" t="s">
        <v>16</v>
      </c>
    </row>
    <row r="346" spans="1:10" x14ac:dyDescent="0.25">
      <c r="A346">
        <v>69741.5</v>
      </c>
      <c r="B346" t="s">
        <v>235</v>
      </c>
      <c r="C346" t="s">
        <v>52</v>
      </c>
      <c r="D346" t="s">
        <v>12</v>
      </c>
      <c r="E346" t="s">
        <v>31</v>
      </c>
      <c r="F346" t="s">
        <v>21</v>
      </c>
      <c r="G346" t="s">
        <v>15</v>
      </c>
      <c r="H346">
        <v>1969</v>
      </c>
      <c r="I346" s="1">
        <v>37140</v>
      </c>
      <c r="J346" t="s">
        <v>16</v>
      </c>
    </row>
    <row r="347" spans="1:10" x14ac:dyDescent="0.25">
      <c r="A347">
        <v>87660.61</v>
      </c>
      <c r="B347" t="s">
        <v>237</v>
      </c>
      <c r="C347" t="s">
        <v>92</v>
      </c>
      <c r="D347" t="s">
        <v>12</v>
      </c>
      <c r="E347" t="s">
        <v>31</v>
      </c>
      <c r="F347" t="s">
        <v>21</v>
      </c>
      <c r="G347" t="s">
        <v>25</v>
      </c>
      <c r="H347">
        <v>1979</v>
      </c>
      <c r="I347" s="1">
        <v>38169</v>
      </c>
      <c r="J347" t="s">
        <v>16</v>
      </c>
    </row>
    <row r="348" spans="1:10" x14ac:dyDescent="0.25">
      <c r="A348">
        <v>59889.88</v>
      </c>
      <c r="B348" t="s">
        <v>109</v>
      </c>
      <c r="C348" t="s">
        <v>11</v>
      </c>
      <c r="D348" t="s">
        <v>12</v>
      </c>
      <c r="E348" t="s">
        <v>20</v>
      </c>
      <c r="F348" t="s">
        <v>21</v>
      </c>
      <c r="G348" t="s">
        <v>15</v>
      </c>
      <c r="H348">
        <v>1973</v>
      </c>
      <c r="I348" s="1">
        <v>44662</v>
      </c>
      <c r="J348" t="s">
        <v>16</v>
      </c>
    </row>
    <row r="349" spans="1:10" x14ac:dyDescent="0.25">
      <c r="A349">
        <v>50646.98</v>
      </c>
      <c r="B349" t="s">
        <v>238</v>
      </c>
      <c r="C349" t="s">
        <v>48</v>
      </c>
      <c r="D349" t="s">
        <v>12</v>
      </c>
      <c r="E349" t="s">
        <v>31</v>
      </c>
      <c r="F349" t="s">
        <v>21</v>
      </c>
      <c r="G349" t="s">
        <v>15</v>
      </c>
      <c r="H349">
        <v>2000</v>
      </c>
      <c r="I349" s="1">
        <v>45152</v>
      </c>
      <c r="J349" t="s">
        <v>16</v>
      </c>
    </row>
    <row r="350" spans="1:10" x14ac:dyDescent="0.25">
      <c r="A350">
        <v>56559.360000000001</v>
      </c>
      <c r="B350" t="s">
        <v>69</v>
      </c>
      <c r="C350" t="s">
        <v>27</v>
      </c>
      <c r="D350" t="s">
        <v>12</v>
      </c>
      <c r="E350" t="s">
        <v>31</v>
      </c>
      <c r="F350" t="s">
        <v>21</v>
      </c>
      <c r="G350" t="s">
        <v>46</v>
      </c>
      <c r="H350">
        <v>2003</v>
      </c>
      <c r="I350" s="1">
        <v>45227</v>
      </c>
      <c r="J350" t="s">
        <v>16</v>
      </c>
    </row>
    <row r="351" spans="1:10" x14ac:dyDescent="0.25">
      <c r="A351">
        <v>85240.81</v>
      </c>
      <c r="B351" t="s">
        <v>206</v>
      </c>
      <c r="C351" t="s">
        <v>18</v>
      </c>
      <c r="D351" t="s">
        <v>12</v>
      </c>
      <c r="E351" t="s">
        <v>20</v>
      </c>
      <c r="F351" t="s">
        <v>14</v>
      </c>
      <c r="G351" t="s">
        <v>25</v>
      </c>
      <c r="H351">
        <v>1995</v>
      </c>
      <c r="I351" s="1">
        <v>43540</v>
      </c>
      <c r="J351" t="s">
        <v>16</v>
      </c>
    </row>
    <row r="352" spans="1:10" x14ac:dyDescent="0.25">
      <c r="A352">
        <v>78726.559999999998</v>
      </c>
      <c r="B352" t="s">
        <v>153</v>
      </c>
      <c r="C352" t="s">
        <v>48</v>
      </c>
      <c r="D352" t="s">
        <v>12</v>
      </c>
      <c r="E352" t="s">
        <v>31</v>
      </c>
      <c r="F352" t="s">
        <v>14</v>
      </c>
      <c r="G352" t="s">
        <v>25</v>
      </c>
      <c r="H352">
        <v>1964</v>
      </c>
      <c r="I352" s="1">
        <v>45031</v>
      </c>
      <c r="J352" t="s">
        <v>16</v>
      </c>
    </row>
    <row r="353" spans="1:10" x14ac:dyDescent="0.25">
      <c r="A353">
        <v>92505.29</v>
      </c>
      <c r="B353" t="s">
        <v>63</v>
      </c>
      <c r="C353" t="s">
        <v>18</v>
      </c>
      <c r="D353" t="s">
        <v>12</v>
      </c>
      <c r="E353" t="s">
        <v>20</v>
      </c>
      <c r="F353" t="s">
        <v>14</v>
      </c>
      <c r="G353" t="s">
        <v>25</v>
      </c>
      <c r="H353">
        <v>1956</v>
      </c>
      <c r="I353" s="1">
        <v>31472</v>
      </c>
      <c r="J353" t="s">
        <v>16</v>
      </c>
    </row>
    <row r="354" spans="1:10" x14ac:dyDescent="0.25">
      <c r="A354">
        <v>62579.95</v>
      </c>
      <c r="B354" t="s">
        <v>89</v>
      </c>
      <c r="C354" t="s">
        <v>30</v>
      </c>
      <c r="D354" t="s">
        <v>12</v>
      </c>
      <c r="E354" t="s">
        <v>20</v>
      </c>
      <c r="F354" t="s">
        <v>14</v>
      </c>
      <c r="G354" t="s">
        <v>25</v>
      </c>
      <c r="H354">
        <v>1991</v>
      </c>
      <c r="I354" s="1">
        <v>44881</v>
      </c>
      <c r="J354" t="s">
        <v>16</v>
      </c>
    </row>
    <row r="355" spans="1:10" x14ac:dyDescent="0.25">
      <c r="A355">
        <v>47164.52</v>
      </c>
      <c r="B355" t="s">
        <v>127</v>
      </c>
      <c r="C355" t="s">
        <v>23</v>
      </c>
      <c r="D355" t="s">
        <v>12</v>
      </c>
      <c r="E355" t="s">
        <v>41</v>
      </c>
      <c r="F355" t="s">
        <v>14</v>
      </c>
      <c r="G355" t="s">
        <v>25</v>
      </c>
      <c r="H355">
        <v>1963</v>
      </c>
      <c r="I355" s="1">
        <v>37067</v>
      </c>
      <c r="J355" t="s">
        <v>16</v>
      </c>
    </row>
    <row r="356" spans="1:10" x14ac:dyDescent="0.25">
      <c r="A356">
        <v>55605.82</v>
      </c>
      <c r="B356" t="s">
        <v>121</v>
      </c>
      <c r="C356" t="s">
        <v>122</v>
      </c>
      <c r="D356" t="s">
        <v>12</v>
      </c>
      <c r="E356" t="s">
        <v>31</v>
      </c>
      <c r="F356" t="s">
        <v>14</v>
      </c>
      <c r="G356" t="s">
        <v>25</v>
      </c>
      <c r="H356">
        <v>1970</v>
      </c>
      <c r="I356" s="1">
        <v>43171</v>
      </c>
      <c r="J356" t="s">
        <v>16</v>
      </c>
    </row>
    <row r="357" spans="1:10" x14ac:dyDescent="0.25">
      <c r="A357">
        <v>79728.19</v>
      </c>
      <c r="B357" t="s">
        <v>63</v>
      </c>
      <c r="C357" t="s">
        <v>18</v>
      </c>
      <c r="D357" t="s">
        <v>12</v>
      </c>
      <c r="E357" t="s">
        <v>20</v>
      </c>
      <c r="F357" t="s">
        <v>21</v>
      </c>
      <c r="G357" t="s">
        <v>25</v>
      </c>
      <c r="H357">
        <v>1998</v>
      </c>
      <c r="I357" s="1">
        <v>45154</v>
      </c>
      <c r="J357" t="s">
        <v>16</v>
      </c>
    </row>
    <row r="358" spans="1:10" x14ac:dyDescent="0.25">
      <c r="A358">
        <v>21278.0304</v>
      </c>
      <c r="B358" t="s">
        <v>151</v>
      </c>
      <c r="C358" t="s">
        <v>72</v>
      </c>
      <c r="D358" t="s">
        <v>19</v>
      </c>
      <c r="E358" t="s">
        <v>49</v>
      </c>
      <c r="F358" t="s">
        <v>14</v>
      </c>
      <c r="G358" t="s">
        <v>25</v>
      </c>
      <c r="H358">
        <v>1978</v>
      </c>
      <c r="I358" s="1">
        <v>44750</v>
      </c>
      <c r="J358" t="s">
        <v>16</v>
      </c>
    </row>
    <row r="359" spans="1:10" x14ac:dyDescent="0.25">
      <c r="A359">
        <v>79728.19</v>
      </c>
      <c r="B359" t="s">
        <v>63</v>
      </c>
      <c r="C359" t="s">
        <v>18</v>
      </c>
      <c r="D359" t="s">
        <v>12</v>
      </c>
      <c r="E359" t="s">
        <v>20</v>
      </c>
      <c r="F359" t="s">
        <v>14</v>
      </c>
      <c r="G359" t="s">
        <v>15</v>
      </c>
      <c r="H359">
        <v>1992</v>
      </c>
      <c r="I359" s="1">
        <v>42736</v>
      </c>
      <c r="J359" t="s">
        <v>16</v>
      </c>
    </row>
    <row r="360" spans="1:10" x14ac:dyDescent="0.25">
      <c r="A360">
        <v>63075.47</v>
      </c>
      <c r="B360" t="s">
        <v>239</v>
      </c>
      <c r="C360" t="s">
        <v>240</v>
      </c>
      <c r="D360" t="s">
        <v>12</v>
      </c>
      <c r="E360" t="s">
        <v>31</v>
      </c>
      <c r="F360" t="s">
        <v>21</v>
      </c>
      <c r="G360" t="s">
        <v>15</v>
      </c>
      <c r="H360">
        <v>1997</v>
      </c>
      <c r="I360" s="1">
        <v>45083</v>
      </c>
      <c r="J360" t="s">
        <v>16</v>
      </c>
    </row>
    <row r="361" spans="1:10" x14ac:dyDescent="0.25">
      <c r="A361">
        <v>17075.759999999998</v>
      </c>
      <c r="B361" t="s">
        <v>17</v>
      </c>
      <c r="C361" t="s">
        <v>18</v>
      </c>
      <c r="D361" t="s">
        <v>19</v>
      </c>
      <c r="E361" t="s">
        <v>20</v>
      </c>
      <c r="F361" t="s">
        <v>14</v>
      </c>
      <c r="G361" t="s">
        <v>15</v>
      </c>
      <c r="H361">
        <v>1947</v>
      </c>
      <c r="I361" s="1">
        <v>43360</v>
      </c>
      <c r="J361" t="s">
        <v>16</v>
      </c>
    </row>
    <row r="362" spans="1:10" x14ac:dyDescent="0.25">
      <c r="B362" t="s">
        <v>39</v>
      </c>
      <c r="C362" t="s">
        <v>72</v>
      </c>
      <c r="D362" t="s">
        <v>165</v>
      </c>
      <c r="E362" t="s">
        <v>41</v>
      </c>
      <c r="F362" t="s">
        <v>21</v>
      </c>
      <c r="G362" t="s">
        <v>50</v>
      </c>
      <c r="H362">
        <v>1979</v>
      </c>
      <c r="I362" s="1">
        <v>42434</v>
      </c>
      <c r="J362" t="s">
        <v>16</v>
      </c>
    </row>
    <row r="363" spans="1:10" x14ac:dyDescent="0.25">
      <c r="A363">
        <v>63823.33</v>
      </c>
      <c r="B363" t="s">
        <v>241</v>
      </c>
      <c r="C363" t="s">
        <v>11</v>
      </c>
      <c r="D363" t="s">
        <v>12</v>
      </c>
      <c r="E363" t="s">
        <v>45</v>
      </c>
      <c r="F363" t="s">
        <v>21</v>
      </c>
      <c r="G363" t="s">
        <v>15</v>
      </c>
      <c r="H363">
        <v>1981</v>
      </c>
      <c r="I363" s="1">
        <v>42723</v>
      </c>
      <c r="J363" t="s">
        <v>16</v>
      </c>
    </row>
    <row r="364" spans="1:10" x14ac:dyDescent="0.25">
      <c r="A364">
        <v>111589.85</v>
      </c>
      <c r="B364" t="s">
        <v>242</v>
      </c>
      <c r="C364" t="s">
        <v>18</v>
      </c>
      <c r="D364" t="s">
        <v>12</v>
      </c>
      <c r="E364" t="s">
        <v>31</v>
      </c>
      <c r="F364" t="s">
        <v>21</v>
      </c>
      <c r="G364" t="s">
        <v>50</v>
      </c>
      <c r="H364">
        <v>1986</v>
      </c>
      <c r="I364" s="1">
        <v>41548</v>
      </c>
      <c r="J364" t="s">
        <v>16</v>
      </c>
    </row>
    <row r="365" spans="1:10" x14ac:dyDescent="0.25">
      <c r="A365">
        <v>57755.53</v>
      </c>
      <c r="B365" t="s">
        <v>243</v>
      </c>
      <c r="C365" t="s">
        <v>96</v>
      </c>
      <c r="D365" t="s">
        <v>12</v>
      </c>
      <c r="E365" t="s">
        <v>31</v>
      </c>
      <c r="F365" t="s">
        <v>21</v>
      </c>
      <c r="G365" t="s">
        <v>25</v>
      </c>
      <c r="H365">
        <v>1963</v>
      </c>
      <c r="I365" s="1">
        <v>44320</v>
      </c>
      <c r="J365" t="s">
        <v>16</v>
      </c>
    </row>
    <row r="366" spans="1:10" x14ac:dyDescent="0.25">
      <c r="A366">
        <v>133699</v>
      </c>
      <c r="B366" t="s">
        <v>244</v>
      </c>
      <c r="C366" t="s">
        <v>114</v>
      </c>
      <c r="D366" t="s">
        <v>12</v>
      </c>
      <c r="E366" t="s">
        <v>13</v>
      </c>
      <c r="F366" t="s">
        <v>21</v>
      </c>
      <c r="G366" t="s">
        <v>25</v>
      </c>
      <c r="H366">
        <v>1970</v>
      </c>
      <c r="I366" s="1">
        <v>43151</v>
      </c>
      <c r="J366" t="s">
        <v>16</v>
      </c>
    </row>
    <row r="367" spans="1:10" x14ac:dyDescent="0.25">
      <c r="B367" t="s">
        <v>164</v>
      </c>
      <c r="C367" t="s">
        <v>72</v>
      </c>
      <c r="D367" t="s">
        <v>165</v>
      </c>
      <c r="E367" t="s">
        <v>41</v>
      </c>
      <c r="F367" t="s">
        <v>14</v>
      </c>
      <c r="G367" t="s">
        <v>15</v>
      </c>
      <c r="H367">
        <v>1959</v>
      </c>
      <c r="I367" s="1">
        <v>41243</v>
      </c>
      <c r="J367" t="s">
        <v>16</v>
      </c>
    </row>
    <row r="368" spans="1:10" x14ac:dyDescent="0.25">
      <c r="A368">
        <v>57744.06</v>
      </c>
      <c r="B368" t="s">
        <v>217</v>
      </c>
      <c r="C368" t="s">
        <v>44</v>
      </c>
      <c r="D368" t="s">
        <v>12</v>
      </c>
      <c r="E368" t="s">
        <v>41</v>
      </c>
      <c r="F368" t="s">
        <v>14</v>
      </c>
      <c r="G368" t="s">
        <v>15</v>
      </c>
      <c r="H368">
        <v>1986</v>
      </c>
      <c r="I368" s="1">
        <v>44922</v>
      </c>
      <c r="J368" t="s">
        <v>16</v>
      </c>
    </row>
    <row r="369" spans="1:10" x14ac:dyDescent="0.25">
      <c r="A369">
        <v>73024.539999999994</v>
      </c>
      <c r="B369" t="s">
        <v>63</v>
      </c>
      <c r="C369" t="s">
        <v>18</v>
      </c>
      <c r="D369" t="s">
        <v>12</v>
      </c>
      <c r="E369" t="s">
        <v>20</v>
      </c>
      <c r="F369" t="s">
        <v>14</v>
      </c>
      <c r="G369" t="s">
        <v>25</v>
      </c>
      <c r="H369">
        <v>1998</v>
      </c>
      <c r="I369" s="1">
        <v>44197</v>
      </c>
      <c r="J369" t="s">
        <v>16</v>
      </c>
    </row>
    <row r="370" spans="1:10" x14ac:dyDescent="0.25">
      <c r="A370">
        <v>48534.468448485</v>
      </c>
      <c r="B370" t="s">
        <v>187</v>
      </c>
      <c r="C370" t="s">
        <v>11</v>
      </c>
      <c r="D370" t="s">
        <v>12</v>
      </c>
      <c r="E370" t="s">
        <v>20</v>
      </c>
      <c r="F370" t="s">
        <v>14</v>
      </c>
      <c r="G370" t="s">
        <v>15</v>
      </c>
      <c r="H370">
        <v>1983</v>
      </c>
      <c r="I370" s="1">
        <v>45549</v>
      </c>
      <c r="J370" t="s">
        <v>16</v>
      </c>
    </row>
    <row r="371" spans="1:10" x14ac:dyDescent="0.25">
      <c r="A371">
        <v>54531.28</v>
      </c>
      <c r="B371" t="s">
        <v>110</v>
      </c>
      <c r="C371" t="s">
        <v>72</v>
      </c>
      <c r="D371" t="s">
        <v>12</v>
      </c>
      <c r="E371" t="s">
        <v>24</v>
      </c>
      <c r="F371" t="s">
        <v>14</v>
      </c>
      <c r="G371" t="s">
        <v>15</v>
      </c>
      <c r="H371">
        <v>1995</v>
      </c>
      <c r="I371" s="1">
        <v>43231</v>
      </c>
      <c r="J371" t="s">
        <v>16</v>
      </c>
    </row>
    <row r="372" spans="1:10" x14ac:dyDescent="0.25">
      <c r="A372">
        <v>43162.22</v>
      </c>
      <c r="B372" t="s">
        <v>245</v>
      </c>
      <c r="C372" t="s">
        <v>100</v>
      </c>
      <c r="D372" t="s">
        <v>12</v>
      </c>
      <c r="E372" t="s">
        <v>41</v>
      </c>
      <c r="F372" t="s">
        <v>14</v>
      </c>
      <c r="G372" t="s">
        <v>25</v>
      </c>
      <c r="H372">
        <v>1976</v>
      </c>
      <c r="I372" s="1">
        <v>44933</v>
      </c>
      <c r="J372" t="s">
        <v>16</v>
      </c>
    </row>
    <row r="373" spans="1:10" x14ac:dyDescent="0.25">
      <c r="A373">
        <v>90480</v>
      </c>
      <c r="B373" t="s">
        <v>246</v>
      </c>
      <c r="C373" t="s">
        <v>44</v>
      </c>
      <c r="D373" t="s">
        <v>12</v>
      </c>
      <c r="E373" t="s">
        <v>31</v>
      </c>
      <c r="F373" t="s">
        <v>14</v>
      </c>
      <c r="G373" t="s">
        <v>25</v>
      </c>
      <c r="H373">
        <v>1988</v>
      </c>
      <c r="I373" s="1">
        <v>45453</v>
      </c>
      <c r="J373" t="s">
        <v>16</v>
      </c>
    </row>
    <row r="374" spans="1:10" x14ac:dyDescent="0.25">
      <c r="A374">
        <v>68806.399999999994</v>
      </c>
      <c r="B374" t="s">
        <v>247</v>
      </c>
      <c r="C374" t="s">
        <v>86</v>
      </c>
      <c r="D374" t="s">
        <v>19</v>
      </c>
      <c r="E374" t="s">
        <v>13</v>
      </c>
      <c r="F374" t="s">
        <v>14</v>
      </c>
      <c r="G374" t="s">
        <v>25</v>
      </c>
      <c r="H374">
        <v>1974</v>
      </c>
      <c r="I374" s="1">
        <v>42976</v>
      </c>
      <c r="J374" t="s">
        <v>16</v>
      </c>
    </row>
    <row r="375" spans="1:10" x14ac:dyDescent="0.25">
      <c r="A375">
        <v>158360</v>
      </c>
      <c r="B375" t="s">
        <v>248</v>
      </c>
      <c r="C375" t="s">
        <v>60</v>
      </c>
      <c r="D375" t="s">
        <v>12</v>
      </c>
      <c r="E375" t="s">
        <v>31</v>
      </c>
      <c r="F375" t="s">
        <v>14</v>
      </c>
      <c r="G375" t="s">
        <v>15</v>
      </c>
      <c r="H375">
        <v>1986</v>
      </c>
      <c r="I375" s="1">
        <v>44179</v>
      </c>
      <c r="J375" t="s">
        <v>16</v>
      </c>
    </row>
    <row r="376" spans="1:10" x14ac:dyDescent="0.25">
      <c r="A376">
        <v>68426.559999999998</v>
      </c>
      <c r="B376" t="s">
        <v>55</v>
      </c>
      <c r="C376" t="s">
        <v>18</v>
      </c>
      <c r="D376" t="s">
        <v>12</v>
      </c>
      <c r="E376" t="s">
        <v>20</v>
      </c>
      <c r="F376" t="s">
        <v>21</v>
      </c>
      <c r="G376" t="s">
        <v>25</v>
      </c>
      <c r="H376">
        <v>1995</v>
      </c>
      <c r="I376" s="1">
        <v>45185</v>
      </c>
      <c r="J376" t="s">
        <v>16</v>
      </c>
    </row>
    <row r="377" spans="1:10" x14ac:dyDescent="0.25">
      <c r="A377">
        <v>55802.46</v>
      </c>
      <c r="B377" t="s">
        <v>249</v>
      </c>
      <c r="C377" t="s">
        <v>250</v>
      </c>
      <c r="D377" t="s">
        <v>12</v>
      </c>
      <c r="E377" t="s">
        <v>31</v>
      </c>
      <c r="F377" t="s">
        <v>21</v>
      </c>
      <c r="G377" t="s">
        <v>25</v>
      </c>
      <c r="H377">
        <v>1997</v>
      </c>
      <c r="I377" s="1">
        <v>45076</v>
      </c>
      <c r="J377" t="s">
        <v>16</v>
      </c>
    </row>
    <row r="378" spans="1:10" x14ac:dyDescent="0.25">
      <c r="A378">
        <v>58708.81</v>
      </c>
      <c r="B378" t="s">
        <v>69</v>
      </c>
      <c r="C378" t="s">
        <v>38</v>
      </c>
      <c r="D378" t="s">
        <v>12</v>
      </c>
      <c r="E378" t="s">
        <v>31</v>
      </c>
      <c r="F378" t="s">
        <v>21</v>
      </c>
      <c r="G378" t="s">
        <v>15</v>
      </c>
      <c r="H378">
        <v>1976</v>
      </c>
      <c r="I378" s="1">
        <v>42317</v>
      </c>
      <c r="J378" t="s">
        <v>16</v>
      </c>
    </row>
    <row r="379" spans="1:10" x14ac:dyDescent="0.25">
      <c r="A379">
        <v>52471.07</v>
      </c>
      <c r="B379" t="s">
        <v>251</v>
      </c>
      <c r="C379" t="s">
        <v>52</v>
      </c>
      <c r="D379" t="s">
        <v>12</v>
      </c>
      <c r="E379" t="s">
        <v>45</v>
      </c>
      <c r="F379" t="s">
        <v>14</v>
      </c>
      <c r="G379" t="s">
        <v>15</v>
      </c>
      <c r="H379">
        <v>1999</v>
      </c>
      <c r="I379" s="1">
        <v>43589</v>
      </c>
      <c r="J379" t="s">
        <v>16</v>
      </c>
    </row>
    <row r="380" spans="1:10" x14ac:dyDescent="0.25">
      <c r="A380">
        <v>87924.3</v>
      </c>
      <c r="B380" t="s">
        <v>252</v>
      </c>
      <c r="C380" t="s">
        <v>52</v>
      </c>
      <c r="D380" t="s">
        <v>12</v>
      </c>
      <c r="E380" t="s">
        <v>31</v>
      </c>
      <c r="F380" t="s">
        <v>14</v>
      </c>
      <c r="G380" t="s">
        <v>253</v>
      </c>
      <c r="H380">
        <v>1976</v>
      </c>
      <c r="I380" s="1">
        <v>38169</v>
      </c>
      <c r="J380" t="s">
        <v>16</v>
      </c>
    </row>
    <row r="381" spans="1:10" x14ac:dyDescent="0.25">
      <c r="A381">
        <v>52471.07</v>
      </c>
      <c r="B381" t="s">
        <v>34</v>
      </c>
      <c r="C381" t="s">
        <v>11</v>
      </c>
      <c r="D381" t="s">
        <v>12</v>
      </c>
      <c r="E381" t="s">
        <v>20</v>
      </c>
      <c r="F381" t="s">
        <v>14</v>
      </c>
      <c r="G381" t="s">
        <v>25</v>
      </c>
      <c r="H381">
        <v>1989</v>
      </c>
      <c r="I381" s="1">
        <v>45401</v>
      </c>
      <c r="J381" t="s">
        <v>16</v>
      </c>
    </row>
    <row r="382" spans="1:10" x14ac:dyDescent="0.25">
      <c r="A382">
        <v>51323.62</v>
      </c>
      <c r="B382" t="s">
        <v>84</v>
      </c>
      <c r="C382" t="s">
        <v>157</v>
      </c>
      <c r="D382" t="s">
        <v>12</v>
      </c>
      <c r="E382" t="s">
        <v>49</v>
      </c>
      <c r="F382" t="s">
        <v>21</v>
      </c>
      <c r="G382" t="s">
        <v>15</v>
      </c>
      <c r="H382">
        <v>1964</v>
      </c>
      <c r="I382" s="1">
        <v>44326</v>
      </c>
      <c r="J382" t="s">
        <v>16</v>
      </c>
    </row>
    <row r="383" spans="1:10" x14ac:dyDescent="0.25">
      <c r="A383">
        <v>114367.84</v>
      </c>
      <c r="B383" t="s">
        <v>64</v>
      </c>
      <c r="C383" t="s">
        <v>18</v>
      </c>
      <c r="D383" t="s">
        <v>12</v>
      </c>
      <c r="E383" t="s">
        <v>45</v>
      </c>
      <c r="F383" t="s">
        <v>14</v>
      </c>
      <c r="G383" t="s">
        <v>15</v>
      </c>
      <c r="H383">
        <v>1975</v>
      </c>
      <c r="I383" s="1">
        <v>38370</v>
      </c>
      <c r="J383" t="s">
        <v>16</v>
      </c>
    </row>
    <row r="384" spans="1:10" x14ac:dyDescent="0.25">
      <c r="A384">
        <v>41796.21</v>
      </c>
      <c r="B384" t="s">
        <v>94</v>
      </c>
      <c r="C384" t="s">
        <v>23</v>
      </c>
      <c r="D384" t="s">
        <v>12</v>
      </c>
      <c r="E384" t="s">
        <v>24</v>
      </c>
      <c r="F384" t="s">
        <v>21</v>
      </c>
      <c r="G384" t="s">
        <v>53</v>
      </c>
      <c r="H384">
        <v>2001</v>
      </c>
      <c r="I384" s="1">
        <v>45425</v>
      </c>
      <c r="J384" t="s">
        <v>16</v>
      </c>
    </row>
    <row r="385" spans="1:10" x14ac:dyDescent="0.25">
      <c r="A385">
        <v>95199.62</v>
      </c>
      <c r="B385" t="s">
        <v>63</v>
      </c>
      <c r="C385" t="s">
        <v>18</v>
      </c>
      <c r="D385" t="s">
        <v>12</v>
      </c>
      <c r="E385" t="s">
        <v>20</v>
      </c>
      <c r="F385" t="s">
        <v>14</v>
      </c>
      <c r="G385" t="s">
        <v>25</v>
      </c>
      <c r="H385">
        <v>1972</v>
      </c>
      <c r="I385" s="1">
        <v>36541</v>
      </c>
      <c r="J385" t="s">
        <v>16</v>
      </c>
    </row>
    <row r="386" spans="1:10" x14ac:dyDescent="0.25">
      <c r="A386">
        <v>46485.507820377599</v>
      </c>
      <c r="B386" t="s">
        <v>98</v>
      </c>
      <c r="C386" t="s">
        <v>18</v>
      </c>
      <c r="D386" t="s">
        <v>19</v>
      </c>
      <c r="E386" t="s">
        <v>31</v>
      </c>
      <c r="F386" t="s">
        <v>14</v>
      </c>
      <c r="G386" t="s">
        <v>25</v>
      </c>
      <c r="H386">
        <v>1949</v>
      </c>
      <c r="I386" s="1">
        <v>42309</v>
      </c>
      <c r="J386" t="s">
        <v>16</v>
      </c>
    </row>
    <row r="387" spans="1:10" x14ac:dyDescent="0.25">
      <c r="A387">
        <v>53500</v>
      </c>
      <c r="B387" t="s">
        <v>254</v>
      </c>
      <c r="C387" t="s">
        <v>60</v>
      </c>
      <c r="D387" t="s">
        <v>12</v>
      </c>
      <c r="E387" t="s">
        <v>31</v>
      </c>
      <c r="F387" t="s">
        <v>21</v>
      </c>
      <c r="G387" t="s">
        <v>25</v>
      </c>
      <c r="H387">
        <v>1979</v>
      </c>
      <c r="I387" s="1">
        <v>45342</v>
      </c>
      <c r="J387" t="s">
        <v>16</v>
      </c>
    </row>
    <row r="388" spans="1:10" x14ac:dyDescent="0.25">
      <c r="A388">
        <v>36608</v>
      </c>
      <c r="B388" t="s">
        <v>39</v>
      </c>
      <c r="C388" t="s">
        <v>75</v>
      </c>
      <c r="D388" t="s">
        <v>255</v>
      </c>
      <c r="E388" t="s">
        <v>41</v>
      </c>
      <c r="F388" t="s">
        <v>21</v>
      </c>
      <c r="G388" t="s">
        <v>15</v>
      </c>
      <c r="H388">
        <v>2002</v>
      </c>
      <c r="I388" s="1">
        <v>45495</v>
      </c>
      <c r="J388" t="s">
        <v>16</v>
      </c>
    </row>
    <row r="389" spans="1:10" x14ac:dyDescent="0.25">
      <c r="A389">
        <v>74392.990000000005</v>
      </c>
      <c r="B389" t="s">
        <v>162</v>
      </c>
      <c r="C389" t="s">
        <v>48</v>
      </c>
      <c r="D389" t="s">
        <v>12</v>
      </c>
      <c r="E389" t="s">
        <v>31</v>
      </c>
      <c r="F389" t="s">
        <v>21</v>
      </c>
      <c r="G389" t="s">
        <v>15</v>
      </c>
      <c r="H389">
        <v>1961</v>
      </c>
      <c r="I389" s="1">
        <v>42469</v>
      </c>
      <c r="J389" t="s">
        <v>16</v>
      </c>
    </row>
    <row r="390" spans="1:10" x14ac:dyDescent="0.25">
      <c r="A390">
        <v>45595.75</v>
      </c>
      <c r="B390" t="s">
        <v>94</v>
      </c>
      <c r="C390" t="s">
        <v>23</v>
      </c>
      <c r="D390" t="s">
        <v>12</v>
      </c>
      <c r="E390" t="s">
        <v>24</v>
      </c>
      <c r="F390" t="s">
        <v>14</v>
      </c>
      <c r="G390" t="s">
        <v>25</v>
      </c>
      <c r="H390">
        <v>1994</v>
      </c>
      <c r="I390" s="1">
        <v>44445</v>
      </c>
      <c r="J390" t="s">
        <v>16</v>
      </c>
    </row>
    <row r="391" spans="1:10" x14ac:dyDescent="0.25">
      <c r="A391">
        <v>13520</v>
      </c>
      <c r="B391" t="s">
        <v>71</v>
      </c>
      <c r="C391" t="s">
        <v>72</v>
      </c>
      <c r="D391" t="s">
        <v>73</v>
      </c>
      <c r="E391" t="s">
        <v>41</v>
      </c>
      <c r="F391" t="s">
        <v>14</v>
      </c>
      <c r="G391" t="s">
        <v>25</v>
      </c>
      <c r="H391">
        <v>1997</v>
      </c>
      <c r="I391" s="1">
        <v>45486</v>
      </c>
      <c r="J391" t="s">
        <v>16</v>
      </c>
    </row>
    <row r="392" spans="1:10" x14ac:dyDescent="0.25">
      <c r="A392">
        <v>231828.57</v>
      </c>
      <c r="B392" t="s">
        <v>256</v>
      </c>
      <c r="C392" t="s">
        <v>27</v>
      </c>
      <c r="D392" t="s">
        <v>12</v>
      </c>
      <c r="E392" t="s">
        <v>13</v>
      </c>
      <c r="F392" t="s">
        <v>21</v>
      </c>
      <c r="G392" t="s">
        <v>25</v>
      </c>
      <c r="H392">
        <v>1972</v>
      </c>
      <c r="I392" s="1">
        <v>36915</v>
      </c>
      <c r="J392" t="s">
        <v>16</v>
      </c>
    </row>
    <row r="393" spans="1:10" x14ac:dyDescent="0.25">
      <c r="A393">
        <v>72226.19</v>
      </c>
      <c r="B393" t="s">
        <v>153</v>
      </c>
      <c r="C393" t="s">
        <v>48</v>
      </c>
      <c r="D393" t="s">
        <v>12</v>
      </c>
      <c r="E393" t="s">
        <v>31</v>
      </c>
      <c r="F393" t="s">
        <v>21</v>
      </c>
      <c r="G393" t="s">
        <v>53</v>
      </c>
      <c r="H393">
        <v>1984</v>
      </c>
      <c r="I393" s="1">
        <v>45502</v>
      </c>
      <c r="J393" t="s">
        <v>16</v>
      </c>
    </row>
    <row r="394" spans="1:10" x14ac:dyDescent="0.25">
      <c r="A394">
        <v>87524.82</v>
      </c>
      <c r="B394" t="s">
        <v>42</v>
      </c>
      <c r="C394" t="s">
        <v>23</v>
      </c>
      <c r="D394" t="s">
        <v>12</v>
      </c>
      <c r="E394" t="s">
        <v>31</v>
      </c>
      <c r="F394" t="s">
        <v>14</v>
      </c>
      <c r="G394" t="s">
        <v>25</v>
      </c>
      <c r="H394">
        <v>1980</v>
      </c>
      <c r="I394" s="1">
        <v>40259</v>
      </c>
      <c r="J394" t="s">
        <v>16</v>
      </c>
    </row>
    <row r="395" spans="1:10" x14ac:dyDescent="0.25">
      <c r="A395">
        <v>59476.37</v>
      </c>
      <c r="B395" t="s">
        <v>257</v>
      </c>
      <c r="C395" t="s">
        <v>52</v>
      </c>
      <c r="D395" t="s">
        <v>12</v>
      </c>
      <c r="E395" t="s">
        <v>45</v>
      </c>
      <c r="F395" t="s">
        <v>14</v>
      </c>
      <c r="G395" t="s">
        <v>15</v>
      </c>
      <c r="H395">
        <v>1990</v>
      </c>
      <c r="I395" s="1">
        <v>42707</v>
      </c>
      <c r="J395" t="s">
        <v>16</v>
      </c>
    </row>
    <row r="396" spans="1:10" x14ac:dyDescent="0.25">
      <c r="A396">
        <v>41905.06</v>
      </c>
      <c r="B396" t="s">
        <v>107</v>
      </c>
      <c r="C396" t="s">
        <v>44</v>
      </c>
      <c r="D396" t="s">
        <v>12</v>
      </c>
      <c r="E396" t="s">
        <v>41</v>
      </c>
      <c r="F396" t="s">
        <v>14</v>
      </c>
      <c r="G396" t="s">
        <v>15</v>
      </c>
      <c r="H396">
        <v>1980</v>
      </c>
      <c r="I396" s="1">
        <v>45383</v>
      </c>
      <c r="J396" t="s">
        <v>16</v>
      </c>
    </row>
    <row r="397" spans="1:10" x14ac:dyDescent="0.25">
      <c r="A397">
        <v>68324.789999999994</v>
      </c>
      <c r="B397" t="s">
        <v>89</v>
      </c>
      <c r="C397" t="s">
        <v>30</v>
      </c>
      <c r="D397" t="s">
        <v>12</v>
      </c>
      <c r="E397" t="s">
        <v>20</v>
      </c>
      <c r="F397" t="s">
        <v>14</v>
      </c>
      <c r="G397" t="s">
        <v>15</v>
      </c>
      <c r="H397">
        <v>1985</v>
      </c>
      <c r="I397" s="1">
        <v>44120</v>
      </c>
      <c r="J397" t="s">
        <v>16</v>
      </c>
    </row>
    <row r="398" spans="1:10" x14ac:dyDescent="0.25">
      <c r="B398" t="s">
        <v>39</v>
      </c>
      <c r="C398" t="s">
        <v>72</v>
      </c>
      <c r="D398" t="s">
        <v>165</v>
      </c>
      <c r="E398" t="s">
        <v>41</v>
      </c>
      <c r="F398" t="s">
        <v>21</v>
      </c>
      <c r="G398" t="s">
        <v>15</v>
      </c>
      <c r="H398">
        <v>1987</v>
      </c>
      <c r="I398" s="1">
        <v>43210</v>
      </c>
      <c r="J398" t="s">
        <v>16</v>
      </c>
    </row>
    <row r="399" spans="1:10" x14ac:dyDescent="0.25">
      <c r="A399">
        <v>44430.46</v>
      </c>
      <c r="B399" t="s">
        <v>130</v>
      </c>
      <c r="C399" t="s">
        <v>60</v>
      </c>
      <c r="D399" t="s">
        <v>12</v>
      </c>
      <c r="E399" t="s">
        <v>49</v>
      </c>
      <c r="F399" t="s">
        <v>21</v>
      </c>
      <c r="G399" t="s">
        <v>15</v>
      </c>
      <c r="H399">
        <v>1981</v>
      </c>
      <c r="I399" s="1">
        <v>44816</v>
      </c>
      <c r="J399" t="s">
        <v>16</v>
      </c>
    </row>
    <row r="400" spans="1:10" x14ac:dyDescent="0.25">
      <c r="A400">
        <v>117901.77</v>
      </c>
      <c r="B400" t="s">
        <v>258</v>
      </c>
      <c r="C400" t="s">
        <v>18</v>
      </c>
      <c r="D400" t="s">
        <v>12</v>
      </c>
      <c r="E400" t="s">
        <v>13</v>
      </c>
      <c r="F400" t="s">
        <v>14</v>
      </c>
      <c r="G400" t="s">
        <v>25</v>
      </c>
      <c r="H400">
        <v>1967</v>
      </c>
      <c r="I400" s="1">
        <v>38427</v>
      </c>
      <c r="J400" t="s">
        <v>16</v>
      </c>
    </row>
    <row r="401" spans="1:10" x14ac:dyDescent="0.25">
      <c r="A401">
        <v>52948.89</v>
      </c>
      <c r="B401" t="s">
        <v>108</v>
      </c>
      <c r="C401" t="s">
        <v>198</v>
      </c>
      <c r="D401" t="s">
        <v>12</v>
      </c>
      <c r="E401" t="s">
        <v>31</v>
      </c>
      <c r="F401" t="s">
        <v>21</v>
      </c>
      <c r="G401" t="s">
        <v>25</v>
      </c>
      <c r="H401">
        <v>1975</v>
      </c>
      <c r="I401" s="1">
        <v>44991</v>
      </c>
      <c r="J401" t="s">
        <v>16</v>
      </c>
    </row>
    <row r="402" spans="1:10" x14ac:dyDescent="0.25">
      <c r="A402">
        <v>104292.55</v>
      </c>
      <c r="B402" t="s">
        <v>259</v>
      </c>
      <c r="C402" t="s">
        <v>18</v>
      </c>
      <c r="D402" t="s">
        <v>12</v>
      </c>
      <c r="E402" t="s">
        <v>13</v>
      </c>
      <c r="F402" t="s">
        <v>21</v>
      </c>
      <c r="G402" t="s">
        <v>25</v>
      </c>
      <c r="H402">
        <v>1971</v>
      </c>
      <c r="I402" s="1">
        <v>44120</v>
      </c>
      <c r="J402" t="s">
        <v>16</v>
      </c>
    </row>
    <row r="403" spans="1:10" x14ac:dyDescent="0.25">
      <c r="A403">
        <v>0</v>
      </c>
      <c r="B403" t="s">
        <v>39</v>
      </c>
      <c r="C403" t="s">
        <v>72</v>
      </c>
      <c r="D403" t="s">
        <v>165</v>
      </c>
      <c r="E403" t="s">
        <v>41</v>
      </c>
      <c r="F403" t="s">
        <v>21</v>
      </c>
      <c r="G403" t="s">
        <v>25</v>
      </c>
      <c r="H403">
        <v>1973</v>
      </c>
      <c r="I403" s="1">
        <v>44960</v>
      </c>
      <c r="J403" t="s">
        <v>16</v>
      </c>
    </row>
    <row r="404" spans="1:10" x14ac:dyDescent="0.25">
      <c r="A404">
        <v>46485.504000000001</v>
      </c>
      <c r="B404" t="s">
        <v>98</v>
      </c>
      <c r="C404" t="s">
        <v>18</v>
      </c>
      <c r="D404" t="s">
        <v>19</v>
      </c>
      <c r="E404" t="s">
        <v>31</v>
      </c>
      <c r="F404" t="s">
        <v>14</v>
      </c>
      <c r="G404" t="s">
        <v>25</v>
      </c>
      <c r="H404">
        <v>1959</v>
      </c>
      <c r="I404" s="1">
        <v>45352</v>
      </c>
      <c r="J404" t="s">
        <v>16</v>
      </c>
    </row>
    <row r="405" spans="1:10" x14ac:dyDescent="0.25">
      <c r="A405">
        <v>76119.45</v>
      </c>
      <c r="B405" t="s">
        <v>90</v>
      </c>
      <c r="C405" t="s">
        <v>30</v>
      </c>
      <c r="D405" t="s">
        <v>12</v>
      </c>
      <c r="E405" t="s">
        <v>45</v>
      </c>
      <c r="F405" t="s">
        <v>14</v>
      </c>
      <c r="G405" t="s">
        <v>25</v>
      </c>
      <c r="H405">
        <v>1992</v>
      </c>
      <c r="I405" s="1">
        <v>45367</v>
      </c>
      <c r="J405" t="s">
        <v>16</v>
      </c>
    </row>
    <row r="406" spans="1:10" x14ac:dyDescent="0.25">
      <c r="A406">
        <v>52819.01</v>
      </c>
      <c r="B406" t="s">
        <v>153</v>
      </c>
      <c r="C406" t="s">
        <v>48</v>
      </c>
      <c r="D406" t="s">
        <v>19</v>
      </c>
      <c r="E406" t="s">
        <v>31</v>
      </c>
      <c r="F406" t="s">
        <v>21</v>
      </c>
      <c r="G406" t="s">
        <v>25</v>
      </c>
      <c r="H406">
        <v>1960</v>
      </c>
      <c r="I406" s="1">
        <v>45139</v>
      </c>
      <c r="J406" t="s">
        <v>16</v>
      </c>
    </row>
    <row r="407" spans="1:10" x14ac:dyDescent="0.25">
      <c r="A407">
        <v>61487.92</v>
      </c>
      <c r="B407" t="s">
        <v>260</v>
      </c>
      <c r="C407" t="s">
        <v>92</v>
      </c>
      <c r="D407" t="s">
        <v>12</v>
      </c>
      <c r="E407" t="s">
        <v>45</v>
      </c>
      <c r="F407" t="s">
        <v>21</v>
      </c>
      <c r="G407" t="s">
        <v>15</v>
      </c>
      <c r="H407">
        <v>1970</v>
      </c>
      <c r="I407" s="1">
        <v>38607</v>
      </c>
      <c r="J407" t="s">
        <v>16</v>
      </c>
    </row>
    <row r="408" spans="1:10" x14ac:dyDescent="0.25">
      <c r="A408">
        <v>110894.78145857299</v>
      </c>
      <c r="B408" t="s">
        <v>261</v>
      </c>
      <c r="C408" t="s">
        <v>48</v>
      </c>
      <c r="D408" t="s">
        <v>19</v>
      </c>
      <c r="E408" t="s">
        <v>13</v>
      </c>
      <c r="F408" t="s">
        <v>21</v>
      </c>
      <c r="G408" t="s">
        <v>15</v>
      </c>
      <c r="H408">
        <v>1969</v>
      </c>
      <c r="I408" s="1">
        <v>41723</v>
      </c>
      <c r="J408" t="s">
        <v>16</v>
      </c>
    </row>
    <row r="409" spans="1:10" x14ac:dyDescent="0.25">
      <c r="A409">
        <v>36400.851336363703</v>
      </c>
      <c r="B409" t="s">
        <v>112</v>
      </c>
      <c r="C409" t="s">
        <v>72</v>
      </c>
      <c r="D409" t="s">
        <v>19</v>
      </c>
      <c r="E409" t="s">
        <v>24</v>
      </c>
      <c r="F409" t="s">
        <v>14</v>
      </c>
      <c r="G409" t="s">
        <v>15</v>
      </c>
      <c r="H409">
        <v>1990</v>
      </c>
      <c r="I409" s="1">
        <v>44144</v>
      </c>
      <c r="J409" t="s">
        <v>16</v>
      </c>
    </row>
    <row r="410" spans="1:10" x14ac:dyDescent="0.25">
      <c r="A410">
        <v>57096.93</v>
      </c>
      <c r="B410" t="s">
        <v>262</v>
      </c>
      <c r="C410" t="s">
        <v>30</v>
      </c>
      <c r="D410" t="s">
        <v>12</v>
      </c>
      <c r="E410" t="s">
        <v>20</v>
      </c>
      <c r="F410" t="s">
        <v>14</v>
      </c>
      <c r="G410" t="s">
        <v>15</v>
      </c>
      <c r="H410">
        <v>1993</v>
      </c>
      <c r="I410" s="1">
        <v>45428</v>
      </c>
      <c r="J410" t="s">
        <v>16</v>
      </c>
    </row>
    <row r="411" spans="1:10" x14ac:dyDescent="0.25">
      <c r="A411">
        <v>120609.92</v>
      </c>
      <c r="B411" t="s">
        <v>263</v>
      </c>
      <c r="C411" t="s">
        <v>60</v>
      </c>
      <c r="D411" t="s">
        <v>12</v>
      </c>
      <c r="E411" t="s">
        <v>13</v>
      </c>
      <c r="F411" t="s">
        <v>21</v>
      </c>
      <c r="G411" t="s">
        <v>15</v>
      </c>
      <c r="H411">
        <v>1962</v>
      </c>
      <c r="I411" s="1">
        <v>44060</v>
      </c>
      <c r="J411" t="s">
        <v>16</v>
      </c>
    </row>
    <row r="412" spans="1:10" x14ac:dyDescent="0.25">
      <c r="A412">
        <v>57958.26</v>
      </c>
      <c r="B412" t="s">
        <v>109</v>
      </c>
      <c r="C412" t="s">
        <v>11</v>
      </c>
      <c r="D412" t="s">
        <v>12</v>
      </c>
      <c r="E412" t="s">
        <v>20</v>
      </c>
      <c r="F412" t="s">
        <v>14</v>
      </c>
      <c r="G412" t="s">
        <v>15</v>
      </c>
      <c r="H412">
        <v>1991</v>
      </c>
      <c r="I412" s="1">
        <v>45072</v>
      </c>
      <c r="J412" t="s">
        <v>16</v>
      </c>
    </row>
    <row r="413" spans="1:10" x14ac:dyDescent="0.25">
      <c r="A413">
        <v>68382.81</v>
      </c>
      <c r="B413" t="s">
        <v>89</v>
      </c>
      <c r="C413" t="s">
        <v>30</v>
      </c>
      <c r="D413" t="s">
        <v>12</v>
      </c>
      <c r="E413" t="s">
        <v>20</v>
      </c>
      <c r="F413" t="s">
        <v>21</v>
      </c>
      <c r="G413" t="s">
        <v>25</v>
      </c>
      <c r="H413">
        <v>1977</v>
      </c>
      <c r="I413" s="1">
        <v>43693</v>
      </c>
      <c r="J413" t="s">
        <v>16</v>
      </c>
    </row>
    <row r="414" spans="1:10" x14ac:dyDescent="0.25">
      <c r="A414">
        <v>45593.05</v>
      </c>
      <c r="B414" t="s">
        <v>264</v>
      </c>
      <c r="C414" t="s">
        <v>48</v>
      </c>
      <c r="D414" t="s">
        <v>12</v>
      </c>
      <c r="E414" t="s">
        <v>49</v>
      </c>
      <c r="F414" t="s">
        <v>21</v>
      </c>
      <c r="G414" t="s">
        <v>25</v>
      </c>
      <c r="H414">
        <v>1989</v>
      </c>
      <c r="I414" s="1">
        <v>45248</v>
      </c>
      <c r="J414" t="s">
        <v>16</v>
      </c>
    </row>
    <row r="415" spans="1:10" x14ac:dyDescent="0.25">
      <c r="A415">
        <v>77864.02</v>
      </c>
      <c r="B415" t="s">
        <v>265</v>
      </c>
      <c r="C415" t="s">
        <v>18</v>
      </c>
      <c r="D415" t="s">
        <v>12</v>
      </c>
      <c r="E415" t="s">
        <v>31</v>
      </c>
      <c r="F415" t="s">
        <v>21</v>
      </c>
      <c r="G415" t="s">
        <v>15</v>
      </c>
      <c r="H415">
        <v>1985</v>
      </c>
      <c r="I415" s="1">
        <v>40590</v>
      </c>
      <c r="J415" t="s">
        <v>16</v>
      </c>
    </row>
    <row r="416" spans="1:10" x14ac:dyDescent="0.25">
      <c r="B416" t="s">
        <v>159</v>
      </c>
      <c r="C416" t="s">
        <v>160</v>
      </c>
      <c r="D416" t="s">
        <v>19</v>
      </c>
      <c r="E416" t="s">
        <v>77</v>
      </c>
      <c r="F416" t="s">
        <v>14</v>
      </c>
      <c r="G416" t="s">
        <v>15</v>
      </c>
      <c r="H416">
        <v>1974</v>
      </c>
      <c r="I416" s="1">
        <v>44308</v>
      </c>
      <c r="J416" t="s">
        <v>16</v>
      </c>
    </row>
    <row r="417" spans="1:10" x14ac:dyDescent="0.25">
      <c r="A417">
        <v>68650.06</v>
      </c>
      <c r="B417" t="s">
        <v>266</v>
      </c>
      <c r="C417" t="s">
        <v>18</v>
      </c>
      <c r="D417" t="s">
        <v>12</v>
      </c>
      <c r="E417" t="s">
        <v>45</v>
      </c>
      <c r="F417" t="s">
        <v>14</v>
      </c>
      <c r="G417" t="s">
        <v>25</v>
      </c>
      <c r="H417">
        <v>1975</v>
      </c>
      <c r="I417" s="1">
        <v>39055</v>
      </c>
      <c r="J417" t="s">
        <v>16</v>
      </c>
    </row>
    <row r="418" spans="1:10" x14ac:dyDescent="0.25">
      <c r="A418">
        <v>97599.156695199999</v>
      </c>
      <c r="B418" t="s">
        <v>267</v>
      </c>
      <c r="C418" t="s">
        <v>48</v>
      </c>
      <c r="D418" t="s">
        <v>19</v>
      </c>
      <c r="E418" t="s">
        <v>31</v>
      </c>
      <c r="F418" t="s">
        <v>21</v>
      </c>
      <c r="G418" t="s">
        <v>25</v>
      </c>
      <c r="H418">
        <v>1980</v>
      </c>
      <c r="I418" s="1">
        <v>41660</v>
      </c>
      <c r="J418" t="s">
        <v>16</v>
      </c>
    </row>
    <row r="419" spans="1:10" x14ac:dyDescent="0.25">
      <c r="A419">
        <v>140227.82999999999</v>
      </c>
      <c r="B419" t="s">
        <v>268</v>
      </c>
      <c r="C419" t="s">
        <v>18</v>
      </c>
      <c r="D419" t="s">
        <v>12</v>
      </c>
      <c r="E419" t="s">
        <v>31</v>
      </c>
      <c r="F419" t="s">
        <v>14</v>
      </c>
      <c r="G419" t="s">
        <v>25</v>
      </c>
      <c r="H419">
        <v>1975</v>
      </c>
      <c r="I419" s="1">
        <v>35842</v>
      </c>
      <c r="J419" t="s">
        <v>16</v>
      </c>
    </row>
    <row r="420" spans="1:10" x14ac:dyDescent="0.25">
      <c r="A420">
        <v>79728.19</v>
      </c>
      <c r="B420" t="s">
        <v>63</v>
      </c>
      <c r="C420" t="s">
        <v>18</v>
      </c>
      <c r="D420" t="s">
        <v>12</v>
      </c>
      <c r="E420" t="s">
        <v>20</v>
      </c>
      <c r="F420" t="s">
        <v>21</v>
      </c>
      <c r="G420" t="s">
        <v>25</v>
      </c>
      <c r="H420">
        <v>1994</v>
      </c>
      <c r="I420" s="1">
        <v>43389</v>
      </c>
      <c r="J420" t="s">
        <v>16</v>
      </c>
    </row>
    <row r="421" spans="1:10" x14ac:dyDescent="0.25">
      <c r="A421">
        <v>53633.21</v>
      </c>
      <c r="B421" t="s">
        <v>22</v>
      </c>
      <c r="C421" t="s">
        <v>23</v>
      </c>
      <c r="D421" t="s">
        <v>12</v>
      </c>
      <c r="E421" t="s">
        <v>24</v>
      </c>
      <c r="F421" t="s">
        <v>21</v>
      </c>
      <c r="G421" t="s">
        <v>25</v>
      </c>
      <c r="H421">
        <v>1987</v>
      </c>
      <c r="I421" s="1">
        <v>43451</v>
      </c>
      <c r="J421" t="s">
        <v>16</v>
      </c>
    </row>
    <row r="422" spans="1:10" x14ac:dyDescent="0.25">
      <c r="A422">
        <v>19968</v>
      </c>
      <c r="B422" t="s">
        <v>130</v>
      </c>
      <c r="C422" t="s">
        <v>60</v>
      </c>
      <c r="D422" t="s">
        <v>19</v>
      </c>
      <c r="E422" t="s">
        <v>49</v>
      </c>
      <c r="F422" t="s">
        <v>21</v>
      </c>
      <c r="G422" t="s">
        <v>15</v>
      </c>
      <c r="H422">
        <v>1999</v>
      </c>
      <c r="I422" s="1">
        <v>45558</v>
      </c>
      <c r="J422" t="s">
        <v>16</v>
      </c>
    </row>
    <row r="423" spans="1:10" x14ac:dyDescent="0.25">
      <c r="A423">
        <v>157693.70000000001</v>
      </c>
      <c r="B423" t="s">
        <v>178</v>
      </c>
      <c r="C423" t="s">
        <v>52</v>
      </c>
      <c r="D423" t="s">
        <v>12</v>
      </c>
      <c r="E423" t="s">
        <v>13</v>
      </c>
      <c r="F423" t="s">
        <v>14</v>
      </c>
      <c r="G423" t="s">
        <v>15</v>
      </c>
      <c r="H423">
        <v>1966</v>
      </c>
      <c r="I423" s="1">
        <v>39375</v>
      </c>
      <c r="J423" t="s">
        <v>16</v>
      </c>
    </row>
    <row r="424" spans="1:10" x14ac:dyDescent="0.25">
      <c r="A424">
        <v>31768.468586399998</v>
      </c>
      <c r="B424" t="s">
        <v>269</v>
      </c>
      <c r="C424" t="s">
        <v>11</v>
      </c>
      <c r="D424" t="s">
        <v>19</v>
      </c>
      <c r="E424" t="s">
        <v>49</v>
      </c>
      <c r="F424" t="s">
        <v>14</v>
      </c>
      <c r="G424" t="s">
        <v>25</v>
      </c>
      <c r="H424">
        <v>1937</v>
      </c>
      <c r="I424" s="1">
        <v>44452</v>
      </c>
      <c r="J424" t="s">
        <v>16</v>
      </c>
    </row>
    <row r="425" spans="1:10" x14ac:dyDescent="0.25">
      <c r="A425">
        <v>18119.0308</v>
      </c>
      <c r="B425" t="s">
        <v>270</v>
      </c>
      <c r="C425" t="s">
        <v>23</v>
      </c>
      <c r="D425" t="s">
        <v>19</v>
      </c>
      <c r="E425" t="s">
        <v>24</v>
      </c>
      <c r="F425" t="s">
        <v>21</v>
      </c>
      <c r="G425" t="s">
        <v>25</v>
      </c>
      <c r="H425">
        <v>1943</v>
      </c>
      <c r="I425" s="1">
        <v>37454</v>
      </c>
      <c r="J425" t="s">
        <v>16</v>
      </c>
    </row>
    <row r="426" spans="1:10" x14ac:dyDescent="0.25">
      <c r="A426">
        <v>48581.26</v>
      </c>
      <c r="B426" t="s">
        <v>135</v>
      </c>
      <c r="C426" t="s">
        <v>44</v>
      </c>
      <c r="D426" t="s">
        <v>12</v>
      </c>
      <c r="E426" t="s">
        <v>41</v>
      </c>
      <c r="F426" t="s">
        <v>14</v>
      </c>
      <c r="G426" t="s">
        <v>25</v>
      </c>
      <c r="H426">
        <v>1979</v>
      </c>
      <c r="I426" s="1">
        <v>45341</v>
      </c>
      <c r="J426" t="s">
        <v>16</v>
      </c>
    </row>
    <row r="427" spans="1:10" x14ac:dyDescent="0.25">
      <c r="A427">
        <v>67697.460000000006</v>
      </c>
      <c r="B427" t="s">
        <v>131</v>
      </c>
      <c r="C427" t="s">
        <v>52</v>
      </c>
      <c r="D427" t="s">
        <v>12</v>
      </c>
      <c r="E427" t="s">
        <v>45</v>
      </c>
      <c r="F427" t="s">
        <v>14</v>
      </c>
      <c r="G427" t="s">
        <v>25</v>
      </c>
      <c r="H427">
        <v>1986</v>
      </c>
      <c r="I427" s="1">
        <v>38929</v>
      </c>
      <c r="J427" t="s">
        <v>16</v>
      </c>
    </row>
    <row r="428" spans="1:10" x14ac:dyDescent="0.25">
      <c r="A428">
        <v>124102.56</v>
      </c>
      <c r="B428" t="s">
        <v>271</v>
      </c>
      <c r="C428" t="s">
        <v>52</v>
      </c>
      <c r="D428" t="s">
        <v>12</v>
      </c>
      <c r="E428" t="s">
        <v>31</v>
      </c>
      <c r="F428" t="s">
        <v>21</v>
      </c>
      <c r="G428" t="s">
        <v>15</v>
      </c>
      <c r="H428">
        <v>1978</v>
      </c>
      <c r="I428" s="1">
        <v>39391</v>
      </c>
      <c r="J428" t="s">
        <v>16</v>
      </c>
    </row>
    <row r="429" spans="1:10" x14ac:dyDescent="0.25">
      <c r="A429">
        <v>57718.03</v>
      </c>
      <c r="B429" t="s">
        <v>272</v>
      </c>
      <c r="C429" t="s">
        <v>23</v>
      </c>
      <c r="D429" t="s">
        <v>12</v>
      </c>
      <c r="E429" t="s">
        <v>24</v>
      </c>
      <c r="F429" t="s">
        <v>21</v>
      </c>
      <c r="G429" t="s">
        <v>15</v>
      </c>
      <c r="H429">
        <v>1968</v>
      </c>
      <c r="I429" s="1">
        <v>38276</v>
      </c>
      <c r="J429" t="s">
        <v>16</v>
      </c>
    </row>
    <row r="430" spans="1:10" x14ac:dyDescent="0.25">
      <c r="A430">
        <v>54220.06</v>
      </c>
      <c r="B430" t="s">
        <v>273</v>
      </c>
      <c r="C430" t="s">
        <v>52</v>
      </c>
      <c r="D430" t="s">
        <v>12</v>
      </c>
      <c r="E430" t="s">
        <v>45</v>
      </c>
      <c r="F430" t="s">
        <v>14</v>
      </c>
      <c r="G430" t="s">
        <v>15</v>
      </c>
      <c r="H430">
        <v>1961</v>
      </c>
      <c r="I430" s="1">
        <v>44177</v>
      </c>
      <c r="J430" t="s">
        <v>16</v>
      </c>
    </row>
    <row r="431" spans="1:10" x14ac:dyDescent="0.25">
      <c r="A431">
        <v>70374.53</v>
      </c>
      <c r="B431" t="s">
        <v>89</v>
      </c>
      <c r="C431" t="s">
        <v>30</v>
      </c>
      <c r="D431" t="s">
        <v>12</v>
      </c>
      <c r="E431" t="s">
        <v>20</v>
      </c>
      <c r="F431" t="s">
        <v>14</v>
      </c>
      <c r="G431" t="s">
        <v>15</v>
      </c>
      <c r="H431">
        <v>1989</v>
      </c>
      <c r="I431" s="1">
        <v>43922</v>
      </c>
      <c r="J431" t="s">
        <v>16</v>
      </c>
    </row>
    <row r="432" spans="1:10" x14ac:dyDescent="0.25">
      <c r="A432">
        <v>57971.28</v>
      </c>
      <c r="B432" t="s">
        <v>99</v>
      </c>
      <c r="C432" t="s">
        <v>104</v>
      </c>
      <c r="D432" t="s">
        <v>12</v>
      </c>
      <c r="E432" t="s">
        <v>41</v>
      </c>
      <c r="F432" t="s">
        <v>14</v>
      </c>
      <c r="G432" t="s">
        <v>25</v>
      </c>
      <c r="H432">
        <v>1963</v>
      </c>
      <c r="I432" s="1">
        <v>37403</v>
      </c>
      <c r="J432" t="s">
        <v>16</v>
      </c>
    </row>
    <row r="433" spans="1:10" x14ac:dyDescent="0.25">
      <c r="A433">
        <v>44457.08</v>
      </c>
      <c r="B433" t="s">
        <v>214</v>
      </c>
      <c r="C433" t="s">
        <v>52</v>
      </c>
      <c r="D433" t="s">
        <v>12</v>
      </c>
      <c r="E433" t="s">
        <v>45</v>
      </c>
      <c r="F433" t="s">
        <v>14</v>
      </c>
      <c r="G433" t="s">
        <v>15</v>
      </c>
      <c r="H433">
        <v>1996</v>
      </c>
      <c r="I433" s="1">
        <v>44065</v>
      </c>
      <c r="J433" t="s">
        <v>16</v>
      </c>
    </row>
    <row r="434" spans="1:10" x14ac:dyDescent="0.25">
      <c r="A434">
        <v>16580.928</v>
      </c>
      <c r="B434" t="s">
        <v>17</v>
      </c>
      <c r="C434" t="s">
        <v>18</v>
      </c>
      <c r="D434" t="s">
        <v>19</v>
      </c>
      <c r="E434" t="s">
        <v>20</v>
      </c>
      <c r="F434" t="s">
        <v>21</v>
      </c>
      <c r="G434" t="s">
        <v>15</v>
      </c>
      <c r="H434">
        <v>1963</v>
      </c>
      <c r="I434" s="1">
        <v>45185</v>
      </c>
      <c r="J434" t="s">
        <v>16</v>
      </c>
    </row>
    <row r="435" spans="1:10" x14ac:dyDescent="0.25">
      <c r="A435">
        <v>79612.12</v>
      </c>
      <c r="B435" t="s">
        <v>274</v>
      </c>
      <c r="C435" t="s">
        <v>52</v>
      </c>
      <c r="D435" t="s">
        <v>12</v>
      </c>
      <c r="E435" t="s">
        <v>77</v>
      </c>
      <c r="F435" t="s">
        <v>14</v>
      </c>
      <c r="G435" t="s">
        <v>25</v>
      </c>
      <c r="H435">
        <v>1967</v>
      </c>
      <c r="I435" s="1">
        <v>41013</v>
      </c>
      <c r="J435" t="s">
        <v>16</v>
      </c>
    </row>
    <row r="436" spans="1:10" x14ac:dyDescent="0.25">
      <c r="A436">
        <v>71120.34</v>
      </c>
      <c r="B436" t="s">
        <v>133</v>
      </c>
      <c r="C436" t="s">
        <v>186</v>
      </c>
      <c r="D436" t="s">
        <v>12</v>
      </c>
      <c r="E436" t="s">
        <v>31</v>
      </c>
      <c r="F436" t="s">
        <v>21</v>
      </c>
      <c r="G436" t="s">
        <v>15</v>
      </c>
      <c r="H436">
        <v>1964</v>
      </c>
      <c r="I436" s="1">
        <v>37241</v>
      </c>
      <c r="J436" t="s">
        <v>16</v>
      </c>
    </row>
    <row r="437" spans="1:10" x14ac:dyDescent="0.25">
      <c r="A437">
        <v>44122.33</v>
      </c>
      <c r="B437" t="s">
        <v>187</v>
      </c>
      <c r="C437" t="s">
        <v>11</v>
      </c>
      <c r="D437" t="s">
        <v>12</v>
      </c>
      <c r="E437" t="s">
        <v>20</v>
      </c>
      <c r="F437" t="s">
        <v>21</v>
      </c>
      <c r="G437" t="s">
        <v>15</v>
      </c>
      <c r="H437">
        <v>1994</v>
      </c>
      <c r="I437" s="1">
        <v>45471</v>
      </c>
      <c r="J437" t="s">
        <v>16</v>
      </c>
    </row>
    <row r="438" spans="1:10" x14ac:dyDescent="0.25">
      <c r="A438">
        <v>111976.87</v>
      </c>
      <c r="B438" t="s">
        <v>29</v>
      </c>
      <c r="C438" t="s">
        <v>30</v>
      </c>
      <c r="D438" t="s">
        <v>12</v>
      </c>
      <c r="E438" t="s">
        <v>31</v>
      </c>
      <c r="F438" t="s">
        <v>14</v>
      </c>
      <c r="G438" t="s">
        <v>50</v>
      </c>
      <c r="H438">
        <v>1965</v>
      </c>
      <c r="I438" s="1">
        <v>34001</v>
      </c>
      <c r="J438" t="s">
        <v>16</v>
      </c>
    </row>
    <row r="439" spans="1:10" x14ac:dyDescent="0.25">
      <c r="A439">
        <v>56135.09</v>
      </c>
      <c r="B439" t="s">
        <v>74</v>
      </c>
      <c r="C439" t="s">
        <v>52</v>
      </c>
      <c r="D439" t="s">
        <v>12</v>
      </c>
      <c r="E439" t="s">
        <v>45</v>
      </c>
      <c r="F439" t="s">
        <v>21</v>
      </c>
      <c r="G439" t="s">
        <v>15</v>
      </c>
      <c r="H439">
        <v>1967</v>
      </c>
      <c r="I439" s="1">
        <v>40565</v>
      </c>
      <c r="J439" t="s">
        <v>16</v>
      </c>
    </row>
    <row r="440" spans="1:10" x14ac:dyDescent="0.25">
      <c r="A440">
        <v>104055.59</v>
      </c>
      <c r="B440" t="s">
        <v>10</v>
      </c>
      <c r="C440" t="s">
        <v>275</v>
      </c>
      <c r="D440" t="s">
        <v>12</v>
      </c>
      <c r="E440" t="s">
        <v>13</v>
      </c>
      <c r="F440" t="s">
        <v>21</v>
      </c>
      <c r="G440" t="s">
        <v>15</v>
      </c>
      <c r="H440">
        <v>1998</v>
      </c>
      <c r="I440" s="1">
        <v>45264</v>
      </c>
      <c r="J440" t="s">
        <v>16</v>
      </c>
    </row>
    <row r="441" spans="1:10" x14ac:dyDescent="0.25">
      <c r="A441">
        <v>146464.37</v>
      </c>
      <c r="B441" t="s">
        <v>276</v>
      </c>
      <c r="C441" t="s">
        <v>11</v>
      </c>
      <c r="D441" t="s">
        <v>12</v>
      </c>
      <c r="E441" t="s">
        <v>13</v>
      </c>
      <c r="F441" t="s">
        <v>14</v>
      </c>
      <c r="G441" t="s">
        <v>25</v>
      </c>
      <c r="H441">
        <v>1963</v>
      </c>
      <c r="I441" s="1">
        <v>37742</v>
      </c>
      <c r="J441" t="s">
        <v>16</v>
      </c>
    </row>
    <row r="442" spans="1:10" x14ac:dyDescent="0.25">
      <c r="A442">
        <v>24002.485291028599</v>
      </c>
      <c r="B442" t="s">
        <v>112</v>
      </c>
      <c r="C442" t="s">
        <v>72</v>
      </c>
      <c r="D442" t="s">
        <v>19</v>
      </c>
      <c r="E442" t="s">
        <v>24</v>
      </c>
      <c r="F442" t="s">
        <v>21</v>
      </c>
      <c r="G442" t="s">
        <v>15</v>
      </c>
      <c r="H442">
        <v>1968</v>
      </c>
      <c r="I442" s="1">
        <v>43763</v>
      </c>
      <c r="J442" t="s">
        <v>16</v>
      </c>
    </row>
    <row r="443" spans="1:10" x14ac:dyDescent="0.25">
      <c r="A443">
        <v>107161.41</v>
      </c>
      <c r="B443" t="s">
        <v>271</v>
      </c>
      <c r="C443" t="s">
        <v>67</v>
      </c>
      <c r="D443" t="s">
        <v>12</v>
      </c>
      <c r="E443" t="s">
        <v>31</v>
      </c>
      <c r="F443" t="s">
        <v>21</v>
      </c>
      <c r="G443" t="s">
        <v>15</v>
      </c>
      <c r="H443">
        <v>1968</v>
      </c>
      <c r="I443" s="1">
        <v>36739</v>
      </c>
      <c r="J443" t="s">
        <v>16</v>
      </c>
    </row>
    <row r="444" spans="1:10" x14ac:dyDescent="0.25">
      <c r="A444">
        <v>57958.26</v>
      </c>
      <c r="B444" t="s">
        <v>188</v>
      </c>
      <c r="C444" t="s">
        <v>38</v>
      </c>
      <c r="D444" t="s">
        <v>12</v>
      </c>
      <c r="E444" t="s">
        <v>13</v>
      </c>
      <c r="F444" t="s">
        <v>21</v>
      </c>
      <c r="G444" t="s">
        <v>25</v>
      </c>
      <c r="H444">
        <v>1990</v>
      </c>
      <c r="I444" s="1">
        <v>45425</v>
      </c>
      <c r="J444" t="s">
        <v>16</v>
      </c>
    </row>
    <row r="445" spans="1:10" x14ac:dyDescent="0.25">
      <c r="A445">
        <v>60592.47</v>
      </c>
      <c r="B445" t="s">
        <v>174</v>
      </c>
      <c r="C445" t="s">
        <v>198</v>
      </c>
      <c r="D445" t="s">
        <v>12</v>
      </c>
      <c r="E445" t="s">
        <v>31</v>
      </c>
      <c r="F445" t="s">
        <v>21</v>
      </c>
      <c r="G445" t="s">
        <v>15</v>
      </c>
      <c r="H445">
        <v>1968</v>
      </c>
      <c r="I445" s="1">
        <v>45047</v>
      </c>
      <c r="J445" t="s">
        <v>16</v>
      </c>
    </row>
    <row r="446" spans="1:10" x14ac:dyDescent="0.25">
      <c r="A446">
        <v>36400</v>
      </c>
      <c r="B446" t="s">
        <v>81</v>
      </c>
      <c r="C446" t="s">
        <v>11</v>
      </c>
      <c r="D446" t="s">
        <v>19</v>
      </c>
      <c r="E446" t="s">
        <v>31</v>
      </c>
      <c r="F446" t="s">
        <v>21</v>
      </c>
      <c r="G446" t="s">
        <v>15</v>
      </c>
      <c r="H446">
        <v>1998</v>
      </c>
      <c r="I446" s="1">
        <v>45257</v>
      </c>
      <c r="J446" t="s">
        <v>16</v>
      </c>
    </row>
    <row r="447" spans="1:10" x14ac:dyDescent="0.25">
      <c r="A447">
        <v>192538.61</v>
      </c>
      <c r="B447" t="s">
        <v>121</v>
      </c>
      <c r="C447" t="s">
        <v>226</v>
      </c>
      <c r="D447" t="s">
        <v>12</v>
      </c>
      <c r="E447" t="s">
        <v>31</v>
      </c>
      <c r="F447" t="s">
        <v>14</v>
      </c>
      <c r="G447" t="s">
        <v>50</v>
      </c>
      <c r="H447">
        <v>1978</v>
      </c>
      <c r="I447" s="1">
        <v>39713</v>
      </c>
      <c r="J447" t="s">
        <v>16</v>
      </c>
    </row>
    <row r="448" spans="1:10" x14ac:dyDescent="0.25">
      <c r="A448">
        <v>81776.97</v>
      </c>
      <c r="B448" t="s">
        <v>215</v>
      </c>
      <c r="C448" t="s">
        <v>48</v>
      </c>
      <c r="D448" t="s">
        <v>12</v>
      </c>
      <c r="E448" t="s">
        <v>31</v>
      </c>
      <c r="F448" t="s">
        <v>21</v>
      </c>
      <c r="G448" t="s">
        <v>25</v>
      </c>
      <c r="H448">
        <v>1992</v>
      </c>
      <c r="I448" s="1">
        <v>44205</v>
      </c>
      <c r="J448" t="s">
        <v>16</v>
      </c>
    </row>
    <row r="449" spans="1:10" x14ac:dyDescent="0.25">
      <c r="A449">
        <v>65738.03</v>
      </c>
      <c r="B449" t="s">
        <v>149</v>
      </c>
      <c r="C449" t="s">
        <v>198</v>
      </c>
      <c r="D449" t="s">
        <v>12</v>
      </c>
      <c r="E449" t="s">
        <v>31</v>
      </c>
      <c r="F449" t="s">
        <v>21</v>
      </c>
      <c r="G449" t="s">
        <v>50</v>
      </c>
      <c r="H449">
        <v>1999</v>
      </c>
      <c r="I449" s="1">
        <v>44457</v>
      </c>
      <c r="J449" t="s">
        <v>16</v>
      </c>
    </row>
    <row r="450" spans="1:10" x14ac:dyDescent="0.25">
      <c r="A450">
        <v>68832.63</v>
      </c>
      <c r="B450" t="s">
        <v>277</v>
      </c>
      <c r="C450" t="s">
        <v>72</v>
      </c>
      <c r="D450" t="s">
        <v>12</v>
      </c>
      <c r="E450" t="s">
        <v>20</v>
      </c>
      <c r="F450" t="s">
        <v>14</v>
      </c>
      <c r="G450" t="s">
        <v>50</v>
      </c>
      <c r="H450">
        <v>1983</v>
      </c>
      <c r="I450" s="1">
        <v>44967</v>
      </c>
      <c r="J450" t="s">
        <v>16</v>
      </c>
    </row>
    <row r="451" spans="1:10" x14ac:dyDescent="0.25">
      <c r="A451">
        <v>12510.149600000001</v>
      </c>
      <c r="B451" t="s">
        <v>278</v>
      </c>
      <c r="C451" t="s">
        <v>72</v>
      </c>
      <c r="D451" t="s">
        <v>73</v>
      </c>
      <c r="E451" t="s">
        <v>31</v>
      </c>
      <c r="F451" t="s">
        <v>21</v>
      </c>
      <c r="G451" t="s">
        <v>50</v>
      </c>
      <c r="H451">
        <v>2001</v>
      </c>
      <c r="I451" s="1">
        <v>44365</v>
      </c>
      <c r="J451" t="s">
        <v>16</v>
      </c>
    </row>
    <row r="452" spans="1:10" x14ac:dyDescent="0.25">
      <c r="A452">
        <v>67710.179999999993</v>
      </c>
      <c r="B452" t="s">
        <v>141</v>
      </c>
      <c r="C452" t="s">
        <v>279</v>
      </c>
      <c r="D452" t="s">
        <v>12</v>
      </c>
      <c r="E452" t="s">
        <v>31</v>
      </c>
      <c r="F452" t="s">
        <v>14</v>
      </c>
      <c r="G452" t="s">
        <v>25</v>
      </c>
      <c r="H452">
        <v>1998</v>
      </c>
      <c r="I452" s="1">
        <v>44949</v>
      </c>
      <c r="J452" t="s">
        <v>16</v>
      </c>
    </row>
    <row r="453" spans="1:10" x14ac:dyDescent="0.25">
      <c r="A453">
        <v>66605.97</v>
      </c>
      <c r="B453" t="s">
        <v>141</v>
      </c>
      <c r="C453" t="s">
        <v>157</v>
      </c>
      <c r="D453" t="s">
        <v>12</v>
      </c>
      <c r="E453" t="s">
        <v>31</v>
      </c>
      <c r="F453" t="s">
        <v>21</v>
      </c>
      <c r="G453" t="s">
        <v>25</v>
      </c>
      <c r="H453">
        <v>1964</v>
      </c>
      <c r="I453" s="1">
        <v>40581</v>
      </c>
      <c r="J453" t="s">
        <v>16</v>
      </c>
    </row>
    <row r="454" spans="1:10" x14ac:dyDescent="0.25">
      <c r="A454">
        <v>57958.26</v>
      </c>
      <c r="B454" t="s">
        <v>280</v>
      </c>
      <c r="C454" t="s">
        <v>44</v>
      </c>
      <c r="D454" t="s">
        <v>12</v>
      </c>
      <c r="E454" t="s">
        <v>13</v>
      </c>
      <c r="F454" t="s">
        <v>14</v>
      </c>
      <c r="G454" t="s">
        <v>50</v>
      </c>
      <c r="H454">
        <v>1993</v>
      </c>
      <c r="I454" s="1">
        <v>45467</v>
      </c>
      <c r="J454" t="s">
        <v>16</v>
      </c>
    </row>
    <row r="455" spans="1:10" x14ac:dyDescent="0.25">
      <c r="A455">
        <v>52471.07</v>
      </c>
      <c r="B455" t="s">
        <v>34</v>
      </c>
      <c r="C455" t="s">
        <v>11</v>
      </c>
      <c r="D455" t="s">
        <v>12</v>
      </c>
      <c r="E455" t="s">
        <v>20</v>
      </c>
      <c r="F455" t="s">
        <v>14</v>
      </c>
      <c r="G455" t="s">
        <v>15</v>
      </c>
      <c r="H455">
        <v>1998</v>
      </c>
      <c r="I455" s="1">
        <v>45471</v>
      </c>
      <c r="J455" t="s">
        <v>16</v>
      </c>
    </row>
    <row r="456" spans="1:10" x14ac:dyDescent="0.25">
      <c r="A456">
        <v>172041.15</v>
      </c>
      <c r="B456" t="s">
        <v>281</v>
      </c>
      <c r="C456" t="s">
        <v>124</v>
      </c>
      <c r="D456" t="s">
        <v>12</v>
      </c>
      <c r="E456" t="s">
        <v>13</v>
      </c>
      <c r="F456" t="s">
        <v>14</v>
      </c>
      <c r="G456" t="s">
        <v>25</v>
      </c>
      <c r="H456">
        <v>1969</v>
      </c>
      <c r="I456" s="1">
        <v>44331</v>
      </c>
      <c r="J456" t="s">
        <v>16</v>
      </c>
    </row>
    <row r="457" spans="1:10" x14ac:dyDescent="0.25">
      <c r="A457">
        <v>14953.029728</v>
      </c>
      <c r="B457" t="s">
        <v>270</v>
      </c>
      <c r="C457" t="s">
        <v>23</v>
      </c>
      <c r="D457" t="s">
        <v>19</v>
      </c>
      <c r="E457" t="s">
        <v>24</v>
      </c>
      <c r="F457" t="s">
        <v>14</v>
      </c>
      <c r="G457" t="s">
        <v>25</v>
      </c>
      <c r="H457">
        <v>1975</v>
      </c>
      <c r="I457" s="1">
        <v>44641</v>
      </c>
      <c r="J457" t="s">
        <v>16</v>
      </c>
    </row>
    <row r="458" spans="1:10" x14ac:dyDescent="0.25">
      <c r="A458">
        <v>77603.08</v>
      </c>
      <c r="B458" t="s">
        <v>134</v>
      </c>
      <c r="C458" t="s">
        <v>23</v>
      </c>
      <c r="D458" t="s">
        <v>12</v>
      </c>
      <c r="E458" t="s">
        <v>31</v>
      </c>
      <c r="F458" t="s">
        <v>21</v>
      </c>
      <c r="G458" t="s">
        <v>25</v>
      </c>
      <c r="H458">
        <v>1972</v>
      </c>
      <c r="I458" s="1">
        <v>36601</v>
      </c>
      <c r="J458" t="s">
        <v>16</v>
      </c>
    </row>
    <row r="459" spans="1:10" x14ac:dyDescent="0.25">
      <c r="A459">
        <v>82255.45</v>
      </c>
      <c r="B459" t="s">
        <v>37</v>
      </c>
      <c r="C459" t="s">
        <v>52</v>
      </c>
      <c r="D459" t="s">
        <v>12</v>
      </c>
      <c r="E459" t="s">
        <v>31</v>
      </c>
      <c r="F459" t="s">
        <v>21</v>
      </c>
      <c r="G459" t="s">
        <v>25</v>
      </c>
      <c r="H459">
        <v>1970</v>
      </c>
      <c r="I459" s="1">
        <v>41820</v>
      </c>
      <c r="J459" t="s">
        <v>16</v>
      </c>
    </row>
    <row r="460" spans="1:10" x14ac:dyDescent="0.25">
      <c r="A460">
        <v>107916.01</v>
      </c>
      <c r="B460" t="s">
        <v>282</v>
      </c>
      <c r="C460" t="s">
        <v>44</v>
      </c>
      <c r="D460" t="s">
        <v>12</v>
      </c>
      <c r="E460" t="s">
        <v>31</v>
      </c>
      <c r="F460" t="s">
        <v>21</v>
      </c>
      <c r="G460" t="s">
        <v>25</v>
      </c>
      <c r="H460">
        <v>1991</v>
      </c>
      <c r="I460" s="1">
        <v>44515</v>
      </c>
      <c r="J460" t="s">
        <v>16</v>
      </c>
    </row>
    <row r="461" spans="1:10" x14ac:dyDescent="0.25">
      <c r="A461">
        <v>187505.91</v>
      </c>
      <c r="B461" t="s">
        <v>283</v>
      </c>
      <c r="C461" t="s">
        <v>92</v>
      </c>
      <c r="D461" t="s">
        <v>12</v>
      </c>
      <c r="E461" t="s">
        <v>13</v>
      </c>
      <c r="F461" t="s">
        <v>21</v>
      </c>
      <c r="G461" t="s">
        <v>25</v>
      </c>
      <c r="H461">
        <v>1985</v>
      </c>
      <c r="I461" s="1">
        <v>42819</v>
      </c>
      <c r="J461" t="s">
        <v>16</v>
      </c>
    </row>
    <row r="462" spans="1:10" x14ac:dyDescent="0.25">
      <c r="A462">
        <v>77406</v>
      </c>
      <c r="B462" t="s">
        <v>63</v>
      </c>
      <c r="C462" t="s">
        <v>18</v>
      </c>
      <c r="D462" t="s">
        <v>12</v>
      </c>
      <c r="E462" t="s">
        <v>20</v>
      </c>
      <c r="F462" t="s">
        <v>14</v>
      </c>
      <c r="G462" t="s">
        <v>25</v>
      </c>
      <c r="H462">
        <v>1996</v>
      </c>
      <c r="I462" s="1">
        <v>44059</v>
      </c>
      <c r="J462" t="s">
        <v>16</v>
      </c>
    </row>
    <row r="463" spans="1:10" x14ac:dyDescent="0.25">
      <c r="A463">
        <v>88243.32</v>
      </c>
      <c r="B463" t="s">
        <v>90</v>
      </c>
      <c r="C463" t="s">
        <v>30</v>
      </c>
      <c r="D463" t="s">
        <v>12</v>
      </c>
      <c r="E463" t="s">
        <v>45</v>
      </c>
      <c r="F463" t="s">
        <v>14</v>
      </c>
      <c r="G463" t="s">
        <v>25</v>
      </c>
      <c r="H463">
        <v>1994</v>
      </c>
      <c r="I463" s="1">
        <v>42659</v>
      </c>
      <c r="J463" t="s">
        <v>16</v>
      </c>
    </row>
    <row r="464" spans="1:10" x14ac:dyDescent="0.25">
      <c r="A464">
        <v>28609.17</v>
      </c>
      <c r="B464" t="s">
        <v>284</v>
      </c>
      <c r="C464" t="s">
        <v>285</v>
      </c>
      <c r="D464" t="s">
        <v>12</v>
      </c>
      <c r="E464" t="s">
        <v>31</v>
      </c>
      <c r="F464" t="s">
        <v>21</v>
      </c>
      <c r="G464" t="s">
        <v>25</v>
      </c>
      <c r="H464">
        <v>1999</v>
      </c>
      <c r="I464" s="1">
        <v>45118</v>
      </c>
      <c r="J464" t="s">
        <v>16</v>
      </c>
    </row>
    <row r="465" spans="1:10" x14ac:dyDescent="0.25">
      <c r="A465">
        <v>72962.58</v>
      </c>
      <c r="B465" t="s">
        <v>63</v>
      </c>
      <c r="C465" t="s">
        <v>18</v>
      </c>
      <c r="D465" t="s">
        <v>12</v>
      </c>
      <c r="E465" t="s">
        <v>20</v>
      </c>
      <c r="F465" t="s">
        <v>21</v>
      </c>
      <c r="G465" t="s">
        <v>25</v>
      </c>
      <c r="H465">
        <v>1996</v>
      </c>
      <c r="I465" s="1">
        <v>44881</v>
      </c>
      <c r="J465" t="s">
        <v>16</v>
      </c>
    </row>
    <row r="466" spans="1:10" x14ac:dyDescent="0.25">
      <c r="A466">
        <v>69644.820000000007</v>
      </c>
      <c r="B466" t="s">
        <v>134</v>
      </c>
      <c r="C466" t="s">
        <v>23</v>
      </c>
      <c r="D466" t="s">
        <v>12</v>
      </c>
      <c r="E466" t="s">
        <v>31</v>
      </c>
      <c r="F466" t="s">
        <v>21</v>
      </c>
      <c r="G466" t="s">
        <v>25</v>
      </c>
      <c r="H466">
        <v>1974</v>
      </c>
      <c r="I466" s="1">
        <v>41281</v>
      </c>
      <c r="J466" t="s">
        <v>16</v>
      </c>
    </row>
    <row r="467" spans="1:10" x14ac:dyDescent="0.25">
      <c r="A467">
        <v>44457.08</v>
      </c>
      <c r="B467" t="s">
        <v>107</v>
      </c>
      <c r="C467" t="s">
        <v>72</v>
      </c>
      <c r="D467" t="s">
        <v>12</v>
      </c>
      <c r="E467" t="s">
        <v>41</v>
      </c>
      <c r="F467" t="s">
        <v>14</v>
      </c>
      <c r="G467" t="s">
        <v>25</v>
      </c>
      <c r="H467">
        <v>1967</v>
      </c>
      <c r="I467" s="1">
        <v>44757</v>
      </c>
      <c r="J467" t="s">
        <v>16</v>
      </c>
    </row>
    <row r="468" spans="1:10" x14ac:dyDescent="0.25">
      <c r="A468">
        <v>53051.94</v>
      </c>
      <c r="B468" t="s">
        <v>99</v>
      </c>
      <c r="C468" t="s">
        <v>72</v>
      </c>
      <c r="D468" t="s">
        <v>12</v>
      </c>
      <c r="E468" t="s">
        <v>41</v>
      </c>
      <c r="F468" t="s">
        <v>14</v>
      </c>
      <c r="G468" t="s">
        <v>25</v>
      </c>
      <c r="H468">
        <v>2001</v>
      </c>
      <c r="I468" s="1">
        <v>45523</v>
      </c>
      <c r="J468" t="s">
        <v>16</v>
      </c>
    </row>
    <row r="469" spans="1:10" x14ac:dyDescent="0.25">
      <c r="A469">
        <v>66605.97</v>
      </c>
      <c r="B469" t="s">
        <v>141</v>
      </c>
      <c r="C469" t="s">
        <v>157</v>
      </c>
      <c r="D469" t="s">
        <v>12</v>
      </c>
      <c r="E469" t="s">
        <v>31</v>
      </c>
      <c r="F469" t="s">
        <v>21</v>
      </c>
      <c r="G469" t="s">
        <v>15</v>
      </c>
      <c r="H469">
        <v>1981</v>
      </c>
      <c r="I469" s="1">
        <v>42100</v>
      </c>
      <c r="J469" t="s">
        <v>16</v>
      </c>
    </row>
    <row r="470" spans="1:10" x14ac:dyDescent="0.25">
      <c r="A470">
        <v>52471.07</v>
      </c>
      <c r="B470" t="s">
        <v>34</v>
      </c>
      <c r="C470" t="s">
        <v>11</v>
      </c>
      <c r="D470" t="s">
        <v>12</v>
      </c>
      <c r="E470" t="s">
        <v>20</v>
      </c>
      <c r="F470" t="s">
        <v>14</v>
      </c>
      <c r="G470" t="s">
        <v>25</v>
      </c>
      <c r="H470">
        <v>2001</v>
      </c>
      <c r="I470" s="1">
        <v>45323</v>
      </c>
      <c r="J470" t="s">
        <v>16</v>
      </c>
    </row>
    <row r="471" spans="1:10" x14ac:dyDescent="0.25">
      <c r="A471">
        <v>84883.21</v>
      </c>
      <c r="B471" t="s">
        <v>246</v>
      </c>
      <c r="C471" t="s">
        <v>286</v>
      </c>
      <c r="D471" t="s">
        <v>12</v>
      </c>
      <c r="E471" t="s">
        <v>31</v>
      </c>
      <c r="F471" t="s">
        <v>14</v>
      </c>
      <c r="G471" t="s">
        <v>46</v>
      </c>
      <c r="H471">
        <v>1993</v>
      </c>
      <c r="I471" s="1">
        <v>45453</v>
      </c>
      <c r="J471" t="s">
        <v>16</v>
      </c>
    </row>
    <row r="472" spans="1:10" x14ac:dyDescent="0.25">
      <c r="A472">
        <v>43779.93</v>
      </c>
      <c r="B472" t="s">
        <v>47</v>
      </c>
      <c r="C472" t="s">
        <v>48</v>
      </c>
      <c r="D472" t="s">
        <v>12</v>
      </c>
      <c r="E472" t="s">
        <v>49</v>
      </c>
      <c r="F472" t="s">
        <v>21</v>
      </c>
      <c r="G472" t="s">
        <v>46</v>
      </c>
      <c r="H472">
        <v>1980</v>
      </c>
      <c r="I472" s="1">
        <v>45152</v>
      </c>
      <c r="J472" t="s">
        <v>16</v>
      </c>
    </row>
    <row r="473" spans="1:10" x14ac:dyDescent="0.25">
      <c r="A473">
        <v>48115.96</v>
      </c>
      <c r="B473" t="s">
        <v>125</v>
      </c>
      <c r="C473" t="s">
        <v>72</v>
      </c>
      <c r="D473" t="s">
        <v>12</v>
      </c>
      <c r="E473" t="s">
        <v>31</v>
      </c>
      <c r="F473" t="s">
        <v>21</v>
      </c>
      <c r="G473" t="s">
        <v>25</v>
      </c>
      <c r="H473">
        <v>1994</v>
      </c>
      <c r="I473" s="1">
        <v>45311</v>
      </c>
      <c r="J473" t="s">
        <v>16</v>
      </c>
    </row>
    <row r="474" spans="1:10" x14ac:dyDescent="0.25">
      <c r="B474" t="s">
        <v>159</v>
      </c>
      <c r="C474" t="s">
        <v>160</v>
      </c>
      <c r="D474" t="s">
        <v>19</v>
      </c>
      <c r="E474" t="s">
        <v>77</v>
      </c>
      <c r="F474" t="s">
        <v>14</v>
      </c>
      <c r="G474" t="s">
        <v>25</v>
      </c>
      <c r="H474">
        <v>1953</v>
      </c>
      <c r="I474" s="1">
        <v>41456</v>
      </c>
      <c r="J474" t="s">
        <v>16</v>
      </c>
    </row>
    <row r="475" spans="1:10" x14ac:dyDescent="0.25">
      <c r="A475">
        <v>75799.649999999994</v>
      </c>
      <c r="B475" t="s">
        <v>206</v>
      </c>
      <c r="C475" t="s">
        <v>18</v>
      </c>
      <c r="D475" t="s">
        <v>12</v>
      </c>
      <c r="E475" t="s">
        <v>20</v>
      </c>
      <c r="F475" t="s">
        <v>14</v>
      </c>
      <c r="G475" t="s">
        <v>25</v>
      </c>
      <c r="H475">
        <v>1994</v>
      </c>
      <c r="I475" s="1">
        <v>44166</v>
      </c>
      <c r="J475" t="s">
        <v>16</v>
      </c>
    </row>
    <row r="476" spans="1:10" x14ac:dyDescent="0.25">
      <c r="A476">
        <v>87583.94</v>
      </c>
      <c r="B476" t="s">
        <v>37</v>
      </c>
      <c r="C476" t="s">
        <v>52</v>
      </c>
      <c r="D476" t="s">
        <v>12</v>
      </c>
      <c r="E476" t="s">
        <v>31</v>
      </c>
      <c r="F476" t="s">
        <v>21</v>
      </c>
      <c r="G476" t="s">
        <v>25</v>
      </c>
      <c r="H476">
        <v>1978</v>
      </c>
      <c r="I476" s="1">
        <v>38843</v>
      </c>
      <c r="J476" t="s">
        <v>16</v>
      </c>
    </row>
    <row r="477" spans="1:10" x14ac:dyDescent="0.25">
      <c r="A477">
        <v>59889.88</v>
      </c>
      <c r="B477" t="s">
        <v>109</v>
      </c>
      <c r="C477" t="s">
        <v>11</v>
      </c>
      <c r="D477" t="s">
        <v>12</v>
      </c>
      <c r="E477" t="s">
        <v>20</v>
      </c>
      <c r="F477" t="s">
        <v>14</v>
      </c>
      <c r="G477" t="s">
        <v>15</v>
      </c>
      <c r="H477">
        <v>1975</v>
      </c>
      <c r="I477" s="1">
        <v>44452</v>
      </c>
      <c r="J477" t="s">
        <v>16</v>
      </c>
    </row>
    <row r="478" spans="1:10" x14ac:dyDescent="0.25">
      <c r="A478">
        <v>117798.88</v>
      </c>
      <c r="B478" t="s">
        <v>64</v>
      </c>
      <c r="C478" t="s">
        <v>18</v>
      </c>
      <c r="D478" t="s">
        <v>12</v>
      </c>
      <c r="E478" t="s">
        <v>45</v>
      </c>
      <c r="F478" t="s">
        <v>14</v>
      </c>
      <c r="G478" t="s">
        <v>25</v>
      </c>
      <c r="H478">
        <v>1967</v>
      </c>
      <c r="I478" s="1">
        <v>37303</v>
      </c>
      <c r="J478" t="s">
        <v>16</v>
      </c>
    </row>
    <row r="479" spans="1:10" x14ac:dyDescent="0.25">
      <c r="A479">
        <v>59471.1</v>
      </c>
      <c r="B479" t="s">
        <v>22</v>
      </c>
      <c r="C479" t="s">
        <v>23</v>
      </c>
      <c r="D479" t="s">
        <v>12</v>
      </c>
      <c r="E479" t="s">
        <v>24</v>
      </c>
      <c r="F479" t="s">
        <v>21</v>
      </c>
      <c r="G479" t="s">
        <v>25</v>
      </c>
      <c r="H479">
        <v>1979</v>
      </c>
      <c r="I479" s="1">
        <v>37529</v>
      </c>
      <c r="J479" t="s">
        <v>16</v>
      </c>
    </row>
    <row r="480" spans="1:10" x14ac:dyDescent="0.25">
      <c r="A480">
        <v>48115.96</v>
      </c>
      <c r="B480" t="s">
        <v>287</v>
      </c>
      <c r="C480" t="s">
        <v>18</v>
      </c>
      <c r="D480" t="s">
        <v>12</v>
      </c>
      <c r="E480" t="s">
        <v>49</v>
      </c>
      <c r="F480" t="s">
        <v>21</v>
      </c>
      <c r="G480" t="s">
        <v>46</v>
      </c>
      <c r="H480">
        <v>1991</v>
      </c>
      <c r="I480" s="1">
        <v>45261</v>
      </c>
      <c r="J480" t="s">
        <v>16</v>
      </c>
    </row>
    <row r="481" spans="1:10" x14ac:dyDescent="0.25">
      <c r="A481">
        <v>52774.21</v>
      </c>
      <c r="B481" t="s">
        <v>153</v>
      </c>
      <c r="C481" t="s">
        <v>48</v>
      </c>
      <c r="D481" t="s">
        <v>19</v>
      </c>
      <c r="E481" t="s">
        <v>31</v>
      </c>
      <c r="F481" t="s">
        <v>21</v>
      </c>
      <c r="G481" t="s">
        <v>25</v>
      </c>
      <c r="H481">
        <v>1998</v>
      </c>
      <c r="I481" s="1">
        <v>45502</v>
      </c>
      <c r="J481" t="s">
        <v>16</v>
      </c>
    </row>
    <row r="482" spans="1:10" x14ac:dyDescent="0.25">
      <c r="A482">
        <v>51988.46</v>
      </c>
      <c r="B482" t="s">
        <v>155</v>
      </c>
      <c r="C482" t="s">
        <v>11</v>
      </c>
      <c r="D482" t="s">
        <v>12</v>
      </c>
      <c r="E482" t="s">
        <v>49</v>
      </c>
      <c r="F482" t="s">
        <v>14</v>
      </c>
      <c r="G482" t="s">
        <v>25</v>
      </c>
      <c r="H482">
        <v>1984</v>
      </c>
      <c r="I482" s="1">
        <v>39586</v>
      </c>
      <c r="J482" t="s">
        <v>16</v>
      </c>
    </row>
    <row r="483" spans="1:10" x14ac:dyDescent="0.25">
      <c r="A483">
        <v>43162.22</v>
      </c>
      <c r="B483" t="s">
        <v>107</v>
      </c>
      <c r="C483" t="s">
        <v>44</v>
      </c>
      <c r="D483" t="s">
        <v>12</v>
      </c>
      <c r="E483" t="s">
        <v>41</v>
      </c>
      <c r="F483" t="s">
        <v>14</v>
      </c>
      <c r="G483" t="s">
        <v>25</v>
      </c>
      <c r="H483">
        <v>1985</v>
      </c>
      <c r="I483" s="1">
        <v>45145</v>
      </c>
      <c r="J483" t="s">
        <v>16</v>
      </c>
    </row>
    <row r="484" spans="1:10" x14ac:dyDescent="0.25">
      <c r="A484">
        <v>53209.71</v>
      </c>
      <c r="B484" t="s">
        <v>22</v>
      </c>
      <c r="C484" t="s">
        <v>23</v>
      </c>
      <c r="D484" t="s">
        <v>12</v>
      </c>
      <c r="E484" t="s">
        <v>24</v>
      </c>
      <c r="F484" t="s">
        <v>21</v>
      </c>
      <c r="G484" t="s">
        <v>25</v>
      </c>
      <c r="H484">
        <v>1986</v>
      </c>
      <c r="I484" s="1">
        <v>44417</v>
      </c>
      <c r="J484" t="s">
        <v>16</v>
      </c>
    </row>
    <row r="485" spans="1:10" x14ac:dyDescent="0.25">
      <c r="A485">
        <v>75342.8</v>
      </c>
      <c r="B485" t="s">
        <v>288</v>
      </c>
      <c r="C485" t="s">
        <v>52</v>
      </c>
      <c r="D485" t="s">
        <v>12</v>
      </c>
      <c r="E485" t="s">
        <v>45</v>
      </c>
      <c r="F485" t="s">
        <v>14</v>
      </c>
      <c r="G485" t="s">
        <v>25</v>
      </c>
      <c r="H485">
        <v>1956</v>
      </c>
      <c r="I485" s="1">
        <v>38033</v>
      </c>
      <c r="J485" t="s">
        <v>16</v>
      </c>
    </row>
    <row r="486" spans="1:10" x14ac:dyDescent="0.25">
      <c r="A486">
        <v>95199.62</v>
      </c>
      <c r="B486" t="s">
        <v>63</v>
      </c>
      <c r="C486" t="s">
        <v>18</v>
      </c>
      <c r="D486" t="s">
        <v>12</v>
      </c>
      <c r="E486" t="s">
        <v>20</v>
      </c>
      <c r="F486" t="s">
        <v>14</v>
      </c>
      <c r="G486" t="s">
        <v>25</v>
      </c>
      <c r="H486">
        <v>1986</v>
      </c>
      <c r="I486" s="1">
        <v>40725</v>
      </c>
      <c r="J486" t="s">
        <v>16</v>
      </c>
    </row>
    <row r="487" spans="1:10" x14ac:dyDescent="0.25">
      <c r="A487">
        <v>0</v>
      </c>
      <c r="B487" t="s">
        <v>164</v>
      </c>
      <c r="C487" t="s">
        <v>72</v>
      </c>
      <c r="D487" t="s">
        <v>165</v>
      </c>
      <c r="E487" t="s">
        <v>41</v>
      </c>
      <c r="F487" t="s">
        <v>14</v>
      </c>
      <c r="G487" t="s">
        <v>15</v>
      </c>
      <c r="H487">
        <v>1993</v>
      </c>
      <c r="I487" s="1">
        <v>44624</v>
      </c>
      <c r="J487" t="s">
        <v>16</v>
      </c>
    </row>
    <row r="488" spans="1:10" x14ac:dyDescent="0.25">
      <c r="A488">
        <v>10108.799999999999</v>
      </c>
      <c r="B488" t="s">
        <v>71</v>
      </c>
      <c r="C488" t="s">
        <v>72</v>
      </c>
      <c r="D488" t="s">
        <v>73</v>
      </c>
      <c r="E488" t="s">
        <v>41</v>
      </c>
      <c r="F488" t="s">
        <v>21</v>
      </c>
      <c r="G488" t="s">
        <v>25</v>
      </c>
      <c r="H488">
        <v>1959</v>
      </c>
      <c r="I488" s="1">
        <v>45068</v>
      </c>
      <c r="J488" t="s">
        <v>16</v>
      </c>
    </row>
    <row r="489" spans="1:10" x14ac:dyDescent="0.25">
      <c r="A489">
        <v>43162.22</v>
      </c>
      <c r="B489" t="s">
        <v>107</v>
      </c>
      <c r="C489" t="s">
        <v>72</v>
      </c>
      <c r="D489" t="s">
        <v>12</v>
      </c>
      <c r="E489" t="s">
        <v>41</v>
      </c>
      <c r="F489" t="s">
        <v>14</v>
      </c>
      <c r="G489" t="s">
        <v>15</v>
      </c>
      <c r="H489">
        <v>1990</v>
      </c>
      <c r="I489" s="1">
        <v>45030</v>
      </c>
      <c r="J489" t="s">
        <v>16</v>
      </c>
    </row>
    <row r="490" spans="1:10" x14ac:dyDescent="0.25">
      <c r="A490">
        <v>0</v>
      </c>
      <c r="B490" t="s">
        <v>39</v>
      </c>
      <c r="C490" t="s">
        <v>72</v>
      </c>
      <c r="D490" t="s">
        <v>165</v>
      </c>
      <c r="E490" t="s">
        <v>41</v>
      </c>
      <c r="F490" t="s">
        <v>21</v>
      </c>
      <c r="G490" t="s">
        <v>15</v>
      </c>
      <c r="H490">
        <v>1989</v>
      </c>
      <c r="I490" s="1">
        <v>45198</v>
      </c>
      <c r="J490" t="s">
        <v>16</v>
      </c>
    </row>
    <row r="491" spans="1:10" x14ac:dyDescent="0.25">
      <c r="A491">
        <v>52471.07</v>
      </c>
      <c r="B491" t="s">
        <v>34</v>
      </c>
      <c r="C491" t="s">
        <v>11</v>
      </c>
      <c r="D491" t="s">
        <v>12</v>
      </c>
      <c r="E491" t="s">
        <v>20</v>
      </c>
      <c r="F491" t="s">
        <v>21</v>
      </c>
      <c r="G491" t="s">
        <v>25</v>
      </c>
      <c r="H491">
        <v>1994</v>
      </c>
      <c r="I491" s="1">
        <v>45492</v>
      </c>
      <c r="J491" t="s">
        <v>16</v>
      </c>
    </row>
    <row r="492" spans="1:10" x14ac:dyDescent="0.25">
      <c r="A492">
        <v>70897.61</v>
      </c>
      <c r="B492" t="s">
        <v>63</v>
      </c>
      <c r="C492" t="s">
        <v>18</v>
      </c>
      <c r="D492" t="s">
        <v>12</v>
      </c>
      <c r="E492" t="s">
        <v>20</v>
      </c>
      <c r="F492" t="s">
        <v>14</v>
      </c>
      <c r="G492" t="s">
        <v>25</v>
      </c>
      <c r="H492">
        <v>1993</v>
      </c>
      <c r="I492" s="1">
        <v>44636</v>
      </c>
      <c r="J492" t="s">
        <v>16</v>
      </c>
    </row>
    <row r="493" spans="1:10" x14ac:dyDescent="0.25">
      <c r="A493">
        <v>59889.88</v>
      </c>
      <c r="B493" t="s">
        <v>109</v>
      </c>
      <c r="C493" t="s">
        <v>11</v>
      </c>
      <c r="D493" t="s">
        <v>12</v>
      </c>
      <c r="E493" t="s">
        <v>20</v>
      </c>
      <c r="F493" t="s">
        <v>14</v>
      </c>
      <c r="G493" t="s">
        <v>15</v>
      </c>
      <c r="H493">
        <v>2000</v>
      </c>
      <c r="I493" s="1">
        <v>44781</v>
      </c>
      <c r="J493" t="s">
        <v>16</v>
      </c>
    </row>
    <row r="494" spans="1:10" x14ac:dyDescent="0.25">
      <c r="A494">
        <v>95199.62</v>
      </c>
      <c r="B494" t="s">
        <v>63</v>
      </c>
      <c r="C494" t="s">
        <v>18</v>
      </c>
      <c r="D494" t="s">
        <v>12</v>
      </c>
      <c r="E494" t="s">
        <v>20</v>
      </c>
      <c r="F494" t="s">
        <v>21</v>
      </c>
      <c r="G494" t="s">
        <v>15</v>
      </c>
      <c r="H494">
        <v>1968</v>
      </c>
      <c r="I494" s="1">
        <v>38565</v>
      </c>
      <c r="J494" t="s">
        <v>16</v>
      </c>
    </row>
    <row r="495" spans="1:10" x14ac:dyDescent="0.25">
      <c r="A495">
        <v>71479.55</v>
      </c>
      <c r="B495" t="s">
        <v>289</v>
      </c>
      <c r="C495" t="s">
        <v>67</v>
      </c>
      <c r="D495" t="s">
        <v>12</v>
      </c>
      <c r="E495" t="s">
        <v>49</v>
      </c>
      <c r="F495" t="s">
        <v>21</v>
      </c>
      <c r="G495" t="s">
        <v>25</v>
      </c>
      <c r="H495">
        <v>1981</v>
      </c>
      <c r="I495" s="1">
        <v>39727</v>
      </c>
      <c r="J495" t="s">
        <v>16</v>
      </c>
    </row>
    <row r="496" spans="1:10" x14ac:dyDescent="0.25">
      <c r="A496">
        <v>99490.01</v>
      </c>
      <c r="B496" t="s">
        <v>290</v>
      </c>
      <c r="C496" t="s">
        <v>30</v>
      </c>
      <c r="D496" t="s">
        <v>12</v>
      </c>
      <c r="E496" t="s">
        <v>20</v>
      </c>
      <c r="F496" t="s">
        <v>14</v>
      </c>
      <c r="G496" t="s">
        <v>25</v>
      </c>
      <c r="H496">
        <v>1973</v>
      </c>
      <c r="I496" s="1">
        <v>37055</v>
      </c>
      <c r="J496" t="s">
        <v>16</v>
      </c>
    </row>
    <row r="497" spans="1:10" x14ac:dyDescent="0.25">
      <c r="A497">
        <v>50990.170123199998</v>
      </c>
      <c r="B497" t="s">
        <v>177</v>
      </c>
      <c r="C497" t="s">
        <v>80</v>
      </c>
      <c r="D497" t="s">
        <v>19</v>
      </c>
      <c r="E497" t="s">
        <v>31</v>
      </c>
      <c r="F497" t="s">
        <v>14</v>
      </c>
      <c r="G497" t="s">
        <v>25</v>
      </c>
      <c r="H497">
        <v>1950</v>
      </c>
      <c r="I497" s="1">
        <v>40729</v>
      </c>
      <c r="J497" t="s">
        <v>16</v>
      </c>
    </row>
    <row r="498" spans="1:10" x14ac:dyDescent="0.25">
      <c r="A498">
        <v>89810.96</v>
      </c>
      <c r="B498" t="s">
        <v>63</v>
      </c>
      <c r="C498" t="s">
        <v>18</v>
      </c>
      <c r="D498" t="s">
        <v>12</v>
      </c>
      <c r="E498" t="s">
        <v>20</v>
      </c>
      <c r="F498" t="s">
        <v>14</v>
      </c>
      <c r="G498" t="s">
        <v>25</v>
      </c>
      <c r="H498">
        <v>1981</v>
      </c>
      <c r="I498" s="1">
        <v>39965</v>
      </c>
      <c r="J498" t="s">
        <v>16</v>
      </c>
    </row>
    <row r="499" spans="1:10" x14ac:dyDescent="0.25">
      <c r="A499">
        <v>62579.95</v>
      </c>
      <c r="B499" t="s">
        <v>89</v>
      </c>
      <c r="C499" t="s">
        <v>30</v>
      </c>
      <c r="D499" t="s">
        <v>12</v>
      </c>
      <c r="E499" t="s">
        <v>20</v>
      </c>
      <c r="F499" t="s">
        <v>14</v>
      </c>
      <c r="G499" t="s">
        <v>25</v>
      </c>
      <c r="H499">
        <v>1986</v>
      </c>
      <c r="I499" s="1">
        <v>44973</v>
      </c>
      <c r="J499" t="s">
        <v>16</v>
      </c>
    </row>
    <row r="500" spans="1:10" x14ac:dyDescent="0.25">
      <c r="A500">
        <v>56870</v>
      </c>
      <c r="B500" t="s">
        <v>207</v>
      </c>
      <c r="C500" t="s">
        <v>106</v>
      </c>
      <c r="D500" t="s">
        <v>12</v>
      </c>
      <c r="E500" t="s">
        <v>49</v>
      </c>
      <c r="F500" t="s">
        <v>21</v>
      </c>
      <c r="G500" t="s">
        <v>46</v>
      </c>
      <c r="H500">
        <v>1980</v>
      </c>
      <c r="I500" s="1">
        <v>44620</v>
      </c>
      <c r="J500" t="s">
        <v>16</v>
      </c>
    </row>
    <row r="501" spans="1:10" x14ac:dyDescent="0.25">
      <c r="A501">
        <v>44457.08</v>
      </c>
      <c r="B501" t="s">
        <v>107</v>
      </c>
      <c r="C501" t="s">
        <v>72</v>
      </c>
      <c r="D501" t="s">
        <v>12</v>
      </c>
      <c r="E501" t="s">
        <v>41</v>
      </c>
      <c r="F501" t="s">
        <v>14</v>
      </c>
      <c r="G501" t="s">
        <v>25</v>
      </c>
      <c r="H501">
        <v>1965</v>
      </c>
      <c r="I501" s="1">
        <v>44564</v>
      </c>
      <c r="J501" t="s">
        <v>16</v>
      </c>
    </row>
    <row r="502" spans="1:10" x14ac:dyDescent="0.25">
      <c r="A502">
        <v>65684.73</v>
      </c>
      <c r="B502" t="s">
        <v>205</v>
      </c>
      <c r="C502" t="s">
        <v>33</v>
      </c>
      <c r="D502" t="s">
        <v>12</v>
      </c>
      <c r="E502" t="s">
        <v>20</v>
      </c>
      <c r="F502" t="s">
        <v>21</v>
      </c>
      <c r="G502" t="s">
        <v>25</v>
      </c>
      <c r="H502">
        <v>1986</v>
      </c>
      <c r="I502" s="1">
        <v>43857</v>
      </c>
      <c r="J502" t="s">
        <v>16</v>
      </c>
    </row>
    <row r="503" spans="1:10" x14ac:dyDescent="0.25">
      <c r="A503">
        <v>66462.98</v>
      </c>
      <c r="B503" t="s">
        <v>103</v>
      </c>
      <c r="C503" t="s">
        <v>52</v>
      </c>
      <c r="D503" t="s">
        <v>12</v>
      </c>
      <c r="E503" t="s">
        <v>49</v>
      </c>
      <c r="F503" t="s">
        <v>21</v>
      </c>
      <c r="G503" t="s">
        <v>15</v>
      </c>
      <c r="H503">
        <v>1960</v>
      </c>
      <c r="I503" s="1">
        <v>32524</v>
      </c>
      <c r="J503" t="s">
        <v>16</v>
      </c>
    </row>
    <row r="504" spans="1:10" x14ac:dyDescent="0.25">
      <c r="A504">
        <v>17075.759999999998</v>
      </c>
      <c r="B504" t="s">
        <v>17</v>
      </c>
      <c r="C504" t="s">
        <v>18</v>
      </c>
      <c r="D504" t="s">
        <v>19</v>
      </c>
      <c r="E504" t="s">
        <v>20</v>
      </c>
      <c r="F504" t="s">
        <v>14</v>
      </c>
      <c r="G504" t="s">
        <v>15</v>
      </c>
      <c r="H504">
        <v>1959</v>
      </c>
      <c r="I504" s="1">
        <v>45078</v>
      </c>
      <c r="J504" t="s">
        <v>16</v>
      </c>
    </row>
    <row r="505" spans="1:10" x14ac:dyDescent="0.25">
      <c r="A505">
        <v>61333.04</v>
      </c>
      <c r="B505" t="s">
        <v>69</v>
      </c>
      <c r="C505" t="s">
        <v>86</v>
      </c>
      <c r="D505" t="s">
        <v>12</v>
      </c>
      <c r="E505" t="s">
        <v>31</v>
      </c>
      <c r="F505" t="s">
        <v>14</v>
      </c>
      <c r="G505" t="s">
        <v>25</v>
      </c>
      <c r="H505">
        <v>1983</v>
      </c>
      <c r="I505" s="1">
        <v>42394</v>
      </c>
      <c r="J505" t="s">
        <v>16</v>
      </c>
    </row>
    <row r="506" spans="1:10" x14ac:dyDescent="0.25">
      <c r="A506">
        <v>19968</v>
      </c>
      <c r="B506" t="s">
        <v>130</v>
      </c>
      <c r="C506" t="s">
        <v>60</v>
      </c>
      <c r="D506" t="s">
        <v>19</v>
      </c>
      <c r="E506" t="s">
        <v>49</v>
      </c>
      <c r="F506" t="s">
        <v>21</v>
      </c>
      <c r="G506" t="s">
        <v>15</v>
      </c>
      <c r="H506">
        <v>1989</v>
      </c>
      <c r="I506" s="1">
        <v>45523</v>
      </c>
      <c r="J506" t="s">
        <v>16</v>
      </c>
    </row>
    <row r="507" spans="1:10" x14ac:dyDescent="0.25">
      <c r="A507">
        <v>48115.96</v>
      </c>
      <c r="B507" t="s">
        <v>211</v>
      </c>
      <c r="C507" t="s">
        <v>11</v>
      </c>
      <c r="D507" t="s">
        <v>12</v>
      </c>
      <c r="E507" t="s">
        <v>49</v>
      </c>
      <c r="F507" t="s">
        <v>14</v>
      </c>
      <c r="G507" t="s">
        <v>15</v>
      </c>
      <c r="H507">
        <v>1971</v>
      </c>
      <c r="I507" s="1">
        <v>44704</v>
      </c>
      <c r="J507" t="s">
        <v>16</v>
      </c>
    </row>
    <row r="508" spans="1:10" x14ac:dyDescent="0.25">
      <c r="A508">
        <v>47920.53</v>
      </c>
      <c r="B508" t="s">
        <v>169</v>
      </c>
      <c r="C508" t="s">
        <v>72</v>
      </c>
      <c r="D508" t="s">
        <v>12</v>
      </c>
      <c r="E508" t="s">
        <v>41</v>
      </c>
      <c r="F508" t="s">
        <v>14</v>
      </c>
      <c r="G508" t="s">
        <v>25</v>
      </c>
      <c r="H508">
        <v>1999</v>
      </c>
      <c r="I508" s="1">
        <v>44652</v>
      </c>
      <c r="J508" t="s">
        <v>16</v>
      </c>
    </row>
    <row r="509" spans="1:10" x14ac:dyDescent="0.25">
      <c r="A509">
        <v>89351.48</v>
      </c>
      <c r="B509" t="s">
        <v>291</v>
      </c>
      <c r="C509" t="s">
        <v>52</v>
      </c>
      <c r="D509" t="s">
        <v>12</v>
      </c>
      <c r="E509" t="s">
        <v>31</v>
      </c>
      <c r="F509" t="s">
        <v>21</v>
      </c>
      <c r="G509" t="s">
        <v>25</v>
      </c>
      <c r="H509">
        <v>1992</v>
      </c>
      <c r="I509" s="1">
        <v>43477</v>
      </c>
      <c r="J509" t="s">
        <v>16</v>
      </c>
    </row>
    <row r="510" spans="1:10" x14ac:dyDescent="0.25">
      <c r="A510">
        <v>118385.68</v>
      </c>
      <c r="B510" t="s">
        <v>242</v>
      </c>
      <c r="C510" t="s">
        <v>18</v>
      </c>
      <c r="D510" t="s">
        <v>12</v>
      </c>
      <c r="E510" t="s">
        <v>31</v>
      </c>
      <c r="F510" t="s">
        <v>14</v>
      </c>
      <c r="G510" t="s">
        <v>15</v>
      </c>
      <c r="H510">
        <v>1983</v>
      </c>
      <c r="I510" s="1">
        <v>40238</v>
      </c>
      <c r="J510" t="s">
        <v>16</v>
      </c>
    </row>
    <row r="511" spans="1:10" x14ac:dyDescent="0.25">
      <c r="A511">
        <v>24002.485291028599</v>
      </c>
      <c r="B511" t="s">
        <v>112</v>
      </c>
      <c r="C511" t="s">
        <v>72</v>
      </c>
      <c r="D511" t="s">
        <v>19</v>
      </c>
      <c r="E511" t="s">
        <v>24</v>
      </c>
      <c r="F511" t="s">
        <v>14</v>
      </c>
      <c r="G511" t="s">
        <v>46</v>
      </c>
      <c r="H511">
        <v>1999</v>
      </c>
      <c r="I511" s="1">
        <v>43448</v>
      </c>
      <c r="J511" t="s">
        <v>16</v>
      </c>
    </row>
    <row r="512" spans="1:10" x14ac:dyDescent="0.25">
      <c r="A512">
        <v>46485.507820377599</v>
      </c>
      <c r="B512" t="s">
        <v>98</v>
      </c>
      <c r="C512" t="s">
        <v>18</v>
      </c>
      <c r="D512" t="s">
        <v>19</v>
      </c>
      <c r="E512" t="s">
        <v>31</v>
      </c>
      <c r="F512" t="s">
        <v>14</v>
      </c>
      <c r="G512" t="s">
        <v>46</v>
      </c>
      <c r="H512">
        <v>1965</v>
      </c>
      <c r="I512" s="1">
        <v>44697</v>
      </c>
      <c r="J512" t="s">
        <v>16</v>
      </c>
    </row>
    <row r="513" spans="1:10" x14ac:dyDescent="0.25">
      <c r="A513">
        <v>86564.06</v>
      </c>
      <c r="B513" t="s">
        <v>292</v>
      </c>
      <c r="C513" t="s">
        <v>48</v>
      </c>
      <c r="D513" t="s">
        <v>12</v>
      </c>
      <c r="E513" t="s">
        <v>31</v>
      </c>
      <c r="F513" t="s">
        <v>21</v>
      </c>
      <c r="G513" t="s">
        <v>46</v>
      </c>
      <c r="H513">
        <v>1973</v>
      </c>
      <c r="I513" s="1">
        <v>40452</v>
      </c>
      <c r="J513" t="s">
        <v>16</v>
      </c>
    </row>
    <row r="514" spans="1:10" x14ac:dyDescent="0.25">
      <c r="A514">
        <v>93761.86</v>
      </c>
      <c r="B514" t="s">
        <v>282</v>
      </c>
      <c r="C514" t="s">
        <v>72</v>
      </c>
      <c r="D514" t="s">
        <v>12</v>
      </c>
      <c r="E514" t="s">
        <v>31</v>
      </c>
      <c r="F514" t="s">
        <v>14</v>
      </c>
      <c r="G514" t="s">
        <v>25</v>
      </c>
      <c r="H514">
        <v>1963</v>
      </c>
      <c r="I514" s="1">
        <v>43647</v>
      </c>
      <c r="J514" t="s">
        <v>16</v>
      </c>
    </row>
    <row r="515" spans="1:10" x14ac:dyDescent="0.25">
      <c r="A515">
        <v>79728.19</v>
      </c>
      <c r="B515" t="s">
        <v>63</v>
      </c>
      <c r="C515" t="s">
        <v>18</v>
      </c>
      <c r="D515" t="s">
        <v>12</v>
      </c>
      <c r="E515" t="s">
        <v>20</v>
      </c>
      <c r="F515" t="s">
        <v>14</v>
      </c>
      <c r="G515" t="s">
        <v>25</v>
      </c>
      <c r="H515">
        <v>1995</v>
      </c>
      <c r="I515" s="1">
        <v>43116</v>
      </c>
      <c r="J515" t="s">
        <v>16</v>
      </c>
    </row>
    <row r="516" spans="1:10" x14ac:dyDescent="0.25">
      <c r="A516">
        <v>0</v>
      </c>
      <c r="B516" t="s">
        <v>39</v>
      </c>
      <c r="C516" t="s">
        <v>72</v>
      </c>
      <c r="D516" t="s">
        <v>165</v>
      </c>
      <c r="E516" t="s">
        <v>41</v>
      </c>
      <c r="F516" t="s">
        <v>14</v>
      </c>
      <c r="G516" t="s">
        <v>25</v>
      </c>
      <c r="H516">
        <v>1979</v>
      </c>
      <c r="I516" s="1">
        <v>45065</v>
      </c>
      <c r="J516" t="s">
        <v>16</v>
      </c>
    </row>
    <row r="517" spans="1:10" x14ac:dyDescent="0.25">
      <c r="A517">
        <v>0</v>
      </c>
      <c r="B517" t="s">
        <v>39</v>
      </c>
      <c r="C517" t="s">
        <v>72</v>
      </c>
      <c r="D517" t="s">
        <v>165</v>
      </c>
      <c r="E517" t="s">
        <v>41</v>
      </c>
      <c r="F517" t="s">
        <v>21</v>
      </c>
      <c r="G517" t="s">
        <v>25</v>
      </c>
      <c r="H517">
        <v>1980</v>
      </c>
      <c r="I517" s="1">
        <v>44471</v>
      </c>
      <c r="J517" t="s">
        <v>16</v>
      </c>
    </row>
    <row r="518" spans="1:10" x14ac:dyDescent="0.25">
      <c r="A518">
        <v>57744.06</v>
      </c>
      <c r="B518" t="s">
        <v>257</v>
      </c>
      <c r="C518" t="s">
        <v>52</v>
      </c>
      <c r="D518" t="s">
        <v>12</v>
      </c>
      <c r="E518" t="s">
        <v>45</v>
      </c>
      <c r="F518" t="s">
        <v>14</v>
      </c>
      <c r="G518" t="s">
        <v>15</v>
      </c>
      <c r="H518">
        <v>1977</v>
      </c>
      <c r="I518" s="1">
        <v>42735</v>
      </c>
      <c r="J518" t="s">
        <v>16</v>
      </c>
    </row>
    <row r="519" spans="1:10" x14ac:dyDescent="0.25">
      <c r="A519">
        <v>63332.56</v>
      </c>
      <c r="B519" t="s">
        <v>174</v>
      </c>
      <c r="C519" t="s">
        <v>48</v>
      </c>
      <c r="D519" t="s">
        <v>12</v>
      </c>
      <c r="E519" t="s">
        <v>31</v>
      </c>
      <c r="F519" t="s">
        <v>21</v>
      </c>
      <c r="G519" t="s">
        <v>15</v>
      </c>
      <c r="H519">
        <v>1971</v>
      </c>
      <c r="I519" s="1">
        <v>42357</v>
      </c>
      <c r="J519" t="s">
        <v>16</v>
      </c>
    </row>
    <row r="520" spans="1:10" x14ac:dyDescent="0.25">
      <c r="A520">
        <v>159385.60999999999</v>
      </c>
      <c r="B520" t="s">
        <v>35</v>
      </c>
      <c r="C520" t="s">
        <v>186</v>
      </c>
      <c r="D520" t="s">
        <v>12</v>
      </c>
      <c r="E520" t="s">
        <v>13</v>
      </c>
      <c r="F520" t="s">
        <v>14</v>
      </c>
      <c r="G520" t="s">
        <v>15</v>
      </c>
      <c r="H520">
        <v>1960</v>
      </c>
      <c r="I520" s="1">
        <v>34531</v>
      </c>
      <c r="J520" t="s">
        <v>16</v>
      </c>
    </row>
    <row r="521" spans="1:10" x14ac:dyDescent="0.25">
      <c r="A521">
        <v>52402.5</v>
      </c>
      <c r="B521" t="s">
        <v>76</v>
      </c>
      <c r="C521" t="s">
        <v>52</v>
      </c>
      <c r="D521" t="s">
        <v>12</v>
      </c>
      <c r="E521" t="s">
        <v>77</v>
      </c>
      <c r="F521" t="s">
        <v>14</v>
      </c>
      <c r="G521" t="s">
        <v>46</v>
      </c>
      <c r="H521">
        <v>1991</v>
      </c>
      <c r="I521" s="1">
        <v>45157</v>
      </c>
      <c r="J521" t="s">
        <v>16</v>
      </c>
    </row>
    <row r="522" spans="1:10" x14ac:dyDescent="0.25">
      <c r="A522">
        <v>98019</v>
      </c>
      <c r="B522" t="s">
        <v>293</v>
      </c>
      <c r="C522" t="s">
        <v>33</v>
      </c>
      <c r="D522" t="s">
        <v>12</v>
      </c>
      <c r="E522" t="s">
        <v>31</v>
      </c>
      <c r="F522" t="s">
        <v>21</v>
      </c>
      <c r="G522" t="s">
        <v>46</v>
      </c>
      <c r="H522">
        <v>1985</v>
      </c>
      <c r="I522" s="1">
        <v>44060</v>
      </c>
      <c r="J522" t="s">
        <v>16</v>
      </c>
    </row>
    <row r="523" spans="1:10" x14ac:dyDescent="0.25">
      <c r="A523">
        <v>61216.02</v>
      </c>
      <c r="B523" t="s">
        <v>294</v>
      </c>
      <c r="C523" t="s">
        <v>11</v>
      </c>
      <c r="D523" t="s">
        <v>12</v>
      </c>
      <c r="E523" t="s">
        <v>49</v>
      </c>
      <c r="F523" t="s">
        <v>14</v>
      </c>
      <c r="G523" t="s">
        <v>46</v>
      </c>
      <c r="H523">
        <v>1989</v>
      </c>
      <c r="I523" s="1">
        <v>44562</v>
      </c>
      <c r="J523" t="s">
        <v>16</v>
      </c>
    </row>
    <row r="524" spans="1:10" x14ac:dyDescent="0.25">
      <c r="A524">
        <v>94030</v>
      </c>
      <c r="B524" t="s">
        <v>115</v>
      </c>
      <c r="C524" t="s">
        <v>114</v>
      </c>
      <c r="D524" t="s">
        <v>12</v>
      </c>
      <c r="E524" t="s">
        <v>31</v>
      </c>
      <c r="F524" t="s">
        <v>14</v>
      </c>
      <c r="G524" t="s">
        <v>25</v>
      </c>
      <c r="H524">
        <v>1997</v>
      </c>
      <c r="I524" s="1">
        <v>45530</v>
      </c>
      <c r="J524" t="s">
        <v>16</v>
      </c>
    </row>
    <row r="525" spans="1:10" x14ac:dyDescent="0.25">
      <c r="A525">
        <v>60946.559999999998</v>
      </c>
      <c r="B525" t="s">
        <v>295</v>
      </c>
      <c r="C525" t="s">
        <v>52</v>
      </c>
      <c r="D525" t="s">
        <v>12</v>
      </c>
      <c r="E525" t="s">
        <v>41</v>
      </c>
      <c r="F525" t="s">
        <v>14</v>
      </c>
      <c r="G525" t="s">
        <v>25</v>
      </c>
      <c r="H525">
        <v>1973</v>
      </c>
      <c r="I525" s="1">
        <v>38018</v>
      </c>
      <c r="J525" t="s">
        <v>16</v>
      </c>
    </row>
    <row r="526" spans="1:10" x14ac:dyDescent="0.25">
      <c r="A526">
        <v>66718</v>
      </c>
      <c r="B526" t="s">
        <v>141</v>
      </c>
      <c r="C526" t="s">
        <v>296</v>
      </c>
      <c r="D526" t="s">
        <v>12</v>
      </c>
      <c r="E526" t="s">
        <v>31</v>
      </c>
      <c r="F526" t="s">
        <v>21</v>
      </c>
      <c r="G526" t="s">
        <v>15</v>
      </c>
      <c r="H526">
        <v>1960</v>
      </c>
      <c r="I526" s="1">
        <v>44599</v>
      </c>
      <c r="J526" t="s">
        <v>16</v>
      </c>
    </row>
    <row r="527" spans="1:10" x14ac:dyDescent="0.25">
      <c r="A527">
        <v>1604.72</v>
      </c>
      <c r="B527" t="s">
        <v>39</v>
      </c>
      <c r="C527" t="s">
        <v>40</v>
      </c>
      <c r="D527" t="s">
        <v>19</v>
      </c>
      <c r="E527" t="s">
        <v>41</v>
      </c>
      <c r="F527" t="s">
        <v>21</v>
      </c>
      <c r="G527" t="s">
        <v>25</v>
      </c>
      <c r="H527">
        <v>1983</v>
      </c>
      <c r="I527" s="1">
        <v>45177</v>
      </c>
      <c r="J527" t="s">
        <v>16</v>
      </c>
    </row>
    <row r="528" spans="1:10" x14ac:dyDescent="0.25">
      <c r="A528">
        <v>117798.88</v>
      </c>
      <c r="B528" t="s">
        <v>64</v>
      </c>
      <c r="C528" t="s">
        <v>18</v>
      </c>
      <c r="D528" t="s">
        <v>12</v>
      </c>
      <c r="E528" t="s">
        <v>45</v>
      </c>
      <c r="F528" t="s">
        <v>14</v>
      </c>
      <c r="G528" t="s">
        <v>25</v>
      </c>
      <c r="H528">
        <v>1971</v>
      </c>
      <c r="I528" s="1">
        <v>35842</v>
      </c>
      <c r="J528" t="s">
        <v>16</v>
      </c>
    </row>
    <row r="529" spans="1:10" x14ac:dyDescent="0.25">
      <c r="A529">
        <v>115336.2</v>
      </c>
      <c r="B529" t="s">
        <v>29</v>
      </c>
      <c r="C529" t="s">
        <v>30</v>
      </c>
      <c r="D529" t="s">
        <v>12</v>
      </c>
      <c r="E529" t="s">
        <v>31</v>
      </c>
      <c r="F529" t="s">
        <v>14</v>
      </c>
      <c r="G529" t="s">
        <v>25</v>
      </c>
      <c r="H529">
        <v>1974</v>
      </c>
      <c r="I529" s="1">
        <v>36800</v>
      </c>
      <c r="J529" t="s">
        <v>16</v>
      </c>
    </row>
    <row r="530" spans="1:10" x14ac:dyDescent="0.25">
      <c r="A530">
        <v>87000</v>
      </c>
      <c r="B530" t="s">
        <v>117</v>
      </c>
      <c r="C530" t="s">
        <v>114</v>
      </c>
      <c r="D530" t="s">
        <v>12</v>
      </c>
      <c r="E530" t="s">
        <v>20</v>
      </c>
      <c r="F530" t="s">
        <v>21</v>
      </c>
      <c r="G530" t="s">
        <v>25</v>
      </c>
      <c r="H530">
        <v>1957</v>
      </c>
      <c r="I530" s="1">
        <v>44805</v>
      </c>
      <c r="J530" t="s">
        <v>16</v>
      </c>
    </row>
    <row r="531" spans="1:10" x14ac:dyDescent="0.25">
      <c r="A531">
        <v>56985.19</v>
      </c>
      <c r="B531" t="s">
        <v>22</v>
      </c>
      <c r="C531" t="s">
        <v>23</v>
      </c>
      <c r="D531" t="s">
        <v>12</v>
      </c>
      <c r="E531" t="s">
        <v>24</v>
      </c>
      <c r="F531" t="s">
        <v>14</v>
      </c>
      <c r="G531" t="s">
        <v>25</v>
      </c>
      <c r="H531">
        <v>1961</v>
      </c>
      <c r="I531" s="1">
        <v>37303</v>
      </c>
      <c r="J531" t="s">
        <v>16</v>
      </c>
    </row>
    <row r="532" spans="1:10" x14ac:dyDescent="0.25">
      <c r="A532">
        <v>56062.19</v>
      </c>
      <c r="B532" t="s">
        <v>257</v>
      </c>
      <c r="C532" t="s">
        <v>52</v>
      </c>
      <c r="D532" t="s">
        <v>12</v>
      </c>
      <c r="E532" t="s">
        <v>45</v>
      </c>
      <c r="F532" t="s">
        <v>21</v>
      </c>
      <c r="G532" t="s">
        <v>25</v>
      </c>
      <c r="H532">
        <v>1990</v>
      </c>
      <c r="I532" s="1">
        <v>43477</v>
      </c>
      <c r="J532" t="s">
        <v>16</v>
      </c>
    </row>
    <row r="533" spans="1:10" x14ac:dyDescent="0.25">
      <c r="A533">
        <v>1514.24</v>
      </c>
      <c r="B533" t="s">
        <v>39</v>
      </c>
      <c r="C533" t="s">
        <v>40</v>
      </c>
      <c r="D533" t="s">
        <v>19</v>
      </c>
      <c r="E533" t="s">
        <v>41</v>
      </c>
      <c r="F533" t="s">
        <v>21</v>
      </c>
      <c r="G533" t="s">
        <v>50</v>
      </c>
      <c r="H533">
        <v>2004</v>
      </c>
      <c r="I533" s="1">
        <v>45177</v>
      </c>
      <c r="J533" t="s">
        <v>16</v>
      </c>
    </row>
    <row r="534" spans="1:10" x14ac:dyDescent="0.25">
      <c r="A534">
        <v>93619.03</v>
      </c>
      <c r="B534" t="s">
        <v>10</v>
      </c>
      <c r="C534" t="s">
        <v>279</v>
      </c>
      <c r="D534" t="s">
        <v>12</v>
      </c>
      <c r="E534" t="s">
        <v>13</v>
      </c>
      <c r="F534" t="s">
        <v>21</v>
      </c>
      <c r="G534" t="s">
        <v>15</v>
      </c>
      <c r="H534">
        <v>1987</v>
      </c>
      <c r="I534" s="1">
        <v>45085</v>
      </c>
      <c r="J534" t="s">
        <v>16</v>
      </c>
    </row>
    <row r="535" spans="1:10" x14ac:dyDescent="0.25">
      <c r="A535">
        <v>47063.76</v>
      </c>
      <c r="B535" t="s">
        <v>95</v>
      </c>
      <c r="C535" t="s">
        <v>157</v>
      </c>
      <c r="D535" t="s">
        <v>12</v>
      </c>
      <c r="E535" t="s">
        <v>49</v>
      </c>
      <c r="F535" t="s">
        <v>21</v>
      </c>
      <c r="G535" t="s">
        <v>25</v>
      </c>
      <c r="H535">
        <v>1982</v>
      </c>
      <c r="I535" s="1">
        <v>45103</v>
      </c>
      <c r="J535" t="s">
        <v>16</v>
      </c>
    </row>
    <row r="536" spans="1:10" x14ac:dyDescent="0.25">
      <c r="A536">
        <v>66334.75</v>
      </c>
      <c r="B536" t="s">
        <v>89</v>
      </c>
      <c r="C536" t="s">
        <v>30</v>
      </c>
      <c r="D536" t="s">
        <v>12</v>
      </c>
      <c r="E536" t="s">
        <v>20</v>
      </c>
      <c r="F536" t="s">
        <v>14</v>
      </c>
      <c r="G536" t="s">
        <v>25</v>
      </c>
      <c r="H536">
        <v>1997</v>
      </c>
      <c r="I536" s="1">
        <v>44973</v>
      </c>
      <c r="J536" t="s">
        <v>16</v>
      </c>
    </row>
    <row r="537" spans="1:10" x14ac:dyDescent="0.25">
      <c r="A537">
        <v>59247.73</v>
      </c>
      <c r="B537" t="s">
        <v>133</v>
      </c>
      <c r="C537" t="s">
        <v>72</v>
      </c>
      <c r="D537" t="s">
        <v>12</v>
      </c>
      <c r="E537" t="s">
        <v>31</v>
      </c>
      <c r="F537" t="s">
        <v>21</v>
      </c>
      <c r="G537" t="s">
        <v>15</v>
      </c>
      <c r="H537">
        <v>1993</v>
      </c>
      <c r="I537" s="1">
        <v>44564</v>
      </c>
      <c r="J537" t="s">
        <v>16</v>
      </c>
    </row>
    <row r="538" spans="1:10" x14ac:dyDescent="0.25">
      <c r="A538">
        <v>77603.08</v>
      </c>
      <c r="B538" t="s">
        <v>134</v>
      </c>
      <c r="C538" t="s">
        <v>23</v>
      </c>
      <c r="D538" t="s">
        <v>12</v>
      </c>
      <c r="E538" t="s">
        <v>31</v>
      </c>
      <c r="F538" t="s">
        <v>21</v>
      </c>
      <c r="G538" t="s">
        <v>25</v>
      </c>
      <c r="H538">
        <v>1964</v>
      </c>
      <c r="I538" s="1">
        <v>37257</v>
      </c>
      <c r="J538" t="s">
        <v>16</v>
      </c>
    </row>
    <row r="539" spans="1:10" x14ac:dyDescent="0.25">
      <c r="A539">
        <v>79728.19</v>
      </c>
      <c r="B539" t="s">
        <v>63</v>
      </c>
      <c r="C539" t="s">
        <v>18</v>
      </c>
      <c r="D539" t="s">
        <v>12</v>
      </c>
      <c r="E539" t="s">
        <v>20</v>
      </c>
      <c r="F539" t="s">
        <v>21</v>
      </c>
      <c r="G539" t="s">
        <v>25</v>
      </c>
      <c r="H539">
        <v>1994</v>
      </c>
      <c r="I539" s="1">
        <v>43389</v>
      </c>
      <c r="J539" t="s">
        <v>16</v>
      </c>
    </row>
    <row r="540" spans="1:10" x14ac:dyDescent="0.25">
      <c r="A540">
        <v>68426.559999999998</v>
      </c>
      <c r="B540" t="s">
        <v>55</v>
      </c>
      <c r="C540" t="s">
        <v>18</v>
      </c>
      <c r="D540" t="s">
        <v>12</v>
      </c>
      <c r="E540" t="s">
        <v>20</v>
      </c>
      <c r="F540" t="s">
        <v>14</v>
      </c>
      <c r="G540" t="s">
        <v>25</v>
      </c>
      <c r="H540">
        <v>1979</v>
      </c>
      <c r="I540" s="1">
        <v>45307</v>
      </c>
      <c r="J540" t="s">
        <v>16</v>
      </c>
    </row>
    <row r="541" spans="1:10" x14ac:dyDescent="0.25">
      <c r="A541">
        <v>95379.65</v>
      </c>
      <c r="B541" t="s">
        <v>297</v>
      </c>
      <c r="C541" t="s">
        <v>124</v>
      </c>
      <c r="D541" t="s">
        <v>12</v>
      </c>
      <c r="E541" t="s">
        <v>31</v>
      </c>
      <c r="F541" t="s">
        <v>21</v>
      </c>
      <c r="G541" t="s">
        <v>25</v>
      </c>
      <c r="H541">
        <v>1980</v>
      </c>
      <c r="I541" s="1">
        <v>44949</v>
      </c>
      <c r="J541" t="s">
        <v>16</v>
      </c>
    </row>
    <row r="542" spans="1:10" x14ac:dyDescent="0.25">
      <c r="A542">
        <v>61260.67</v>
      </c>
      <c r="B542" t="s">
        <v>257</v>
      </c>
      <c r="C542" t="s">
        <v>52</v>
      </c>
      <c r="D542" t="s">
        <v>12</v>
      </c>
      <c r="E542" t="s">
        <v>45</v>
      </c>
      <c r="F542" t="s">
        <v>14</v>
      </c>
      <c r="G542" t="s">
        <v>15</v>
      </c>
      <c r="H542">
        <v>1979</v>
      </c>
      <c r="I542" s="1">
        <v>37910</v>
      </c>
      <c r="J542" t="s">
        <v>16</v>
      </c>
    </row>
    <row r="543" spans="1:10" x14ac:dyDescent="0.25">
      <c r="A543">
        <v>52471.07</v>
      </c>
      <c r="B543" t="s">
        <v>34</v>
      </c>
      <c r="C543" t="s">
        <v>11</v>
      </c>
      <c r="D543" t="s">
        <v>12</v>
      </c>
      <c r="E543" t="s">
        <v>20</v>
      </c>
      <c r="F543" t="s">
        <v>14</v>
      </c>
      <c r="G543" t="s">
        <v>25</v>
      </c>
      <c r="H543">
        <v>1974</v>
      </c>
      <c r="I543" s="1">
        <v>45401</v>
      </c>
      <c r="J543" t="s">
        <v>16</v>
      </c>
    </row>
    <row r="544" spans="1:10" x14ac:dyDescent="0.25">
      <c r="A544">
        <v>13520</v>
      </c>
      <c r="B544" t="s">
        <v>71</v>
      </c>
      <c r="C544" t="s">
        <v>72</v>
      </c>
      <c r="D544" t="s">
        <v>73</v>
      </c>
      <c r="E544" t="s">
        <v>41</v>
      </c>
      <c r="F544" t="s">
        <v>14</v>
      </c>
      <c r="G544" t="s">
        <v>25</v>
      </c>
      <c r="H544">
        <v>1953</v>
      </c>
      <c r="I544" s="1">
        <v>44309</v>
      </c>
      <c r="J544" t="s">
        <v>16</v>
      </c>
    </row>
    <row r="545" spans="1:10" x14ac:dyDescent="0.25">
      <c r="A545">
        <v>55969.06</v>
      </c>
      <c r="B545" t="s">
        <v>227</v>
      </c>
      <c r="C545" t="s">
        <v>11</v>
      </c>
      <c r="D545" t="s">
        <v>12</v>
      </c>
      <c r="E545" t="s">
        <v>31</v>
      </c>
      <c r="F545" t="s">
        <v>21</v>
      </c>
      <c r="G545" t="s">
        <v>25</v>
      </c>
      <c r="H545">
        <v>1988</v>
      </c>
      <c r="I545" s="1">
        <v>45492</v>
      </c>
      <c r="J545" t="s">
        <v>16</v>
      </c>
    </row>
    <row r="546" spans="1:10" x14ac:dyDescent="0.25">
      <c r="A546">
        <v>21884.6639837611</v>
      </c>
      <c r="B546" t="s">
        <v>112</v>
      </c>
      <c r="C546" t="s">
        <v>72</v>
      </c>
      <c r="D546" t="s">
        <v>19</v>
      </c>
      <c r="E546" t="s">
        <v>24</v>
      </c>
      <c r="F546" t="s">
        <v>14</v>
      </c>
      <c r="G546" t="s">
        <v>15</v>
      </c>
      <c r="H546">
        <v>1957</v>
      </c>
      <c r="I546" s="1">
        <v>45013</v>
      </c>
      <c r="J546" t="s">
        <v>16</v>
      </c>
    </row>
    <row r="547" spans="1:10" x14ac:dyDescent="0.25">
      <c r="A547">
        <v>103506.92</v>
      </c>
      <c r="B547" t="s">
        <v>298</v>
      </c>
      <c r="C547" t="s">
        <v>60</v>
      </c>
      <c r="D547" t="s">
        <v>12</v>
      </c>
      <c r="E547" t="s">
        <v>13</v>
      </c>
      <c r="F547" t="s">
        <v>21</v>
      </c>
      <c r="G547" t="s">
        <v>15</v>
      </c>
      <c r="H547">
        <v>1965</v>
      </c>
      <c r="I547" s="1">
        <v>35947</v>
      </c>
      <c r="J547" t="s">
        <v>16</v>
      </c>
    </row>
    <row r="548" spans="1:10" x14ac:dyDescent="0.25">
      <c r="A548">
        <v>51114.64</v>
      </c>
      <c r="B548" t="s">
        <v>175</v>
      </c>
      <c r="C548" t="s">
        <v>52</v>
      </c>
      <c r="D548" t="s">
        <v>12</v>
      </c>
      <c r="E548" t="s">
        <v>45</v>
      </c>
      <c r="F548" t="s">
        <v>14</v>
      </c>
      <c r="G548" t="s">
        <v>15</v>
      </c>
      <c r="H548">
        <v>1991</v>
      </c>
      <c r="I548" s="1">
        <v>44219</v>
      </c>
      <c r="J548" t="s">
        <v>16</v>
      </c>
    </row>
    <row r="549" spans="1:10" x14ac:dyDescent="0.25">
      <c r="A549">
        <v>66384.23</v>
      </c>
      <c r="B549" t="s">
        <v>121</v>
      </c>
      <c r="C549" t="s">
        <v>226</v>
      </c>
      <c r="D549" t="s">
        <v>12</v>
      </c>
      <c r="E549" t="s">
        <v>31</v>
      </c>
      <c r="F549" t="s">
        <v>21</v>
      </c>
      <c r="G549" t="s">
        <v>15</v>
      </c>
      <c r="H549">
        <v>1977</v>
      </c>
      <c r="I549" s="1">
        <v>38047</v>
      </c>
      <c r="J549" t="s">
        <v>16</v>
      </c>
    </row>
    <row r="550" spans="1:10" x14ac:dyDescent="0.25">
      <c r="A550">
        <v>49252.29</v>
      </c>
      <c r="B550" t="s">
        <v>299</v>
      </c>
      <c r="C550" t="s">
        <v>52</v>
      </c>
      <c r="D550" t="s">
        <v>12</v>
      </c>
      <c r="E550" t="s">
        <v>49</v>
      </c>
      <c r="F550" t="s">
        <v>14</v>
      </c>
      <c r="G550" t="s">
        <v>15</v>
      </c>
      <c r="H550">
        <v>1973</v>
      </c>
      <c r="I550" s="1">
        <v>43619</v>
      </c>
      <c r="J550" t="s">
        <v>16</v>
      </c>
    </row>
    <row r="551" spans="1:10" x14ac:dyDescent="0.25">
      <c r="A551">
        <v>57958.26</v>
      </c>
      <c r="B551" t="s">
        <v>188</v>
      </c>
      <c r="C551" t="s">
        <v>38</v>
      </c>
      <c r="D551" t="s">
        <v>12</v>
      </c>
      <c r="E551" t="s">
        <v>13</v>
      </c>
      <c r="F551" t="s">
        <v>14</v>
      </c>
      <c r="G551" t="s">
        <v>15</v>
      </c>
      <c r="H551">
        <v>1990</v>
      </c>
      <c r="I551" s="1">
        <v>44697</v>
      </c>
      <c r="J551" t="s">
        <v>16</v>
      </c>
    </row>
    <row r="552" spans="1:10" x14ac:dyDescent="0.25">
      <c r="A552">
        <v>62579.95</v>
      </c>
      <c r="B552" t="s">
        <v>89</v>
      </c>
      <c r="C552" t="s">
        <v>30</v>
      </c>
      <c r="D552" t="s">
        <v>12</v>
      </c>
      <c r="E552" t="s">
        <v>20</v>
      </c>
      <c r="F552" t="s">
        <v>14</v>
      </c>
      <c r="G552" t="s">
        <v>15</v>
      </c>
      <c r="H552">
        <v>2000</v>
      </c>
      <c r="I552" s="1">
        <v>45123</v>
      </c>
      <c r="J552" t="s">
        <v>16</v>
      </c>
    </row>
    <row r="553" spans="1:10" x14ac:dyDescent="0.25">
      <c r="A553">
        <v>14018.494672000001</v>
      </c>
      <c r="B553" t="s">
        <v>270</v>
      </c>
      <c r="C553" t="s">
        <v>23</v>
      </c>
      <c r="D553" t="s">
        <v>19</v>
      </c>
      <c r="E553" t="s">
        <v>24</v>
      </c>
      <c r="F553" t="s">
        <v>21</v>
      </c>
      <c r="G553" t="s">
        <v>53</v>
      </c>
      <c r="H553">
        <v>1956</v>
      </c>
      <c r="I553" s="1">
        <v>45495</v>
      </c>
      <c r="J553" t="s">
        <v>16</v>
      </c>
    </row>
    <row r="554" spans="1:10" x14ac:dyDescent="0.25">
      <c r="A554">
        <v>92426.82</v>
      </c>
      <c r="B554" t="s">
        <v>63</v>
      </c>
      <c r="C554" t="s">
        <v>18</v>
      </c>
      <c r="D554" t="s">
        <v>12</v>
      </c>
      <c r="E554" t="s">
        <v>20</v>
      </c>
      <c r="F554" t="s">
        <v>14</v>
      </c>
      <c r="G554" t="s">
        <v>25</v>
      </c>
      <c r="H554">
        <v>1982</v>
      </c>
      <c r="I554" s="1">
        <v>39114</v>
      </c>
      <c r="J554" t="s">
        <v>16</v>
      </c>
    </row>
    <row r="555" spans="1:10" x14ac:dyDescent="0.25">
      <c r="A555">
        <v>86551.8</v>
      </c>
      <c r="B555" t="s">
        <v>118</v>
      </c>
      <c r="C555" t="s">
        <v>30</v>
      </c>
      <c r="D555" t="s">
        <v>12</v>
      </c>
      <c r="E555" t="s">
        <v>45</v>
      </c>
      <c r="F555" t="s">
        <v>21</v>
      </c>
      <c r="G555" t="s">
        <v>25</v>
      </c>
      <c r="H555">
        <v>1972</v>
      </c>
      <c r="I555" s="1">
        <v>38687</v>
      </c>
      <c r="J555" t="s">
        <v>16</v>
      </c>
    </row>
    <row r="556" spans="1:10" x14ac:dyDescent="0.25">
      <c r="A556">
        <v>108715.41</v>
      </c>
      <c r="B556" t="s">
        <v>29</v>
      </c>
      <c r="C556" t="s">
        <v>30</v>
      </c>
      <c r="D556" t="s">
        <v>12</v>
      </c>
      <c r="E556" t="s">
        <v>31</v>
      </c>
      <c r="F556" t="s">
        <v>14</v>
      </c>
      <c r="G556" t="s">
        <v>25</v>
      </c>
      <c r="H556">
        <v>1969</v>
      </c>
      <c r="I556" s="1">
        <v>33270</v>
      </c>
      <c r="J556" t="s">
        <v>16</v>
      </c>
    </row>
    <row r="557" spans="1:10" x14ac:dyDescent="0.25">
      <c r="A557">
        <v>44122.33</v>
      </c>
      <c r="B557" t="s">
        <v>192</v>
      </c>
      <c r="C557" t="s">
        <v>11</v>
      </c>
      <c r="D557" t="s">
        <v>12</v>
      </c>
      <c r="E557" t="s">
        <v>49</v>
      </c>
      <c r="F557" t="s">
        <v>21</v>
      </c>
      <c r="G557" t="s">
        <v>15</v>
      </c>
      <c r="H557">
        <v>1994</v>
      </c>
      <c r="I557" s="1">
        <v>45534</v>
      </c>
      <c r="J557" t="s">
        <v>16</v>
      </c>
    </row>
    <row r="558" spans="1:10" x14ac:dyDescent="0.25">
      <c r="A558">
        <v>63823.34</v>
      </c>
      <c r="B558" t="s">
        <v>134</v>
      </c>
      <c r="C558" t="s">
        <v>23</v>
      </c>
      <c r="D558" t="s">
        <v>12</v>
      </c>
      <c r="E558" t="s">
        <v>31</v>
      </c>
      <c r="F558" t="s">
        <v>14</v>
      </c>
      <c r="G558" t="s">
        <v>25</v>
      </c>
      <c r="H558">
        <v>1995</v>
      </c>
      <c r="I558" s="1">
        <v>44515</v>
      </c>
      <c r="J558" t="s">
        <v>16</v>
      </c>
    </row>
    <row r="559" spans="1:10" x14ac:dyDescent="0.25">
      <c r="A559">
        <v>137241.44</v>
      </c>
      <c r="B559" t="s">
        <v>242</v>
      </c>
      <c r="C559" t="s">
        <v>18</v>
      </c>
      <c r="D559" t="s">
        <v>12</v>
      </c>
      <c r="E559" t="s">
        <v>31</v>
      </c>
      <c r="F559" t="s">
        <v>14</v>
      </c>
      <c r="G559" t="s">
        <v>50</v>
      </c>
      <c r="H559">
        <v>1965</v>
      </c>
      <c r="I559" s="1">
        <v>34866</v>
      </c>
      <c r="J559" t="s">
        <v>16</v>
      </c>
    </row>
    <row r="560" spans="1:10" x14ac:dyDescent="0.25">
      <c r="A560">
        <v>52946.59</v>
      </c>
      <c r="B560" t="s">
        <v>300</v>
      </c>
      <c r="C560" t="s">
        <v>48</v>
      </c>
      <c r="D560" t="s">
        <v>12</v>
      </c>
      <c r="E560" t="s">
        <v>49</v>
      </c>
      <c r="F560" t="s">
        <v>14</v>
      </c>
      <c r="G560" t="s">
        <v>25</v>
      </c>
      <c r="H560">
        <v>1963</v>
      </c>
      <c r="I560" s="1">
        <v>37119</v>
      </c>
      <c r="J560" t="s">
        <v>16</v>
      </c>
    </row>
    <row r="561" spans="1:10" x14ac:dyDescent="0.25">
      <c r="A561">
        <v>46000</v>
      </c>
      <c r="B561" t="s">
        <v>121</v>
      </c>
      <c r="C561" t="s">
        <v>226</v>
      </c>
      <c r="D561" t="s">
        <v>12</v>
      </c>
      <c r="E561" t="s">
        <v>31</v>
      </c>
      <c r="F561" t="s">
        <v>14</v>
      </c>
      <c r="G561" t="s">
        <v>15</v>
      </c>
      <c r="H561">
        <v>1999</v>
      </c>
      <c r="I561" s="1">
        <v>45446</v>
      </c>
      <c r="J561" t="s">
        <v>16</v>
      </c>
    </row>
    <row r="562" spans="1:10" x14ac:dyDescent="0.25">
      <c r="A562">
        <v>180403.28</v>
      </c>
      <c r="B562" t="s">
        <v>301</v>
      </c>
      <c r="C562" t="s">
        <v>11</v>
      </c>
      <c r="D562" t="s">
        <v>12</v>
      </c>
      <c r="E562" t="s">
        <v>13</v>
      </c>
      <c r="F562" t="s">
        <v>14</v>
      </c>
      <c r="G562" t="s">
        <v>15</v>
      </c>
      <c r="H562">
        <v>1981</v>
      </c>
      <c r="I562" s="1">
        <v>39615</v>
      </c>
      <c r="J562" t="s">
        <v>16</v>
      </c>
    </row>
    <row r="563" spans="1:10" x14ac:dyDescent="0.25">
      <c r="A563">
        <v>45428.95</v>
      </c>
      <c r="B563" t="s">
        <v>130</v>
      </c>
      <c r="C563" t="s">
        <v>60</v>
      </c>
      <c r="D563" t="s">
        <v>12</v>
      </c>
      <c r="E563" t="s">
        <v>49</v>
      </c>
      <c r="F563" t="s">
        <v>21</v>
      </c>
      <c r="G563" t="s">
        <v>15</v>
      </c>
      <c r="H563">
        <v>1980</v>
      </c>
      <c r="I563" s="1">
        <v>39587</v>
      </c>
      <c r="J563" t="s">
        <v>16</v>
      </c>
    </row>
    <row r="564" spans="1:10" x14ac:dyDescent="0.25">
      <c r="A564">
        <v>69547.95</v>
      </c>
      <c r="B564" t="s">
        <v>109</v>
      </c>
      <c r="C564" t="s">
        <v>11</v>
      </c>
      <c r="D564" t="s">
        <v>12</v>
      </c>
      <c r="E564" t="s">
        <v>20</v>
      </c>
      <c r="F564" t="s">
        <v>14</v>
      </c>
      <c r="G564" t="s">
        <v>15</v>
      </c>
      <c r="H564">
        <v>1977</v>
      </c>
      <c r="I564" s="1">
        <v>40686</v>
      </c>
      <c r="J564" t="s">
        <v>16</v>
      </c>
    </row>
    <row r="565" spans="1:10" x14ac:dyDescent="0.25">
      <c r="A565">
        <v>41905.06</v>
      </c>
      <c r="B565" t="s">
        <v>107</v>
      </c>
      <c r="C565" t="s">
        <v>44</v>
      </c>
      <c r="D565" t="s">
        <v>12</v>
      </c>
      <c r="E565" t="s">
        <v>41</v>
      </c>
      <c r="F565" t="s">
        <v>14</v>
      </c>
      <c r="G565" t="s">
        <v>25</v>
      </c>
      <c r="H565">
        <v>1993</v>
      </c>
      <c r="I565" s="1">
        <v>45551</v>
      </c>
      <c r="J565" t="s">
        <v>16</v>
      </c>
    </row>
    <row r="566" spans="1:10" x14ac:dyDescent="0.25">
      <c r="B566" t="s">
        <v>39</v>
      </c>
      <c r="C566" t="s">
        <v>72</v>
      </c>
      <c r="D566" t="s">
        <v>165</v>
      </c>
      <c r="E566" t="s">
        <v>41</v>
      </c>
      <c r="F566" t="s">
        <v>21</v>
      </c>
      <c r="G566" t="s">
        <v>25</v>
      </c>
      <c r="H566">
        <v>1977</v>
      </c>
      <c r="I566" s="1">
        <v>41803</v>
      </c>
      <c r="J566" t="s">
        <v>16</v>
      </c>
    </row>
    <row r="567" spans="1:10" x14ac:dyDescent="0.25">
      <c r="A567">
        <v>43162.22</v>
      </c>
      <c r="B567" t="s">
        <v>214</v>
      </c>
      <c r="C567" t="s">
        <v>52</v>
      </c>
      <c r="D567" t="s">
        <v>12</v>
      </c>
      <c r="E567" t="s">
        <v>45</v>
      </c>
      <c r="F567" t="s">
        <v>14</v>
      </c>
      <c r="G567" t="s">
        <v>15</v>
      </c>
      <c r="H567">
        <v>1970</v>
      </c>
      <c r="I567" s="1">
        <v>45157</v>
      </c>
      <c r="J567" t="s">
        <v>16</v>
      </c>
    </row>
    <row r="568" spans="1:10" x14ac:dyDescent="0.25">
      <c r="A568">
        <v>17075.759999999998</v>
      </c>
      <c r="B568" t="s">
        <v>17</v>
      </c>
      <c r="C568" t="s">
        <v>18</v>
      </c>
      <c r="D568" t="s">
        <v>19</v>
      </c>
      <c r="E568" t="s">
        <v>20</v>
      </c>
      <c r="F568" t="s">
        <v>21</v>
      </c>
      <c r="G568" t="s">
        <v>25</v>
      </c>
      <c r="H568">
        <v>1949</v>
      </c>
      <c r="I568" s="1">
        <v>38749</v>
      </c>
      <c r="J568" t="s">
        <v>16</v>
      </c>
    </row>
    <row r="569" spans="1:10" x14ac:dyDescent="0.25">
      <c r="A569">
        <v>75151.460000000006</v>
      </c>
      <c r="B569" t="s">
        <v>63</v>
      </c>
      <c r="C569" t="s">
        <v>18</v>
      </c>
      <c r="D569" t="s">
        <v>12</v>
      </c>
      <c r="E569" t="s">
        <v>20</v>
      </c>
      <c r="F569" t="s">
        <v>14</v>
      </c>
      <c r="G569" t="s">
        <v>25</v>
      </c>
      <c r="H569">
        <v>1995</v>
      </c>
      <c r="I569" s="1">
        <v>44608</v>
      </c>
      <c r="J569" t="s">
        <v>16</v>
      </c>
    </row>
    <row r="570" spans="1:10" x14ac:dyDescent="0.25">
      <c r="A570">
        <v>94412.28</v>
      </c>
      <c r="B570" t="s">
        <v>10</v>
      </c>
      <c r="C570" t="s">
        <v>11</v>
      </c>
      <c r="D570" t="s">
        <v>12</v>
      </c>
      <c r="E570" t="s">
        <v>13</v>
      </c>
      <c r="F570" t="s">
        <v>21</v>
      </c>
      <c r="G570" t="s">
        <v>15</v>
      </c>
      <c r="H570">
        <v>1973</v>
      </c>
      <c r="I570" s="1">
        <v>35719</v>
      </c>
      <c r="J570" t="s">
        <v>16</v>
      </c>
    </row>
    <row r="571" spans="1:10" x14ac:dyDescent="0.25">
      <c r="A571">
        <v>48115.96</v>
      </c>
      <c r="B571" t="s">
        <v>84</v>
      </c>
      <c r="C571" t="s">
        <v>100</v>
      </c>
      <c r="D571" t="s">
        <v>12</v>
      </c>
      <c r="E571" t="s">
        <v>49</v>
      </c>
      <c r="F571" t="s">
        <v>21</v>
      </c>
      <c r="G571" t="s">
        <v>15</v>
      </c>
      <c r="H571">
        <v>1982</v>
      </c>
      <c r="I571" s="1">
        <v>45425</v>
      </c>
      <c r="J571" t="s">
        <v>16</v>
      </c>
    </row>
    <row r="572" spans="1:10" x14ac:dyDescent="0.25">
      <c r="A572">
        <v>86564.06</v>
      </c>
      <c r="B572" t="s">
        <v>10</v>
      </c>
      <c r="C572" t="s">
        <v>275</v>
      </c>
      <c r="D572" t="s">
        <v>12</v>
      </c>
      <c r="E572" t="s">
        <v>13</v>
      </c>
      <c r="F572" t="s">
        <v>14</v>
      </c>
      <c r="G572" t="s">
        <v>25</v>
      </c>
      <c r="H572">
        <v>1980</v>
      </c>
      <c r="I572" s="1">
        <v>44590</v>
      </c>
      <c r="J572" t="s">
        <v>16</v>
      </c>
    </row>
    <row r="573" spans="1:10" x14ac:dyDescent="0.25">
      <c r="A573">
        <v>60274.5</v>
      </c>
      <c r="B573" t="s">
        <v>302</v>
      </c>
      <c r="C573" t="s">
        <v>18</v>
      </c>
      <c r="D573" t="s">
        <v>12</v>
      </c>
      <c r="E573" t="s">
        <v>20</v>
      </c>
      <c r="F573" t="s">
        <v>14</v>
      </c>
      <c r="G573" t="s">
        <v>25</v>
      </c>
      <c r="H573">
        <v>2000</v>
      </c>
      <c r="I573" s="1">
        <v>45459</v>
      </c>
      <c r="J573" t="s">
        <v>16</v>
      </c>
    </row>
    <row r="574" spans="1:10" x14ac:dyDescent="0.25">
      <c r="A574">
        <v>56349.52</v>
      </c>
      <c r="B574" t="s">
        <v>133</v>
      </c>
      <c r="C574" t="s">
        <v>72</v>
      </c>
      <c r="D574" t="s">
        <v>12</v>
      </c>
      <c r="E574" t="s">
        <v>31</v>
      </c>
      <c r="F574" t="s">
        <v>14</v>
      </c>
      <c r="G574" t="s">
        <v>15</v>
      </c>
      <c r="H574">
        <v>1993</v>
      </c>
      <c r="I574" s="1">
        <v>44337</v>
      </c>
      <c r="J574" t="s">
        <v>16</v>
      </c>
    </row>
    <row r="575" spans="1:10" x14ac:dyDescent="0.25">
      <c r="A575">
        <v>75832.66</v>
      </c>
      <c r="B575" t="s">
        <v>303</v>
      </c>
      <c r="C575" t="s">
        <v>52</v>
      </c>
      <c r="D575" t="s">
        <v>12</v>
      </c>
      <c r="E575" t="s">
        <v>31</v>
      </c>
      <c r="F575" t="s">
        <v>14</v>
      </c>
      <c r="G575" t="s">
        <v>15</v>
      </c>
      <c r="H575">
        <v>1959</v>
      </c>
      <c r="I575" s="1">
        <v>42651</v>
      </c>
      <c r="J575" t="s">
        <v>16</v>
      </c>
    </row>
    <row r="576" spans="1:10" x14ac:dyDescent="0.25">
      <c r="A576">
        <v>8424</v>
      </c>
      <c r="B576" t="s">
        <v>71</v>
      </c>
      <c r="C576" t="s">
        <v>72</v>
      </c>
      <c r="D576" t="s">
        <v>73</v>
      </c>
      <c r="E576" t="s">
        <v>41</v>
      </c>
      <c r="F576" t="s">
        <v>14</v>
      </c>
      <c r="G576" t="s">
        <v>15</v>
      </c>
      <c r="H576">
        <v>2007</v>
      </c>
      <c r="I576" s="1">
        <v>45051</v>
      </c>
      <c r="J576" t="s">
        <v>16</v>
      </c>
    </row>
    <row r="577" spans="1:10" x14ac:dyDescent="0.25">
      <c r="A577">
        <v>41905.06</v>
      </c>
      <c r="B577" t="s">
        <v>107</v>
      </c>
      <c r="C577" t="s">
        <v>44</v>
      </c>
      <c r="D577" t="s">
        <v>12</v>
      </c>
      <c r="E577" t="s">
        <v>41</v>
      </c>
      <c r="F577" t="s">
        <v>14</v>
      </c>
      <c r="G577" t="s">
        <v>15</v>
      </c>
      <c r="H577">
        <v>2004</v>
      </c>
      <c r="I577" s="1">
        <v>45523</v>
      </c>
      <c r="J577" t="s">
        <v>16</v>
      </c>
    </row>
    <row r="578" spans="1:10" x14ac:dyDescent="0.25">
      <c r="A578">
        <v>55969.06</v>
      </c>
      <c r="B578" t="s">
        <v>304</v>
      </c>
      <c r="C578" t="s">
        <v>72</v>
      </c>
      <c r="D578" t="s">
        <v>12</v>
      </c>
      <c r="E578" t="s">
        <v>31</v>
      </c>
      <c r="F578" t="s">
        <v>21</v>
      </c>
      <c r="G578" t="s">
        <v>25</v>
      </c>
      <c r="H578">
        <v>1963</v>
      </c>
      <c r="I578" s="1">
        <v>40862</v>
      </c>
      <c r="J578" t="s">
        <v>16</v>
      </c>
    </row>
    <row r="579" spans="1:10" x14ac:dyDescent="0.25">
      <c r="A579">
        <v>84230.29</v>
      </c>
      <c r="B579" t="s">
        <v>291</v>
      </c>
      <c r="C579" t="s">
        <v>52</v>
      </c>
      <c r="D579" t="s">
        <v>12</v>
      </c>
      <c r="E579" t="s">
        <v>31</v>
      </c>
      <c r="F579" t="s">
        <v>14</v>
      </c>
      <c r="G579" t="s">
        <v>25</v>
      </c>
      <c r="H579">
        <v>1998</v>
      </c>
      <c r="I579" s="1">
        <v>44625</v>
      </c>
      <c r="J579" t="s">
        <v>16</v>
      </c>
    </row>
    <row r="580" spans="1:10" x14ac:dyDescent="0.25">
      <c r="A580">
        <v>54531.28</v>
      </c>
      <c r="B580" t="s">
        <v>211</v>
      </c>
      <c r="C580" t="s">
        <v>11</v>
      </c>
      <c r="D580" t="s">
        <v>12</v>
      </c>
      <c r="E580" t="s">
        <v>49</v>
      </c>
      <c r="F580" t="s">
        <v>14</v>
      </c>
      <c r="G580" t="s">
        <v>25</v>
      </c>
      <c r="H580">
        <v>1943</v>
      </c>
      <c r="I580" s="1">
        <v>41617</v>
      </c>
      <c r="J580" t="s">
        <v>16</v>
      </c>
    </row>
    <row r="581" spans="1:10" x14ac:dyDescent="0.25">
      <c r="A581">
        <v>47164.52</v>
      </c>
      <c r="B581" t="s">
        <v>127</v>
      </c>
      <c r="C581" t="s">
        <v>72</v>
      </c>
      <c r="D581" t="s">
        <v>12</v>
      </c>
      <c r="E581" t="s">
        <v>41</v>
      </c>
      <c r="F581" t="s">
        <v>14</v>
      </c>
      <c r="G581" t="s">
        <v>15</v>
      </c>
      <c r="H581">
        <v>1958</v>
      </c>
      <c r="I581" s="1">
        <v>41838</v>
      </c>
      <c r="J581" t="s">
        <v>16</v>
      </c>
    </row>
    <row r="582" spans="1:10" x14ac:dyDescent="0.25">
      <c r="A582">
        <v>62965.01</v>
      </c>
      <c r="B582" t="s">
        <v>103</v>
      </c>
      <c r="C582" t="s">
        <v>36</v>
      </c>
      <c r="D582" t="s">
        <v>12</v>
      </c>
      <c r="E582" t="s">
        <v>49</v>
      </c>
      <c r="F582" t="s">
        <v>21</v>
      </c>
      <c r="G582" t="s">
        <v>15</v>
      </c>
      <c r="H582">
        <v>1959</v>
      </c>
      <c r="I582" s="1">
        <v>40525</v>
      </c>
      <c r="J582" t="s">
        <v>16</v>
      </c>
    </row>
    <row r="583" spans="1:10" x14ac:dyDescent="0.25">
      <c r="A583">
        <v>35672</v>
      </c>
      <c r="B583" t="s">
        <v>81</v>
      </c>
      <c r="C583" t="s">
        <v>11</v>
      </c>
      <c r="D583" t="s">
        <v>19</v>
      </c>
      <c r="E583" t="s">
        <v>31</v>
      </c>
      <c r="F583" t="s">
        <v>21</v>
      </c>
      <c r="G583" t="s">
        <v>15</v>
      </c>
      <c r="H583">
        <v>1997</v>
      </c>
      <c r="I583" s="1">
        <v>45047</v>
      </c>
      <c r="J583" t="s">
        <v>16</v>
      </c>
    </row>
    <row r="584" spans="1:10" x14ac:dyDescent="0.25">
      <c r="A584">
        <v>70897.61</v>
      </c>
      <c r="B584" t="s">
        <v>63</v>
      </c>
      <c r="C584" t="s">
        <v>18</v>
      </c>
      <c r="D584" t="s">
        <v>12</v>
      </c>
      <c r="E584" t="s">
        <v>20</v>
      </c>
      <c r="F584" t="s">
        <v>14</v>
      </c>
      <c r="G584" t="s">
        <v>25</v>
      </c>
      <c r="H584">
        <v>1996</v>
      </c>
      <c r="I584" s="1">
        <v>44850</v>
      </c>
      <c r="J584" t="s">
        <v>16</v>
      </c>
    </row>
    <row r="585" spans="1:10" x14ac:dyDescent="0.25">
      <c r="A585">
        <v>128648.98</v>
      </c>
      <c r="B585" t="s">
        <v>305</v>
      </c>
      <c r="C585" t="s">
        <v>48</v>
      </c>
      <c r="D585" t="s">
        <v>12</v>
      </c>
      <c r="E585" t="s">
        <v>31</v>
      </c>
      <c r="F585" t="s">
        <v>14</v>
      </c>
      <c r="G585" t="s">
        <v>25</v>
      </c>
      <c r="H585">
        <v>1988</v>
      </c>
      <c r="I585" s="1">
        <v>44747</v>
      </c>
      <c r="J585" t="s">
        <v>16</v>
      </c>
    </row>
    <row r="586" spans="1:10" x14ac:dyDescent="0.25">
      <c r="A586">
        <v>79728.19</v>
      </c>
      <c r="B586" t="s">
        <v>63</v>
      </c>
      <c r="C586" t="s">
        <v>18</v>
      </c>
      <c r="D586" t="s">
        <v>12</v>
      </c>
      <c r="E586" t="s">
        <v>20</v>
      </c>
      <c r="F586" t="s">
        <v>14</v>
      </c>
      <c r="G586" t="s">
        <v>25</v>
      </c>
      <c r="H586">
        <v>1994</v>
      </c>
      <c r="I586" s="1">
        <v>43389</v>
      </c>
      <c r="J586" t="s">
        <v>16</v>
      </c>
    </row>
    <row r="587" spans="1:10" x14ac:dyDescent="0.25">
      <c r="A587">
        <v>77406</v>
      </c>
      <c r="B587" t="s">
        <v>63</v>
      </c>
      <c r="C587" t="s">
        <v>18</v>
      </c>
      <c r="D587" t="s">
        <v>12</v>
      </c>
      <c r="E587" t="s">
        <v>20</v>
      </c>
      <c r="F587" t="s">
        <v>14</v>
      </c>
      <c r="G587" t="s">
        <v>25</v>
      </c>
      <c r="H587">
        <v>1997</v>
      </c>
      <c r="I587" s="1">
        <v>43983</v>
      </c>
      <c r="J587" t="s">
        <v>16</v>
      </c>
    </row>
    <row r="588" spans="1:10" x14ac:dyDescent="0.25">
      <c r="A588">
        <v>95781.28</v>
      </c>
      <c r="B588" t="s">
        <v>64</v>
      </c>
      <c r="C588" t="s">
        <v>18</v>
      </c>
      <c r="D588" t="s">
        <v>12</v>
      </c>
      <c r="E588" t="s">
        <v>45</v>
      </c>
      <c r="F588" t="s">
        <v>14</v>
      </c>
      <c r="G588" t="s">
        <v>25</v>
      </c>
      <c r="H588">
        <v>1985</v>
      </c>
      <c r="I588" s="1">
        <v>43389</v>
      </c>
      <c r="J588" t="s">
        <v>16</v>
      </c>
    </row>
    <row r="589" spans="1:10" x14ac:dyDescent="0.25">
      <c r="A589">
        <v>96425.84</v>
      </c>
      <c r="B589" t="s">
        <v>56</v>
      </c>
      <c r="C589" t="s">
        <v>30</v>
      </c>
      <c r="D589" t="s">
        <v>12</v>
      </c>
      <c r="E589" t="s">
        <v>45</v>
      </c>
      <c r="F589" t="s">
        <v>14</v>
      </c>
      <c r="G589" t="s">
        <v>53</v>
      </c>
      <c r="H589">
        <v>1974</v>
      </c>
      <c r="I589" s="1">
        <v>38231</v>
      </c>
      <c r="J589" t="s">
        <v>16</v>
      </c>
    </row>
    <row r="590" spans="1:10" x14ac:dyDescent="0.25">
      <c r="A590">
        <v>73024.539999999994</v>
      </c>
      <c r="B590" t="s">
        <v>63</v>
      </c>
      <c r="C590" t="s">
        <v>18</v>
      </c>
      <c r="D590" t="s">
        <v>12</v>
      </c>
      <c r="E590" t="s">
        <v>20</v>
      </c>
      <c r="F590" t="s">
        <v>14</v>
      </c>
      <c r="G590" t="s">
        <v>25</v>
      </c>
      <c r="H590">
        <v>1982</v>
      </c>
      <c r="I590" s="1">
        <v>44197</v>
      </c>
      <c r="J590" t="s">
        <v>16</v>
      </c>
    </row>
    <row r="591" spans="1:10" x14ac:dyDescent="0.25">
      <c r="A591">
        <v>100770</v>
      </c>
      <c r="B591" t="s">
        <v>306</v>
      </c>
      <c r="C591" t="s">
        <v>106</v>
      </c>
      <c r="D591" t="s">
        <v>12</v>
      </c>
      <c r="E591" t="s">
        <v>49</v>
      </c>
      <c r="F591" t="s">
        <v>14</v>
      </c>
      <c r="G591" t="s">
        <v>15</v>
      </c>
      <c r="H591">
        <v>1982</v>
      </c>
      <c r="I591" s="1">
        <v>42611</v>
      </c>
      <c r="J591" t="s">
        <v>16</v>
      </c>
    </row>
    <row r="592" spans="1:10" x14ac:dyDescent="0.25">
      <c r="A592">
        <v>84230.29</v>
      </c>
      <c r="B592" t="s">
        <v>291</v>
      </c>
      <c r="C592" t="s">
        <v>52</v>
      </c>
      <c r="D592" t="s">
        <v>12</v>
      </c>
      <c r="E592" t="s">
        <v>31</v>
      </c>
      <c r="F592" t="s">
        <v>14</v>
      </c>
      <c r="G592" t="s">
        <v>25</v>
      </c>
      <c r="H592">
        <v>1990</v>
      </c>
      <c r="I592" s="1">
        <v>44625</v>
      </c>
      <c r="J592" t="s">
        <v>16</v>
      </c>
    </row>
    <row r="593" spans="1:10" x14ac:dyDescent="0.25">
      <c r="A593">
        <v>77406.001399999994</v>
      </c>
      <c r="B593" t="s">
        <v>63</v>
      </c>
      <c r="C593" t="s">
        <v>18</v>
      </c>
      <c r="D593" t="s">
        <v>12</v>
      </c>
      <c r="E593" t="s">
        <v>20</v>
      </c>
      <c r="F593" t="s">
        <v>14</v>
      </c>
      <c r="G593" t="s">
        <v>25</v>
      </c>
      <c r="H593">
        <v>1991</v>
      </c>
      <c r="I593" s="1">
        <v>43877</v>
      </c>
      <c r="J593" t="s">
        <v>16</v>
      </c>
    </row>
    <row r="594" spans="1:10" x14ac:dyDescent="0.25">
      <c r="A594">
        <v>57958.26</v>
      </c>
      <c r="B594" t="s">
        <v>307</v>
      </c>
      <c r="C594" t="s">
        <v>72</v>
      </c>
      <c r="D594" t="s">
        <v>12</v>
      </c>
      <c r="E594" t="s">
        <v>31</v>
      </c>
      <c r="F594" t="s">
        <v>21</v>
      </c>
      <c r="G594" t="s">
        <v>15</v>
      </c>
      <c r="H594">
        <v>1962</v>
      </c>
      <c r="I594" s="1">
        <v>45311</v>
      </c>
      <c r="J594" t="s">
        <v>16</v>
      </c>
    </row>
    <row r="595" spans="1:10" x14ac:dyDescent="0.25">
      <c r="A595">
        <v>85256</v>
      </c>
      <c r="B595" t="s">
        <v>85</v>
      </c>
      <c r="C595" t="s">
        <v>114</v>
      </c>
      <c r="D595" t="s">
        <v>12</v>
      </c>
      <c r="E595" t="s">
        <v>20</v>
      </c>
      <c r="F595" t="s">
        <v>21</v>
      </c>
      <c r="G595" t="s">
        <v>15</v>
      </c>
      <c r="H595">
        <v>1952</v>
      </c>
      <c r="I595" s="1">
        <v>37704</v>
      </c>
      <c r="J595" t="s">
        <v>16</v>
      </c>
    </row>
    <row r="596" spans="1:10" x14ac:dyDescent="0.25">
      <c r="A596">
        <v>48581.26</v>
      </c>
      <c r="B596" t="s">
        <v>135</v>
      </c>
      <c r="C596" t="s">
        <v>44</v>
      </c>
      <c r="D596" t="s">
        <v>12</v>
      </c>
      <c r="E596" t="s">
        <v>41</v>
      </c>
      <c r="F596" t="s">
        <v>14</v>
      </c>
      <c r="G596" t="s">
        <v>15</v>
      </c>
      <c r="H596">
        <v>1969</v>
      </c>
      <c r="I596" s="1">
        <v>45103</v>
      </c>
      <c r="J596" t="s">
        <v>16</v>
      </c>
    </row>
    <row r="597" spans="1:10" x14ac:dyDescent="0.25">
      <c r="A597">
        <v>79649.490000000005</v>
      </c>
      <c r="B597" t="s">
        <v>308</v>
      </c>
      <c r="C597" t="s">
        <v>67</v>
      </c>
      <c r="D597" t="s">
        <v>12</v>
      </c>
      <c r="E597" t="s">
        <v>49</v>
      </c>
      <c r="F597" t="s">
        <v>21</v>
      </c>
      <c r="G597" t="s">
        <v>25</v>
      </c>
      <c r="H597">
        <v>1991</v>
      </c>
      <c r="I597" s="1">
        <v>43843</v>
      </c>
      <c r="J597" t="s">
        <v>16</v>
      </c>
    </row>
    <row r="598" spans="1:10" x14ac:dyDescent="0.25">
      <c r="A598">
        <v>62763.33</v>
      </c>
      <c r="B598" t="s">
        <v>61</v>
      </c>
      <c r="C598" t="s">
        <v>60</v>
      </c>
      <c r="D598" t="s">
        <v>12</v>
      </c>
      <c r="E598" t="s">
        <v>31</v>
      </c>
      <c r="F598" t="s">
        <v>21</v>
      </c>
      <c r="G598" t="s">
        <v>15</v>
      </c>
      <c r="H598">
        <v>1981</v>
      </c>
      <c r="I598" s="1">
        <v>38859</v>
      </c>
      <c r="J598" t="s">
        <v>16</v>
      </c>
    </row>
    <row r="599" spans="1:10" x14ac:dyDescent="0.25">
      <c r="A599">
        <v>84655.45</v>
      </c>
      <c r="B599" t="s">
        <v>63</v>
      </c>
      <c r="C599" t="s">
        <v>18</v>
      </c>
      <c r="D599" t="s">
        <v>12</v>
      </c>
      <c r="E599" t="s">
        <v>20</v>
      </c>
      <c r="F599" t="s">
        <v>14</v>
      </c>
      <c r="G599" t="s">
        <v>15</v>
      </c>
      <c r="H599">
        <v>1986</v>
      </c>
      <c r="I599" s="1">
        <v>41275</v>
      </c>
      <c r="J599" t="s">
        <v>16</v>
      </c>
    </row>
    <row r="600" spans="1:10" x14ac:dyDescent="0.25">
      <c r="A600">
        <v>55969.06</v>
      </c>
      <c r="B600" t="s">
        <v>213</v>
      </c>
      <c r="C600" t="s">
        <v>144</v>
      </c>
      <c r="D600" t="s">
        <v>12</v>
      </c>
      <c r="E600" t="s">
        <v>31</v>
      </c>
      <c r="F600" t="s">
        <v>21</v>
      </c>
      <c r="G600" t="s">
        <v>15</v>
      </c>
      <c r="H600">
        <v>2000</v>
      </c>
      <c r="I600" s="1">
        <v>44697</v>
      </c>
      <c r="J600" t="s">
        <v>16</v>
      </c>
    </row>
    <row r="601" spans="1:10" x14ac:dyDescent="0.25">
      <c r="A601">
        <v>212940</v>
      </c>
      <c r="B601" t="s">
        <v>309</v>
      </c>
      <c r="C601" t="s">
        <v>86</v>
      </c>
      <c r="D601" t="s">
        <v>28</v>
      </c>
      <c r="E601" t="s">
        <v>13</v>
      </c>
      <c r="F601" t="s">
        <v>21</v>
      </c>
      <c r="G601" t="s">
        <v>15</v>
      </c>
      <c r="H601">
        <v>1978</v>
      </c>
      <c r="I601" s="1">
        <v>41148</v>
      </c>
      <c r="J601" t="s">
        <v>16</v>
      </c>
    </row>
    <row r="602" spans="1:10" x14ac:dyDescent="0.25">
      <c r="A602">
        <v>56349.52</v>
      </c>
      <c r="B602" t="s">
        <v>310</v>
      </c>
      <c r="C602" t="s">
        <v>52</v>
      </c>
      <c r="D602" t="s">
        <v>12</v>
      </c>
      <c r="E602" t="s">
        <v>31</v>
      </c>
      <c r="F602" t="s">
        <v>14</v>
      </c>
      <c r="G602" t="s">
        <v>15</v>
      </c>
      <c r="H602">
        <v>1997</v>
      </c>
      <c r="I602" s="1">
        <v>45157</v>
      </c>
      <c r="J602" t="s">
        <v>16</v>
      </c>
    </row>
    <row r="603" spans="1:10" x14ac:dyDescent="0.25">
      <c r="A603">
        <v>12510.149600000001</v>
      </c>
      <c r="B603" t="s">
        <v>278</v>
      </c>
      <c r="C603" t="s">
        <v>72</v>
      </c>
      <c r="D603" t="s">
        <v>73</v>
      </c>
      <c r="E603" t="s">
        <v>31</v>
      </c>
      <c r="F603" t="s">
        <v>14</v>
      </c>
      <c r="G603" t="s">
        <v>15</v>
      </c>
      <c r="H603">
        <v>2003</v>
      </c>
      <c r="I603" s="1">
        <v>44393</v>
      </c>
      <c r="J603" t="s">
        <v>16</v>
      </c>
    </row>
    <row r="604" spans="1:10" x14ac:dyDescent="0.25">
      <c r="A604">
        <v>67052.800000000003</v>
      </c>
      <c r="B604" t="s">
        <v>311</v>
      </c>
      <c r="C604" t="s">
        <v>92</v>
      </c>
      <c r="D604" t="s">
        <v>12</v>
      </c>
      <c r="E604" t="s">
        <v>31</v>
      </c>
      <c r="F604" t="s">
        <v>21</v>
      </c>
      <c r="G604" t="s">
        <v>15</v>
      </c>
      <c r="H604">
        <v>1967</v>
      </c>
      <c r="I604" s="1">
        <v>44501</v>
      </c>
      <c r="J604" t="s">
        <v>16</v>
      </c>
    </row>
    <row r="605" spans="1:10" x14ac:dyDescent="0.25">
      <c r="A605">
        <v>51988.46</v>
      </c>
      <c r="B605" t="s">
        <v>47</v>
      </c>
      <c r="C605" t="s">
        <v>48</v>
      </c>
      <c r="D605" t="s">
        <v>12</v>
      </c>
      <c r="E605" t="s">
        <v>49</v>
      </c>
      <c r="F605" t="s">
        <v>21</v>
      </c>
      <c r="G605" t="s">
        <v>15</v>
      </c>
      <c r="H605">
        <v>1980</v>
      </c>
      <c r="I605" s="1">
        <v>38378</v>
      </c>
      <c r="J605" t="s">
        <v>16</v>
      </c>
    </row>
    <row r="606" spans="1:10" x14ac:dyDescent="0.25">
      <c r="A606">
        <v>61821.5</v>
      </c>
      <c r="B606" t="s">
        <v>109</v>
      </c>
      <c r="C606" t="s">
        <v>11</v>
      </c>
      <c r="D606" t="s">
        <v>12</v>
      </c>
      <c r="E606" t="s">
        <v>20</v>
      </c>
      <c r="F606" t="s">
        <v>14</v>
      </c>
      <c r="G606" t="s">
        <v>46</v>
      </c>
      <c r="H606">
        <v>1995</v>
      </c>
      <c r="I606" s="1">
        <v>44466</v>
      </c>
      <c r="J606" t="s">
        <v>16</v>
      </c>
    </row>
    <row r="607" spans="1:10" x14ac:dyDescent="0.25">
      <c r="A607">
        <v>81594.929999999993</v>
      </c>
      <c r="B607" t="s">
        <v>312</v>
      </c>
      <c r="C607" t="s">
        <v>60</v>
      </c>
      <c r="D607" t="s">
        <v>12</v>
      </c>
      <c r="E607" t="s">
        <v>31</v>
      </c>
      <c r="F607" t="s">
        <v>21</v>
      </c>
      <c r="G607" t="s">
        <v>15</v>
      </c>
      <c r="H607">
        <v>1959</v>
      </c>
      <c r="I607" s="1">
        <v>43515</v>
      </c>
      <c r="J607" t="s">
        <v>16</v>
      </c>
    </row>
    <row r="608" spans="1:10" x14ac:dyDescent="0.25">
      <c r="A608">
        <v>77720.2</v>
      </c>
      <c r="B608" t="s">
        <v>313</v>
      </c>
      <c r="C608" t="s">
        <v>18</v>
      </c>
      <c r="D608" t="s">
        <v>12</v>
      </c>
      <c r="E608" t="s">
        <v>31</v>
      </c>
      <c r="F608" t="s">
        <v>21</v>
      </c>
      <c r="G608" t="s">
        <v>15</v>
      </c>
      <c r="H608">
        <v>1980</v>
      </c>
      <c r="I608" s="1">
        <v>36982</v>
      </c>
      <c r="J608" t="s">
        <v>16</v>
      </c>
    </row>
    <row r="609" spans="1:10" x14ac:dyDescent="0.25">
      <c r="A609">
        <v>81598.720000000001</v>
      </c>
      <c r="B609" t="s">
        <v>140</v>
      </c>
      <c r="C609" t="s">
        <v>11</v>
      </c>
      <c r="D609" t="s">
        <v>12</v>
      </c>
      <c r="E609" t="s">
        <v>13</v>
      </c>
      <c r="F609" t="s">
        <v>21</v>
      </c>
      <c r="G609" t="s">
        <v>15</v>
      </c>
      <c r="H609">
        <v>1978</v>
      </c>
      <c r="I609" s="1">
        <v>38370</v>
      </c>
      <c r="J609" t="s">
        <v>16</v>
      </c>
    </row>
    <row r="610" spans="1:10" x14ac:dyDescent="0.25">
      <c r="A610">
        <v>70434.289999999994</v>
      </c>
      <c r="B610" t="s">
        <v>89</v>
      </c>
      <c r="C610" t="s">
        <v>30</v>
      </c>
      <c r="D610" t="s">
        <v>12</v>
      </c>
      <c r="E610" t="s">
        <v>20</v>
      </c>
      <c r="F610" t="s">
        <v>21</v>
      </c>
      <c r="G610" t="s">
        <v>50</v>
      </c>
      <c r="H610">
        <v>1982</v>
      </c>
      <c r="I610" s="1">
        <v>43693</v>
      </c>
      <c r="J610" t="s">
        <v>16</v>
      </c>
    </row>
    <row r="611" spans="1:10" x14ac:dyDescent="0.25">
      <c r="A611">
        <v>25615</v>
      </c>
      <c r="B611" t="s">
        <v>26</v>
      </c>
      <c r="C611" t="s">
        <v>27</v>
      </c>
      <c r="D611" t="s">
        <v>28</v>
      </c>
      <c r="E611" t="s">
        <v>13</v>
      </c>
      <c r="F611" t="s">
        <v>21</v>
      </c>
      <c r="G611" t="s">
        <v>25</v>
      </c>
      <c r="H611">
        <v>1973</v>
      </c>
      <c r="I611" s="1">
        <v>43736</v>
      </c>
      <c r="J611" t="s">
        <v>16</v>
      </c>
    </row>
    <row r="612" spans="1:10" x14ac:dyDescent="0.25">
      <c r="A612">
        <v>48534.47</v>
      </c>
      <c r="B612" t="s">
        <v>314</v>
      </c>
      <c r="C612" t="s">
        <v>52</v>
      </c>
      <c r="D612" t="s">
        <v>12</v>
      </c>
      <c r="E612" t="s">
        <v>45</v>
      </c>
      <c r="F612" t="s">
        <v>21</v>
      </c>
      <c r="G612" t="s">
        <v>15</v>
      </c>
      <c r="H612">
        <v>1990</v>
      </c>
      <c r="I612" s="1">
        <v>44359</v>
      </c>
      <c r="J612" t="s">
        <v>16</v>
      </c>
    </row>
    <row r="613" spans="1:10" x14ac:dyDescent="0.25">
      <c r="A613">
        <v>73411.179999999993</v>
      </c>
      <c r="B613" t="s">
        <v>109</v>
      </c>
      <c r="C613" t="s">
        <v>11</v>
      </c>
      <c r="D613" t="s">
        <v>12</v>
      </c>
      <c r="E613" t="s">
        <v>20</v>
      </c>
      <c r="F613" t="s">
        <v>14</v>
      </c>
      <c r="G613" t="s">
        <v>15</v>
      </c>
      <c r="H613">
        <v>1970</v>
      </c>
      <c r="I613" s="1">
        <v>35627</v>
      </c>
      <c r="J613" t="s">
        <v>16</v>
      </c>
    </row>
    <row r="614" spans="1:10" x14ac:dyDescent="0.25">
      <c r="A614">
        <v>57738.92</v>
      </c>
      <c r="B614" t="s">
        <v>315</v>
      </c>
      <c r="C614" t="s">
        <v>33</v>
      </c>
      <c r="D614" t="s">
        <v>12</v>
      </c>
      <c r="E614" t="s">
        <v>49</v>
      </c>
      <c r="F614" t="s">
        <v>21</v>
      </c>
      <c r="G614" t="s">
        <v>46</v>
      </c>
      <c r="H614">
        <v>1981</v>
      </c>
      <c r="I614" s="1">
        <v>45411</v>
      </c>
      <c r="J614" t="s">
        <v>16</v>
      </c>
    </row>
    <row r="615" spans="1:10" x14ac:dyDescent="0.25">
      <c r="A615">
        <v>60274.5</v>
      </c>
      <c r="B615" t="s">
        <v>302</v>
      </c>
      <c r="C615" t="s">
        <v>18</v>
      </c>
      <c r="D615" t="s">
        <v>12</v>
      </c>
      <c r="E615" t="s">
        <v>20</v>
      </c>
      <c r="F615" t="s">
        <v>21</v>
      </c>
      <c r="G615" t="s">
        <v>25</v>
      </c>
      <c r="H615">
        <v>1993</v>
      </c>
      <c r="I615" s="1">
        <v>43540</v>
      </c>
      <c r="J615" t="s">
        <v>16</v>
      </c>
    </row>
    <row r="616" spans="1:10" x14ac:dyDescent="0.25">
      <c r="A616">
        <v>62256.67</v>
      </c>
      <c r="B616" t="s">
        <v>117</v>
      </c>
      <c r="C616" t="s">
        <v>86</v>
      </c>
      <c r="D616" t="s">
        <v>12</v>
      </c>
      <c r="E616" t="s">
        <v>20</v>
      </c>
      <c r="F616" t="s">
        <v>21</v>
      </c>
      <c r="G616" t="s">
        <v>25</v>
      </c>
      <c r="H616">
        <v>1967</v>
      </c>
      <c r="I616" s="1">
        <v>45247</v>
      </c>
      <c r="J616" t="s">
        <v>16</v>
      </c>
    </row>
    <row r="617" spans="1:10" x14ac:dyDescent="0.25">
      <c r="A617">
        <v>89810.96</v>
      </c>
      <c r="B617" t="s">
        <v>63</v>
      </c>
      <c r="C617" t="s">
        <v>18</v>
      </c>
      <c r="D617" t="s">
        <v>12</v>
      </c>
      <c r="E617" t="s">
        <v>20</v>
      </c>
      <c r="F617" t="s">
        <v>14</v>
      </c>
      <c r="G617" t="s">
        <v>15</v>
      </c>
      <c r="H617">
        <v>1960</v>
      </c>
      <c r="I617" s="1">
        <v>33270</v>
      </c>
      <c r="J617" t="s">
        <v>16</v>
      </c>
    </row>
    <row r="618" spans="1:10" x14ac:dyDescent="0.25">
      <c r="A618">
        <v>46485.504000000001</v>
      </c>
      <c r="B618" t="s">
        <v>98</v>
      </c>
      <c r="C618" t="s">
        <v>18</v>
      </c>
      <c r="D618" t="s">
        <v>19</v>
      </c>
      <c r="E618" t="s">
        <v>31</v>
      </c>
      <c r="F618" t="s">
        <v>14</v>
      </c>
      <c r="G618" t="s">
        <v>25</v>
      </c>
      <c r="H618">
        <v>1959</v>
      </c>
      <c r="I618" s="1">
        <v>44774</v>
      </c>
      <c r="J618" t="s">
        <v>16</v>
      </c>
    </row>
    <row r="619" spans="1:10" x14ac:dyDescent="0.25">
      <c r="A619">
        <v>68499.259999999995</v>
      </c>
      <c r="B619" t="s">
        <v>316</v>
      </c>
      <c r="C619" t="s">
        <v>52</v>
      </c>
      <c r="D619" t="s">
        <v>12</v>
      </c>
      <c r="E619" t="s">
        <v>45</v>
      </c>
      <c r="F619" t="s">
        <v>14</v>
      </c>
      <c r="G619" t="s">
        <v>15</v>
      </c>
      <c r="H619">
        <v>1966</v>
      </c>
      <c r="I619" s="1">
        <v>35114</v>
      </c>
      <c r="J619" t="s">
        <v>16</v>
      </c>
    </row>
    <row r="620" spans="1:10" x14ac:dyDescent="0.25">
      <c r="A620">
        <v>91644.98</v>
      </c>
      <c r="B620" t="s">
        <v>317</v>
      </c>
      <c r="C620" t="s">
        <v>18</v>
      </c>
      <c r="D620" t="s">
        <v>12</v>
      </c>
      <c r="E620" t="s">
        <v>31</v>
      </c>
      <c r="F620" t="s">
        <v>14</v>
      </c>
      <c r="G620" t="s">
        <v>15</v>
      </c>
      <c r="H620">
        <v>1973</v>
      </c>
      <c r="I620" s="1">
        <v>43662</v>
      </c>
      <c r="J620" t="s">
        <v>16</v>
      </c>
    </row>
    <row r="621" spans="1:10" x14ac:dyDescent="0.25">
      <c r="A621">
        <v>57300.33</v>
      </c>
      <c r="B621" t="s">
        <v>69</v>
      </c>
      <c r="C621" t="s">
        <v>86</v>
      </c>
      <c r="D621" t="s">
        <v>12</v>
      </c>
      <c r="E621" t="s">
        <v>31</v>
      </c>
      <c r="F621" t="s">
        <v>14</v>
      </c>
      <c r="G621" t="s">
        <v>15</v>
      </c>
      <c r="H621">
        <v>1988</v>
      </c>
      <c r="I621" s="1">
        <v>45056</v>
      </c>
      <c r="J621" t="s">
        <v>16</v>
      </c>
    </row>
    <row r="622" spans="1:10" x14ac:dyDescent="0.25">
      <c r="A622">
        <v>80033.02</v>
      </c>
      <c r="B622" t="s">
        <v>318</v>
      </c>
      <c r="C622" t="s">
        <v>92</v>
      </c>
      <c r="D622" t="s">
        <v>12</v>
      </c>
      <c r="E622" t="s">
        <v>31</v>
      </c>
      <c r="F622" t="s">
        <v>21</v>
      </c>
      <c r="G622" t="s">
        <v>15</v>
      </c>
      <c r="H622">
        <v>1966</v>
      </c>
      <c r="I622" s="1">
        <v>34311</v>
      </c>
      <c r="J622" t="s">
        <v>16</v>
      </c>
    </row>
    <row r="623" spans="1:10" x14ac:dyDescent="0.25">
      <c r="A623">
        <v>47164.52</v>
      </c>
      <c r="B623" t="s">
        <v>107</v>
      </c>
      <c r="C623" t="s">
        <v>44</v>
      </c>
      <c r="D623" t="s">
        <v>12</v>
      </c>
      <c r="E623" t="s">
        <v>41</v>
      </c>
      <c r="F623" t="s">
        <v>14</v>
      </c>
      <c r="G623" t="s">
        <v>15</v>
      </c>
      <c r="H623">
        <v>1972</v>
      </c>
      <c r="I623" s="1">
        <v>38481</v>
      </c>
      <c r="J623" t="s">
        <v>16</v>
      </c>
    </row>
    <row r="624" spans="1:10" x14ac:dyDescent="0.25">
      <c r="A624">
        <v>25615</v>
      </c>
      <c r="B624" t="s">
        <v>26</v>
      </c>
      <c r="C624" t="s">
        <v>27</v>
      </c>
      <c r="D624" t="s">
        <v>28</v>
      </c>
      <c r="E624" t="s">
        <v>13</v>
      </c>
      <c r="F624" t="s">
        <v>14</v>
      </c>
      <c r="G624" t="s">
        <v>25</v>
      </c>
      <c r="H624">
        <v>1961</v>
      </c>
      <c r="I624" s="1">
        <v>45170</v>
      </c>
      <c r="J624" t="s">
        <v>16</v>
      </c>
    </row>
    <row r="625" spans="1:10" x14ac:dyDescent="0.25">
      <c r="A625">
        <v>104835.44</v>
      </c>
      <c r="B625" t="s">
        <v>206</v>
      </c>
      <c r="C625" t="s">
        <v>18</v>
      </c>
      <c r="D625" t="s">
        <v>12</v>
      </c>
      <c r="E625" t="s">
        <v>20</v>
      </c>
      <c r="F625" t="s">
        <v>14</v>
      </c>
      <c r="G625" t="s">
        <v>25</v>
      </c>
      <c r="H625">
        <v>1977</v>
      </c>
      <c r="I625" s="1">
        <v>36541</v>
      </c>
      <c r="J625" t="s">
        <v>16</v>
      </c>
    </row>
    <row r="626" spans="1:10" x14ac:dyDescent="0.25">
      <c r="A626">
        <v>9360</v>
      </c>
      <c r="B626" t="s">
        <v>126</v>
      </c>
      <c r="C626" t="s">
        <v>72</v>
      </c>
      <c r="D626" t="s">
        <v>73</v>
      </c>
      <c r="E626" t="s">
        <v>41</v>
      </c>
      <c r="F626" t="s">
        <v>21</v>
      </c>
      <c r="G626" t="s">
        <v>25</v>
      </c>
      <c r="H626">
        <v>2008</v>
      </c>
      <c r="I626" s="1">
        <v>45100</v>
      </c>
      <c r="J626" t="s">
        <v>16</v>
      </c>
    </row>
    <row r="627" spans="1:10" x14ac:dyDescent="0.25">
      <c r="A627">
        <v>75342.8</v>
      </c>
      <c r="B627" t="s">
        <v>174</v>
      </c>
      <c r="C627" t="s">
        <v>52</v>
      </c>
      <c r="D627" t="s">
        <v>12</v>
      </c>
      <c r="E627" t="s">
        <v>31</v>
      </c>
      <c r="F627" t="s">
        <v>21</v>
      </c>
      <c r="G627" t="s">
        <v>25</v>
      </c>
      <c r="H627">
        <v>1961</v>
      </c>
      <c r="I627" s="1">
        <v>38635</v>
      </c>
      <c r="J627" t="s">
        <v>16</v>
      </c>
    </row>
    <row r="628" spans="1:10" x14ac:dyDescent="0.25">
      <c r="A628">
        <v>110705.86</v>
      </c>
      <c r="B628" t="s">
        <v>42</v>
      </c>
      <c r="C628" t="s">
        <v>23</v>
      </c>
      <c r="D628" t="s">
        <v>12</v>
      </c>
      <c r="E628" t="s">
        <v>31</v>
      </c>
      <c r="F628" t="s">
        <v>21</v>
      </c>
      <c r="G628" t="s">
        <v>25</v>
      </c>
      <c r="H628">
        <v>1976</v>
      </c>
      <c r="I628" s="1">
        <v>39419</v>
      </c>
      <c r="J628" t="s">
        <v>16</v>
      </c>
    </row>
    <row r="629" spans="1:10" x14ac:dyDescent="0.25">
      <c r="A629">
        <v>66391.070000000007</v>
      </c>
      <c r="B629" t="s">
        <v>89</v>
      </c>
      <c r="C629" t="s">
        <v>30</v>
      </c>
      <c r="D629" t="s">
        <v>12</v>
      </c>
      <c r="E629" t="s">
        <v>20</v>
      </c>
      <c r="F629" t="s">
        <v>14</v>
      </c>
      <c r="G629" t="s">
        <v>25</v>
      </c>
      <c r="H629">
        <v>1998</v>
      </c>
      <c r="I629" s="1">
        <v>44197</v>
      </c>
      <c r="J629" t="s">
        <v>16</v>
      </c>
    </row>
    <row r="630" spans="1:10" x14ac:dyDescent="0.25">
      <c r="A630">
        <v>72962.58</v>
      </c>
      <c r="B630" t="s">
        <v>63</v>
      </c>
      <c r="C630" t="s">
        <v>18</v>
      </c>
      <c r="D630" t="s">
        <v>12</v>
      </c>
      <c r="E630" t="s">
        <v>20</v>
      </c>
      <c r="F630" t="s">
        <v>14</v>
      </c>
      <c r="G630" t="s">
        <v>25</v>
      </c>
      <c r="H630">
        <v>1995</v>
      </c>
      <c r="I630" s="1">
        <v>44881</v>
      </c>
      <c r="J630" t="s">
        <v>16</v>
      </c>
    </row>
    <row r="631" spans="1:10" x14ac:dyDescent="0.25">
      <c r="A631">
        <v>79728.19</v>
      </c>
      <c r="B631" t="s">
        <v>63</v>
      </c>
      <c r="C631" t="s">
        <v>18</v>
      </c>
      <c r="D631" t="s">
        <v>12</v>
      </c>
      <c r="E631" t="s">
        <v>20</v>
      </c>
      <c r="F631" t="s">
        <v>14</v>
      </c>
      <c r="G631" t="s">
        <v>25</v>
      </c>
      <c r="H631">
        <v>1989</v>
      </c>
      <c r="I631" s="1">
        <v>42552</v>
      </c>
      <c r="J631" t="s">
        <v>16</v>
      </c>
    </row>
    <row r="632" spans="1:10" x14ac:dyDescent="0.25">
      <c r="A632">
        <v>44122.33</v>
      </c>
      <c r="B632" t="s">
        <v>314</v>
      </c>
      <c r="C632" t="s">
        <v>52</v>
      </c>
      <c r="D632" t="s">
        <v>12</v>
      </c>
      <c r="E632" t="s">
        <v>45</v>
      </c>
      <c r="F632" t="s">
        <v>21</v>
      </c>
      <c r="G632" t="s">
        <v>46</v>
      </c>
      <c r="H632">
        <v>2000</v>
      </c>
      <c r="I632" s="1">
        <v>45481</v>
      </c>
      <c r="J632" t="s">
        <v>16</v>
      </c>
    </row>
    <row r="633" spans="1:10" x14ac:dyDescent="0.25">
      <c r="A633">
        <v>61158.9</v>
      </c>
      <c r="B633" t="s">
        <v>133</v>
      </c>
      <c r="C633" t="s">
        <v>72</v>
      </c>
      <c r="D633" t="s">
        <v>12</v>
      </c>
      <c r="E633" t="s">
        <v>31</v>
      </c>
      <c r="F633" t="s">
        <v>21</v>
      </c>
      <c r="G633" t="s">
        <v>15</v>
      </c>
      <c r="H633">
        <v>1993</v>
      </c>
      <c r="I633" s="1">
        <v>44333</v>
      </c>
      <c r="J633" t="s">
        <v>16</v>
      </c>
    </row>
    <row r="634" spans="1:10" x14ac:dyDescent="0.25">
      <c r="A634">
        <v>115828.46</v>
      </c>
      <c r="B634" t="s">
        <v>293</v>
      </c>
      <c r="C634" t="s">
        <v>33</v>
      </c>
      <c r="D634" t="s">
        <v>12</v>
      </c>
      <c r="E634" t="s">
        <v>31</v>
      </c>
      <c r="F634" t="s">
        <v>14</v>
      </c>
      <c r="G634" t="s">
        <v>25</v>
      </c>
      <c r="H634">
        <v>1990</v>
      </c>
      <c r="I634" s="1">
        <v>45180</v>
      </c>
      <c r="J634" t="s">
        <v>16</v>
      </c>
    </row>
    <row r="635" spans="1:10" x14ac:dyDescent="0.25">
      <c r="A635">
        <v>62579.95</v>
      </c>
      <c r="B635" t="s">
        <v>89</v>
      </c>
      <c r="C635" t="s">
        <v>30</v>
      </c>
      <c r="D635" t="s">
        <v>12</v>
      </c>
      <c r="E635" t="s">
        <v>20</v>
      </c>
      <c r="F635" t="s">
        <v>14</v>
      </c>
      <c r="G635" t="s">
        <v>25</v>
      </c>
      <c r="H635">
        <v>1991</v>
      </c>
      <c r="I635" s="1">
        <v>44881</v>
      </c>
      <c r="J635" t="s">
        <v>16</v>
      </c>
    </row>
    <row r="636" spans="1:10" x14ac:dyDescent="0.25">
      <c r="A636">
        <v>35672</v>
      </c>
      <c r="B636" t="s">
        <v>81</v>
      </c>
      <c r="C636" t="s">
        <v>11</v>
      </c>
      <c r="D636" t="s">
        <v>19</v>
      </c>
      <c r="E636" t="s">
        <v>31</v>
      </c>
      <c r="F636" t="s">
        <v>14</v>
      </c>
      <c r="G636" t="s">
        <v>25</v>
      </c>
      <c r="H636">
        <v>2000</v>
      </c>
      <c r="I636" s="1">
        <v>45128</v>
      </c>
      <c r="J636" t="s">
        <v>16</v>
      </c>
    </row>
    <row r="637" spans="1:10" x14ac:dyDescent="0.25">
      <c r="A637">
        <v>60946.559999999998</v>
      </c>
      <c r="B637" t="s">
        <v>84</v>
      </c>
      <c r="C637" t="s">
        <v>48</v>
      </c>
      <c r="D637" t="s">
        <v>12</v>
      </c>
      <c r="E637" t="s">
        <v>49</v>
      </c>
      <c r="F637" t="s">
        <v>21</v>
      </c>
      <c r="G637" t="s">
        <v>25</v>
      </c>
      <c r="H637">
        <v>1970</v>
      </c>
      <c r="I637" s="1">
        <v>33645</v>
      </c>
      <c r="J637" t="s">
        <v>16</v>
      </c>
    </row>
    <row r="638" spans="1:10" x14ac:dyDescent="0.25">
      <c r="A638">
        <v>68382.81</v>
      </c>
      <c r="B638" t="s">
        <v>89</v>
      </c>
      <c r="C638" t="s">
        <v>30</v>
      </c>
      <c r="D638" t="s">
        <v>12</v>
      </c>
      <c r="E638" t="s">
        <v>20</v>
      </c>
      <c r="F638" t="s">
        <v>21</v>
      </c>
      <c r="G638" t="s">
        <v>25</v>
      </c>
      <c r="H638">
        <v>1983</v>
      </c>
      <c r="I638" s="1">
        <v>43571</v>
      </c>
      <c r="J638" t="s">
        <v>16</v>
      </c>
    </row>
    <row r="639" spans="1:10" x14ac:dyDescent="0.25">
      <c r="A639">
        <v>106573.03</v>
      </c>
      <c r="B639" t="s">
        <v>319</v>
      </c>
      <c r="C639" t="s">
        <v>186</v>
      </c>
      <c r="D639" t="s">
        <v>12</v>
      </c>
      <c r="E639" t="s">
        <v>31</v>
      </c>
      <c r="F639" t="s">
        <v>14</v>
      </c>
      <c r="G639" t="s">
        <v>25</v>
      </c>
      <c r="H639">
        <v>1983</v>
      </c>
      <c r="I639" s="1">
        <v>44494</v>
      </c>
      <c r="J639" t="s">
        <v>16</v>
      </c>
    </row>
    <row r="640" spans="1:10" x14ac:dyDescent="0.25">
      <c r="A640">
        <v>79395.12</v>
      </c>
      <c r="B640" t="s">
        <v>320</v>
      </c>
      <c r="C640" t="s">
        <v>38</v>
      </c>
      <c r="D640" t="s">
        <v>12</v>
      </c>
      <c r="E640" t="s">
        <v>31</v>
      </c>
      <c r="F640" t="s">
        <v>14</v>
      </c>
      <c r="G640" t="s">
        <v>15</v>
      </c>
      <c r="H640">
        <v>1970</v>
      </c>
      <c r="I640" s="1">
        <v>44655</v>
      </c>
      <c r="J640" t="s">
        <v>16</v>
      </c>
    </row>
    <row r="641" spans="1:10" x14ac:dyDescent="0.25">
      <c r="A641">
        <v>101614.35</v>
      </c>
      <c r="B641" t="s">
        <v>64</v>
      </c>
      <c r="C641" t="s">
        <v>18</v>
      </c>
      <c r="D641" t="s">
        <v>12</v>
      </c>
      <c r="E641" t="s">
        <v>45</v>
      </c>
      <c r="F641" t="s">
        <v>14</v>
      </c>
      <c r="G641" t="s">
        <v>25</v>
      </c>
      <c r="H641">
        <v>1979</v>
      </c>
      <c r="I641" s="1">
        <v>38720</v>
      </c>
      <c r="J641" t="s">
        <v>16</v>
      </c>
    </row>
    <row r="642" spans="1:10" x14ac:dyDescent="0.25">
      <c r="A642">
        <v>59342.73</v>
      </c>
      <c r="B642" t="s">
        <v>84</v>
      </c>
      <c r="C642" t="s">
        <v>18</v>
      </c>
      <c r="D642" t="s">
        <v>12</v>
      </c>
      <c r="E642" t="s">
        <v>49</v>
      </c>
      <c r="F642" t="s">
        <v>14</v>
      </c>
      <c r="G642" t="s">
        <v>25</v>
      </c>
      <c r="H642">
        <v>1987</v>
      </c>
      <c r="I642" s="1">
        <v>40179</v>
      </c>
      <c r="J642" t="s">
        <v>16</v>
      </c>
    </row>
    <row r="643" spans="1:10" x14ac:dyDescent="0.25">
      <c r="A643">
        <v>43173</v>
      </c>
      <c r="B643" t="s">
        <v>321</v>
      </c>
      <c r="C643" t="s">
        <v>114</v>
      </c>
      <c r="D643" t="s">
        <v>12</v>
      </c>
      <c r="E643" t="s">
        <v>31</v>
      </c>
      <c r="F643" t="s">
        <v>21</v>
      </c>
      <c r="G643" t="s">
        <v>25</v>
      </c>
      <c r="H643">
        <v>1999</v>
      </c>
      <c r="I643" s="1">
        <v>45299</v>
      </c>
      <c r="J643" t="s">
        <v>16</v>
      </c>
    </row>
    <row r="644" spans="1:10" x14ac:dyDescent="0.25">
      <c r="A644">
        <v>88295.35</v>
      </c>
      <c r="B644" t="s">
        <v>322</v>
      </c>
      <c r="C644" t="s">
        <v>33</v>
      </c>
      <c r="D644" t="s">
        <v>12</v>
      </c>
      <c r="E644" t="s">
        <v>31</v>
      </c>
      <c r="F644" t="s">
        <v>14</v>
      </c>
      <c r="G644" t="s">
        <v>50</v>
      </c>
      <c r="H644">
        <v>1994</v>
      </c>
      <c r="I644" s="1">
        <v>44480</v>
      </c>
      <c r="J644" t="s">
        <v>16</v>
      </c>
    </row>
    <row r="645" spans="1:10" x14ac:dyDescent="0.25">
      <c r="A645">
        <v>113460</v>
      </c>
      <c r="B645" t="s">
        <v>293</v>
      </c>
      <c r="C645" t="s">
        <v>33</v>
      </c>
      <c r="D645" t="s">
        <v>12</v>
      </c>
      <c r="E645" t="s">
        <v>31</v>
      </c>
      <c r="F645" t="s">
        <v>21</v>
      </c>
      <c r="G645" t="s">
        <v>25</v>
      </c>
      <c r="H645">
        <v>1988</v>
      </c>
      <c r="I645" s="1">
        <v>41575</v>
      </c>
      <c r="J645" t="s">
        <v>16</v>
      </c>
    </row>
    <row r="646" spans="1:10" x14ac:dyDescent="0.25">
      <c r="A646">
        <v>42250</v>
      </c>
      <c r="B646" t="s">
        <v>323</v>
      </c>
      <c r="C646" t="s">
        <v>324</v>
      </c>
      <c r="D646" t="s">
        <v>12</v>
      </c>
      <c r="E646" t="s">
        <v>31</v>
      </c>
      <c r="F646" t="s">
        <v>21</v>
      </c>
      <c r="G646" t="s">
        <v>25</v>
      </c>
      <c r="H646">
        <v>1970</v>
      </c>
      <c r="I646" s="1">
        <v>45558</v>
      </c>
      <c r="J646" t="s">
        <v>16</v>
      </c>
    </row>
    <row r="647" spans="1:10" x14ac:dyDescent="0.25">
      <c r="A647">
        <v>0</v>
      </c>
      <c r="B647" t="s">
        <v>39</v>
      </c>
      <c r="C647" t="s">
        <v>72</v>
      </c>
      <c r="D647" t="s">
        <v>165</v>
      </c>
      <c r="E647" t="s">
        <v>41</v>
      </c>
      <c r="F647" t="s">
        <v>21</v>
      </c>
      <c r="G647" t="s">
        <v>25</v>
      </c>
      <c r="H647">
        <v>1977</v>
      </c>
      <c r="I647" s="1">
        <v>44694</v>
      </c>
      <c r="J647" t="s">
        <v>16</v>
      </c>
    </row>
    <row r="648" spans="1:10" x14ac:dyDescent="0.25">
      <c r="A648">
        <v>60274.5</v>
      </c>
      <c r="B648" t="s">
        <v>302</v>
      </c>
      <c r="C648" t="s">
        <v>18</v>
      </c>
      <c r="D648" t="s">
        <v>12</v>
      </c>
      <c r="E648" t="s">
        <v>20</v>
      </c>
      <c r="F648" t="s">
        <v>14</v>
      </c>
      <c r="G648" t="s">
        <v>25</v>
      </c>
      <c r="H648">
        <v>2000</v>
      </c>
      <c r="I648" s="1">
        <v>45489</v>
      </c>
      <c r="J648" t="s">
        <v>16</v>
      </c>
    </row>
    <row r="649" spans="1:10" x14ac:dyDescent="0.25">
      <c r="A649">
        <v>62956.73</v>
      </c>
      <c r="B649" t="s">
        <v>108</v>
      </c>
      <c r="C649" t="s">
        <v>48</v>
      </c>
      <c r="D649" t="s">
        <v>12</v>
      </c>
      <c r="E649" t="s">
        <v>31</v>
      </c>
      <c r="F649" t="s">
        <v>21</v>
      </c>
      <c r="G649" t="s">
        <v>46</v>
      </c>
      <c r="H649">
        <v>1961</v>
      </c>
      <c r="I649" s="1">
        <v>37668</v>
      </c>
      <c r="J649" t="s">
        <v>16</v>
      </c>
    </row>
    <row r="650" spans="1:10" x14ac:dyDescent="0.25">
      <c r="A650">
        <v>47164.52</v>
      </c>
      <c r="B650" t="s">
        <v>107</v>
      </c>
      <c r="C650" t="s">
        <v>72</v>
      </c>
      <c r="D650" t="s">
        <v>12</v>
      </c>
      <c r="E650" t="s">
        <v>41</v>
      </c>
      <c r="F650" t="s">
        <v>14</v>
      </c>
      <c r="G650" t="s">
        <v>25</v>
      </c>
      <c r="H650">
        <v>1961</v>
      </c>
      <c r="I650" s="1">
        <v>34425</v>
      </c>
      <c r="J650" t="s">
        <v>16</v>
      </c>
    </row>
    <row r="651" spans="1:10" x14ac:dyDescent="0.25">
      <c r="A651">
        <v>96425.84</v>
      </c>
      <c r="B651" t="s">
        <v>56</v>
      </c>
      <c r="C651" t="s">
        <v>30</v>
      </c>
      <c r="D651" t="s">
        <v>12</v>
      </c>
      <c r="E651" t="s">
        <v>45</v>
      </c>
      <c r="F651" t="s">
        <v>14</v>
      </c>
      <c r="G651" t="s">
        <v>25</v>
      </c>
      <c r="H651">
        <v>1962</v>
      </c>
      <c r="I651" s="1">
        <v>31944</v>
      </c>
      <c r="J651" t="s">
        <v>16</v>
      </c>
    </row>
    <row r="652" spans="1:10" x14ac:dyDescent="0.25">
      <c r="A652">
        <v>46862.28</v>
      </c>
      <c r="B652" t="s">
        <v>94</v>
      </c>
      <c r="C652" t="s">
        <v>23</v>
      </c>
      <c r="D652" t="s">
        <v>12</v>
      </c>
      <c r="E652" t="s">
        <v>24</v>
      </c>
      <c r="F652" t="s">
        <v>21</v>
      </c>
      <c r="G652" t="s">
        <v>25</v>
      </c>
      <c r="H652">
        <v>1962</v>
      </c>
      <c r="I652" s="1">
        <v>38313</v>
      </c>
      <c r="J652" t="s">
        <v>16</v>
      </c>
    </row>
    <row r="653" spans="1:10" x14ac:dyDescent="0.25">
      <c r="A653">
        <v>61260.67</v>
      </c>
      <c r="B653" t="s">
        <v>217</v>
      </c>
      <c r="C653" t="s">
        <v>44</v>
      </c>
      <c r="D653" t="s">
        <v>12</v>
      </c>
      <c r="E653" t="s">
        <v>41</v>
      </c>
      <c r="F653" t="s">
        <v>14</v>
      </c>
      <c r="G653" t="s">
        <v>25</v>
      </c>
      <c r="H653">
        <v>1991</v>
      </c>
      <c r="I653" s="1">
        <v>42598</v>
      </c>
      <c r="J653" t="s">
        <v>16</v>
      </c>
    </row>
    <row r="654" spans="1:10" x14ac:dyDescent="0.25">
      <c r="A654">
        <v>212940</v>
      </c>
      <c r="B654" t="s">
        <v>309</v>
      </c>
      <c r="C654" t="s">
        <v>86</v>
      </c>
      <c r="D654" t="s">
        <v>28</v>
      </c>
      <c r="E654" t="s">
        <v>13</v>
      </c>
      <c r="F654" t="s">
        <v>21</v>
      </c>
      <c r="G654" t="s">
        <v>15</v>
      </c>
      <c r="H654">
        <v>1971</v>
      </c>
      <c r="I654" s="1">
        <v>41883</v>
      </c>
      <c r="J654" t="s">
        <v>16</v>
      </c>
    </row>
    <row r="655" spans="1:10" x14ac:dyDescent="0.25">
      <c r="A655">
        <v>53051.94</v>
      </c>
      <c r="B655" t="s">
        <v>99</v>
      </c>
      <c r="C655" t="s">
        <v>44</v>
      </c>
      <c r="D655" t="s">
        <v>12</v>
      </c>
      <c r="E655" t="s">
        <v>41</v>
      </c>
      <c r="F655" t="s">
        <v>14</v>
      </c>
      <c r="G655" t="s">
        <v>15</v>
      </c>
      <c r="H655">
        <v>1979</v>
      </c>
      <c r="I655" s="1">
        <v>45145</v>
      </c>
      <c r="J655" t="s">
        <v>16</v>
      </c>
    </row>
    <row r="656" spans="1:10" x14ac:dyDescent="0.25">
      <c r="A656">
        <v>87121.14</v>
      </c>
      <c r="B656" t="s">
        <v>63</v>
      </c>
      <c r="C656" t="s">
        <v>18</v>
      </c>
      <c r="D656" t="s">
        <v>12</v>
      </c>
      <c r="E656" t="s">
        <v>20</v>
      </c>
      <c r="F656" t="s">
        <v>14</v>
      </c>
      <c r="G656" t="s">
        <v>25</v>
      </c>
      <c r="H656">
        <v>1989</v>
      </c>
      <c r="I656" s="1">
        <v>41456</v>
      </c>
      <c r="J656" t="s">
        <v>16</v>
      </c>
    </row>
    <row r="657" spans="1:10" x14ac:dyDescent="0.25">
      <c r="A657">
        <v>56062.19</v>
      </c>
      <c r="B657" t="s">
        <v>217</v>
      </c>
      <c r="C657" t="s">
        <v>72</v>
      </c>
      <c r="D657" t="s">
        <v>12</v>
      </c>
      <c r="E657" t="s">
        <v>41</v>
      </c>
      <c r="F657" t="s">
        <v>14</v>
      </c>
      <c r="G657" t="s">
        <v>25</v>
      </c>
      <c r="H657">
        <v>1977</v>
      </c>
      <c r="I657" s="1">
        <v>41782</v>
      </c>
      <c r="J657" t="s">
        <v>16</v>
      </c>
    </row>
    <row r="658" spans="1:10" x14ac:dyDescent="0.25">
      <c r="A658">
        <v>64457.35</v>
      </c>
      <c r="B658" t="s">
        <v>89</v>
      </c>
      <c r="C658" t="s">
        <v>30</v>
      </c>
      <c r="D658" t="s">
        <v>12</v>
      </c>
      <c r="E658" t="s">
        <v>20</v>
      </c>
      <c r="F658" t="s">
        <v>14</v>
      </c>
      <c r="G658" t="s">
        <v>25</v>
      </c>
      <c r="H658">
        <v>1998</v>
      </c>
      <c r="I658" s="1">
        <v>44120</v>
      </c>
      <c r="J658" t="s">
        <v>16</v>
      </c>
    </row>
    <row r="659" spans="1:10" x14ac:dyDescent="0.25">
      <c r="A659">
        <v>44122.33</v>
      </c>
      <c r="B659" t="s">
        <v>325</v>
      </c>
      <c r="C659" t="s">
        <v>18</v>
      </c>
      <c r="D659" t="s">
        <v>12</v>
      </c>
      <c r="E659" t="s">
        <v>20</v>
      </c>
      <c r="F659" t="s">
        <v>14</v>
      </c>
      <c r="G659" t="s">
        <v>25</v>
      </c>
      <c r="H659">
        <v>1999</v>
      </c>
      <c r="I659" s="1">
        <v>45367</v>
      </c>
      <c r="J659" t="s">
        <v>16</v>
      </c>
    </row>
    <row r="660" spans="1:10" x14ac:dyDescent="0.25">
      <c r="A660">
        <v>17075.759999999998</v>
      </c>
      <c r="B660" t="s">
        <v>17</v>
      </c>
      <c r="C660" t="s">
        <v>18</v>
      </c>
      <c r="D660" t="s">
        <v>19</v>
      </c>
      <c r="E660" t="s">
        <v>20</v>
      </c>
      <c r="F660" t="s">
        <v>21</v>
      </c>
      <c r="G660" t="s">
        <v>50</v>
      </c>
      <c r="H660">
        <v>1964</v>
      </c>
      <c r="I660" s="1">
        <v>42985</v>
      </c>
      <c r="J660" t="s">
        <v>16</v>
      </c>
    </row>
    <row r="661" spans="1:10" x14ac:dyDescent="0.25">
      <c r="A661">
        <v>86564.07</v>
      </c>
      <c r="B661" t="s">
        <v>326</v>
      </c>
      <c r="C661" t="s">
        <v>38</v>
      </c>
      <c r="D661" t="s">
        <v>12</v>
      </c>
      <c r="E661" t="s">
        <v>13</v>
      </c>
      <c r="F661" t="s">
        <v>21</v>
      </c>
      <c r="G661" t="s">
        <v>46</v>
      </c>
      <c r="H661">
        <v>1977</v>
      </c>
      <c r="I661" s="1">
        <v>37298</v>
      </c>
      <c r="J661" t="s">
        <v>16</v>
      </c>
    </row>
    <row r="662" spans="1:10" x14ac:dyDescent="0.25">
      <c r="A662">
        <v>73024.539999999994</v>
      </c>
      <c r="B662" t="s">
        <v>63</v>
      </c>
      <c r="C662" t="s">
        <v>18</v>
      </c>
      <c r="D662" t="s">
        <v>12</v>
      </c>
      <c r="E662" t="s">
        <v>20</v>
      </c>
      <c r="F662" t="s">
        <v>14</v>
      </c>
      <c r="G662" t="s">
        <v>25</v>
      </c>
      <c r="H662">
        <v>1999</v>
      </c>
      <c r="I662" s="1">
        <v>45551</v>
      </c>
      <c r="J662" t="s">
        <v>16</v>
      </c>
    </row>
    <row r="663" spans="1:10" x14ac:dyDescent="0.25">
      <c r="A663">
        <v>80755.14</v>
      </c>
      <c r="B663" t="s">
        <v>90</v>
      </c>
      <c r="C663" t="s">
        <v>30</v>
      </c>
      <c r="D663" t="s">
        <v>12</v>
      </c>
      <c r="E663" t="s">
        <v>45</v>
      </c>
      <c r="F663" t="s">
        <v>14</v>
      </c>
      <c r="G663" t="s">
        <v>25</v>
      </c>
      <c r="H663">
        <v>1992</v>
      </c>
      <c r="I663" s="1">
        <v>44393</v>
      </c>
      <c r="J663" t="s">
        <v>16</v>
      </c>
    </row>
    <row r="664" spans="1:10" x14ac:dyDescent="0.25">
      <c r="A664">
        <v>46485.504000000001</v>
      </c>
      <c r="B664" t="s">
        <v>98</v>
      </c>
      <c r="C664" t="s">
        <v>18</v>
      </c>
      <c r="D664" t="s">
        <v>19</v>
      </c>
      <c r="E664" t="s">
        <v>31</v>
      </c>
      <c r="F664" t="s">
        <v>14</v>
      </c>
      <c r="G664" t="s">
        <v>15</v>
      </c>
      <c r="H664">
        <v>1954</v>
      </c>
      <c r="I664" s="1">
        <v>44896</v>
      </c>
      <c r="J664" t="s">
        <v>16</v>
      </c>
    </row>
    <row r="665" spans="1:10" x14ac:dyDescent="0.25">
      <c r="A665">
        <v>176541.77</v>
      </c>
      <c r="B665" t="s">
        <v>327</v>
      </c>
      <c r="C665" t="s">
        <v>48</v>
      </c>
      <c r="D665" t="s">
        <v>12</v>
      </c>
      <c r="E665" t="s">
        <v>13</v>
      </c>
      <c r="F665" t="s">
        <v>21</v>
      </c>
      <c r="G665" t="s">
        <v>15</v>
      </c>
      <c r="H665">
        <v>1964</v>
      </c>
      <c r="I665" s="1">
        <v>44485</v>
      </c>
      <c r="J665" t="s">
        <v>16</v>
      </c>
    </row>
    <row r="666" spans="1:10" x14ac:dyDescent="0.25">
      <c r="A666">
        <v>44457.08</v>
      </c>
      <c r="B666" t="s">
        <v>107</v>
      </c>
      <c r="C666" t="s">
        <v>72</v>
      </c>
      <c r="D666" t="s">
        <v>12</v>
      </c>
      <c r="E666" t="s">
        <v>41</v>
      </c>
      <c r="F666" t="s">
        <v>14</v>
      </c>
      <c r="G666" t="s">
        <v>15</v>
      </c>
      <c r="H666">
        <v>1988</v>
      </c>
      <c r="I666" s="1">
        <v>41782</v>
      </c>
      <c r="J666" t="s">
        <v>16</v>
      </c>
    </row>
    <row r="667" spans="1:10" x14ac:dyDescent="0.25">
      <c r="A667">
        <v>95781.28</v>
      </c>
      <c r="B667" t="s">
        <v>64</v>
      </c>
      <c r="C667" t="s">
        <v>18</v>
      </c>
      <c r="D667" t="s">
        <v>12</v>
      </c>
      <c r="E667" t="s">
        <v>45</v>
      </c>
      <c r="F667" t="s">
        <v>14</v>
      </c>
      <c r="G667" t="s">
        <v>15</v>
      </c>
      <c r="H667">
        <v>1986</v>
      </c>
      <c r="I667" s="1">
        <v>41730</v>
      </c>
      <c r="J667" t="s">
        <v>16</v>
      </c>
    </row>
    <row r="668" spans="1:10" x14ac:dyDescent="0.25">
      <c r="A668">
        <v>40197.244765874602</v>
      </c>
      <c r="B668" t="s">
        <v>328</v>
      </c>
      <c r="C668" t="s">
        <v>11</v>
      </c>
      <c r="D668" t="s">
        <v>19</v>
      </c>
      <c r="E668" t="s">
        <v>31</v>
      </c>
      <c r="F668" t="s">
        <v>14</v>
      </c>
      <c r="G668" t="s">
        <v>15</v>
      </c>
      <c r="H668">
        <v>1964</v>
      </c>
      <c r="I668" s="1">
        <v>42759</v>
      </c>
      <c r="J668" t="s">
        <v>16</v>
      </c>
    </row>
    <row r="669" spans="1:10" x14ac:dyDescent="0.25">
      <c r="A669">
        <v>68382.81</v>
      </c>
      <c r="B669" t="s">
        <v>89</v>
      </c>
      <c r="C669" t="s">
        <v>30</v>
      </c>
      <c r="D669" t="s">
        <v>12</v>
      </c>
      <c r="E669" t="s">
        <v>20</v>
      </c>
      <c r="F669" t="s">
        <v>14</v>
      </c>
      <c r="G669" t="s">
        <v>15</v>
      </c>
      <c r="H669">
        <v>1992</v>
      </c>
      <c r="I669" s="1">
        <v>43571</v>
      </c>
      <c r="J669" t="s">
        <v>16</v>
      </c>
    </row>
    <row r="670" spans="1:10" x14ac:dyDescent="0.25">
      <c r="A670">
        <v>212940</v>
      </c>
      <c r="B670" t="s">
        <v>309</v>
      </c>
      <c r="C670" t="s">
        <v>86</v>
      </c>
      <c r="D670" t="s">
        <v>28</v>
      </c>
      <c r="E670" t="s">
        <v>13</v>
      </c>
      <c r="F670" t="s">
        <v>21</v>
      </c>
      <c r="G670" t="s">
        <v>25</v>
      </c>
      <c r="H670">
        <v>1958</v>
      </c>
      <c r="I670" s="1">
        <v>41883</v>
      </c>
      <c r="J670" t="s">
        <v>16</v>
      </c>
    </row>
    <row r="671" spans="1:10" x14ac:dyDescent="0.25">
      <c r="A671">
        <v>171831.43</v>
      </c>
      <c r="B671" t="s">
        <v>329</v>
      </c>
      <c r="C671" t="s">
        <v>92</v>
      </c>
      <c r="D671" t="s">
        <v>12</v>
      </c>
      <c r="E671" t="s">
        <v>13</v>
      </c>
      <c r="F671" t="s">
        <v>21</v>
      </c>
      <c r="G671" t="s">
        <v>15</v>
      </c>
      <c r="H671">
        <v>1969</v>
      </c>
      <c r="I671" s="1">
        <v>37956</v>
      </c>
      <c r="J671" t="s">
        <v>16</v>
      </c>
    </row>
    <row r="672" spans="1:10" x14ac:dyDescent="0.25">
      <c r="A672">
        <v>17075.759999999998</v>
      </c>
      <c r="B672" t="s">
        <v>17</v>
      </c>
      <c r="C672" t="s">
        <v>18</v>
      </c>
      <c r="D672" t="s">
        <v>19</v>
      </c>
      <c r="E672" t="s">
        <v>20</v>
      </c>
      <c r="F672" t="s">
        <v>21</v>
      </c>
      <c r="G672" t="s">
        <v>15</v>
      </c>
      <c r="H672">
        <v>1947</v>
      </c>
      <c r="I672" s="1">
        <v>41619</v>
      </c>
      <c r="J672" t="s">
        <v>16</v>
      </c>
    </row>
    <row r="673" spans="1:10" x14ac:dyDescent="0.25">
      <c r="A673">
        <v>50646.98</v>
      </c>
      <c r="B673" t="s">
        <v>330</v>
      </c>
      <c r="C673" t="s">
        <v>48</v>
      </c>
      <c r="D673" t="s">
        <v>12</v>
      </c>
      <c r="E673" t="s">
        <v>31</v>
      </c>
      <c r="F673" t="s">
        <v>21</v>
      </c>
      <c r="G673" t="s">
        <v>15</v>
      </c>
      <c r="H673">
        <v>2001</v>
      </c>
      <c r="I673" s="1">
        <v>45297</v>
      </c>
      <c r="J673" t="s">
        <v>16</v>
      </c>
    </row>
    <row r="674" spans="1:10" x14ac:dyDescent="0.25">
      <c r="A674">
        <v>48534.468448485</v>
      </c>
      <c r="B674" t="s">
        <v>187</v>
      </c>
      <c r="C674" t="s">
        <v>11</v>
      </c>
      <c r="D674" t="s">
        <v>12</v>
      </c>
      <c r="E674" t="s">
        <v>20</v>
      </c>
      <c r="F674" t="s">
        <v>14</v>
      </c>
      <c r="G674" t="s">
        <v>25</v>
      </c>
      <c r="H674">
        <v>1969</v>
      </c>
      <c r="I674" s="1">
        <v>45549</v>
      </c>
      <c r="J674" t="s">
        <v>16</v>
      </c>
    </row>
    <row r="675" spans="1:10" x14ac:dyDescent="0.25">
      <c r="A675">
        <v>66462.98</v>
      </c>
      <c r="B675" t="s">
        <v>269</v>
      </c>
      <c r="C675" t="s">
        <v>11</v>
      </c>
      <c r="D675" t="s">
        <v>12</v>
      </c>
      <c r="E675" t="s">
        <v>49</v>
      </c>
      <c r="F675" t="s">
        <v>21</v>
      </c>
      <c r="G675" t="s">
        <v>25</v>
      </c>
      <c r="H675">
        <v>1963</v>
      </c>
      <c r="I675" s="1">
        <v>36281</v>
      </c>
      <c r="J675" t="s">
        <v>16</v>
      </c>
    </row>
    <row r="676" spans="1:10" x14ac:dyDescent="0.25">
      <c r="A676">
        <v>46524.77</v>
      </c>
      <c r="B676" t="s">
        <v>169</v>
      </c>
      <c r="C676" t="s">
        <v>72</v>
      </c>
      <c r="D676" t="s">
        <v>12</v>
      </c>
      <c r="E676" t="s">
        <v>41</v>
      </c>
      <c r="F676" t="s">
        <v>14</v>
      </c>
      <c r="G676" t="s">
        <v>15</v>
      </c>
      <c r="H676">
        <v>2003</v>
      </c>
      <c r="I676" s="1">
        <v>45376</v>
      </c>
      <c r="J676" t="s">
        <v>16</v>
      </c>
    </row>
    <row r="677" spans="1:10" x14ac:dyDescent="0.25">
      <c r="A677">
        <v>48115.96</v>
      </c>
      <c r="B677" t="s">
        <v>211</v>
      </c>
      <c r="C677" t="s">
        <v>11</v>
      </c>
      <c r="D677" t="s">
        <v>12</v>
      </c>
      <c r="E677" t="s">
        <v>49</v>
      </c>
      <c r="F677" t="s">
        <v>21</v>
      </c>
      <c r="G677" t="s">
        <v>15</v>
      </c>
      <c r="H677">
        <v>1999</v>
      </c>
      <c r="I677" s="1">
        <v>44781</v>
      </c>
      <c r="J677" t="s">
        <v>16</v>
      </c>
    </row>
    <row r="678" spans="1:10" x14ac:dyDescent="0.25">
      <c r="A678">
        <v>54417.3</v>
      </c>
      <c r="B678" t="s">
        <v>325</v>
      </c>
      <c r="C678" t="s">
        <v>18</v>
      </c>
      <c r="D678" t="s">
        <v>12</v>
      </c>
      <c r="E678" t="s">
        <v>20</v>
      </c>
      <c r="F678" t="s">
        <v>14</v>
      </c>
      <c r="G678" t="s">
        <v>15</v>
      </c>
      <c r="H678">
        <v>1968</v>
      </c>
      <c r="I678" s="1">
        <v>41365</v>
      </c>
      <c r="J678" t="s">
        <v>16</v>
      </c>
    </row>
    <row r="679" spans="1:10" x14ac:dyDescent="0.25">
      <c r="A679">
        <v>99490.03</v>
      </c>
      <c r="B679" t="s">
        <v>29</v>
      </c>
      <c r="C679" t="s">
        <v>30</v>
      </c>
      <c r="D679" t="s">
        <v>12</v>
      </c>
      <c r="E679" t="s">
        <v>31</v>
      </c>
      <c r="F679" t="s">
        <v>14</v>
      </c>
      <c r="G679" t="s">
        <v>25</v>
      </c>
      <c r="H679">
        <v>1975</v>
      </c>
      <c r="I679" s="1">
        <v>35827</v>
      </c>
      <c r="J679" t="s">
        <v>16</v>
      </c>
    </row>
    <row r="680" spans="1:10" x14ac:dyDescent="0.25">
      <c r="A680">
        <v>64461.57</v>
      </c>
      <c r="B680" t="s">
        <v>134</v>
      </c>
      <c r="C680" t="s">
        <v>23</v>
      </c>
      <c r="D680" t="s">
        <v>12</v>
      </c>
      <c r="E680" t="s">
        <v>31</v>
      </c>
      <c r="F680" t="s">
        <v>21</v>
      </c>
      <c r="G680" t="s">
        <v>25</v>
      </c>
      <c r="H680">
        <v>1989</v>
      </c>
      <c r="I680" s="1">
        <v>42414</v>
      </c>
      <c r="J680" t="s">
        <v>16</v>
      </c>
    </row>
    <row r="681" spans="1:10" x14ac:dyDescent="0.25">
      <c r="A681">
        <v>258563.76</v>
      </c>
      <c r="B681" t="s">
        <v>331</v>
      </c>
      <c r="C681" t="s">
        <v>332</v>
      </c>
      <c r="D681" t="s">
        <v>12</v>
      </c>
      <c r="E681" t="s">
        <v>13</v>
      </c>
      <c r="F681" t="s">
        <v>14</v>
      </c>
      <c r="G681" t="s">
        <v>25</v>
      </c>
      <c r="H681">
        <v>1961</v>
      </c>
      <c r="I681" s="1">
        <v>41876</v>
      </c>
      <c r="J681" t="s">
        <v>16</v>
      </c>
    </row>
    <row r="682" spans="1:10" x14ac:dyDescent="0.25">
      <c r="A682">
        <v>21178.719744000002</v>
      </c>
      <c r="B682" t="s">
        <v>112</v>
      </c>
      <c r="C682" t="s">
        <v>72</v>
      </c>
      <c r="D682" t="s">
        <v>19</v>
      </c>
      <c r="E682" t="s">
        <v>24</v>
      </c>
      <c r="F682" t="s">
        <v>21</v>
      </c>
      <c r="G682" t="s">
        <v>25</v>
      </c>
      <c r="H682">
        <v>1980</v>
      </c>
      <c r="I682" s="1">
        <v>45493</v>
      </c>
      <c r="J682" t="s">
        <v>16</v>
      </c>
    </row>
    <row r="683" spans="1:10" x14ac:dyDescent="0.25">
      <c r="A683">
        <v>84042.78</v>
      </c>
      <c r="B683" t="s">
        <v>322</v>
      </c>
      <c r="C683" t="s">
        <v>33</v>
      </c>
      <c r="D683" t="s">
        <v>12</v>
      </c>
      <c r="E683" t="s">
        <v>31</v>
      </c>
      <c r="F683" t="s">
        <v>21</v>
      </c>
      <c r="G683" t="s">
        <v>25</v>
      </c>
      <c r="H683">
        <v>1998</v>
      </c>
      <c r="I683" s="1">
        <v>45551</v>
      </c>
      <c r="J683" t="s">
        <v>16</v>
      </c>
    </row>
    <row r="684" spans="1:10" x14ac:dyDescent="0.25">
      <c r="A684">
        <v>74660.34</v>
      </c>
      <c r="B684" t="s">
        <v>89</v>
      </c>
      <c r="C684" t="s">
        <v>30</v>
      </c>
      <c r="D684" t="s">
        <v>12</v>
      </c>
      <c r="E684" t="s">
        <v>20</v>
      </c>
      <c r="F684" t="s">
        <v>14</v>
      </c>
      <c r="G684" t="s">
        <v>15</v>
      </c>
      <c r="H684">
        <v>1990</v>
      </c>
      <c r="I684" s="1">
        <v>43116</v>
      </c>
      <c r="J684" t="s">
        <v>16</v>
      </c>
    </row>
    <row r="685" spans="1:10" x14ac:dyDescent="0.25">
      <c r="A685">
        <v>72401.354999999996</v>
      </c>
      <c r="B685" t="s">
        <v>149</v>
      </c>
      <c r="C685" t="s">
        <v>250</v>
      </c>
      <c r="D685" t="s">
        <v>12</v>
      </c>
      <c r="E685" t="s">
        <v>31</v>
      </c>
      <c r="F685" t="s">
        <v>21</v>
      </c>
      <c r="G685" t="s">
        <v>25</v>
      </c>
      <c r="H685">
        <v>1967</v>
      </c>
      <c r="I685" s="1">
        <v>41561</v>
      </c>
      <c r="J685" t="s">
        <v>16</v>
      </c>
    </row>
    <row r="686" spans="1:10" x14ac:dyDescent="0.25">
      <c r="A686">
        <v>88243.32</v>
      </c>
      <c r="B686" t="s">
        <v>56</v>
      </c>
      <c r="C686" t="s">
        <v>30</v>
      </c>
      <c r="D686" t="s">
        <v>12</v>
      </c>
      <c r="E686" t="s">
        <v>45</v>
      </c>
      <c r="F686" t="s">
        <v>14</v>
      </c>
      <c r="G686" t="s">
        <v>15</v>
      </c>
      <c r="H686">
        <v>1964</v>
      </c>
      <c r="I686" s="1">
        <v>40679</v>
      </c>
      <c r="J686" t="s">
        <v>16</v>
      </c>
    </row>
    <row r="687" spans="1:10" x14ac:dyDescent="0.25">
      <c r="A687">
        <v>68323.240000000005</v>
      </c>
      <c r="B687" t="s">
        <v>333</v>
      </c>
      <c r="C687" t="s">
        <v>92</v>
      </c>
      <c r="D687" t="s">
        <v>12</v>
      </c>
      <c r="E687" t="s">
        <v>31</v>
      </c>
      <c r="F687" t="s">
        <v>21</v>
      </c>
      <c r="G687" t="s">
        <v>15</v>
      </c>
      <c r="H687">
        <v>1967</v>
      </c>
      <c r="I687" s="1">
        <v>43871</v>
      </c>
      <c r="J687" t="s">
        <v>16</v>
      </c>
    </row>
    <row r="688" spans="1:10" x14ac:dyDescent="0.25">
      <c r="A688">
        <v>58040.01</v>
      </c>
      <c r="B688" t="s">
        <v>334</v>
      </c>
      <c r="C688" t="s">
        <v>86</v>
      </c>
      <c r="D688" t="s">
        <v>12</v>
      </c>
      <c r="E688" t="s">
        <v>31</v>
      </c>
      <c r="F688" t="s">
        <v>21</v>
      </c>
      <c r="G688" t="s">
        <v>46</v>
      </c>
      <c r="H688">
        <v>1997</v>
      </c>
      <c r="I688" s="1">
        <v>44522</v>
      </c>
      <c r="J688" t="s">
        <v>16</v>
      </c>
    </row>
    <row r="689" spans="1:10" x14ac:dyDescent="0.25">
      <c r="A689">
        <v>78805.23</v>
      </c>
      <c r="B689" t="s">
        <v>140</v>
      </c>
      <c r="C689" t="s">
        <v>23</v>
      </c>
      <c r="D689" t="s">
        <v>12</v>
      </c>
      <c r="E689" t="s">
        <v>13</v>
      </c>
      <c r="F689" t="s">
        <v>21</v>
      </c>
      <c r="G689" t="s">
        <v>15</v>
      </c>
      <c r="H689">
        <v>1990</v>
      </c>
      <c r="I689" s="1">
        <v>44515</v>
      </c>
      <c r="J689" t="s">
        <v>16</v>
      </c>
    </row>
    <row r="690" spans="1:10" x14ac:dyDescent="0.25">
      <c r="A690">
        <v>121937.24</v>
      </c>
      <c r="B690" t="s">
        <v>242</v>
      </c>
      <c r="C690" t="s">
        <v>18</v>
      </c>
      <c r="D690" t="s">
        <v>12</v>
      </c>
      <c r="E690" t="s">
        <v>31</v>
      </c>
      <c r="F690" t="s">
        <v>21</v>
      </c>
      <c r="G690" t="s">
        <v>15</v>
      </c>
      <c r="H690">
        <v>1974</v>
      </c>
      <c r="I690" s="1">
        <v>38370</v>
      </c>
      <c r="J690" t="s">
        <v>16</v>
      </c>
    </row>
    <row r="691" spans="1:10" x14ac:dyDescent="0.25">
      <c r="A691">
        <v>35672</v>
      </c>
      <c r="B691" t="s">
        <v>81</v>
      </c>
      <c r="C691" t="s">
        <v>11</v>
      </c>
      <c r="D691" t="s">
        <v>19</v>
      </c>
      <c r="E691" t="s">
        <v>31</v>
      </c>
      <c r="F691" t="s">
        <v>21</v>
      </c>
      <c r="G691" t="s">
        <v>15</v>
      </c>
      <c r="H691">
        <v>1992</v>
      </c>
      <c r="I691" s="1">
        <v>45257</v>
      </c>
      <c r="J691" t="s">
        <v>16</v>
      </c>
    </row>
    <row r="692" spans="1:10" x14ac:dyDescent="0.25">
      <c r="A692">
        <v>77888.58</v>
      </c>
      <c r="B692" t="s">
        <v>335</v>
      </c>
      <c r="C692" t="s">
        <v>52</v>
      </c>
      <c r="D692" t="s">
        <v>12</v>
      </c>
      <c r="E692" t="s">
        <v>31</v>
      </c>
      <c r="F692" t="s">
        <v>14</v>
      </c>
      <c r="G692" t="s">
        <v>15</v>
      </c>
      <c r="H692">
        <v>1982</v>
      </c>
      <c r="I692" s="1">
        <v>38307</v>
      </c>
      <c r="J692" t="s">
        <v>16</v>
      </c>
    </row>
    <row r="693" spans="1:10" x14ac:dyDescent="0.25">
      <c r="A693">
        <v>52471.07</v>
      </c>
      <c r="B693" t="s">
        <v>34</v>
      </c>
      <c r="C693" t="s">
        <v>11</v>
      </c>
      <c r="D693" t="s">
        <v>12</v>
      </c>
      <c r="E693" t="s">
        <v>20</v>
      </c>
      <c r="F693" t="s">
        <v>21</v>
      </c>
      <c r="G693" t="s">
        <v>15</v>
      </c>
      <c r="H693">
        <v>1992</v>
      </c>
      <c r="I693" s="1">
        <v>45492</v>
      </c>
      <c r="J693" t="s">
        <v>16</v>
      </c>
    </row>
    <row r="694" spans="1:10" x14ac:dyDescent="0.25">
      <c r="A694">
        <v>0</v>
      </c>
      <c r="B694" t="s">
        <v>39</v>
      </c>
      <c r="C694" t="s">
        <v>72</v>
      </c>
      <c r="D694" t="s">
        <v>165</v>
      </c>
      <c r="E694" t="s">
        <v>41</v>
      </c>
      <c r="F694" t="s">
        <v>21</v>
      </c>
      <c r="G694" t="s">
        <v>25</v>
      </c>
      <c r="H694">
        <v>1999</v>
      </c>
      <c r="I694" s="1">
        <v>44512</v>
      </c>
      <c r="J694" t="s">
        <v>16</v>
      </c>
    </row>
    <row r="695" spans="1:10" x14ac:dyDescent="0.25">
      <c r="A695">
        <v>96425.84</v>
      </c>
      <c r="B695" t="s">
        <v>56</v>
      </c>
      <c r="C695" t="s">
        <v>30</v>
      </c>
      <c r="D695" t="s">
        <v>12</v>
      </c>
      <c r="E695" t="s">
        <v>45</v>
      </c>
      <c r="F695" t="s">
        <v>14</v>
      </c>
      <c r="G695" t="s">
        <v>25</v>
      </c>
      <c r="H695">
        <v>1977</v>
      </c>
      <c r="I695" s="1">
        <v>38231</v>
      </c>
      <c r="J695" t="s">
        <v>16</v>
      </c>
    </row>
    <row r="696" spans="1:10" x14ac:dyDescent="0.25">
      <c r="A696">
        <v>46000</v>
      </c>
      <c r="B696" t="s">
        <v>121</v>
      </c>
      <c r="C696" t="s">
        <v>226</v>
      </c>
      <c r="D696" t="s">
        <v>336</v>
      </c>
      <c r="E696" t="s">
        <v>31</v>
      </c>
      <c r="F696" t="s">
        <v>14</v>
      </c>
      <c r="G696" t="s">
        <v>25</v>
      </c>
      <c r="H696">
        <v>2000</v>
      </c>
      <c r="I696" s="1">
        <v>45474</v>
      </c>
      <c r="J696" t="s">
        <v>16</v>
      </c>
    </row>
    <row r="697" spans="1:10" x14ac:dyDescent="0.25">
      <c r="A697">
        <v>57958.26</v>
      </c>
      <c r="B697" t="s">
        <v>188</v>
      </c>
      <c r="C697" t="s">
        <v>38</v>
      </c>
      <c r="D697" t="s">
        <v>12</v>
      </c>
      <c r="E697" t="s">
        <v>13</v>
      </c>
      <c r="F697" t="s">
        <v>14</v>
      </c>
      <c r="G697" t="s">
        <v>25</v>
      </c>
      <c r="H697">
        <v>1974</v>
      </c>
      <c r="I697" s="1">
        <v>45145</v>
      </c>
      <c r="J697" t="s">
        <v>16</v>
      </c>
    </row>
    <row r="698" spans="1:10" x14ac:dyDescent="0.25">
      <c r="A698">
        <v>165731.85</v>
      </c>
      <c r="B698" t="s">
        <v>178</v>
      </c>
      <c r="C698" t="s">
        <v>44</v>
      </c>
      <c r="D698" t="s">
        <v>12</v>
      </c>
      <c r="E698" t="s">
        <v>13</v>
      </c>
      <c r="F698" t="s">
        <v>14</v>
      </c>
      <c r="G698" t="s">
        <v>15</v>
      </c>
      <c r="H698">
        <v>1971</v>
      </c>
      <c r="I698" s="1">
        <v>35590</v>
      </c>
      <c r="J698" t="s">
        <v>16</v>
      </c>
    </row>
    <row r="699" spans="1:10" x14ac:dyDescent="0.25">
      <c r="A699">
        <v>84102.22</v>
      </c>
      <c r="B699" t="s">
        <v>118</v>
      </c>
      <c r="C699" t="s">
        <v>30</v>
      </c>
      <c r="D699" t="s">
        <v>12</v>
      </c>
      <c r="E699" t="s">
        <v>45</v>
      </c>
      <c r="F699" t="s">
        <v>14</v>
      </c>
      <c r="G699" t="s">
        <v>25</v>
      </c>
      <c r="H699">
        <v>1983</v>
      </c>
      <c r="I699" s="1">
        <v>40102</v>
      </c>
      <c r="J699" t="s">
        <v>16</v>
      </c>
    </row>
    <row r="700" spans="1:10" x14ac:dyDescent="0.25">
      <c r="A700">
        <v>46485.504000000001</v>
      </c>
      <c r="B700" t="s">
        <v>98</v>
      </c>
      <c r="C700" t="s">
        <v>18</v>
      </c>
      <c r="D700" t="s">
        <v>19</v>
      </c>
      <c r="E700" t="s">
        <v>31</v>
      </c>
      <c r="F700" t="s">
        <v>14</v>
      </c>
      <c r="G700" t="s">
        <v>25</v>
      </c>
      <c r="H700">
        <v>1971</v>
      </c>
      <c r="I700" s="1">
        <v>45338</v>
      </c>
      <c r="J700" t="s">
        <v>16</v>
      </c>
    </row>
    <row r="701" spans="1:10" x14ac:dyDescent="0.25">
      <c r="A701">
        <v>65684.73</v>
      </c>
      <c r="B701" t="s">
        <v>337</v>
      </c>
      <c r="C701" t="s">
        <v>30</v>
      </c>
      <c r="D701" t="s">
        <v>12</v>
      </c>
      <c r="E701" t="s">
        <v>31</v>
      </c>
      <c r="F701" t="s">
        <v>14</v>
      </c>
      <c r="G701" t="s">
        <v>25</v>
      </c>
      <c r="H701">
        <v>1972</v>
      </c>
      <c r="I701" s="1">
        <v>41244</v>
      </c>
      <c r="J701" t="s">
        <v>16</v>
      </c>
    </row>
    <row r="702" spans="1:10" x14ac:dyDescent="0.25">
      <c r="A702">
        <v>76584.63</v>
      </c>
      <c r="B702" t="s">
        <v>338</v>
      </c>
      <c r="C702" t="s">
        <v>52</v>
      </c>
      <c r="D702" t="s">
        <v>12</v>
      </c>
      <c r="E702" t="s">
        <v>45</v>
      </c>
      <c r="F702" t="s">
        <v>14</v>
      </c>
      <c r="G702" t="s">
        <v>25</v>
      </c>
      <c r="H702">
        <v>1969</v>
      </c>
      <c r="I702" s="1">
        <v>33938</v>
      </c>
      <c r="J702" t="s">
        <v>16</v>
      </c>
    </row>
    <row r="703" spans="1:10" x14ac:dyDescent="0.25">
      <c r="A703">
        <v>118385.68</v>
      </c>
      <c r="B703" t="s">
        <v>242</v>
      </c>
      <c r="C703" t="s">
        <v>18</v>
      </c>
      <c r="D703" t="s">
        <v>12</v>
      </c>
      <c r="E703" t="s">
        <v>31</v>
      </c>
      <c r="F703" t="s">
        <v>14</v>
      </c>
      <c r="G703" t="s">
        <v>25</v>
      </c>
      <c r="H703">
        <v>1986</v>
      </c>
      <c r="I703" s="1">
        <v>40087</v>
      </c>
      <c r="J703" t="s">
        <v>16</v>
      </c>
    </row>
    <row r="704" spans="1:10" x14ac:dyDescent="0.25">
      <c r="A704">
        <v>52364.05</v>
      </c>
      <c r="B704" t="s">
        <v>194</v>
      </c>
      <c r="C704" t="s">
        <v>52</v>
      </c>
      <c r="D704" t="s">
        <v>12</v>
      </c>
      <c r="E704" t="s">
        <v>45</v>
      </c>
      <c r="F704" t="s">
        <v>14</v>
      </c>
      <c r="G704" t="s">
        <v>15</v>
      </c>
      <c r="H704">
        <v>1980</v>
      </c>
      <c r="I704" s="1">
        <v>42693</v>
      </c>
      <c r="J704" t="s">
        <v>16</v>
      </c>
    </row>
    <row r="705" spans="1:10" x14ac:dyDescent="0.25">
      <c r="A705">
        <v>91835.82</v>
      </c>
      <c r="B705" t="s">
        <v>10</v>
      </c>
      <c r="C705" t="s">
        <v>52</v>
      </c>
      <c r="D705" t="s">
        <v>12</v>
      </c>
      <c r="E705" t="s">
        <v>13</v>
      </c>
      <c r="F705" t="s">
        <v>14</v>
      </c>
      <c r="G705" t="s">
        <v>15</v>
      </c>
      <c r="H705">
        <v>1971</v>
      </c>
      <c r="I705" s="1">
        <v>40644</v>
      </c>
      <c r="J705" t="s">
        <v>16</v>
      </c>
    </row>
    <row r="706" spans="1:10" x14ac:dyDescent="0.25">
      <c r="A706">
        <v>70709.56</v>
      </c>
      <c r="B706" t="s">
        <v>141</v>
      </c>
      <c r="C706" t="s">
        <v>18</v>
      </c>
      <c r="D706" t="s">
        <v>12</v>
      </c>
      <c r="E706" t="s">
        <v>31</v>
      </c>
      <c r="F706" t="s">
        <v>21</v>
      </c>
      <c r="G706" t="s">
        <v>15</v>
      </c>
      <c r="H706">
        <v>1980</v>
      </c>
      <c r="I706" s="1">
        <v>38808</v>
      </c>
      <c r="J706" t="s">
        <v>16</v>
      </c>
    </row>
    <row r="707" spans="1:10" x14ac:dyDescent="0.25">
      <c r="A707">
        <v>77135.31</v>
      </c>
      <c r="B707" t="s">
        <v>339</v>
      </c>
      <c r="C707" t="s">
        <v>11</v>
      </c>
      <c r="D707" t="s">
        <v>12</v>
      </c>
      <c r="E707" t="s">
        <v>20</v>
      </c>
      <c r="F707" t="s">
        <v>14</v>
      </c>
      <c r="G707" t="s">
        <v>15</v>
      </c>
      <c r="H707">
        <v>1979</v>
      </c>
      <c r="I707" s="1">
        <v>40763</v>
      </c>
      <c r="J707" t="s">
        <v>16</v>
      </c>
    </row>
    <row r="708" spans="1:10" x14ac:dyDescent="0.25">
      <c r="A708">
        <v>61821.5</v>
      </c>
      <c r="B708" t="s">
        <v>109</v>
      </c>
      <c r="C708" t="s">
        <v>11</v>
      </c>
      <c r="D708" t="s">
        <v>12</v>
      </c>
      <c r="E708" t="s">
        <v>20</v>
      </c>
      <c r="F708" t="s">
        <v>14</v>
      </c>
      <c r="G708" t="s">
        <v>15</v>
      </c>
      <c r="H708">
        <v>1989</v>
      </c>
      <c r="I708" s="1">
        <v>44075</v>
      </c>
      <c r="J708" t="s">
        <v>16</v>
      </c>
    </row>
    <row r="709" spans="1:10" x14ac:dyDescent="0.25">
      <c r="A709">
        <v>11856</v>
      </c>
      <c r="B709" t="s">
        <v>126</v>
      </c>
      <c r="C709" t="s">
        <v>72</v>
      </c>
      <c r="D709" t="s">
        <v>73</v>
      </c>
      <c r="E709" t="s">
        <v>41</v>
      </c>
      <c r="F709" t="s">
        <v>21</v>
      </c>
      <c r="G709" t="s">
        <v>15</v>
      </c>
      <c r="H709">
        <v>2008</v>
      </c>
      <c r="I709" s="1">
        <v>45059</v>
      </c>
      <c r="J709" t="s">
        <v>16</v>
      </c>
    </row>
    <row r="710" spans="1:10" x14ac:dyDescent="0.25">
      <c r="A710">
        <v>49719.81</v>
      </c>
      <c r="B710" t="s">
        <v>84</v>
      </c>
      <c r="C710" t="s">
        <v>23</v>
      </c>
      <c r="D710" t="s">
        <v>12</v>
      </c>
      <c r="E710" t="s">
        <v>49</v>
      </c>
      <c r="F710" t="s">
        <v>21</v>
      </c>
      <c r="G710" t="s">
        <v>15</v>
      </c>
      <c r="H710">
        <v>1995</v>
      </c>
      <c r="I710" s="1">
        <v>44879</v>
      </c>
      <c r="J710" t="s">
        <v>16</v>
      </c>
    </row>
    <row r="711" spans="1:10" x14ac:dyDescent="0.25">
      <c r="A711">
        <v>78403.03</v>
      </c>
      <c r="B711" t="s">
        <v>56</v>
      </c>
      <c r="C711" t="s">
        <v>30</v>
      </c>
      <c r="D711" t="s">
        <v>12</v>
      </c>
      <c r="E711" t="s">
        <v>45</v>
      </c>
      <c r="F711" t="s">
        <v>14</v>
      </c>
      <c r="G711" t="s">
        <v>15</v>
      </c>
      <c r="H711">
        <v>1982</v>
      </c>
      <c r="I711" s="1">
        <v>43116</v>
      </c>
      <c r="J711" t="s">
        <v>16</v>
      </c>
    </row>
    <row r="712" spans="1:10" x14ac:dyDescent="0.25">
      <c r="A712">
        <v>55969.06</v>
      </c>
      <c r="B712" t="s">
        <v>66</v>
      </c>
      <c r="C712" t="s">
        <v>67</v>
      </c>
      <c r="D712" t="s">
        <v>12</v>
      </c>
      <c r="E712" t="s">
        <v>49</v>
      </c>
      <c r="F712" t="s">
        <v>14</v>
      </c>
      <c r="G712" t="s">
        <v>15</v>
      </c>
      <c r="H712">
        <v>1990</v>
      </c>
      <c r="I712" s="1">
        <v>44956</v>
      </c>
      <c r="J712" t="s">
        <v>16</v>
      </c>
    </row>
    <row r="713" spans="1:10" x14ac:dyDescent="0.25">
      <c r="A713">
        <v>83061.7</v>
      </c>
      <c r="B713" t="s">
        <v>37</v>
      </c>
      <c r="C713" t="s">
        <v>38</v>
      </c>
      <c r="D713" t="s">
        <v>12</v>
      </c>
      <c r="E713" t="s">
        <v>31</v>
      </c>
      <c r="F713" t="s">
        <v>21</v>
      </c>
      <c r="G713" t="s">
        <v>25</v>
      </c>
      <c r="H713">
        <v>1972</v>
      </c>
      <c r="I713" s="1">
        <v>34988</v>
      </c>
      <c r="J713" t="s">
        <v>16</v>
      </c>
    </row>
    <row r="714" spans="1:10" x14ac:dyDescent="0.25">
      <c r="A714">
        <v>52471.07</v>
      </c>
      <c r="B714" t="s">
        <v>34</v>
      </c>
      <c r="C714" t="s">
        <v>11</v>
      </c>
      <c r="D714" t="s">
        <v>12</v>
      </c>
      <c r="E714" t="s">
        <v>20</v>
      </c>
      <c r="F714" t="s">
        <v>21</v>
      </c>
      <c r="G714" t="s">
        <v>25</v>
      </c>
      <c r="H714">
        <v>1985</v>
      </c>
      <c r="I714" s="1">
        <v>45471</v>
      </c>
      <c r="J714" t="s">
        <v>16</v>
      </c>
    </row>
    <row r="715" spans="1:10" x14ac:dyDescent="0.25">
      <c r="A715">
        <v>48534.47</v>
      </c>
      <c r="B715" t="s">
        <v>340</v>
      </c>
      <c r="C715" t="s">
        <v>48</v>
      </c>
      <c r="D715" t="s">
        <v>12</v>
      </c>
      <c r="E715" t="s">
        <v>41</v>
      </c>
      <c r="F715" t="s">
        <v>21</v>
      </c>
      <c r="G715" t="s">
        <v>15</v>
      </c>
      <c r="H715">
        <v>1963</v>
      </c>
      <c r="I715" s="1">
        <v>39295</v>
      </c>
      <c r="J715" t="s">
        <v>16</v>
      </c>
    </row>
    <row r="716" spans="1:10" x14ac:dyDescent="0.25">
      <c r="A716">
        <v>65738.03</v>
      </c>
      <c r="B716" t="s">
        <v>311</v>
      </c>
      <c r="C716" t="s">
        <v>92</v>
      </c>
      <c r="D716" t="s">
        <v>12</v>
      </c>
      <c r="E716" t="s">
        <v>31</v>
      </c>
      <c r="F716" t="s">
        <v>14</v>
      </c>
      <c r="G716" t="s">
        <v>25</v>
      </c>
      <c r="H716">
        <v>1993</v>
      </c>
      <c r="I716" s="1">
        <v>45299</v>
      </c>
      <c r="J716" t="s">
        <v>16</v>
      </c>
    </row>
    <row r="717" spans="1:10" x14ac:dyDescent="0.25">
      <c r="A717">
        <v>63098.48</v>
      </c>
      <c r="B717" t="s">
        <v>217</v>
      </c>
      <c r="C717" t="s">
        <v>72</v>
      </c>
      <c r="D717" t="s">
        <v>12</v>
      </c>
      <c r="E717" t="s">
        <v>41</v>
      </c>
      <c r="F717" t="s">
        <v>14</v>
      </c>
      <c r="G717" t="s">
        <v>15</v>
      </c>
      <c r="H717">
        <v>1966</v>
      </c>
      <c r="I717" s="1">
        <v>31138</v>
      </c>
      <c r="J717" t="s">
        <v>16</v>
      </c>
    </row>
    <row r="718" spans="1:10" x14ac:dyDescent="0.25">
      <c r="A718">
        <v>48534.468448485</v>
      </c>
      <c r="B718" t="s">
        <v>187</v>
      </c>
      <c r="C718" t="s">
        <v>11</v>
      </c>
      <c r="D718" t="s">
        <v>12</v>
      </c>
      <c r="E718" t="s">
        <v>20</v>
      </c>
      <c r="F718" t="s">
        <v>21</v>
      </c>
      <c r="G718" t="s">
        <v>15</v>
      </c>
      <c r="H718">
        <v>1998</v>
      </c>
      <c r="I718" s="1">
        <v>45549</v>
      </c>
      <c r="J718" t="s">
        <v>16</v>
      </c>
    </row>
    <row r="719" spans="1:10" x14ac:dyDescent="0.25">
      <c r="A719">
        <v>56135.09</v>
      </c>
      <c r="B719" t="s">
        <v>211</v>
      </c>
      <c r="C719" t="s">
        <v>11</v>
      </c>
      <c r="D719" t="s">
        <v>12</v>
      </c>
      <c r="E719" t="s">
        <v>49</v>
      </c>
      <c r="F719" t="s">
        <v>14</v>
      </c>
      <c r="G719" t="s">
        <v>15</v>
      </c>
      <c r="H719">
        <v>1991</v>
      </c>
      <c r="I719" s="1">
        <v>43466</v>
      </c>
      <c r="J719" t="s">
        <v>16</v>
      </c>
    </row>
    <row r="720" spans="1:10" x14ac:dyDescent="0.25">
      <c r="A720">
        <v>61260.67</v>
      </c>
      <c r="B720" t="s">
        <v>217</v>
      </c>
      <c r="C720" t="s">
        <v>72</v>
      </c>
      <c r="D720" t="s">
        <v>12</v>
      </c>
      <c r="E720" t="s">
        <v>41</v>
      </c>
      <c r="F720" t="s">
        <v>14</v>
      </c>
      <c r="G720" t="s">
        <v>25</v>
      </c>
      <c r="H720">
        <v>1980</v>
      </c>
      <c r="I720" s="1">
        <v>40837</v>
      </c>
      <c r="J720" t="s">
        <v>16</v>
      </c>
    </row>
    <row r="721" spans="1:10" x14ac:dyDescent="0.25">
      <c r="A721">
        <v>99490.01</v>
      </c>
      <c r="B721" t="s">
        <v>341</v>
      </c>
      <c r="C721" t="s">
        <v>30</v>
      </c>
      <c r="D721" t="s">
        <v>12</v>
      </c>
      <c r="E721" t="s">
        <v>13</v>
      </c>
      <c r="F721" t="s">
        <v>21</v>
      </c>
      <c r="G721" t="s">
        <v>25</v>
      </c>
      <c r="H721">
        <v>1968</v>
      </c>
      <c r="I721" s="1">
        <v>35232</v>
      </c>
      <c r="J721" t="s">
        <v>16</v>
      </c>
    </row>
    <row r="722" spans="1:10" x14ac:dyDescent="0.25">
      <c r="A722">
        <v>72962.58</v>
      </c>
      <c r="B722" t="s">
        <v>63</v>
      </c>
      <c r="C722" t="s">
        <v>18</v>
      </c>
      <c r="D722" t="s">
        <v>12</v>
      </c>
      <c r="E722" t="s">
        <v>20</v>
      </c>
      <c r="F722" t="s">
        <v>14</v>
      </c>
      <c r="G722" t="s">
        <v>50</v>
      </c>
      <c r="H722">
        <v>1999</v>
      </c>
      <c r="I722" s="1">
        <v>44850</v>
      </c>
      <c r="J722" t="s">
        <v>16</v>
      </c>
    </row>
    <row r="723" spans="1:10" x14ac:dyDescent="0.25">
      <c r="A723">
        <v>95199.62</v>
      </c>
      <c r="B723" t="s">
        <v>63</v>
      </c>
      <c r="C723" t="s">
        <v>18</v>
      </c>
      <c r="D723" t="s">
        <v>12</v>
      </c>
      <c r="E723" t="s">
        <v>20</v>
      </c>
      <c r="F723" t="s">
        <v>21</v>
      </c>
      <c r="G723" t="s">
        <v>15</v>
      </c>
      <c r="H723">
        <v>1973</v>
      </c>
      <c r="I723" s="1">
        <v>37681</v>
      </c>
      <c r="J723" t="s">
        <v>16</v>
      </c>
    </row>
    <row r="724" spans="1:10" x14ac:dyDescent="0.25">
      <c r="A724">
        <v>57373.59</v>
      </c>
      <c r="B724" t="s">
        <v>166</v>
      </c>
      <c r="C724" t="s">
        <v>52</v>
      </c>
      <c r="D724" t="s">
        <v>12</v>
      </c>
      <c r="E724" t="s">
        <v>77</v>
      </c>
      <c r="F724" t="s">
        <v>14</v>
      </c>
      <c r="G724" t="s">
        <v>15</v>
      </c>
      <c r="H724">
        <v>1992</v>
      </c>
      <c r="I724" s="1">
        <v>44485</v>
      </c>
      <c r="J724" t="s">
        <v>16</v>
      </c>
    </row>
    <row r="725" spans="1:10" x14ac:dyDescent="0.25">
      <c r="A725">
        <v>68211.98</v>
      </c>
      <c r="B725" t="s">
        <v>342</v>
      </c>
      <c r="C725" t="s">
        <v>11</v>
      </c>
      <c r="D725" t="s">
        <v>12</v>
      </c>
      <c r="E725" t="s">
        <v>24</v>
      </c>
      <c r="F725" t="s">
        <v>14</v>
      </c>
      <c r="G725" t="s">
        <v>15</v>
      </c>
      <c r="H725">
        <v>1969</v>
      </c>
      <c r="I725" s="1">
        <v>34289</v>
      </c>
      <c r="J725" t="s">
        <v>16</v>
      </c>
    </row>
    <row r="726" spans="1:10" x14ac:dyDescent="0.25">
      <c r="A726">
        <v>49719.81</v>
      </c>
      <c r="B726" t="s">
        <v>343</v>
      </c>
      <c r="C726" t="s">
        <v>52</v>
      </c>
      <c r="D726" t="s">
        <v>12</v>
      </c>
      <c r="E726" t="s">
        <v>24</v>
      </c>
      <c r="F726" t="s">
        <v>21</v>
      </c>
      <c r="G726" t="s">
        <v>15</v>
      </c>
      <c r="H726">
        <v>1975</v>
      </c>
      <c r="I726" s="1">
        <v>44961</v>
      </c>
      <c r="J726" t="s">
        <v>16</v>
      </c>
    </row>
    <row r="727" spans="1:10" x14ac:dyDescent="0.25">
      <c r="A727">
        <v>44400</v>
      </c>
      <c r="B727" t="s">
        <v>130</v>
      </c>
      <c r="C727" t="s">
        <v>60</v>
      </c>
      <c r="D727" t="s">
        <v>12</v>
      </c>
      <c r="E727" t="s">
        <v>49</v>
      </c>
      <c r="F727" t="s">
        <v>21</v>
      </c>
      <c r="G727" t="s">
        <v>15</v>
      </c>
      <c r="H727">
        <v>2003</v>
      </c>
      <c r="I727" s="1">
        <v>45131</v>
      </c>
      <c r="J727" t="s">
        <v>16</v>
      </c>
    </row>
    <row r="728" spans="1:10" x14ac:dyDescent="0.25">
      <c r="A728">
        <v>55615.38</v>
      </c>
      <c r="B728" t="s">
        <v>69</v>
      </c>
      <c r="C728" t="s">
        <v>70</v>
      </c>
      <c r="D728" t="s">
        <v>12</v>
      </c>
      <c r="E728" t="s">
        <v>31</v>
      </c>
      <c r="F728" t="s">
        <v>21</v>
      </c>
      <c r="G728" t="s">
        <v>15</v>
      </c>
      <c r="H728">
        <v>1965</v>
      </c>
      <c r="I728" s="1">
        <v>43399</v>
      </c>
      <c r="J728" t="s">
        <v>16</v>
      </c>
    </row>
    <row r="729" spans="1:10" x14ac:dyDescent="0.25">
      <c r="A729">
        <v>57358.7</v>
      </c>
      <c r="B729" t="s">
        <v>192</v>
      </c>
      <c r="C729" t="s">
        <v>11</v>
      </c>
      <c r="D729" t="s">
        <v>12</v>
      </c>
      <c r="E729" t="s">
        <v>49</v>
      </c>
      <c r="F729" t="s">
        <v>21</v>
      </c>
      <c r="G729" t="s">
        <v>15</v>
      </c>
      <c r="H729">
        <v>1963</v>
      </c>
      <c r="I729" s="1">
        <v>33451</v>
      </c>
      <c r="J729" t="s">
        <v>16</v>
      </c>
    </row>
    <row r="730" spans="1:10" x14ac:dyDescent="0.25">
      <c r="A730">
        <v>95199.62</v>
      </c>
      <c r="B730" t="s">
        <v>63</v>
      </c>
      <c r="C730" t="s">
        <v>18</v>
      </c>
      <c r="D730" t="s">
        <v>12</v>
      </c>
      <c r="E730" t="s">
        <v>20</v>
      </c>
      <c r="F730" t="s">
        <v>14</v>
      </c>
      <c r="G730" t="s">
        <v>25</v>
      </c>
      <c r="H730">
        <v>1969</v>
      </c>
      <c r="I730" s="1">
        <v>39188</v>
      </c>
      <c r="J730" t="s">
        <v>16</v>
      </c>
    </row>
    <row r="731" spans="1:10" x14ac:dyDescent="0.25">
      <c r="A731">
        <v>45593.05</v>
      </c>
      <c r="B731" t="s">
        <v>344</v>
      </c>
      <c r="C731" t="s">
        <v>11</v>
      </c>
      <c r="D731" t="s">
        <v>12</v>
      </c>
      <c r="E731" t="s">
        <v>31</v>
      </c>
      <c r="F731" t="s">
        <v>14</v>
      </c>
      <c r="G731" t="s">
        <v>25</v>
      </c>
      <c r="H731">
        <v>1999</v>
      </c>
      <c r="I731" s="1">
        <v>45495</v>
      </c>
      <c r="J731" t="s">
        <v>16</v>
      </c>
    </row>
    <row r="732" spans="1:10" x14ac:dyDescent="0.25">
      <c r="A732">
        <v>117911.42</v>
      </c>
      <c r="B732" t="s">
        <v>345</v>
      </c>
      <c r="C732" t="s">
        <v>96</v>
      </c>
      <c r="D732" t="s">
        <v>12</v>
      </c>
      <c r="E732" t="s">
        <v>13</v>
      </c>
      <c r="F732" t="s">
        <v>14</v>
      </c>
      <c r="G732" t="s">
        <v>25</v>
      </c>
      <c r="H732">
        <v>1978</v>
      </c>
      <c r="I732" s="1">
        <v>39363</v>
      </c>
      <c r="J732" t="s">
        <v>16</v>
      </c>
    </row>
    <row r="733" spans="1:10" x14ac:dyDescent="0.25">
      <c r="A733">
        <v>57738.92</v>
      </c>
      <c r="B733" t="s">
        <v>211</v>
      </c>
      <c r="C733" t="s">
        <v>11</v>
      </c>
      <c r="D733" t="s">
        <v>12</v>
      </c>
      <c r="E733" t="s">
        <v>49</v>
      </c>
      <c r="F733" t="s">
        <v>14</v>
      </c>
      <c r="G733" t="s">
        <v>25</v>
      </c>
      <c r="H733">
        <v>1995</v>
      </c>
      <c r="I733" s="1">
        <v>43738</v>
      </c>
      <c r="J733" t="s">
        <v>16</v>
      </c>
    </row>
    <row r="734" spans="1:10" x14ac:dyDescent="0.25">
      <c r="A734">
        <v>47164.52</v>
      </c>
      <c r="B734" t="s">
        <v>107</v>
      </c>
      <c r="C734" t="s">
        <v>72</v>
      </c>
      <c r="D734" t="s">
        <v>12</v>
      </c>
      <c r="E734" t="s">
        <v>41</v>
      </c>
      <c r="F734" t="s">
        <v>14</v>
      </c>
      <c r="G734" t="s">
        <v>25</v>
      </c>
      <c r="H734">
        <v>1950</v>
      </c>
      <c r="I734" s="1">
        <v>37337</v>
      </c>
      <c r="J734" t="s">
        <v>16</v>
      </c>
    </row>
    <row r="735" spans="1:10" x14ac:dyDescent="0.25">
      <c r="A735">
        <v>39936</v>
      </c>
      <c r="B735" t="s">
        <v>10</v>
      </c>
      <c r="C735" t="s">
        <v>114</v>
      </c>
      <c r="D735" t="s">
        <v>19</v>
      </c>
      <c r="E735" t="s">
        <v>13</v>
      </c>
      <c r="F735" t="s">
        <v>14</v>
      </c>
      <c r="G735" t="s">
        <v>25</v>
      </c>
      <c r="H735">
        <v>1996</v>
      </c>
      <c r="I735" s="1">
        <v>45482</v>
      </c>
      <c r="J735" t="s">
        <v>16</v>
      </c>
    </row>
    <row r="736" spans="1:10" x14ac:dyDescent="0.25">
      <c r="A736">
        <v>3028.48</v>
      </c>
      <c r="B736" t="s">
        <v>39</v>
      </c>
      <c r="C736" t="s">
        <v>40</v>
      </c>
      <c r="D736" t="s">
        <v>19</v>
      </c>
      <c r="E736" t="s">
        <v>41</v>
      </c>
      <c r="F736" t="s">
        <v>14</v>
      </c>
      <c r="G736" t="s">
        <v>25</v>
      </c>
      <c r="H736">
        <v>1996</v>
      </c>
      <c r="I736" s="1">
        <v>45128</v>
      </c>
      <c r="J736" t="s">
        <v>16</v>
      </c>
    </row>
    <row r="737" spans="1:10" x14ac:dyDescent="0.25">
      <c r="A737">
        <v>52166.39</v>
      </c>
      <c r="B737" t="s">
        <v>346</v>
      </c>
      <c r="C737" t="s">
        <v>86</v>
      </c>
      <c r="D737" t="s">
        <v>12</v>
      </c>
      <c r="E737" t="s">
        <v>31</v>
      </c>
      <c r="F737" t="s">
        <v>21</v>
      </c>
      <c r="G737" t="s">
        <v>50</v>
      </c>
      <c r="H737">
        <v>1991</v>
      </c>
      <c r="I737" s="1">
        <v>45364</v>
      </c>
      <c r="J737" t="s">
        <v>16</v>
      </c>
    </row>
    <row r="738" spans="1:10" x14ac:dyDescent="0.25">
      <c r="A738">
        <v>65684.73</v>
      </c>
      <c r="B738" t="s">
        <v>205</v>
      </c>
      <c r="C738" t="s">
        <v>33</v>
      </c>
      <c r="D738" t="s">
        <v>12</v>
      </c>
      <c r="E738" t="s">
        <v>20</v>
      </c>
      <c r="F738" t="s">
        <v>21</v>
      </c>
      <c r="G738" t="s">
        <v>46</v>
      </c>
      <c r="H738">
        <v>1992</v>
      </c>
      <c r="I738" s="1">
        <v>42312</v>
      </c>
      <c r="J738" t="s">
        <v>16</v>
      </c>
    </row>
    <row r="739" spans="1:10" x14ac:dyDescent="0.25">
      <c r="A739">
        <v>174082.86</v>
      </c>
      <c r="B739" t="s">
        <v>347</v>
      </c>
      <c r="C739" t="s">
        <v>92</v>
      </c>
      <c r="D739" t="s">
        <v>12</v>
      </c>
      <c r="E739" t="s">
        <v>13</v>
      </c>
      <c r="F739" t="s">
        <v>21</v>
      </c>
      <c r="G739" t="s">
        <v>15</v>
      </c>
      <c r="H739">
        <v>1979</v>
      </c>
      <c r="I739" s="1">
        <v>44081</v>
      </c>
      <c r="J739" t="s">
        <v>16</v>
      </c>
    </row>
    <row r="740" spans="1:10" x14ac:dyDescent="0.25">
      <c r="A740">
        <v>74660.34</v>
      </c>
      <c r="B740" t="s">
        <v>89</v>
      </c>
      <c r="C740" t="s">
        <v>30</v>
      </c>
      <c r="D740" t="s">
        <v>12</v>
      </c>
      <c r="E740" t="s">
        <v>20</v>
      </c>
      <c r="F740" t="s">
        <v>14</v>
      </c>
      <c r="G740" t="s">
        <v>15</v>
      </c>
      <c r="H740">
        <v>1990</v>
      </c>
      <c r="I740" s="1">
        <v>43009</v>
      </c>
      <c r="J740" t="s">
        <v>16</v>
      </c>
    </row>
    <row r="741" spans="1:10" x14ac:dyDescent="0.25">
      <c r="A741">
        <v>15475.2</v>
      </c>
      <c r="B741" t="s">
        <v>348</v>
      </c>
      <c r="C741" t="s">
        <v>72</v>
      </c>
      <c r="D741" t="s">
        <v>19</v>
      </c>
      <c r="E741" t="s">
        <v>41</v>
      </c>
      <c r="F741" t="s">
        <v>21</v>
      </c>
      <c r="G741" t="s">
        <v>15</v>
      </c>
      <c r="H741">
        <v>1955</v>
      </c>
      <c r="I741" s="1">
        <v>42006</v>
      </c>
      <c r="J741" t="s">
        <v>16</v>
      </c>
    </row>
    <row r="742" spans="1:10" x14ac:dyDescent="0.25">
      <c r="A742">
        <v>50646.98</v>
      </c>
      <c r="B742" t="s">
        <v>22</v>
      </c>
      <c r="C742" t="s">
        <v>23</v>
      </c>
      <c r="D742" t="s">
        <v>12</v>
      </c>
      <c r="E742" t="s">
        <v>24</v>
      </c>
      <c r="F742" t="s">
        <v>14</v>
      </c>
      <c r="G742" t="s">
        <v>25</v>
      </c>
      <c r="H742">
        <v>1998</v>
      </c>
      <c r="I742" s="1">
        <v>44921</v>
      </c>
      <c r="J742" t="s">
        <v>16</v>
      </c>
    </row>
    <row r="743" spans="1:10" x14ac:dyDescent="0.25">
      <c r="A743">
        <v>48581.26</v>
      </c>
      <c r="B743" t="s">
        <v>135</v>
      </c>
      <c r="C743" t="s">
        <v>44</v>
      </c>
      <c r="D743" t="s">
        <v>12</v>
      </c>
      <c r="E743" t="s">
        <v>41</v>
      </c>
      <c r="F743" t="s">
        <v>14</v>
      </c>
      <c r="G743" t="s">
        <v>25</v>
      </c>
      <c r="H743">
        <v>1986</v>
      </c>
      <c r="I743" s="1">
        <v>44781</v>
      </c>
      <c r="J743" t="s">
        <v>16</v>
      </c>
    </row>
    <row r="744" spans="1:10" x14ac:dyDescent="0.25">
      <c r="A744">
        <v>52166.39</v>
      </c>
      <c r="B744" t="s">
        <v>22</v>
      </c>
      <c r="C744" t="s">
        <v>23</v>
      </c>
      <c r="D744" t="s">
        <v>12</v>
      </c>
      <c r="E744" t="s">
        <v>24</v>
      </c>
      <c r="F744" t="s">
        <v>21</v>
      </c>
      <c r="G744" t="s">
        <v>25</v>
      </c>
      <c r="H744">
        <v>1987</v>
      </c>
      <c r="I744" s="1">
        <v>45257</v>
      </c>
      <c r="J744" t="s">
        <v>16</v>
      </c>
    </row>
    <row r="745" spans="1:10" x14ac:dyDescent="0.25">
      <c r="A745">
        <v>57971.28</v>
      </c>
      <c r="B745" t="s">
        <v>349</v>
      </c>
      <c r="C745" t="s">
        <v>52</v>
      </c>
      <c r="D745" t="s">
        <v>12</v>
      </c>
      <c r="E745" t="s">
        <v>45</v>
      </c>
      <c r="F745" t="s">
        <v>14</v>
      </c>
      <c r="G745" t="s">
        <v>25</v>
      </c>
      <c r="H745">
        <v>1966</v>
      </c>
      <c r="I745" s="1">
        <v>35303</v>
      </c>
      <c r="J745" t="s">
        <v>16</v>
      </c>
    </row>
    <row r="746" spans="1:10" x14ac:dyDescent="0.25">
      <c r="A746">
        <v>21178.719744000002</v>
      </c>
      <c r="B746" t="s">
        <v>112</v>
      </c>
      <c r="C746" t="s">
        <v>72</v>
      </c>
      <c r="D746" t="s">
        <v>19</v>
      </c>
      <c r="E746" t="s">
        <v>24</v>
      </c>
      <c r="F746" t="s">
        <v>21</v>
      </c>
      <c r="G746" t="s">
        <v>25</v>
      </c>
      <c r="H746">
        <v>2005</v>
      </c>
      <c r="I746" s="1">
        <v>45362</v>
      </c>
      <c r="J746" t="s">
        <v>16</v>
      </c>
    </row>
    <row r="747" spans="1:10" x14ac:dyDescent="0.25">
      <c r="A747">
        <v>75613.509999999995</v>
      </c>
      <c r="B747" t="s">
        <v>335</v>
      </c>
      <c r="C747" t="s">
        <v>44</v>
      </c>
      <c r="D747" t="s">
        <v>12</v>
      </c>
      <c r="E747" t="s">
        <v>31</v>
      </c>
      <c r="F747" t="s">
        <v>14</v>
      </c>
      <c r="G747" t="s">
        <v>15</v>
      </c>
      <c r="H747">
        <v>1978</v>
      </c>
      <c r="I747" s="1">
        <v>37257</v>
      </c>
      <c r="J747" t="s">
        <v>16</v>
      </c>
    </row>
    <row r="748" spans="1:10" x14ac:dyDescent="0.25">
      <c r="A748">
        <v>87470</v>
      </c>
      <c r="B748" t="s">
        <v>207</v>
      </c>
      <c r="C748" t="s">
        <v>106</v>
      </c>
      <c r="D748" t="s">
        <v>12</v>
      </c>
      <c r="E748" t="s">
        <v>49</v>
      </c>
      <c r="F748" t="s">
        <v>21</v>
      </c>
      <c r="G748" t="s">
        <v>25</v>
      </c>
      <c r="H748">
        <v>1990</v>
      </c>
      <c r="I748" s="1">
        <v>41645</v>
      </c>
      <c r="J748" t="s">
        <v>16</v>
      </c>
    </row>
    <row r="749" spans="1:10" x14ac:dyDescent="0.25">
      <c r="A749">
        <v>62550.37</v>
      </c>
      <c r="B749" t="s">
        <v>84</v>
      </c>
      <c r="C749" t="s">
        <v>96</v>
      </c>
      <c r="D749" t="s">
        <v>12</v>
      </c>
      <c r="E749" t="s">
        <v>49</v>
      </c>
      <c r="F749" t="s">
        <v>21</v>
      </c>
      <c r="G749" t="s">
        <v>25</v>
      </c>
      <c r="H749">
        <v>1968</v>
      </c>
      <c r="I749" s="1">
        <v>36617</v>
      </c>
      <c r="J749" t="s">
        <v>16</v>
      </c>
    </row>
    <row r="750" spans="1:10" x14ac:dyDescent="0.25">
      <c r="A750">
        <v>57738.92</v>
      </c>
      <c r="B750" t="s">
        <v>211</v>
      </c>
      <c r="C750" t="s">
        <v>11</v>
      </c>
      <c r="D750" t="s">
        <v>12</v>
      </c>
      <c r="E750" t="s">
        <v>49</v>
      </c>
      <c r="F750" t="s">
        <v>14</v>
      </c>
      <c r="G750" t="s">
        <v>25</v>
      </c>
      <c r="H750">
        <v>1984</v>
      </c>
      <c r="I750" s="1">
        <v>39293</v>
      </c>
      <c r="J750" t="s">
        <v>16</v>
      </c>
    </row>
    <row r="751" spans="1:10" x14ac:dyDescent="0.25">
      <c r="A751">
        <v>22259.331567199999</v>
      </c>
      <c r="B751" t="s">
        <v>350</v>
      </c>
      <c r="C751" t="s">
        <v>11</v>
      </c>
      <c r="D751" t="s">
        <v>19</v>
      </c>
      <c r="E751" t="s">
        <v>31</v>
      </c>
      <c r="F751" t="s">
        <v>14</v>
      </c>
      <c r="G751" t="s">
        <v>15</v>
      </c>
      <c r="H751">
        <v>1948</v>
      </c>
      <c r="I751" s="1">
        <v>41877</v>
      </c>
      <c r="J751" t="s">
        <v>16</v>
      </c>
    </row>
    <row r="752" spans="1:10" x14ac:dyDescent="0.25">
      <c r="A752">
        <v>33091.749600000003</v>
      </c>
      <c r="B752" t="s">
        <v>112</v>
      </c>
      <c r="C752" t="s">
        <v>72</v>
      </c>
      <c r="D752" t="s">
        <v>19</v>
      </c>
      <c r="E752" t="s">
        <v>24</v>
      </c>
      <c r="F752" t="s">
        <v>14</v>
      </c>
      <c r="G752" t="s">
        <v>15</v>
      </c>
      <c r="H752">
        <v>1977</v>
      </c>
      <c r="I752" s="1">
        <v>45301</v>
      </c>
      <c r="J752" t="s">
        <v>16</v>
      </c>
    </row>
    <row r="753" spans="1:10" x14ac:dyDescent="0.25">
      <c r="A753">
        <v>185283.04</v>
      </c>
      <c r="B753" t="s">
        <v>152</v>
      </c>
      <c r="C753" t="s">
        <v>18</v>
      </c>
      <c r="D753" t="s">
        <v>12</v>
      </c>
      <c r="E753" t="s">
        <v>13</v>
      </c>
      <c r="F753" t="s">
        <v>14</v>
      </c>
      <c r="G753" t="s">
        <v>15</v>
      </c>
      <c r="H753">
        <v>1983</v>
      </c>
      <c r="I753" s="1">
        <v>38985</v>
      </c>
      <c r="J753" t="s">
        <v>16</v>
      </c>
    </row>
    <row r="754" spans="1:10" x14ac:dyDescent="0.25">
      <c r="A754">
        <v>59697.01</v>
      </c>
      <c r="B754" t="s">
        <v>88</v>
      </c>
      <c r="C754" t="s">
        <v>18</v>
      </c>
      <c r="D754" t="s">
        <v>12</v>
      </c>
      <c r="E754" t="s">
        <v>45</v>
      </c>
      <c r="F754" t="s">
        <v>14</v>
      </c>
      <c r="G754" t="s">
        <v>15</v>
      </c>
      <c r="H754">
        <v>1987</v>
      </c>
      <c r="I754" s="1">
        <v>45338</v>
      </c>
      <c r="J754" t="s">
        <v>16</v>
      </c>
    </row>
    <row r="755" spans="1:10" x14ac:dyDescent="0.25">
      <c r="A755">
        <v>64426.89</v>
      </c>
      <c r="B755" t="s">
        <v>351</v>
      </c>
      <c r="C755" t="s">
        <v>48</v>
      </c>
      <c r="D755" t="s">
        <v>12</v>
      </c>
      <c r="E755" t="s">
        <v>31</v>
      </c>
      <c r="F755" t="s">
        <v>21</v>
      </c>
      <c r="G755" t="s">
        <v>15</v>
      </c>
      <c r="H755">
        <v>1963</v>
      </c>
      <c r="I755" s="1">
        <v>37515</v>
      </c>
      <c r="J755" t="s">
        <v>16</v>
      </c>
    </row>
    <row r="756" spans="1:10" x14ac:dyDescent="0.25">
      <c r="A756">
        <v>84042.78</v>
      </c>
      <c r="B756" t="s">
        <v>352</v>
      </c>
      <c r="C756" t="s">
        <v>171</v>
      </c>
      <c r="D756" t="s">
        <v>12</v>
      </c>
      <c r="E756" t="s">
        <v>31</v>
      </c>
      <c r="F756" t="s">
        <v>14</v>
      </c>
      <c r="G756" t="s">
        <v>25</v>
      </c>
      <c r="H756">
        <v>1998</v>
      </c>
      <c r="I756" s="1">
        <v>45536</v>
      </c>
      <c r="J756" t="s">
        <v>16</v>
      </c>
    </row>
    <row r="757" spans="1:10" x14ac:dyDescent="0.25">
      <c r="A757">
        <v>147004.04</v>
      </c>
      <c r="B757" t="s">
        <v>353</v>
      </c>
      <c r="C757" t="s">
        <v>52</v>
      </c>
      <c r="D757" t="s">
        <v>12</v>
      </c>
      <c r="E757" t="s">
        <v>31</v>
      </c>
      <c r="F757" t="s">
        <v>14</v>
      </c>
      <c r="G757" t="s">
        <v>25</v>
      </c>
      <c r="H757">
        <v>1981</v>
      </c>
      <c r="I757" s="1">
        <v>41503</v>
      </c>
      <c r="J757" t="s">
        <v>16</v>
      </c>
    </row>
    <row r="758" spans="1:10" x14ac:dyDescent="0.25">
      <c r="A758">
        <v>48115.96</v>
      </c>
      <c r="B758" t="s">
        <v>84</v>
      </c>
      <c r="C758" t="s">
        <v>52</v>
      </c>
      <c r="D758" t="s">
        <v>12</v>
      </c>
      <c r="E758" t="s">
        <v>49</v>
      </c>
      <c r="F758" t="s">
        <v>21</v>
      </c>
      <c r="G758" t="s">
        <v>25</v>
      </c>
      <c r="H758">
        <v>1981</v>
      </c>
      <c r="I758" s="1">
        <v>45299</v>
      </c>
      <c r="J758" t="s">
        <v>16</v>
      </c>
    </row>
    <row r="759" spans="1:10" x14ac:dyDescent="0.25">
      <c r="A759">
        <v>69547.95</v>
      </c>
      <c r="B759" t="s">
        <v>354</v>
      </c>
      <c r="C759" t="s">
        <v>18</v>
      </c>
      <c r="D759" t="s">
        <v>12</v>
      </c>
      <c r="E759" t="s">
        <v>49</v>
      </c>
      <c r="F759" t="s">
        <v>21</v>
      </c>
      <c r="G759" t="s">
        <v>15</v>
      </c>
      <c r="H759">
        <v>1960</v>
      </c>
      <c r="I759" s="1">
        <v>33954</v>
      </c>
      <c r="J759" t="s">
        <v>16</v>
      </c>
    </row>
    <row r="760" spans="1:10" x14ac:dyDescent="0.25">
      <c r="A760">
        <v>90359.67</v>
      </c>
      <c r="B760" t="s">
        <v>64</v>
      </c>
      <c r="C760" t="s">
        <v>18</v>
      </c>
      <c r="D760" t="s">
        <v>12</v>
      </c>
      <c r="E760" t="s">
        <v>45</v>
      </c>
      <c r="F760" t="s">
        <v>14</v>
      </c>
      <c r="G760" t="s">
        <v>25</v>
      </c>
      <c r="H760">
        <v>1989</v>
      </c>
      <c r="I760" s="1">
        <v>42370</v>
      </c>
      <c r="J760" t="s">
        <v>16</v>
      </c>
    </row>
    <row r="761" spans="1:10" x14ac:dyDescent="0.25">
      <c r="A761">
        <v>69728.38</v>
      </c>
      <c r="B761" t="s">
        <v>131</v>
      </c>
      <c r="C761" t="s">
        <v>52</v>
      </c>
      <c r="D761" t="s">
        <v>12</v>
      </c>
      <c r="E761" t="s">
        <v>45</v>
      </c>
      <c r="F761" t="s">
        <v>14</v>
      </c>
      <c r="G761" t="s">
        <v>15</v>
      </c>
      <c r="H761">
        <v>1978</v>
      </c>
      <c r="I761" s="1">
        <v>41909</v>
      </c>
      <c r="J761" t="s">
        <v>16</v>
      </c>
    </row>
    <row r="762" spans="1:10" x14ac:dyDescent="0.25">
      <c r="A762">
        <v>65659.240000000005</v>
      </c>
      <c r="B762" t="s">
        <v>355</v>
      </c>
      <c r="C762" t="s">
        <v>52</v>
      </c>
      <c r="D762" t="s">
        <v>12</v>
      </c>
      <c r="E762" t="s">
        <v>77</v>
      </c>
      <c r="F762" t="s">
        <v>14</v>
      </c>
      <c r="G762" t="s">
        <v>15</v>
      </c>
      <c r="H762">
        <v>1978</v>
      </c>
      <c r="I762" s="1">
        <v>44989</v>
      </c>
      <c r="J762" t="s">
        <v>16</v>
      </c>
    </row>
    <row r="763" spans="1:10" x14ac:dyDescent="0.25">
      <c r="A763">
        <v>60365.72</v>
      </c>
      <c r="B763" t="s">
        <v>356</v>
      </c>
      <c r="C763" t="s">
        <v>60</v>
      </c>
      <c r="D763" t="s">
        <v>12</v>
      </c>
      <c r="E763" t="s">
        <v>41</v>
      </c>
      <c r="F763" t="s">
        <v>21</v>
      </c>
      <c r="G763" t="s">
        <v>15</v>
      </c>
      <c r="H763">
        <v>1963</v>
      </c>
      <c r="I763" s="1">
        <v>34633</v>
      </c>
      <c r="J763" t="s">
        <v>16</v>
      </c>
    </row>
    <row r="764" spans="1:10" x14ac:dyDescent="0.25">
      <c r="A764">
        <v>11856</v>
      </c>
      <c r="B764" t="s">
        <v>126</v>
      </c>
      <c r="C764" t="s">
        <v>72</v>
      </c>
      <c r="D764" t="s">
        <v>73</v>
      </c>
      <c r="E764" t="s">
        <v>41</v>
      </c>
      <c r="F764" t="s">
        <v>14</v>
      </c>
      <c r="G764" t="s">
        <v>15</v>
      </c>
      <c r="H764">
        <v>2008</v>
      </c>
      <c r="I764" s="1">
        <v>45068</v>
      </c>
      <c r="J764" t="s">
        <v>16</v>
      </c>
    </row>
    <row r="765" spans="1:10" x14ac:dyDescent="0.25">
      <c r="A765">
        <v>57096.93</v>
      </c>
      <c r="B765" t="s">
        <v>262</v>
      </c>
      <c r="C765" t="s">
        <v>30</v>
      </c>
      <c r="D765" t="s">
        <v>12</v>
      </c>
      <c r="E765" t="s">
        <v>20</v>
      </c>
      <c r="F765" t="s">
        <v>14</v>
      </c>
      <c r="G765" t="s">
        <v>15</v>
      </c>
      <c r="H765">
        <v>2001</v>
      </c>
      <c r="I765" s="1">
        <v>45428</v>
      </c>
      <c r="J765" t="s">
        <v>16</v>
      </c>
    </row>
    <row r="766" spans="1:10" x14ac:dyDescent="0.25">
      <c r="A766">
        <v>44457.08</v>
      </c>
      <c r="B766" t="s">
        <v>214</v>
      </c>
      <c r="C766" t="s">
        <v>52</v>
      </c>
      <c r="D766" t="s">
        <v>12</v>
      </c>
      <c r="E766" t="s">
        <v>45</v>
      </c>
      <c r="F766" t="s">
        <v>14</v>
      </c>
      <c r="G766" t="s">
        <v>15</v>
      </c>
      <c r="H766">
        <v>2003</v>
      </c>
      <c r="I766" s="1">
        <v>44793</v>
      </c>
      <c r="J766" t="s">
        <v>16</v>
      </c>
    </row>
    <row r="767" spans="1:10" x14ac:dyDescent="0.25">
      <c r="A767">
        <v>35672</v>
      </c>
      <c r="B767" t="s">
        <v>81</v>
      </c>
      <c r="C767" t="s">
        <v>11</v>
      </c>
      <c r="D767" t="s">
        <v>19</v>
      </c>
      <c r="E767" t="s">
        <v>31</v>
      </c>
      <c r="F767" t="s">
        <v>14</v>
      </c>
      <c r="G767" t="s">
        <v>15</v>
      </c>
      <c r="H767">
        <v>1990</v>
      </c>
      <c r="I767" s="1">
        <v>45401</v>
      </c>
      <c r="J767" t="s">
        <v>16</v>
      </c>
    </row>
    <row r="768" spans="1:10" x14ac:dyDescent="0.25">
      <c r="A768">
        <v>56282.8</v>
      </c>
      <c r="B768" t="s">
        <v>99</v>
      </c>
      <c r="C768" t="s">
        <v>100</v>
      </c>
      <c r="D768" t="s">
        <v>12</v>
      </c>
      <c r="E768" t="s">
        <v>41</v>
      </c>
      <c r="F768" t="s">
        <v>14</v>
      </c>
      <c r="G768" t="s">
        <v>15</v>
      </c>
      <c r="H768">
        <v>1969</v>
      </c>
      <c r="I768" s="1">
        <v>43340</v>
      </c>
      <c r="J768" t="s">
        <v>16</v>
      </c>
    </row>
    <row r="769" spans="1:10" x14ac:dyDescent="0.25">
      <c r="A769">
        <v>0</v>
      </c>
      <c r="B769" t="s">
        <v>39</v>
      </c>
      <c r="C769" t="s">
        <v>72</v>
      </c>
      <c r="D769" t="s">
        <v>165</v>
      </c>
      <c r="E769" t="s">
        <v>41</v>
      </c>
      <c r="F769" t="s">
        <v>21</v>
      </c>
      <c r="G769" t="s">
        <v>25</v>
      </c>
      <c r="H769">
        <v>1963</v>
      </c>
      <c r="I769" s="1">
        <v>44596</v>
      </c>
      <c r="J769" t="s">
        <v>16</v>
      </c>
    </row>
    <row r="770" spans="1:10" x14ac:dyDescent="0.25">
      <c r="A770">
        <v>73411.179999999993</v>
      </c>
      <c r="B770" t="s">
        <v>109</v>
      </c>
      <c r="C770" t="s">
        <v>11</v>
      </c>
      <c r="D770" t="s">
        <v>12</v>
      </c>
      <c r="E770" t="s">
        <v>20</v>
      </c>
      <c r="F770" t="s">
        <v>14</v>
      </c>
      <c r="G770" t="s">
        <v>25</v>
      </c>
      <c r="H770">
        <v>1969</v>
      </c>
      <c r="I770" s="1">
        <v>44965</v>
      </c>
      <c r="J770" t="s">
        <v>16</v>
      </c>
    </row>
    <row r="771" spans="1:10" x14ac:dyDescent="0.25">
      <c r="A771">
        <v>47920.53</v>
      </c>
      <c r="B771" t="s">
        <v>169</v>
      </c>
      <c r="C771" t="s">
        <v>72</v>
      </c>
      <c r="D771" t="s">
        <v>12</v>
      </c>
      <c r="E771" t="s">
        <v>41</v>
      </c>
      <c r="F771" t="s">
        <v>14</v>
      </c>
      <c r="G771" t="s">
        <v>25</v>
      </c>
      <c r="H771">
        <v>1990</v>
      </c>
      <c r="I771" s="1">
        <v>44684</v>
      </c>
      <c r="J771" t="s">
        <v>16</v>
      </c>
    </row>
    <row r="772" spans="1:10" x14ac:dyDescent="0.25">
      <c r="A772">
        <v>73216.95</v>
      </c>
      <c r="B772" t="s">
        <v>79</v>
      </c>
      <c r="C772" t="s">
        <v>80</v>
      </c>
      <c r="D772" t="s">
        <v>12</v>
      </c>
      <c r="E772" t="s">
        <v>31</v>
      </c>
      <c r="F772" t="s">
        <v>14</v>
      </c>
      <c r="G772" t="s">
        <v>15</v>
      </c>
      <c r="H772">
        <v>1980</v>
      </c>
      <c r="I772" s="1">
        <v>44964</v>
      </c>
      <c r="J772" t="s">
        <v>16</v>
      </c>
    </row>
    <row r="773" spans="1:10" x14ac:dyDescent="0.25">
      <c r="A773">
        <v>74329.87</v>
      </c>
      <c r="B773" t="s">
        <v>153</v>
      </c>
      <c r="C773" t="s">
        <v>48</v>
      </c>
      <c r="D773" t="s">
        <v>12</v>
      </c>
      <c r="E773" t="s">
        <v>31</v>
      </c>
      <c r="F773" t="s">
        <v>14</v>
      </c>
      <c r="G773" t="s">
        <v>25</v>
      </c>
      <c r="H773">
        <v>1999</v>
      </c>
      <c r="I773" s="1">
        <v>45381</v>
      </c>
      <c r="J773" t="s">
        <v>16</v>
      </c>
    </row>
    <row r="774" spans="1:10" x14ac:dyDescent="0.25">
      <c r="A774">
        <v>54515.28</v>
      </c>
      <c r="B774" t="s">
        <v>69</v>
      </c>
      <c r="C774" t="s">
        <v>30</v>
      </c>
      <c r="D774" t="s">
        <v>12</v>
      </c>
      <c r="E774" t="s">
        <v>31</v>
      </c>
      <c r="F774" t="s">
        <v>21</v>
      </c>
      <c r="G774" t="s">
        <v>15</v>
      </c>
      <c r="H774">
        <v>1969</v>
      </c>
      <c r="I774" s="1">
        <v>43547</v>
      </c>
      <c r="J774" t="s">
        <v>16</v>
      </c>
    </row>
    <row r="775" spans="1:10" x14ac:dyDescent="0.25">
      <c r="A775">
        <v>80347.64</v>
      </c>
      <c r="B775" t="s">
        <v>206</v>
      </c>
      <c r="C775" t="s">
        <v>18</v>
      </c>
      <c r="D775" t="s">
        <v>12</v>
      </c>
      <c r="E775" t="s">
        <v>20</v>
      </c>
      <c r="F775" t="s">
        <v>14</v>
      </c>
      <c r="G775" t="s">
        <v>25</v>
      </c>
      <c r="H775">
        <v>1998</v>
      </c>
      <c r="I775" s="1">
        <v>44151</v>
      </c>
      <c r="J775" t="s">
        <v>16</v>
      </c>
    </row>
    <row r="776" spans="1:10" x14ac:dyDescent="0.25">
      <c r="A776">
        <v>48115.96</v>
      </c>
      <c r="B776" t="s">
        <v>84</v>
      </c>
      <c r="C776" t="s">
        <v>52</v>
      </c>
      <c r="D776" t="s">
        <v>12</v>
      </c>
      <c r="E776" t="s">
        <v>49</v>
      </c>
      <c r="F776" t="s">
        <v>21</v>
      </c>
      <c r="G776" t="s">
        <v>15</v>
      </c>
      <c r="H776">
        <v>1971</v>
      </c>
      <c r="I776" s="1">
        <v>45299</v>
      </c>
      <c r="J776" t="s">
        <v>16</v>
      </c>
    </row>
    <row r="777" spans="1:10" x14ac:dyDescent="0.25">
      <c r="A777">
        <v>61260.67</v>
      </c>
      <c r="B777" t="s">
        <v>217</v>
      </c>
      <c r="C777" t="s">
        <v>72</v>
      </c>
      <c r="D777" t="s">
        <v>12</v>
      </c>
      <c r="E777" t="s">
        <v>41</v>
      </c>
      <c r="F777" t="s">
        <v>14</v>
      </c>
      <c r="G777" t="s">
        <v>15</v>
      </c>
      <c r="H777">
        <v>1965</v>
      </c>
      <c r="I777" s="1">
        <v>41554</v>
      </c>
      <c r="J777" t="s">
        <v>16</v>
      </c>
    </row>
    <row r="778" spans="1:10" x14ac:dyDescent="0.25">
      <c r="A778">
        <v>57971.28</v>
      </c>
      <c r="B778" t="s">
        <v>99</v>
      </c>
      <c r="C778" t="s">
        <v>100</v>
      </c>
      <c r="D778" t="s">
        <v>12</v>
      </c>
      <c r="E778" t="s">
        <v>41</v>
      </c>
      <c r="F778" t="s">
        <v>14</v>
      </c>
      <c r="G778" t="s">
        <v>15</v>
      </c>
      <c r="H778">
        <v>1964</v>
      </c>
      <c r="I778" s="1">
        <v>39013</v>
      </c>
      <c r="J778" t="s">
        <v>16</v>
      </c>
    </row>
    <row r="779" spans="1:10" x14ac:dyDescent="0.25">
      <c r="A779">
        <v>37212.896000000001</v>
      </c>
      <c r="B779" t="s">
        <v>357</v>
      </c>
      <c r="C779" t="s">
        <v>48</v>
      </c>
      <c r="D779" t="s">
        <v>19</v>
      </c>
      <c r="E779" t="s">
        <v>24</v>
      </c>
      <c r="F779" t="s">
        <v>21</v>
      </c>
      <c r="G779" t="s">
        <v>25</v>
      </c>
      <c r="H779">
        <v>1989</v>
      </c>
      <c r="I779" s="1">
        <v>43141</v>
      </c>
      <c r="J779" t="s">
        <v>16</v>
      </c>
    </row>
    <row r="780" spans="1:10" x14ac:dyDescent="0.25">
      <c r="A780">
        <v>41905.06</v>
      </c>
      <c r="B780" t="s">
        <v>107</v>
      </c>
      <c r="C780" t="s">
        <v>44</v>
      </c>
      <c r="D780" t="s">
        <v>12</v>
      </c>
      <c r="E780" t="s">
        <v>41</v>
      </c>
      <c r="F780" t="s">
        <v>14</v>
      </c>
      <c r="G780" t="s">
        <v>15</v>
      </c>
      <c r="H780">
        <v>1992</v>
      </c>
      <c r="I780" s="1">
        <v>45523</v>
      </c>
      <c r="J780" t="s">
        <v>16</v>
      </c>
    </row>
    <row r="781" spans="1:10" x14ac:dyDescent="0.25">
      <c r="A781">
        <v>81054.720000000001</v>
      </c>
      <c r="B781" t="s">
        <v>311</v>
      </c>
      <c r="C781" t="s">
        <v>92</v>
      </c>
      <c r="D781" t="s">
        <v>12</v>
      </c>
      <c r="E781" t="s">
        <v>31</v>
      </c>
      <c r="F781" t="s">
        <v>21</v>
      </c>
      <c r="G781" t="s">
        <v>15</v>
      </c>
      <c r="H781">
        <v>1960</v>
      </c>
      <c r="I781" s="1">
        <v>37880</v>
      </c>
      <c r="J781" t="s">
        <v>16</v>
      </c>
    </row>
    <row r="782" spans="1:10" x14ac:dyDescent="0.25">
      <c r="A782">
        <v>64457.35</v>
      </c>
      <c r="B782" t="s">
        <v>89</v>
      </c>
      <c r="C782" t="s">
        <v>30</v>
      </c>
      <c r="D782" t="s">
        <v>12</v>
      </c>
      <c r="E782" t="s">
        <v>20</v>
      </c>
      <c r="F782" t="s">
        <v>14</v>
      </c>
      <c r="G782" t="s">
        <v>15</v>
      </c>
      <c r="H782">
        <v>1998</v>
      </c>
      <c r="I782" s="1">
        <v>44667</v>
      </c>
      <c r="J782" t="s">
        <v>16</v>
      </c>
    </row>
    <row r="783" spans="1:10" x14ac:dyDescent="0.25">
      <c r="A783">
        <v>54531.28</v>
      </c>
      <c r="B783" t="s">
        <v>358</v>
      </c>
      <c r="C783" t="s">
        <v>67</v>
      </c>
      <c r="D783" t="s">
        <v>12</v>
      </c>
      <c r="E783" t="s">
        <v>49</v>
      </c>
      <c r="F783" t="s">
        <v>14</v>
      </c>
      <c r="G783" t="s">
        <v>15</v>
      </c>
      <c r="H783">
        <v>1994</v>
      </c>
      <c r="I783" s="1">
        <v>43745</v>
      </c>
      <c r="J783" t="s">
        <v>16</v>
      </c>
    </row>
    <row r="784" spans="1:10" x14ac:dyDescent="0.25">
      <c r="A784">
        <v>90097.279999999999</v>
      </c>
      <c r="B784" t="s">
        <v>283</v>
      </c>
      <c r="C784" t="s">
        <v>92</v>
      </c>
      <c r="D784" t="s">
        <v>19</v>
      </c>
      <c r="E784" t="s">
        <v>13</v>
      </c>
      <c r="F784" t="s">
        <v>14</v>
      </c>
      <c r="G784" t="s">
        <v>25</v>
      </c>
      <c r="H784">
        <v>1962</v>
      </c>
      <c r="I784" s="1">
        <v>44453</v>
      </c>
      <c r="J784" t="s">
        <v>16</v>
      </c>
    </row>
    <row r="785" spans="1:10" x14ac:dyDescent="0.25">
      <c r="A785">
        <v>68324.789999999994</v>
      </c>
      <c r="B785" t="s">
        <v>89</v>
      </c>
      <c r="C785" t="s">
        <v>30</v>
      </c>
      <c r="D785" t="s">
        <v>12</v>
      </c>
      <c r="E785" t="s">
        <v>20</v>
      </c>
      <c r="F785" t="s">
        <v>14</v>
      </c>
      <c r="G785" t="s">
        <v>15</v>
      </c>
      <c r="H785">
        <v>1994</v>
      </c>
      <c r="I785" s="1">
        <v>44577</v>
      </c>
      <c r="J785" t="s">
        <v>16</v>
      </c>
    </row>
    <row r="786" spans="1:10" x14ac:dyDescent="0.25">
      <c r="A786">
        <v>52166.39</v>
      </c>
      <c r="B786" t="s">
        <v>69</v>
      </c>
      <c r="C786" t="s">
        <v>70</v>
      </c>
      <c r="D786" t="s">
        <v>12</v>
      </c>
      <c r="E786" t="s">
        <v>31</v>
      </c>
      <c r="F786" t="s">
        <v>21</v>
      </c>
      <c r="G786" t="s">
        <v>46</v>
      </c>
      <c r="H786">
        <v>1992</v>
      </c>
      <c r="I786" s="1">
        <v>45076</v>
      </c>
      <c r="J786" t="s">
        <v>16</v>
      </c>
    </row>
    <row r="787" spans="1:10" x14ac:dyDescent="0.25">
      <c r="A787">
        <v>52453.57</v>
      </c>
      <c r="B787" t="s">
        <v>69</v>
      </c>
      <c r="C787" t="s">
        <v>70</v>
      </c>
      <c r="D787" t="s">
        <v>12</v>
      </c>
      <c r="E787" t="s">
        <v>31</v>
      </c>
      <c r="F787" t="s">
        <v>21</v>
      </c>
      <c r="G787" t="s">
        <v>46</v>
      </c>
      <c r="H787">
        <v>1986</v>
      </c>
      <c r="I787" s="1">
        <v>44383</v>
      </c>
      <c r="J787" t="s">
        <v>16</v>
      </c>
    </row>
    <row r="788" spans="1:10" x14ac:dyDescent="0.25">
      <c r="A788">
        <v>228258.16</v>
      </c>
      <c r="B788" t="s">
        <v>359</v>
      </c>
      <c r="C788" t="s">
        <v>18</v>
      </c>
      <c r="D788" t="s">
        <v>12</v>
      </c>
      <c r="E788" t="s">
        <v>13</v>
      </c>
      <c r="F788" t="s">
        <v>21</v>
      </c>
      <c r="G788" t="s">
        <v>25</v>
      </c>
      <c r="H788">
        <v>1971</v>
      </c>
      <c r="I788" s="1">
        <v>38687</v>
      </c>
      <c r="J788" t="s">
        <v>16</v>
      </c>
    </row>
    <row r="789" spans="1:10" x14ac:dyDescent="0.25">
      <c r="A789">
        <v>72863.23</v>
      </c>
      <c r="B789" t="s">
        <v>265</v>
      </c>
      <c r="C789" t="s">
        <v>360</v>
      </c>
      <c r="D789" t="s">
        <v>12</v>
      </c>
      <c r="E789" t="s">
        <v>31</v>
      </c>
      <c r="F789" t="s">
        <v>21</v>
      </c>
      <c r="G789" t="s">
        <v>46</v>
      </c>
      <c r="H789">
        <v>1995</v>
      </c>
      <c r="I789" s="1">
        <v>44972</v>
      </c>
      <c r="J789" t="s">
        <v>16</v>
      </c>
    </row>
    <row r="790" spans="1:10" x14ac:dyDescent="0.25">
      <c r="A790">
        <v>100440.05</v>
      </c>
      <c r="B790" t="s">
        <v>271</v>
      </c>
      <c r="C790" t="s">
        <v>80</v>
      </c>
      <c r="D790" t="s">
        <v>12</v>
      </c>
      <c r="E790" t="s">
        <v>31</v>
      </c>
      <c r="F790" t="s">
        <v>14</v>
      </c>
      <c r="G790" t="s">
        <v>25</v>
      </c>
      <c r="H790">
        <v>1980</v>
      </c>
      <c r="I790" s="1">
        <v>42595</v>
      </c>
      <c r="J790" t="s">
        <v>16</v>
      </c>
    </row>
    <row r="791" spans="1:10" x14ac:dyDescent="0.25">
      <c r="A791">
        <v>127538.29</v>
      </c>
      <c r="B791" t="s">
        <v>353</v>
      </c>
      <c r="C791" t="s">
        <v>52</v>
      </c>
      <c r="D791" t="s">
        <v>12</v>
      </c>
      <c r="E791" t="s">
        <v>31</v>
      </c>
      <c r="F791" t="s">
        <v>14</v>
      </c>
      <c r="G791" t="s">
        <v>25</v>
      </c>
      <c r="H791">
        <v>1991</v>
      </c>
      <c r="I791" s="1">
        <v>42049</v>
      </c>
      <c r="J791" t="s">
        <v>16</v>
      </c>
    </row>
    <row r="792" spans="1:10" x14ac:dyDescent="0.25">
      <c r="A792">
        <v>63753.11</v>
      </c>
      <c r="B792" t="s">
        <v>289</v>
      </c>
      <c r="C792" t="s">
        <v>67</v>
      </c>
      <c r="D792" t="s">
        <v>12</v>
      </c>
      <c r="E792" t="s">
        <v>49</v>
      </c>
      <c r="F792" t="s">
        <v>21</v>
      </c>
      <c r="G792" t="s">
        <v>15</v>
      </c>
      <c r="H792">
        <v>1989</v>
      </c>
      <c r="I792" s="1">
        <v>43934</v>
      </c>
      <c r="J792" t="s">
        <v>16</v>
      </c>
    </row>
    <row r="793" spans="1:10" x14ac:dyDescent="0.25">
      <c r="A793">
        <v>61821.5</v>
      </c>
      <c r="B793" t="s">
        <v>361</v>
      </c>
      <c r="C793" t="s">
        <v>48</v>
      </c>
      <c r="D793" t="s">
        <v>12</v>
      </c>
      <c r="E793" t="s">
        <v>24</v>
      </c>
      <c r="F793" t="s">
        <v>21</v>
      </c>
      <c r="G793" t="s">
        <v>25</v>
      </c>
      <c r="H793">
        <v>1991</v>
      </c>
      <c r="I793" s="1">
        <v>44058</v>
      </c>
      <c r="J793" t="s">
        <v>16</v>
      </c>
    </row>
    <row r="794" spans="1:10" x14ac:dyDescent="0.25">
      <c r="A794">
        <v>43162.22</v>
      </c>
      <c r="B794" t="s">
        <v>127</v>
      </c>
      <c r="C794" t="s">
        <v>72</v>
      </c>
      <c r="D794" t="s">
        <v>12</v>
      </c>
      <c r="E794" t="s">
        <v>41</v>
      </c>
      <c r="F794" t="s">
        <v>14</v>
      </c>
      <c r="G794" t="s">
        <v>25</v>
      </c>
      <c r="H794">
        <v>1962</v>
      </c>
      <c r="I794" s="1">
        <v>45016</v>
      </c>
      <c r="J794" t="s">
        <v>16</v>
      </c>
    </row>
    <row r="795" spans="1:10" x14ac:dyDescent="0.25">
      <c r="A795">
        <v>65312</v>
      </c>
      <c r="B795" t="s">
        <v>141</v>
      </c>
      <c r="C795" t="s">
        <v>27</v>
      </c>
      <c r="D795" t="s">
        <v>12</v>
      </c>
      <c r="E795" t="s">
        <v>31</v>
      </c>
      <c r="F795" t="s">
        <v>21</v>
      </c>
      <c r="G795" t="s">
        <v>25</v>
      </c>
      <c r="H795">
        <v>1984</v>
      </c>
      <c r="I795" s="1">
        <v>45299</v>
      </c>
      <c r="J795" t="s">
        <v>16</v>
      </c>
    </row>
    <row r="796" spans="1:10" x14ac:dyDescent="0.25">
      <c r="A796">
        <v>45595.75</v>
      </c>
      <c r="B796" t="s">
        <v>151</v>
      </c>
      <c r="C796" t="s">
        <v>72</v>
      </c>
      <c r="D796" t="s">
        <v>12</v>
      </c>
      <c r="E796" t="s">
        <v>49</v>
      </c>
      <c r="F796" t="s">
        <v>21</v>
      </c>
      <c r="G796" t="s">
        <v>25</v>
      </c>
      <c r="H796">
        <v>1960</v>
      </c>
      <c r="I796" s="1">
        <v>44680</v>
      </c>
      <c r="J796" t="s">
        <v>16</v>
      </c>
    </row>
    <row r="797" spans="1:10" x14ac:dyDescent="0.25">
      <c r="A797">
        <v>52471.07</v>
      </c>
      <c r="B797" t="s">
        <v>362</v>
      </c>
      <c r="C797" t="s">
        <v>72</v>
      </c>
      <c r="D797" t="s">
        <v>12</v>
      </c>
      <c r="E797" t="s">
        <v>31</v>
      </c>
      <c r="F797" t="s">
        <v>21</v>
      </c>
      <c r="G797" t="s">
        <v>25</v>
      </c>
      <c r="H797">
        <v>1969</v>
      </c>
      <c r="I797" s="1">
        <v>44540</v>
      </c>
      <c r="J797" t="s">
        <v>16</v>
      </c>
    </row>
    <row r="798" spans="1:10" x14ac:dyDescent="0.25">
      <c r="A798">
        <v>76584.63</v>
      </c>
      <c r="B798" t="s">
        <v>338</v>
      </c>
      <c r="C798" t="s">
        <v>52</v>
      </c>
      <c r="D798" t="s">
        <v>12</v>
      </c>
      <c r="E798" t="s">
        <v>45</v>
      </c>
      <c r="F798" t="s">
        <v>14</v>
      </c>
      <c r="G798" t="s">
        <v>15</v>
      </c>
      <c r="H798">
        <v>1972</v>
      </c>
      <c r="I798" s="1">
        <v>36526</v>
      </c>
      <c r="J798" t="s">
        <v>16</v>
      </c>
    </row>
    <row r="799" spans="1:10" x14ac:dyDescent="0.25">
      <c r="A799">
        <v>0</v>
      </c>
      <c r="B799" t="s">
        <v>164</v>
      </c>
      <c r="C799" t="s">
        <v>72</v>
      </c>
      <c r="D799" t="s">
        <v>165</v>
      </c>
      <c r="E799" t="s">
        <v>41</v>
      </c>
      <c r="F799" t="s">
        <v>14</v>
      </c>
      <c r="G799" t="s">
        <v>25</v>
      </c>
      <c r="H799">
        <v>1989</v>
      </c>
      <c r="I799" s="1">
        <v>45044</v>
      </c>
      <c r="J799" t="s">
        <v>16</v>
      </c>
    </row>
    <row r="800" spans="1:10" x14ac:dyDescent="0.25">
      <c r="A800">
        <v>41905.06</v>
      </c>
      <c r="B800" t="s">
        <v>214</v>
      </c>
      <c r="C800" t="s">
        <v>52</v>
      </c>
      <c r="D800" t="s">
        <v>12</v>
      </c>
      <c r="E800" t="s">
        <v>45</v>
      </c>
      <c r="F800" t="s">
        <v>14</v>
      </c>
      <c r="G800" t="s">
        <v>15</v>
      </c>
      <c r="H800">
        <v>1983</v>
      </c>
      <c r="I800" s="1">
        <v>45523</v>
      </c>
      <c r="J800" t="s">
        <v>16</v>
      </c>
    </row>
    <row r="801" spans="1:10" x14ac:dyDescent="0.25">
      <c r="A801">
        <v>79728.19</v>
      </c>
      <c r="B801" t="s">
        <v>63</v>
      </c>
      <c r="C801" t="s">
        <v>18</v>
      </c>
      <c r="D801" t="s">
        <v>12</v>
      </c>
      <c r="E801" t="s">
        <v>20</v>
      </c>
      <c r="F801" t="s">
        <v>14</v>
      </c>
      <c r="G801" t="s">
        <v>25</v>
      </c>
      <c r="H801">
        <v>1994</v>
      </c>
      <c r="I801" s="1">
        <v>43024</v>
      </c>
      <c r="J801" t="s">
        <v>16</v>
      </c>
    </row>
    <row r="802" spans="1:10" x14ac:dyDescent="0.25">
      <c r="A802">
        <v>68832.63</v>
      </c>
      <c r="B802" t="s">
        <v>277</v>
      </c>
      <c r="C802" t="s">
        <v>72</v>
      </c>
      <c r="D802" t="s">
        <v>12</v>
      </c>
      <c r="E802" t="s">
        <v>20</v>
      </c>
      <c r="F802" t="s">
        <v>21</v>
      </c>
      <c r="G802" t="s">
        <v>25</v>
      </c>
      <c r="H802">
        <v>1992</v>
      </c>
      <c r="I802" s="1">
        <v>44986</v>
      </c>
      <c r="J802" t="s">
        <v>16</v>
      </c>
    </row>
    <row r="803" spans="1:10" x14ac:dyDescent="0.25">
      <c r="A803">
        <v>44793.99</v>
      </c>
      <c r="B803" t="s">
        <v>363</v>
      </c>
      <c r="C803" t="s">
        <v>60</v>
      </c>
      <c r="D803" t="s">
        <v>12</v>
      </c>
      <c r="E803" t="s">
        <v>31</v>
      </c>
      <c r="F803" t="s">
        <v>21</v>
      </c>
      <c r="G803" t="s">
        <v>15</v>
      </c>
      <c r="H803">
        <v>1957</v>
      </c>
      <c r="I803" s="1">
        <v>44243</v>
      </c>
      <c r="J803" t="s">
        <v>16</v>
      </c>
    </row>
    <row r="804" spans="1:10" x14ac:dyDescent="0.25">
      <c r="A804">
        <v>22703.616000000002</v>
      </c>
      <c r="B804" t="s">
        <v>364</v>
      </c>
      <c r="C804" t="s">
        <v>60</v>
      </c>
      <c r="D804" t="s">
        <v>19</v>
      </c>
      <c r="E804" t="s">
        <v>77</v>
      </c>
      <c r="F804" t="s">
        <v>14</v>
      </c>
      <c r="G804" t="s">
        <v>15</v>
      </c>
      <c r="H804">
        <v>1955</v>
      </c>
      <c r="I804" s="1">
        <v>45047</v>
      </c>
      <c r="J804" t="s">
        <v>16</v>
      </c>
    </row>
    <row r="805" spans="1:10" x14ac:dyDescent="0.25">
      <c r="A805">
        <v>59467.054400000001</v>
      </c>
      <c r="B805" t="s">
        <v>365</v>
      </c>
      <c r="C805" t="s">
        <v>72</v>
      </c>
      <c r="D805" t="s">
        <v>12</v>
      </c>
      <c r="E805" t="s">
        <v>49</v>
      </c>
      <c r="F805" t="s">
        <v>14</v>
      </c>
      <c r="G805" t="s">
        <v>15</v>
      </c>
      <c r="H805">
        <v>1962</v>
      </c>
      <c r="I805" s="1">
        <v>30610</v>
      </c>
      <c r="J805" t="s">
        <v>16</v>
      </c>
    </row>
    <row r="806" spans="1:10" x14ac:dyDescent="0.25">
      <c r="A806">
        <v>5304</v>
      </c>
      <c r="B806" t="s">
        <v>126</v>
      </c>
      <c r="C806" t="s">
        <v>72</v>
      </c>
      <c r="D806" t="s">
        <v>73</v>
      </c>
      <c r="E806" t="s">
        <v>41</v>
      </c>
      <c r="F806" t="s">
        <v>21</v>
      </c>
      <c r="G806" t="s">
        <v>15</v>
      </c>
      <c r="H806">
        <v>2005</v>
      </c>
      <c r="I806" s="1">
        <v>45072</v>
      </c>
      <c r="J806" t="s">
        <v>16</v>
      </c>
    </row>
    <row r="807" spans="1:10" x14ac:dyDescent="0.25">
      <c r="A807">
        <v>34617</v>
      </c>
      <c r="B807" t="s">
        <v>113</v>
      </c>
      <c r="C807" t="s">
        <v>114</v>
      </c>
      <c r="D807" t="s">
        <v>12</v>
      </c>
      <c r="E807" t="s">
        <v>24</v>
      </c>
      <c r="F807" t="s">
        <v>21</v>
      </c>
      <c r="G807" t="s">
        <v>15</v>
      </c>
      <c r="H807">
        <v>1965</v>
      </c>
      <c r="I807" s="1">
        <v>44641</v>
      </c>
      <c r="J807" t="s">
        <v>16</v>
      </c>
    </row>
    <row r="808" spans="1:10" x14ac:dyDescent="0.25">
      <c r="A808">
        <v>138000</v>
      </c>
      <c r="B808" t="s">
        <v>366</v>
      </c>
      <c r="C808" t="s">
        <v>367</v>
      </c>
      <c r="D808" t="s">
        <v>12</v>
      </c>
      <c r="E808" t="s">
        <v>13</v>
      </c>
      <c r="F808" t="s">
        <v>21</v>
      </c>
      <c r="G808" t="s">
        <v>25</v>
      </c>
      <c r="H808">
        <v>1969</v>
      </c>
      <c r="I808" s="1">
        <v>32300</v>
      </c>
      <c r="J808" t="s">
        <v>16</v>
      </c>
    </row>
    <row r="809" spans="1:10" x14ac:dyDescent="0.25">
      <c r="A809">
        <v>118006.9</v>
      </c>
      <c r="B809" t="s">
        <v>368</v>
      </c>
      <c r="C809" t="s">
        <v>201</v>
      </c>
      <c r="D809" t="s">
        <v>12</v>
      </c>
      <c r="E809" t="s">
        <v>13</v>
      </c>
      <c r="F809" t="s">
        <v>14</v>
      </c>
      <c r="G809" t="s">
        <v>25</v>
      </c>
      <c r="H809">
        <v>1967</v>
      </c>
      <c r="I809" s="1">
        <v>33674</v>
      </c>
      <c r="J809" t="s">
        <v>16</v>
      </c>
    </row>
    <row r="810" spans="1:10" x14ac:dyDescent="0.25">
      <c r="A810">
        <v>71820.23</v>
      </c>
      <c r="B810" t="s">
        <v>369</v>
      </c>
      <c r="C810" t="s">
        <v>72</v>
      </c>
      <c r="D810" t="s">
        <v>12</v>
      </c>
      <c r="E810" t="s">
        <v>41</v>
      </c>
      <c r="F810" t="s">
        <v>14</v>
      </c>
      <c r="G810" t="s">
        <v>25</v>
      </c>
      <c r="H810">
        <v>1984</v>
      </c>
      <c r="I810" s="1">
        <v>41271</v>
      </c>
      <c r="J810" t="s">
        <v>16</v>
      </c>
    </row>
    <row r="811" spans="1:10" x14ac:dyDescent="0.25">
      <c r="A811">
        <v>48115.96</v>
      </c>
      <c r="B811" t="s">
        <v>84</v>
      </c>
      <c r="C811" t="s">
        <v>86</v>
      </c>
      <c r="D811" t="s">
        <v>12</v>
      </c>
      <c r="E811" t="s">
        <v>49</v>
      </c>
      <c r="F811" t="s">
        <v>21</v>
      </c>
      <c r="G811" t="s">
        <v>15</v>
      </c>
      <c r="H811">
        <v>1975</v>
      </c>
      <c r="I811" s="1">
        <v>45229</v>
      </c>
      <c r="J811" t="s">
        <v>16</v>
      </c>
    </row>
    <row r="812" spans="1:10" x14ac:dyDescent="0.25">
      <c r="A812">
        <v>45593.05</v>
      </c>
      <c r="B812" t="s">
        <v>112</v>
      </c>
      <c r="C812" t="s">
        <v>72</v>
      </c>
      <c r="D812" t="s">
        <v>12</v>
      </c>
      <c r="E812" t="s">
        <v>24</v>
      </c>
      <c r="F812" t="s">
        <v>21</v>
      </c>
      <c r="G812" t="s">
        <v>15</v>
      </c>
      <c r="H812">
        <v>2000</v>
      </c>
      <c r="I812" s="1">
        <v>45002</v>
      </c>
      <c r="J812" t="s">
        <v>16</v>
      </c>
    </row>
    <row r="813" spans="1:10" x14ac:dyDescent="0.25">
      <c r="A813">
        <v>81776.97</v>
      </c>
      <c r="B813" t="s">
        <v>177</v>
      </c>
      <c r="C813" t="s">
        <v>48</v>
      </c>
      <c r="D813" t="s">
        <v>12</v>
      </c>
      <c r="E813" t="s">
        <v>31</v>
      </c>
      <c r="F813" t="s">
        <v>21</v>
      </c>
      <c r="G813" t="s">
        <v>15</v>
      </c>
      <c r="H813">
        <v>1975</v>
      </c>
      <c r="I813" s="1">
        <v>38343</v>
      </c>
      <c r="J813" t="s">
        <v>16</v>
      </c>
    </row>
    <row r="814" spans="1:10" x14ac:dyDescent="0.25">
      <c r="A814">
        <v>41905.06</v>
      </c>
      <c r="B814" t="s">
        <v>127</v>
      </c>
      <c r="C814" t="s">
        <v>23</v>
      </c>
      <c r="D814" t="s">
        <v>12</v>
      </c>
      <c r="E814" t="s">
        <v>41</v>
      </c>
      <c r="F814" t="s">
        <v>14</v>
      </c>
      <c r="G814" t="s">
        <v>50</v>
      </c>
      <c r="H814">
        <v>2001</v>
      </c>
      <c r="I814" s="1">
        <v>45369</v>
      </c>
      <c r="J814" t="s">
        <v>16</v>
      </c>
    </row>
    <row r="815" spans="1:10" x14ac:dyDescent="0.25">
      <c r="A815">
        <v>74007.210000000006</v>
      </c>
      <c r="B815" t="s">
        <v>370</v>
      </c>
      <c r="C815" t="s">
        <v>60</v>
      </c>
      <c r="D815" t="s">
        <v>12</v>
      </c>
      <c r="E815" t="s">
        <v>31</v>
      </c>
      <c r="F815" t="s">
        <v>14</v>
      </c>
      <c r="G815" t="s">
        <v>25</v>
      </c>
      <c r="H815">
        <v>1984</v>
      </c>
      <c r="I815" s="1">
        <v>41890</v>
      </c>
      <c r="J815" t="s">
        <v>16</v>
      </c>
    </row>
    <row r="816" spans="1:10" x14ac:dyDescent="0.25">
      <c r="A816">
        <v>0</v>
      </c>
      <c r="B816" t="s">
        <v>39</v>
      </c>
      <c r="C816" t="s">
        <v>72</v>
      </c>
      <c r="D816" t="s">
        <v>165</v>
      </c>
      <c r="E816" t="s">
        <v>41</v>
      </c>
      <c r="F816" t="s">
        <v>21</v>
      </c>
      <c r="G816" t="s">
        <v>25</v>
      </c>
      <c r="H816">
        <v>1943</v>
      </c>
      <c r="I816" s="1">
        <v>44774</v>
      </c>
      <c r="J816" t="s">
        <v>16</v>
      </c>
    </row>
    <row r="817" spans="1:10" x14ac:dyDescent="0.25">
      <c r="A817">
        <v>41905.06</v>
      </c>
      <c r="B817" t="s">
        <v>107</v>
      </c>
      <c r="C817" t="s">
        <v>44</v>
      </c>
      <c r="D817" t="s">
        <v>12</v>
      </c>
      <c r="E817" t="s">
        <v>41</v>
      </c>
      <c r="F817" t="s">
        <v>14</v>
      </c>
      <c r="G817" t="s">
        <v>25</v>
      </c>
      <c r="H817">
        <v>1998</v>
      </c>
      <c r="I817" s="1">
        <v>45383</v>
      </c>
      <c r="J817" t="s">
        <v>16</v>
      </c>
    </row>
    <row r="818" spans="1:10" x14ac:dyDescent="0.25">
      <c r="A818">
        <v>75215.28</v>
      </c>
      <c r="B818" t="s">
        <v>63</v>
      </c>
      <c r="C818" t="s">
        <v>18</v>
      </c>
      <c r="D818" t="s">
        <v>12</v>
      </c>
      <c r="E818" t="s">
        <v>20</v>
      </c>
      <c r="F818" t="s">
        <v>14</v>
      </c>
      <c r="G818" t="s">
        <v>25</v>
      </c>
      <c r="H818">
        <v>2000</v>
      </c>
      <c r="I818" s="1">
        <v>45428</v>
      </c>
      <c r="J818" t="s">
        <v>16</v>
      </c>
    </row>
    <row r="819" spans="1:10" x14ac:dyDescent="0.25">
      <c r="A819">
        <v>83712.2</v>
      </c>
      <c r="B819" t="s">
        <v>37</v>
      </c>
      <c r="C819" t="s">
        <v>279</v>
      </c>
      <c r="D819" t="s">
        <v>12</v>
      </c>
      <c r="E819" t="s">
        <v>31</v>
      </c>
      <c r="F819" t="s">
        <v>21</v>
      </c>
      <c r="G819" t="s">
        <v>15</v>
      </c>
      <c r="H819">
        <v>1977</v>
      </c>
      <c r="I819" s="1">
        <v>41533</v>
      </c>
      <c r="J819" t="s">
        <v>16</v>
      </c>
    </row>
    <row r="820" spans="1:10" x14ac:dyDescent="0.25">
      <c r="A820">
        <v>25615</v>
      </c>
      <c r="B820" t="s">
        <v>26</v>
      </c>
      <c r="C820" t="s">
        <v>27</v>
      </c>
      <c r="D820" t="s">
        <v>28</v>
      </c>
      <c r="E820" t="s">
        <v>13</v>
      </c>
      <c r="F820" t="s">
        <v>14</v>
      </c>
      <c r="G820" t="s">
        <v>25</v>
      </c>
      <c r="H820">
        <v>1967</v>
      </c>
      <c r="I820" s="1">
        <v>43714</v>
      </c>
      <c r="J820" t="s">
        <v>16</v>
      </c>
    </row>
    <row r="821" spans="1:10" x14ac:dyDescent="0.25">
      <c r="A821">
        <v>57958.26</v>
      </c>
      <c r="B821" t="s">
        <v>371</v>
      </c>
      <c r="C821" t="s">
        <v>11</v>
      </c>
      <c r="D821" t="s">
        <v>12</v>
      </c>
      <c r="E821" t="s">
        <v>20</v>
      </c>
      <c r="F821" t="s">
        <v>21</v>
      </c>
      <c r="G821" t="s">
        <v>46</v>
      </c>
      <c r="H821">
        <v>1997</v>
      </c>
      <c r="I821" s="1">
        <v>45198</v>
      </c>
      <c r="J821" t="s">
        <v>16</v>
      </c>
    </row>
    <row r="822" spans="1:10" x14ac:dyDescent="0.25">
      <c r="A822">
        <v>70203.990000000005</v>
      </c>
      <c r="B822" t="s">
        <v>372</v>
      </c>
      <c r="C822" t="s">
        <v>72</v>
      </c>
      <c r="D822" t="s">
        <v>12</v>
      </c>
      <c r="E822" t="s">
        <v>31</v>
      </c>
      <c r="F822" t="s">
        <v>14</v>
      </c>
      <c r="G822" t="s">
        <v>25</v>
      </c>
      <c r="H822">
        <v>1984</v>
      </c>
      <c r="I822" s="1">
        <v>41432</v>
      </c>
      <c r="J822" t="s">
        <v>16</v>
      </c>
    </row>
    <row r="823" spans="1:10" x14ac:dyDescent="0.25">
      <c r="A823">
        <v>61821.5</v>
      </c>
      <c r="B823" t="s">
        <v>109</v>
      </c>
      <c r="C823" t="s">
        <v>11</v>
      </c>
      <c r="D823" t="s">
        <v>12</v>
      </c>
      <c r="E823" t="s">
        <v>20</v>
      </c>
      <c r="F823" t="s">
        <v>14</v>
      </c>
      <c r="G823" t="s">
        <v>15</v>
      </c>
      <c r="H823">
        <v>1972</v>
      </c>
      <c r="I823" s="1">
        <v>44075</v>
      </c>
      <c r="J823" t="s">
        <v>16</v>
      </c>
    </row>
    <row r="824" spans="1:10" x14ac:dyDescent="0.25">
      <c r="A824">
        <v>90658.42</v>
      </c>
      <c r="B824" t="s">
        <v>153</v>
      </c>
      <c r="C824" t="s">
        <v>48</v>
      </c>
      <c r="D824" t="s">
        <v>12</v>
      </c>
      <c r="E824" t="s">
        <v>31</v>
      </c>
      <c r="F824" t="s">
        <v>21</v>
      </c>
      <c r="G824" t="s">
        <v>46</v>
      </c>
      <c r="H824">
        <v>1967</v>
      </c>
      <c r="I824" s="1">
        <v>37331</v>
      </c>
      <c r="J824" t="s">
        <v>16</v>
      </c>
    </row>
    <row r="825" spans="1:10" x14ac:dyDescent="0.25">
      <c r="A825">
        <v>45148.04</v>
      </c>
      <c r="B825" t="s">
        <v>47</v>
      </c>
      <c r="C825" t="s">
        <v>157</v>
      </c>
      <c r="D825" t="s">
        <v>12</v>
      </c>
      <c r="E825" t="s">
        <v>49</v>
      </c>
      <c r="F825" t="s">
        <v>14</v>
      </c>
      <c r="G825" t="s">
        <v>46</v>
      </c>
      <c r="H825">
        <v>2003</v>
      </c>
      <c r="I825" s="1">
        <v>44421</v>
      </c>
      <c r="J825" t="s">
        <v>16</v>
      </c>
    </row>
    <row r="826" spans="1:10" x14ac:dyDescent="0.25">
      <c r="A826">
        <v>132659.53</v>
      </c>
      <c r="B826" t="s">
        <v>373</v>
      </c>
      <c r="C826" t="s">
        <v>157</v>
      </c>
      <c r="D826" t="s">
        <v>12</v>
      </c>
      <c r="E826" t="s">
        <v>13</v>
      </c>
      <c r="F826" t="s">
        <v>21</v>
      </c>
      <c r="G826" t="s">
        <v>46</v>
      </c>
      <c r="H826">
        <v>1980</v>
      </c>
      <c r="I826" s="1">
        <v>36486</v>
      </c>
      <c r="J826" t="s">
        <v>16</v>
      </c>
    </row>
    <row r="827" spans="1:10" x14ac:dyDescent="0.25">
      <c r="A827">
        <v>93617.32</v>
      </c>
      <c r="B827" t="s">
        <v>56</v>
      </c>
      <c r="C827" t="s">
        <v>30</v>
      </c>
      <c r="D827" t="s">
        <v>12</v>
      </c>
      <c r="E827" t="s">
        <v>45</v>
      </c>
      <c r="F827" t="s">
        <v>14</v>
      </c>
      <c r="G827" t="s">
        <v>25</v>
      </c>
      <c r="H827">
        <v>1974</v>
      </c>
      <c r="I827" s="1">
        <v>36800</v>
      </c>
      <c r="J827" t="s">
        <v>16</v>
      </c>
    </row>
    <row r="828" spans="1:10" x14ac:dyDescent="0.25">
      <c r="A828">
        <v>65684.73</v>
      </c>
      <c r="B828" t="s">
        <v>109</v>
      </c>
      <c r="C828" t="s">
        <v>11</v>
      </c>
      <c r="D828" t="s">
        <v>12</v>
      </c>
      <c r="E828" t="s">
        <v>20</v>
      </c>
      <c r="F828" t="s">
        <v>21</v>
      </c>
      <c r="G828" t="s">
        <v>15</v>
      </c>
      <c r="H828">
        <v>1985</v>
      </c>
      <c r="I828" s="1">
        <v>43003</v>
      </c>
      <c r="J828" t="s">
        <v>16</v>
      </c>
    </row>
    <row r="829" spans="1:10" x14ac:dyDescent="0.25">
      <c r="A829">
        <v>68832.63</v>
      </c>
      <c r="B829" t="s">
        <v>63</v>
      </c>
      <c r="C829" t="s">
        <v>18</v>
      </c>
      <c r="D829" t="s">
        <v>12</v>
      </c>
      <c r="E829" t="s">
        <v>20</v>
      </c>
      <c r="F829" t="s">
        <v>14</v>
      </c>
      <c r="G829" t="s">
        <v>50</v>
      </c>
      <c r="H829">
        <v>1997</v>
      </c>
      <c r="I829" s="1">
        <v>44942</v>
      </c>
      <c r="J829" t="s">
        <v>16</v>
      </c>
    </row>
    <row r="830" spans="1:10" x14ac:dyDescent="0.25">
      <c r="A830">
        <v>55377.09</v>
      </c>
      <c r="B830" t="s">
        <v>210</v>
      </c>
      <c r="C830" t="s">
        <v>96</v>
      </c>
      <c r="D830" t="s">
        <v>12</v>
      </c>
      <c r="E830" t="s">
        <v>13</v>
      </c>
      <c r="F830" t="s">
        <v>14</v>
      </c>
      <c r="G830" t="s">
        <v>25</v>
      </c>
      <c r="H830">
        <v>1986</v>
      </c>
      <c r="I830" s="1">
        <v>44837</v>
      </c>
      <c r="J830" t="s">
        <v>16</v>
      </c>
    </row>
    <row r="831" spans="1:10" x14ac:dyDescent="0.25">
      <c r="A831">
        <v>50620.39</v>
      </c>
      <c r="B831" t="s">
        <v>47</v>
      </c>
      <c r="C831" t="s">
        <v>86</v>
      </c>
      <c r="D831" t="s">
        <v>12</v>
      </c>
      <c r="E831" t="s">
        <v>49</v>
      </c>
      <c r="F831" t="s">
        <v>21</v>
      </c>
      <c r="G831" t="s">
        <v>25</v>
      </c>
      <c r="H831">
        <v>1982</v>
      </c>
      <c r="I831" s="1">
        <v>41729</v>
      </c>
      <c r="J831" t="s">
        <v>16</v>
      </c>
    </row>
    <row r="832" spans="1:10" x14ac:dyDescent="0.25">
      <c r="A832">
        <v>77864.02</v>
      </c>
      <c r="B832" t="s">
        <v>374</v>
      </c>
      <c r="C832" t="s">
        <v>18</v>
      </c>
      <c r="D832" t="s">
        <v>12</v>
      </c>
      <c r="E832" t="s">
        <v>31</v>
      </c>
      <c r="F832" t="s">
        <v>21</v>
      </c>
      <c r="G832" t="s">
        <v>25</v>
      </c>
      <c r="H832">
        <v>1962</v>
      </c>
      <c r="I832" s="1">
        <v>37681</v>
      </c>
      <c r="J832" t="s">
        <v>16</v>
      </c>
    </row>
    <row r="833" spans="1:10" x14ac:dyDescent="0.25">
      <c r="A833">
        <v>102000</v>
      </c>
      <c r="B833" t="s">
        <v>375</v>
      </c>
      <c r="C833" t="s">
        <v>60</v>
      </c>
      <c r="D833" t="s">
        <v>12</v>
      </c>
      <c r="E833" t="s">
        <v>31</v>
      </c>
      <c r="F833" t="s">
        <v>21</v>
      </c>
      <c r="G833" t="s">
        <v>15</v>
      </c>
      <c r="H833">
        <v>1988</v>
      </c>
      <c r="I833" s="1">
        <v>41988</v>
      </c>
      <c r="J833" t="s">
        <v>16</v>
      </c>
    </row>
    <row r="834" spans="1:10" x14ac:dyDescent="0.25">
      <c r="A834">
        <v>46516.12</v>
      </c>
      <c r="B834" t="s">
        <v>47</v>
      </c>
      <c r="C834" t="s">
        <v>23</v>
      </c>
      <c r="D834" t="s">
        <v>12</v>
      </c>
      <c r="E834" t="s">
        <v>49</v>
      </c>
      <c r="F834" t="s">
        <v>21</v>
      </c>
      <c r="G834" t="s">
        <v>25</v>
      </c>
      <c r="H834">
        <v>1992</v>
      </c>
      <c r="I834" s="1">
        <v>45061</v>
      </c>
      <c r="J834" t="s">
        <v>16</v>
      </c>
    </row>
    <row r="835" spans="1:10" x14ac:dyDescent="0.25">
      <c r="A835">
        <v>71820.23</v>
      </c>
      <c r="B835" t="s">
        <v>369</v>
      </c>
      <c r="C835" t="s">
        <v>23</v>
      </c>
      <c r="D835" t="s">
        <v>12</v>
      </c>
      <c r="E835" t="s">
        <v>41</v>
      </c>
      <c r="F835" t="s">
        <v>14</v>
      </c>
      <c r="G835" t="s">
        <v>25</v>
      </c>
      <c r="H835">
        <v>1968</v>
      </c>
      <c r="I835" s="1">
        <v>32146</v>
      </c>
      <c r="J835" t="s">
        <v>16</v>
      </c>
    </row>
    <row r="836" spans="1:10" x14ac:dyDescent="0.25">
      <c r="A836">
        <v>80838.399999999994</v>
      </c>
      <c r="B836" t="s">
        <v>376</v>
      </c>
      <c r="C836" t="s">
        <v>11</v>
      </c>
      <c r="D836" t="s">
        <v>12</v>
      </c>
      <c r="E836" t="s">
        <v>31</v>
      </c>
      <c r="F836" t="s">
        <v>14</v>
      </c>
      <c r="G836" t="s">
        <v>15</v>
      </c>
      <c r="H836">
        <v>1972</v>
      </c>
      <c r="I836" s="1">
        <v>38231</v>
      </c>
      <c r="J836" t="s">
        <v>16</v>
      </c>
    </row>
    <row r="837" spans="1:10" x14ac:dyDescent="0.25">
      <c r="A837">
        <v>66462.98</v>
      </c>
      <c r="B837" t="s">
        <v>377</v>
      </c>
      <c r="C837" t="s">
        <v>11</v>
      </c>
      <c r="D837" t="s">
        <v>12</v>
      </c>
      <c r="E837" t="s">
        <v>31</v>
      </c>
      <c r="F837" t="s">
        <v>21</v>
      </c>
      <c r="G837" t="s">
        <v>15</v>
      </c>
      <c r="H837">
        <v>1977</v>
      </c>
      <c r="I837" s="1">
        <v>35346</v>
      </c>
      <c r="J837" t="s">
        <v>16</v>
      </c>
    </row>
    <row r="838" spans="1:10" x14ac:dyDescent="0.25">
      <c r="A838">
        <v>79795.88</v>
      </c>
      <c r="B838" t="s">
        <v>63</v>
      </c>
      <c r="C838" t="s">
        <v>18</v>
      </c>
      <c r="D838" t="s">
        <v>12</v>
      </c>
      <c r="E838" t="s">
        <v>20</v>
      </c>
      <c r="F838" t="s">
        <v>21</v>
      </c>
      <c r="G838" t="s">
        <v>15</v>
      </c>
      <c r="H838">
        <v>1963</v>
      </c>
      <c r="I838" s="1">
        <v>42201</v>
      </c>
      <c r="J838" t="s">
        <v>16</v>
      </c>
    </row>
    <row r="839" spans="1:10" x14ac:dyDescent="0.25">
      <c r="A839">
        <v>98019.1</v>
      </c>
      <c r="B839" t="s">
        <v>345</v>
      </c>
      <c r="C839" t="s">
        <v>124</v>
      </c>
      <c r="D839" t="s">
        <v>12</v>
      </c>
      <c r="E839" t="s">
        <v>13</v>
      </c>
      <c r="F839" t="s">
        <v>14</v>
      </c>
      <c r="G839" t="s">
        <v>25</v>
      </c>
      <c r="H839">
        <v>1985</v>
      </c>
      <c r="I839" s="1">
        <v>45367</v>
      </c>
      <c r="J839" t="s">
        <v>16</v>
      </c>
    </row>
    <row r="840" spans="1:10" x14ac:dyDescent="0.25">
      <c r="A840">
        <v>73024.539999999994</v>
      </c>
      <c r="B840" t="s">
        <v>63</v>
      </c>
      <c r="C840" t="s">
        <v>18</v>
      </c>
      <c r="D840" t="s">
        <v>12</v>
      </c>
      <c r="E840" t="s">
        <v>20</v>
      </c>
      <c r="F840" t="s">
        <v>14</v>
      </c>
      <c r="G840" t="s">
        <v>25</v>
      </c>
      <c r="H840">
        <v>1994</v>
      </c>
      <c r="I840" s="1">
        <v>44608</v>
      </c>
      <c r="J840" t="s">
        <v>16</v>
      </c>
    </row>
    <row r="841" spans="1:10" x14ac:dyDescent="0.25">
      <c r="A841">
        <v>132301.29</v>
      </c>
      <c r="B841" t="s">
        <v>353</v>
      </c>
      <c r="C841" t="s">
        <v>52</v>
      </c>
      <c r="D841" t="s">
        <v>12</v>
      </c>
      <c r="E841" t="s">
        <v>31</v>
      </c>
      <c r="F841" t="s">
        <v>14</v>
      </c>
      <c r="G841" t="s">
        <v>25</v>
      </c>
      <c r="H841">
        <v>1980</v>
      </c>
      <c r="I841" s="1">
        <v>41769</v>
      </c>
      <c r="J841" t="s">
        <v>16</v>
      </c>
    </row>
    <row r="842" spans="1:10" x14ac:dyDescent="0.25">
      <c r="A842">
        <v>69996.73</v>
      </c>
      <c r="B842" t="s">
        <v>174</v>
      </c>
      <c r="C842" t="s">
        <v>279</v>
      </c>
      <c r="D842" t="s">
        <v>12</v>
      </c>
      <c r="E842" t="s">
        <v>31</v>
      </c>
      <c r="F842" t="s">
        <v>21</v>
      </c>
      <c r="G842" t="s">
        <v>15</v>
      </c>
      <c r="H842">
        <v>1994</v>
      </c>
      <c r="I842" s="1">
        <v>44865</v>
      </c>
      <c r="J842" t="s">
        <v>16</v>
      </c>
    </row>
    <row r="843" spans="1:10" x14ac:dyDescent="0.25">
      <c r="A843">
        <v>69568.08</v>
      </c>
      <c r="B843" t="s">
        <v>117</v>
      </c>
      <c r="C843" t="s">
        <v>86</v>
      </c>
      <c r="D843" t="s">
        <v>12</v>
      </c>
      <c r="E843" t="s">
        <v>20</v>
      </c>
      <c r="F843" t="s">
        <v>14</v>
      </c>
      <c r="G843" t="s">
        <v>15</v>
      </c>
      <c r="H843">
        <v>1961</v>
      </c>
      <c r="I843" s="1">
        <v>43654</v>
      </c>
      <c r="J843" t="s">
        <v>16</v>
      </c>
    </row>
    <row r="844" spans="1:10" x14ac:dyDescent="0.25">
      <c r="A844">
        <v>68324.789999999994</v>
      </c>
      <c r="B844" t="s">
        <v>89</v>
      </c>
      <c r="C844" t="s">
        <v>30</v>
      </c>
      <c r="D844" t="s">
        <v>12</v>
      </c>
      <c r="E844" t="s">
        <v>20</v>
      </c>
      <c r="F844" t="s">
        <v>21</v>
      </c>
      <c r="G844" t="s">
        <v>25</v>
      </c>
      <c r="H844">
        <v>1996</v>
      </c>
      <c r="I844" s="1">
        <v>44485</v>
      </c>
      <c r="J844" t="s">
        <v>16</v>
      </c>
    </row>
    <row r="845" spans="1:10" x14ac:dyDescent="0.25">
      <c r="A845">
        <v>50544</v>
      </c>
      <c r="B845" t="s">
        <v>378</v>
      </c>
      <c r="C845" t="s">
        <v>114</v>
      </c>
      <c r="D845" t="s">
        <v>12</v>
      </c>
      <c r="E845" t="s">
        <v>31</v>
      </c>
      <c r="F845" t="s">
        <v>21</v>
      </c>
      <c r="G845" t="s">
        <v>25</v>
      </c>
      <c r="H845">
        <v>1987</v>
      </c>
      <c r="I845" s="1">
        <v>43605</v>
      </c>
      <c r="J845" t="s">
        <v>16</v>
      </c>
    </row>
    <row r="846" spans="1:10" x14ac:dyDescent="0.25">
      <c r="A846">
        <v>85240.81</v>
      </c>
      <c r="B846" t="s">
        <v>206</v>
      </c>
      <c r="C846" t="s">
        <v>18</v>
      </c>
      <c r="D846" t="s">
        <v>12</v>
      </c>
      <c r="E846" t="s">
        <v>20</v>
      </c>
      <c r="F846" t="s">
        <v>14</v>
      </c>
      <c r="G846" t="s">
        <v>46</v>
      </c>
      <c r="H846">
        <v>1990</v>
      </c>
      <c r="I846" s="1">
        <v>43024</v>
      </c>
      <c r="J846" t="s">
        <v>16</v>
      </c>
    </row>
    <row r="847" spans="1:10" x14ac:dyDescent="0.25">
      <c r="A847">
        <v>80199.95</v>
      </c>
      <c r="B847" t="s">
        <v>265</v>
      </c>
      <c r="C847" t="s">
        <v>18</v>
      </c>
      <c r="D847" t="s">
        <v>12</v>
      </c>
      <c r="E847" t="s">
        <v>31</v>
      </c>
      <c r="F847" t="s">
        <v>21</v>
      </c>
      <c r="G847" t="s">
        <v>25</v>
      </c>
      <c r="H847">
        <v>1987</v>
      </c>
      <c r="I847" s="1">
        <v>40299</v>
      </c>
      <c r="J847" t="s">
        <v>16</v>
      </c>
    </row>
    <row r="848" spans="1:10" x14ac:dyDescent="0.25">
      <c r="A848">
        <v>57958.26</v>
      </c>
      <c r="B848" t="s">
        <v>188</v>
      </c>
      <c r="C848" t="s">
        <v>38</v>
      </c>
      <c r="D848" t="s">
        <v>12</v>
      </c>
      <c r="E848" t="s">
        <v>13</v>
      </c>
      <c r="F848" t="s">
        <v>14</v>
      </c>
      <c r="G848" t="s">
        <v>46</v>
      </c>
      <c r="H848">
        <v>1988</v>
      </c>
      <c r="I848" s="1">
        <v>43493</v>
      </c>
      <c r="J848" t="s">
        <v>16</v>
      </c>
    </row>
    <row r="849" spans="1:10" x14ac:dyDescent="0.25">
      <c r="A849">
        <v>42411.83</v>
      </c>
      <c r="B849" t="s">
        <v>47</v>
      </c>
      <c r="C849" t="s">
        <v>48</v>
      </c>
      <c r="D849" t="s">
        <v>12</v>
      </c>
      <c r="E849" t="s">
        <v>49</v>
      </c>
      <c r="F849" t="s">
        <v>14</v>
      </c>
      <c r="G849" t="s">
        <v>15</v>
      </c>
      <c r="H849">
        <v>1991</v>
      </c>
      <c r="I849" s="1">
        <v>45538</v>
      </c>
      <c r="J849" t="s">
        <v>16</v>
      </c>
    </row>
    <row r="850" spans="1:10" x14ac:dyDescent="0.25">
      <c r="A850">
        <v>21884.6639837611</v>
      </c>
      <c r="B850" t="s">
        <v>379</v>
      </c>
      <c r="C850" t="s">
        <v>72</v>
      </c>
      <c r="D850" t="s">
        <v>19</v>
      </c>
      <c r="E850" t="s">
        <v>31</v>
      </c>
      <c r="F850" t="s">
        <v>14</v>
      </c>
      <c r="G850" t="s">
        <v>25</v>
      </c>
      <c r="H850">
        <v>1947</v>
      </c>
      <c r="I850" s="1">
        <v>43567</v>
      </c>
      <c r="J850" t="s">
        <v>16</v>
      </c>
    </row>
    <row r="851" spans="1:10" x14ac:dyDescent="0.25">
      <c r="A851">
        <v>21178.719744000002</v>
      </c>
      <c r="B851" t="s">
        <v>112</v>
      </c>
      <c r="C851" t="s">
        <v>72</v>
      </c>
      <c r="D851" t="s">
        <v>19</v>
      </c>
      <c r="E851" t="s">
        <v>24</v>
      </c>
      <c r="F851" t="s">
        <v>21</v>
      </c>
      <c r="G851" t="s">
        <v>15</v>
      </c>
      <c r="H851">
        <v>2005</v>
      </c>
      <c r="I851" s="1">
        <v>45453</v>
      </c>
      <c r="J851" t="s">
        <v>16</v>
      </c>
    </row>
    <row r="852" spans="1:10" x14ac:dyDescent="0.25">
      <c r="A852">
        <v>66504.13</v>
      </c>
      <c r="B852" t="s">
        <v>316</v>
      </c>
      <c r="C852" t="s">
        <v>52</v>
      </c>
      <c r="D852" t="s">
        <v>12</v>
      </c>
      <c r="E852" t="s">
        <v>45</v>
      </c>
      <c r="F852" t="s">
        <v>14</v>
      </c>
      <c r="G852" t="s">
        <v>15</v>
      </c>
      <c r="H852">
        <v>1971</v>
      </c>
      <c r="I852" s="1">
        <v>42707</v>
      </c>
      <c r="J852" t="s">
        <v>16</v>
      </c>
    </row>
    <row r="853" spans="1:10" x14ac:dyDescent="0.25">
      <c r="A853">
        <v>77406</v>
      </c>
      <c r="B853" t="s">
        <v>63</v>
      </c>
      <c r="C853" t="s">
        <v>18</v>
      </c>
      <c r="D853" t="s">
        <v>12</v>
      </c>
      <c r="E853" t="s">
        <v>20</v>
      </c>
      <c r="F853" t="s">
        <v>14</v>
      </c>
      <c r="G853" t="s">
        <v>25</v>
      </c>
      <c r="H853">
        <v>1999</v>
      </c>
      <c r="I853" s="1">
        <v>44228</v>
      </c>
      <c r="J853" t="s">
        <v>16</v>
      </c>
    </row>
    <row r="854" spans="1:10" x14ac:dyDescent="0.25">
      <c r="A854">
        <v>45148.04</v>
      </c>
      <c r="B854" t="s">
        <v>154</v>
      </c>
      <c r="C854" t="s">
        <v>18</v>
      </c>
      <c r="D854" t="s">
        <v>12</v>
      </c>
      <c r="E854" t="s">
        <v>49</v>
      </c>
      <c r="F854" t="s">
        <v>14</v>
      </c>
      <c r="G854" t="s">
        <v>25</v>
      </c>
      <c r="H854">
        <v>1991</v>
      </c>
      <c r="I854" s="1">
        <v>44287</v>
      </c>
      <c r="J854" t="s">
        <v>16</v>
      </c>
    </row>
    <row r="855" spans="1:10" x14ac:dyDescent="0.25">
      <c r="A855">
        <v>62550.37</v>
      </c>
      <c r="B855" t="s">
        <v>287</v>
      </c>
      <c r="C855" t="s">
        <v>18</v>
      </c>
      <c r="D855" t="s">
        <v>12</v>
      </c>
      <c r="E855" t="s">
        <v>49</v>
      </c>
      <c r="F855" t="s">
        <v>21</v>
      </c>
      <c r="G855" t="s">
        <v>15</v>
      </c>
      <c r="H855">
        <v>1967</v>
      </c>
      <c r="I855" s="1">
        <v>33893</v>
      </c>
      <c r="J855" t="s">
        <v>16</v>
      </c>
    </row>
    <row r="856" spans="1:10" x14ac:dyDescent="0.25">
      <c r="A856">
        <v>43162.22</v>
      </c>
      <c r="B856" t="s">
        <v>214</v>
      </c>
      <c r="C856" t="s">
        <v>52</v>
      </c>
      <c r="D856" t="s">
        <v>12</v>
      </c>
      <c r="E856" t="s">
        <v>45</v>
      </c>
      <c r="F856" t="s">
        <v>14</v>
      </c>
      <c r="G856" t="s">
        <v>15</v>
      </c>
      <c r="H856">
        <v>2003</v>
      </c>
      <c r="I856" s="1">
        <v>45115</v>
      </c>
      <c r="J856" t="s">
        <v>16</v>
      </c>
    </row>
    <row r="857" spans="1:10" x14ac:dyDescent="0.25">
      <c r="A857">
        <v>46000</v>
      </c>
      <c r="B857" t="s">
        <v>121</v>
      </c>
      <c r="C857" t="s">
        <v>226</v>
      </c>
      <c r="D857" t="s">
        <v>336</v>
      </c>
      <c r="E857" t="s">
        <v>31</v>
      </c>
      <c r="F857" t="s">
        <v>21</v>
      </c>
      <c r="G857" t="s">
        <v>15</v>
      </c>
      <c r="H857">
        <v>2001</v>
      </c>
      <c r="I857" s="1">
        <v>45154</v>
      </c>
      <c r="J857" t="s">
        <v>16</v>
      </c>
    </row>
    <row r="858" spans="1:10" x14ac:dyDescent="0.25">
      <c r="A858">
        <v>95199.62</v>
      </c>
      <c r="B858" t="s">
        <v>63</v>
      </c>
      <c r="C858" t="s">
        <v>18</v>
      </c>
      <c r="D858" t="s">
        <v>12</v>
      </c>
      <c r="E858" t="s">
        <v>20</v>
      </c>
      <c r="F858" t="s">
        <v>14</v>
      </c>
      <c r="G858" t="s">
        <v>25</v>
      </c>
      <c r="H858">
        <v>1985</v>
      </c>
      <c r="I858" s="1">
        <v>40345</v>
      </c>
      <c r="J858" t="s">
        <v>16</v>
      </c>
    </row>
    <row r="859" spans="1:10" x14ac:dyDescent="0.25">
      <c r="A859">
        <v>43162.22</v>
      </c>
      <c r="B859" t="s">
        <v>214</v>
      </c>
      <c r="C859" t="s">
        <v>52</v>
      </c>
      <c r="D859" t="s">
        <v>12</v>
      </c>
      <c r="E859" t="s">
        <v>45</v>
      </c>
      <c r="F859" t="s">
        <v>14</v>
      </c>
      <c r="G859" t="s">
        <v>15</v>
      </c>
      <c r="H859">
        <v>1976</v>
      </c>
      <c r="I859" s="1">
        <v>44961</v>
      </c>
      <c r="J859" t="s">
        <v>16</v>
      </c>
    </row>
    <row r="860" spans="1:10" x14ac:dyDescent="0.25">
      <c r="A860">
        <v>95199.62</v>
      </c>
      <c r="B860" t="s">
        <v>63</v>
      </c>
      <c r="C860" t="s">
        <v>18</v>
      </c>
      <c r="D860" t="s">
        <v>12</v>
      </c>
      <c r="E860" t="s">
        <v>20</v>
      </c>
      <c r="F860" t="s">
        <v>14</v>
      </c>
      <c r="G860" t="s">
        <v>25</v>
      </c>
      <c r="H860">
        <v>1982</v>
      </c>
      <c r="I860" s="1">
        <v>39142</v>
      </c>
      <c r="J860" t="s">
        <v>16</v>
      </c>
    </row>
    <row r="861" spans="1:10" x14ac:dyDescent="0.25">
      <c r="A861">
        <v>77082.64</v>
      </c>
      <c r="B861" t="s">
        <v>208</v>
      </c>
      <c r="C861" t="s">
        <v>198</v>
      </c>
      <c r="D861" t="s">
        <v>12</v>
      </c>
      <c r="E861" t="s">
        <v>31</v>
      </c>
      <c r="F861" t="s">
        <v>21</v>
      </c>
      <c r="G861" t="s">
        <v>25</v>
      </c>
      <c r="H861">
        <v>1975</v>
      </c>
      <c r="I861" s="1">
        <v>42709</v>
      </c>
      <c r="J861" t="s">
        <v>16</v>
      </c>
    </row>
    <row r="862" spans="1:10" x14ac:dyDescent="0.25">
      <c r="A862">
        <v>52471.07</v>
      </c>
      <c r="B862" t="s">
        <v>34</v>
      </c>
      <c r="C862" t="s">
        <v>11</v>
      </c>
      <c r="D862" t="s">
        <v>12</v>
      </c>
      <c r="E862" t="s">
        <v>20</v>
      </c>
      <c r="F862" t="s">
        <v>14</v>
      </c>
      <c r="G862" t="s">
        <v>25</v>
      </c>
      <c r="H862">
        <v>1991</v>
      </c>
      <c r="I862" s="1">
        <v>45471</v>
      </c>
      <c r="J862" t="s">
        <v>16</v>
      </c>
    </row>
    <row r="863" spans="1:10" x14ac:dyDescent="0.25">
      <c r="A863">
        <v>76119.45</v>
      </c>
      <c r="B863" t="s">
        <v>90</v>
      </c>
      <c r="C863" t="s">
        <v>30</v>
      </c>
      <c r="D863" t="s">
        <v>12</v>
      </c>
      <c r="E863" t="s">
        <v>45</v>
      </c>
      <c r="F863" t="s">
        <v>21</v>
      </c>
      <c r="G863" t="s">
        <v>25</v>
      </c>
      <c r="H863">
        <v>1995</v>
      </c>
      <c r="I863" s="1">
        <v>45367</v>
      </c>
      <c r="J863" t="s">
        <v>16</v>
      </c>
    </row>
    <row r="864" spans="1:10" x14ac:dyDescent="0.25">
      <c r="A864">
        <v>83107.23</v>
      </c>
      <c r="B864" t="s">
        <v>90</v>
      </c>
      <c r="C864" t="s">
        <v>30</v>
      </c>
      <c r="D864" t="s">
        <v>12</v>
      </c>
      <c r="E864" t="s">
        <v>45</v>
      </c>
      <c r="F864" t="s">
        <v>14</v>
      </c>
      <c r="G864" t="s">
        <v>25</v>
      </c>
      <c r="H864">
        <v>1984</v>
      </c>
      <c r="I864" s="1">
        <v>44850</v>
      </c>
      <c r="J864" t="s">
        <v>16</v>
      </c>
    </row>
    <row r="865" spans="1:10" x14ac:dyDescent="0.25">
      <c r="A865">
        <v>41600</v>
      </c>
      <c r="B865" t="s">
        <v>130</v>
      </c>
      <c r="C865" t="s">
        <v>60</v>
      </c>
      <c r="D865" t="s">
        <v>12</v>
      </c>
      <c r="E865" t="s">
        <v>49</v>
      </c>
      <c r="F865" t="s">
        <v>14</v>
      </c>
      <c r="G865" t="s">
        <v>25</v>
      </c>
      <c r="H865">
        <v>2000</v>
      </c>
      <c r="I865" s="1">
        <v>45558</v>
      </c>
      <c r="J865" t="s">
        <v>16</v>
      </c>
    </row>
    <row r="866" spans="1:10" x14ac:dyDescent="0.25">
      <c r="A866">
        <v>61288.29</v>
      </c>
      <c r="B866" t="s">
        <v>69</v>
      </c>
      <c r="C866" t="s">
        <v>30</v>
      </c>
      <c r="D866" t="s">
        <v>12</v>
      </c>
      <c r="E866" t="s">
        <v>31</v>
      </c>
      <c r="F866" t="s">
        <v>21</v>
      </c>
      <c r="G866" t="s">
        <v>25</v>
      </c>
      <c r="H866">
        <v>1966</v>
      </c>
      <c r="I866" s="1">
        <v>42125</v>
      </c>
      <c r="J866" t="s">
        <v>16</v>
      </c>
    </row>
    <row r="867" spans="1:10" x14ac:dyDescent="0.25">
      <c r="A867">
        <v>222709.24</v>
      </c>
      <c r="B867" t="s">
        <v>380</v>
      </c>
      <c r="C867" t="s">
        <v>18</v>
      </c>
      <c r="D867" t="s">
        <v>12</v>
      </c>
      <c r="E867" t="s">
        <v>13</v>
      </c>
      <c r="F867" t="s">
        <v>14</v>
      </c>
      <c r="G867" t="s">
        <v>25</v>
      </c>
      <c r="H867">
        <v>1959</v>
      </c>
      <c r="I867" s="1">
        <v>33740</v>
      </c>
      <c r="J867" t="s">
        <v>16</v>
      </c>
    </row>
    <row r="868" spans="1:10" x14ac:dyDescent="0.25">
      <c r="A868">
        <v>20062.180799999998</v>
      </c>
      <c r="B868" t="s">
        <v>151</v>
      </c>
      <c r="C868" t="s">
        <v>72</v>
      </c>
      <c r="D868" t="s">
        <v>19</v>
      </c>
      <c r="E868" t="s">
        <v>49</v>
      </c>
      <c r="F868" t="s">
        <v>21</v>
      </c>
      <c r="G868" t="s">
        <v>25</v>
      </c>
      <c r="H868">
        <v>1996</v>
      </c>
      <c r="I868" s="1">
        <v>45240</v>
      </c>
      <c r="J868" t="s">
        <v>16</v>
      </c>
    </row>
    <row r="869" spans="1:10" x14ac:dyDescent="0.25">
      <c r="A869">
        <v>43162.22</v>
      </c>
      <c r="B869" t="s">
        <v>107</v>
      </c>
      <c r="C869" t="s">
        <v>72</v>
      </c>
      <c r="D869" t="s">
        <v>12</v>
      </c>
      <c r="E869" t="s">
        <v>41</v>
      </c>
      <c r="F869" t="s">
        <v>14</v>
      </c>
      <c r="G869" t="s">
        <v>25</v>
      </c>
      <c r="H869">
        <v>2000</v>
      </c>
      <c r="I869" s="1">
        <v>45059</v>
      </c>
      <c r="J869" t="s">
        <v>16</v>
      </c>
    </row>
    <row r="870" spans="1:10" x14ac:dyDescent="0.25">
      <c r="A870">
        <v>148492</v>
      </c>
      <c r="B870" t="s">
        <v>143</v>
      </c>
      <c r="C870" t="s">
        <v>144</v>
      </c>
      <c r="D870" t="s">
        <v>12</v>
      </c>
      <c r="E870" t="s">
        <v>31</v>
      </c>
      <c r="F870" t="s">
        <v>21</v>
      </c>
      <c r="G870" t="s">
        <v>25</v>
      </c>
      <c r="H870">
        <v>1977</v>
      </c>
      <c r="I870" s="1">
        <v>41897</v>
      </c>
      <c r="J870" t="s">
        <v>16</v>
      </c>
    </row>
    <row r="871" spans="1:10" x14ac:dyDescent="0.25">
      <c r="A871">
        <v>9734.4</v>
      </c>
      <c r="B871" t="s">
        <v>71</v>
      </c>
      <c r="C871" t="s">
        <v>72</v>
      </c>
      <c r="D871" t="s">
        <v>73</v>
      </c>
      <c r="E871" t="s">
        <v>41</v>
      </c>
      <c r="F871" t="s">
        <v>21</v>
      </c>
      <c r="G871" t="s">
        <v>25</v>
      </c>
      <c r="H871">
        <v>1970</v>
      </c>
      <c r="I871" s="1">
        <v>45402</v>
      </c>
      <c r="J871" t="s">
        <v>16</v>
      </c>
    </row>
    <row r="872" spans="1:10" x14ac:dyDescent="0.25">
      <c r="A872">
        <v>54220.06</v>
      </c>
      <c r="B872" t="s">
        <v>273</v>
      </c>
      <c r="C872" t="s">
        <v>52</v>
      </c>
      <c r="D872" t="s">
        <v>12</v>
      </c>
      <c r="E872" t="s">
        <v>45</v>
      </c>
      <c r="F872" t="s">
        <v>14</v>
      </c>
      <c r="G872" t="s">
        <v>25</v>
      </c>
      <c r="H872">
        <v>1983</v>
      </c>
      <c r="I872" s="1">
        <v>44205</v>
      </c>
      <c r="J872" t="s">
        <v>16</v>
      </c>
    </row>
    <row r="873" spans="1:10" x14ac:dyDescent="0.25">
      <c r="A873">
        <v>44122.332799999996</v>
      </c>
      <c r="B873" t="s">
        <v>187</v>
      </c>
      <c r="C873" t="s">
        <v>11</v>
      </c>
      <c r="D873" t="s">
        <v>12</v>
      </c>
      <c r="E873" t="s">
        <v>20</v>
      </c>
      <c r="F873" t="s">
        <v>21</v>
      </c>
      <c r="G873" t="s">
        <v>15</v>
      </c>
      <c r="H873">
        <v>1994</v>
      </c>
      <c r="I873" s="1">
        <v>45549</v>
      </c>
      <c r="J873" t="s">
        <v>16</v>
      </c>
    </row>
    <row r="874" spans="1:10" x14ac:dyDescent="0.25">
      <c r="A874">
        <v>92342.3</v>
      </c>
      <c r="B874" t="s">
        <v>121</v>
      </c>
      <c r="C874" t="s">
        <v>226</v>
      </c>
      <c r="D874" t="s">
        <v>12</v>
      </c>
      <c r="E874" t="s">
        <v>31</v>
      </c>
      <c r="F874" t="s">
        <v>21</v>
      </c>
      <c r="G874" t="s">
        <v>25</v>
      </c>
      <c r="H874">
        <v>1972</v>
      </c>
      <c r="I874" s="1">
        <v>37469</v>
      </c>
      <c r="J874" t="s">
        <v>16</v>
      </c>
    </row>
    <row r="875" spans="1:10" x14ac:dyDescent="0.25">
      <c r="A875">
        <v>53633.21</v>
      </c>
      <c r="B875" t="s">
        <v>22</v>
      </c>
      <c r="C875" t="s">
        <v>23</v>
      </c>
      <c r="D875" t="s">
        <v>12</v>
      </c>
      <c r="E875" t="s">
        <v>24</v>
      </c>
      <c r="F875" t="s">
        <v>21</v>
      </c>
      <c r="G875" t="s">
        <v>25</v>
      </c>
      <c r="H875">
        <v>1986</v>
      </c>
      <c r="I875" s="1">
        <v>43101</v>
      </c>
      <c r="J875" t="s">
        <v>16</v>
      </c>
    </row>
    <row r="876" spans="1:10" x14ac:dyDescent="0.25">
      <c r="A876">
        <v>55969.06</v>
      </c>
      <c r="B876" t="s">
        <v>103</v>
      </c>
      <c r="C876" t="s">
        <v>86</v>
      </c>
      <c r="D876" t="s">
        <v>12</v>
      </c>
      <c r="E876" t="s">
        <v>49</v>
      </c>
      <c r="F876" t="s">
        <v>21</v>
      </c>
      <c r="G876" t="s">
        <v>46</v>
      </c>
      <c r="H876">
        <v>1998</v>
      </c>
      <c r="I876" s="1">
        <v>44805</v>
      </c>
      <c r="J876" t="s">
        <v>16</v>
      </c>
    </row>
    <row r="877" spans="1:10" x14ac:dyDescent="0.25">
      <c r="A877">
        <v>11856</v>
      </c>
      <c r="B877" t="s">
        <v>126</v>
      </c>
      <c r="C877" t="s">
        <v>72</v>
      </c>
      <c r="D877" t="s">
        <v>73</v>
      </c>
      <c r="E877" t="s">
        <v>41</v>
      </c>
      <c r="F877" t="s">
        <v>14</v>
      </c>
      <c r="G877" t="s">
        <v>50</v>
      </c>
      <c r="H877">
        <v>2005</v>
      </c>
      <c r="I877" s="1">
        <v>44726</v>
      </c>
      <c r="J877" t="s">
        <v>16</v>
      </c>
    </row>
    <row r="878" spans="1:10" x14ac:dyDescent="0.25">
      <c r="A878">
        <v>57971.28</v>
      </c>
      <c r="B878" t="s">
        <v>99</v>
      </c>
      <c r="C878" t="s">
        <v>44</v>
      </c>
      <c r="D878" t="s">
        <v>12</v>
      </c>
      <c r="E878" t="s">
        <v>41</v>
      </c>
      <c r="F878" t="s">
        <v>14</v>
      </c>
      <c r="G878" t="s">
        <v>15</v>
      </c>
      <c r="H878">
        <v>1963</v>
      </c>
      <c r="I878" s="1">
        <v>41729</v>
      </c>
      <c r="J878" t="s">
        <v>16</v>
      </c>
    </row>
    <row r="879" spans="1:10" x14ac:dyDescent="0.25">
      <c r="A879">
        <v>46524.77</v>
      </c>
      <c r="B879" t="s">
        <v>169</v>
      </c>
      <c r="C879" t="s">
        <v>72</v>
      </c>
      <c r="D879" t="s">
        <v>12</v>
      </c>
      <c r="E879" t="s">
        <v>41</v>
      </c>
      <c r="F879" t="s">
        <v>14</v>
      </c>
      <c r="G879" t="s">
        <v>15</v>
      </c>
      <c r="H879">
        <v>1985</v>
      </c>
      <c r="I879" s="1">
        <v>45460</v>
      </c>
      <c r="J879" t="s">
        <v>16</v>
      </c>
    </row>
    <row r="880" spans="1:10" x14ac:dyDescent="0.25">
      <c r="A880">
        <v>19968</v>
      </c>
      <c r="B880" t="s">
        <v>130</v>
      </c>
      <c r="C880" t="s">
        <v>60</v>
      </c>
      <c r="D880" t="s">
        <v>19</v>
      </c>
      <c r="E880" t="s">
        <v>49</v>
      </c>
      <c r="F880" t="s">
        <v>21</v>
      </c>
      <c r="G880" t="s">
        <v>15</v>
      </c>
      <c r="H880">
        <v>2005</v>
      </c>
      <c r="I880" s="1">
        <v>45538</v>
      </c>
      <c r="J880" t="s">
        <v>16</v>
      </c>
    </row>
    <row r="881" spans="1:10" x14ac:dyDescent="0.25">
      <c r="A881">
        <v>95199.62</v>
      </c>
      <c r="B881" t="s">
        <v>63</v>
      </c>
      <c r="C881" t="s">
        <v>18</v>
      </c>
      <c r="D881" t="s">
        <v>12</v>
      </c>
      <c r="E881" t="s">
        <v>20</v>
      </c>
      <c r="F881" t="s">
        <v>14</v>
      </c>
      <c r="G881" t="s">
        <v>53</v>
      </c>
      <c r="H881">
        <v>1966</v>
      </c>
      <c r="I881" s="1">
        <v>35385</v>
      </c>
      <c r="J881" t="s">
        <v>16</v>
      </c>
    </row>
    <row r="882" spans="1:10" x14ac:dyDescent="0.25">
      <c r="A882">
        <v>35672</v>
      </c>
      <c r="B882" t="s">
        <v>81</v>
      </c>
      <c r="C882" t="s">
        <v>11</v>
      </c>
      <c r="D882" t="s">
        <v>19</v>
      </c>
      <c r="E882" t="s">
        <v>31</v>
      </c>
      <c r="F882" t="s">
        <v>21</v>
      </c>
      <c r="G882" t="s">
        <v>15</v>
      </c>
      <c r="H882">
        <v>1976</v>
      </c>
      <c r="I882" s="1">
        <v>45128</v>
      </c>
      <c r="J882" t="s">
        <v>16</v>
      </c>
    </row>
    <row r="883" spans="1:10" x14ac:dyDescent="0.25">
      <c r="A883">
        <v>19968</v>
      </c>
      <c r="B883" t="s">
        <v>130</v>
      </c>
      <c r="C883" t="s">
        <v>60</v>
      </c>
      <c r="D883" t="s">
        <v>19</v>
      </c>
      <c r="E883" t="s">
        <v>49</v>
      </c>
      <c r="F883" t="s">
        <v>21</v>
      </c>
      <c r="G883" t="s">
        <v>25</v>
      </c>
      <c r="H883">
        <v>1949</v>
      </c>
      <c r="I883" s="1">
        <v>45530</v>
      </c>
      <c r="J883" t="s">
        <v>16</v>
      </c>
    </row>
    <row r="884" spans="1:10" x14ac:dyDescent="0.25">
      <c r="A884">
        <v>52166.39</v>
      </c>
      <c r="B884" t="s">
        <v>69</v>
      </c>
      <c r="C884" t="s">
        <v>100</v>
      </c>
      <c r="D884" t="s">
        <v>12</v>
      </c>
      <c r="E884" t="s">
        <v>31</v>
      </c>
      <c r="F884" t="s">
        <v>21</v>
      </c>
      <c r="G884" t="s">
        <v>53</v>
      </c>
      <c r="H884">
        <v>1995</v>
      </c>
      <c r="I884" s="1">
        <v>45003</v>
      </c>
      <c r="J884" t="s">
        <v>16</v>
      </c>
    </row>
    <row r="885" spans="1:10" x14ac:dyDescent="0.25">
      <c r="A885">
        <v>46485.507820377599</v>
      </c>
      <c r="B885" t="s">
        <v>98</v>
      </c>
      <c r="C885" t="s">
        <v>18</v>
      </c>
      <c r="D885" t="s">
        <v>19</v>
      </c>
      <c r="E885" t="s">
        <v>31</v>
      </c>
      <c r="F885" t="s">
        <v>21</v>
      </c>
      <c r="G885" t="s">
        <v>25</v>
      </c>
      <c r="H885">
        <v>1965</v>
      </c>
      <c r="I885" s="1">
        <v>44485</v>
      </c>
      <c r="J885" t="s">
        <v>16</v>
      </c>
    </row>
    <row r="886" spans="1:10" x14ac:dyDescent="0.25">
      <c r="A886">
        <v>46524.77</v>
      </c>
      <c r="B886" t="s">
        <v>194</v>
      </c>
      <c r="C886" t="s">
        <v>52</v>
      </c>
      <c r="D886" t="s">
        <v>12</v>
      </c>
      <c r="E886" t="s">
        <v>45</v>
      </c>
      <c r="F886" t="s">
        <v>14</v>
      </c>
      <c r="G886" t="s">
        <v>15</v>
      </c>
      <c r="H886">
        <v>2003</v>
      </c>
      <c r="I886" s="1">
        <v>45509</v>
      </c>
      <c r="J886" t="s">
        <v>16</v>
      </c>
    </row>
    <row r="887" spans="1:10" x14ac:dyDescent="0.25">
      <c r="A887">
        <v>17075.759999999998</v>
      </c>
      <c r="B887" t="s">
        <v>17</v>
      </c>
      <c r="C887" t="s">
        <v>18</v>
      </c>
      <c r="D887" t="s">
        <v>19</v>
      </c>
      <c r="E887" t="s">
        <v>20</v>
      </c>
      <c r="F887" t="s">
        <v>14</v>
      </c>
      <c r="G887" t="s">
        <v>15</v>
      </c>
      <c r="H887">
        <v>1951</v>
      </c>
      <c r="I887" s="1">
        <v>41485</v>
      </c>
      <c r="J887" t="s">
        <v>16</v>
      </c>
    </row>
    <row r="888" spans="1:10" x14ac:dyDescent="0.25">
      <c r="A888">
        <v>56282.8</v>
      </c>
      <c r="B888" t="s">
        <v>349</v>
      </c>
      <c r="C888" t="s">
        <v>52</v>
      </c>
      <c r="D888" t="s">
        <v>12</v>
      </c>
      <c r="E888" t="s">
        <v>45</v>
      </c>
      <c r="F888" t="s">
        <v>14</v>
      </c>
      <c r="G888" t="s">
        <v>15</v>
      </c>
      <c r="H888">
        <v>1967</v>
      </c>
      <c r="I888" s="1">
        <v>42707</v>
      </c>
      <c r="J888" t="s">
        <v>16</v>
      </c>
    </row>
    <row r="889" spans="1:10" x14ac:dyDescent="0.25">
      <c r="A889">
        <v>54586.91</v>
      </c>
      <c r="B889" t="s">
        <v>153</v>
      </c>
      <c r="C889" t="s">
        <v>48</v>
      </c>
      <c r="D889" t="s">
        <v>19</v>
      </c>
      <c r="E889" t="s">
        <v>31</v>
      </c>
      <c r="F889" t="s">
        <v>21</v>
      </c>
      <c r="G889" t="s">
        <v>25</v>
      </c>
      <c r="H889">
        <v>1994</v>
      </c>
      <c r="I889" s="1">
        <v>43676</v>
      </c>
      <c r="J889" t="s">
        <v>16</v>
      </c>
    </row>
    <row r="890" spans="1:10" x14ac:dyDescent="0.25">
      <c r="A890">
        <v>43779.93</v>
      </c>
      <c r="B890" t="s">
        <v>155</v>
      </c>
      <c r="C890" t="s">
        <v>11</v>
      </c>
      <c r="D890" t="s">
        <v>12</v>
      </c>
      <c r="E890" t="s">
        <v>49</v>
      </c>
      <c r="F890" t="s">
        <v>21</v>
      </c>
      <c r="G890" t="s">
        <v>53</v>
      </c>
      <c r="H890">
        <v>1970</v>
      </c>
      <c r="I890" s="1">
        <v>45047</v>
      </c>
      <c r="J890" t="s">
        <v>16</v>
      </c>
    </row>
    <row r="891" spans="1:10" x14ac:dyDescent="0.25">
      <c r="A891">
        <v>46000</v>
      </c>
      <c r="B891" t="s">
        <v>121</v>
      </c>
      <c r="C891" t="s">
        <v>226</v>
      </c>
      <c r="D891" t="s">
        <v>336</v>
      </c>
      <c r="E891" t="s">
        <v>31</v>
      </c>
      <c r="F891" t="s">
        <v>21</v>
      </c>
      <c r="G891" t="s">
        <v>53</v>
      </c>
      <c r="H891">
        <v>1993</v>
      </c>
      <c r="I891" s="1">
        <v>45093</v>
      </c>
      <c r="J891" t="s">
        <v>16</v>
      </c>
    </row>
    <row r="892" spans="1:10" x14ac:dyDescent="0.25">
      <c r="A892">
        <v>64553.36</v>
      </c>
      <c r="B892" t="s">
        <v>55</v>
      </c>
      <c r="C892" t="s">
        <v>18</v>
      </c>
      <c r="D892" t="s">
        <v>12</v>
      </c>
      <c r="E892" t="s">
        <v>20</v>
      </c>
      <c r="F892" t="s">
        <v>14</v>
      </c>
      <c r="G892" t="s">
        <v>25</v>
      </c>
      <c r="H892">
        <v>2002</v>
      </c>
      <c r="I892" s="1">
        <v>45246</v>
      </c>
      <c r="J892" t="s">
        <v>16</v>
      </c>
    </row>
    <row r="893" spans="1:10" x14ac:dyDescent="0.25">
      <c r="A893">
        <v>36400</v>
      </c>
      <c r="B893" t="s">
        <v>39</v>
      </c>
      <c r="C893" t="s">
        <v>75</v>
      </c>
      <c r="D893" t="s">
        <v>255</v>
      </c>
      <c r="E893" t="s">
        <v>41</v>
      </c>
      <c r="F893" t="s">
        <v>21</v>
      </c>
      <c r="G893" t="s">
        <v>15</v>
      </c>
      <c r="H893">
        <v>2002</v>
      </c>
      <c r="I893" s="1">
        <v>45495</v>
      </c>
      <c r="J893" t="s">
        <v>16</v>
      </c>
    </row>
    <row r="894" spans="1:10" x14ac:dyDescent="0.25">
      <c r="A894">
        <v>109998.89</v>
      </c>
      <c r="B894" t="s">
        <v>381</v>
      </c>
      <c r="C894" t="s">
        <v>52</v>
      </c>
      <c r="D894" t="s">
        <v>12</v>
      </c>
      <c r="E894" t="s">
        <v>31</v>
      </c>
      <c r="F894" t="s">
        <v>14</v>
      </c>
      <c r="G894" t="s">
        <v>25</v>
      </c>
      <c r="H894">
        <v>1989</v>
      </c>
      <c r="I894" s="1">
        <v>41965</v>
      </c>
      <c r="J894" t="s">
        <v>16</v>
      </c>
    </row>
    <row r="895" spans="1:10" x14ac:dyDescent="0.25">
      <c r="A895">
        <v>64457.35</v>
      </c>
      <c r="B895" t="s">
        <v>89</v>
      </c>
      <c r="C895" t="s">
        <v>30</v>
      </c>
      <c r="D895" t="s">
        <v>12</v>
      </c>
      <c r="E895" t="s">
        <v>20</v>
      </c>
      <c r="F895" t="s">
        <v>14</v>
      </c>
      <c r="G895" t="s">
        <v>25</v>
      </c>
      <c r="H895">
        <v>1996</v>
      </c>
      <c r="I895" s="1">
        <v>44485</v>
      </c>
      <c r="J895" t="s">
        <v>16</v>
      </c>
    </row>
    <row r="896" spans="1:10" x14ac:dyDescent="0.25">
      <c r="A896">
        <v>61216.02</v>
      </c>
      <c r="B896" t="s">
        <v>382</v>
      </c>
      <c r="C896" t="s">
        <v>36</v>
      </c>
      <c r="D896" t="s">
        <v>12</v>
      </c>
      <c r="E896" t="s">
        <v>20</v>
      </c>
      <c r="F896" t="s">
        <v>14</v>
      </c>
      <c r="G896" t="s">
        <v>15</v>
      </c>
      <c r="H896">
        <v>1955</v>
      </c>
      <c r="I896" s="1">
        <v>42737</v>
      </c>
      <c r="J896" t="s">
        <v>16</v>
      </c>
    </row>
    <row r="897" spans="1:10" x14ac:dyDescent="0.25">
      <c r="B897" t="s">
        <v>39</v>
      </c>
      <c r="C897" t="s">
        <v>72</v>
      </c>
      <c r="D897" t="s">
        <v>165</v>
      </c>
      <c r="E897" t="s">
        <v>41</v>
      </c>
      <c r="F897" t="s">
        <v>21</v>
      </c>
      <c r="G897" t="s">
        <v>25</v>
      </c>
      <c r="H897">
        <v>1988</v>
      </c>
      <c r="I897" s="1">
        <v>42552</v>
      </c>
      <c r="J897" t="s">
        <v>16</v>
      </c>
    </row>
    <row r="898" spans="1:10" x14ac:dyDescent="0.25">
      <c r="A898">
        <v>122617</v>
      </c>
      <c r="B898" t="s">
        <v>383</v>
      </c>
      <c r="C898" t="s">
        <v>106</v>
      </c>
      <c r="D898" t="s">
        <v>12</v>
      </c>
      <c r="E898" t="s">
        <v>49</v>
      </c>
      <c r="F898" t="s">
        <v>21</v>
      </c>
      <c r="G898" t="s">
        <v>15</v>
      </c>
      <c r="H898">
        <v>1954</v>
      </c>
      <c r="I898" s="1">
        <v>40875</v>
      </c>
      <c r="J898" t="s">
        <v>16</v>
      </c>
    </row>
    <row r="899" spans="1:10" x14ac:dyDescent="0.25">
      <c r="A899">
        <v>74660.34</v>
      </c>
      <c r="B899" t="s">
        <v>89</v>
      </c>
      <c r="C899" t="s">
        <v>30</v>
      </c>
      <c r="D899" t="s">
        <v>12</v>
      </c>
      <c r="E899" t="s">
        <v>20</v>
      </c>
      <c r="F899" t="s">
        <v>14</v>
      </c>
      <c r="G899" t="s">
        <v>15</v>
      </c>
      <c r="H899">
        <v>1991</v>
      </c>
      <c r="I899" s="1">
        <v>43116</v>
      </c>
      <c r="J899" t="s">
        <v>16</v>
      </c>
    </row>
    <row r="900" spans="1:10" x14ac:dyDescent="0.25">
      <c r="A900">
        <v>47063.76</v>
      </c>
      <c r="B900" t="s">
        <v>95</v>
      </c>
      <c r="C900" t="s">
        <v>157</v>
      </c>
      <c r="D900" t="s">
        <v>12</v>
      </c>
      <c r="E900" t="s">
        <v>49</v>
      </c>
      <c r="F900" t="s">
        <v>14</v>
      </c>
      <c r="G900" t="s">
        <v>15</v>
      </c>
      <c r="H900">
        <v>1987</v>
      </c>
      <c r="I900" s="1">
        <v>45236</v>
      </c>
      <c r="J900" t="s">
        <v>16</v>
      </c>
    </row>
    <row r="901" spans="1:10" x14ac:dyDescent="0.25">
      <c r="A901">
        <v>51153.45</v>
      </c>
      <c r="B901" t="s">
        <v>108</v>
      </c>
      <c r="C901" t="s">
        <v>40</v>
      </c>
      <c r="D901" t="s">
        <v>12</v>
      </c>
      <c r="E901" t="s">
        <v>31</v>
      </c>
      <c r="F901" t="s">
        <v>14</v>
      </c>
      <c r="G901" t="s">
        <v>25</v>
      </c>
      <c r="H901">
        <v>1998</v>
      </c>
      <c r="I901" s="1">
        <v>45383</v>
      </c>
      <c r="J901" t="s">
        <v>16</v>
      </c>
    </row>
    <row r="902" spans="1:10" x14ac:dyDescent="0.25">
      <c r="A902">
        <v>66334.75</v>
      </c>
      <c r="B902" t="s">
        <v>89</v>
      </c>
      <c r="C902" t="s">
        <v>30</v>
      </c>
      <c r="D902" t="s">
        <v>12</v>
      </c>
      <c r="E902" t="s">
        <v>20</v>
      </c>
      <c r="F902" t="s">
        <v>14</v>
      </c>
      <c r="G902" t="s">
        <v>25</v>
      </c>
      <c r="H902">
        <v>1992</v>
      </c>
      <c r="I902" s="1">
        <v>44881</v>
      </c>
      <c r="J902" t="s">
        <v>16</v>
      </c>
    </row>
    <row r="903" spans="1:10" x14ac:dyDescent="0.25">
      <c r="A903">
        <v>52774.21</v>
      </c>
      <c r="B903" t="s">
        <v>153</v>
      </c>
      <c r="C903" t="s">
        <v>48</v>
      </c>
      <c r="D903" t="s">
        <v>19</v>
      </c>
      <c r="E903" t="s">
        <v>31</v>
      </c>
      <c r="F903" t="s">
        <v>21</v>
      </c>
      <c r="G903" t="s">
        <v>15</v>
      </c>
      <c r="H903">
        <v>1986</v>
      </c>
      <c r="I903" s="1">
        <v>45166</v>
      </c>
      <c r="J903" t="s">
        <v>16</v>
      </c>
    </row>
    <row r="904" spans="1:10" x14ac:dyDescent="0.25">
      <c r="A904">
        <v>57718.03</v>
      </c>
      <c r="B904" t="s">
        <v>384</v>
      </c>
      <c r="C904" t="s">
        <v>11</v>
      </c>
      <c r="D904" t="s">
        <v>12</v>
      </c>
      <c r="E904" t="s">
        <v>31</v>
      </c>
      <c r="F904" t="s">
        <v>21</v>
      </c>
      <c r="G904" t="s">
        <v>25</v>
      </c>
      <c r="H904">
        <v>1960</v>
      </c>
      <c r="I904" s="1">
        <v>43327</v>
      </c>
      <c r="J904" t="s">
        <v>16</v>
      </c>
    </row>
    <row r="905" spans="1:10" x14ac:dyDescent="0.25">
      <c r="A905">
        <v>95805.03</v>
      </c>
      <c r="B905" t="s">
        <v>385</v>
      </c>
      <c r="C905" t="s">
        <v>52</v>
      </c>
      <c r="D905" t="s">
        <v>12</v>
      </c>
      <c r="E905" t="s">
        <v>31</v>
      </c>
      <c r="F905" t="s">
        <v>14</v>
      </c>
      <c r="G905" t="s">
        <v>15</v>
      </c>
      <c r="H905">
        <v>1962</v>
      </c>
      <c r="I905" s="1">
        <v>33574</v>
      </c>
      <c r="J905" t="s">
        <v>16</v>
      </c>
    </row>
    <row r="906" spans="1:10" x14ac:dyDescent="0.25">
      <c r="A906">
        <v>101342.6</v>
      </c>
      <c r="B906" t="s">
        <v>345</v>
      </c>
      <c r="C906" t="s">
        <v>67</v>
      </c>
      <c r="D906" t="s">
        <v>12</v>
      </c>
      <c r="E906" t="s">
        <v>13</v>
      </c>
      <c r="F906" t="s">
        <v>21</v>
      </c>
      <c r="G906" t="s">
        <v>15</v>
      </c>
      <c r="H906">
        <v>1964</v>
      </c>
      <c r="I906" s="1">
        <v>39069</v>
      </c>
      <c r="J906" t="s">
        <v>16</v>
      </c>
    </row>
    <row r="907" spans="1:10" x14ac:dyDescent="0.25">
      <c r="A907">
        <v>59342.73</v>
      </c>
      <c r="B907" t="s">
        <v>295</v>
      </c>
      <c r="C907" t="s">
        <v>52</v>
      </c>
      <c r="D907" t="s">
        <v>12</v>
      </c>
      <c r="E907" t="s">
        <v>41</v>
      </c>
      <c r="F907" t="s">
        <v>14</v>
      </c>
      <c r="G907" t="s">
        <v>15</v>
      </c>
      <c r="H907">
        <v>1981</v>
      </c>
      <c r="I907" s="1">
        <v>38337</v>
      </c>
      <c r="J907" t="s">
        <v>16</v>
      </c>
    </row>
    <row r="908" spans="1:10" x14ac:dyDescent="0.25">
      <c r="A908">
        <v>211472.66</v>
      </c>
      <c r="B908" t="s">
        <v>386</v>
      </c>
      <c r="C908" t="s">
        <v>124</v>
      </c>
      <c r="D908" t="s">
        <v>12</v>
      </c>
      <c r="E908" t="s">
        <v>13</v>
      </c>
      <c r="F908" t="s">
        <v>21</v>
      </c>
      <c r="G908" t="s">
        <v>25</v>
      </c>
      <c r="H908">
        <v>1967</v>
      </c>
      <c r="I908" s="1">
        <v>36008</v>
      </c>
      <c r="J908" t="s">
        <v>16</v>
      </c>
    </row>
    <row r="909" spans="1:10" x14ac:dyDescent="0.25">
      <c r="A909">
        <v>50142.66</v>
      </c>
      <c r="B909" t="s">
        <v>87</v>
      </c>
      <c r="C909" t="s">
        <v>60</v>
      </c>
      <c r="D909" t="s">
        <v>12</v>
      </c>
      <c r="E909" t="s">
        <v>24</v>
      </c>
      <c r="F909" t="s">
        <v>21</v>
      </c>
      <c r="G909" t="s">
        <v>15</v>
      </c>
      <c r="H909">
        <v>1977</v>
      </c>
      <c r="I909" s="1">
        <v>45187</v>
      </c>
      <c r="J909" t="s">
        <v>16</v>
      </c>
    </row>
    <row r="910" spans="1:10" x14ac:dyDescent="0.25">
      <c r="A910">
        <v>71653.3</v>
      </c>
      <c r="B910" t="s">
        <v>87</v>
      </c>
      <c r="C910" t="s">
        <v>60</v>
      </c>
      <c r="D910" t="s">
        <v>12</v>
      </c>
      <c r="E910" t="s">
        <v>24</v>
      </c>
      <c r="F910" t="s">
        <v>21</v>
      </c>
      <c r="G910" t="s">
        <v>15</v>
      </c>
      <c r="H910">
        <v>1962</v>
      </c>
      <c r="I910" s="1">
        <v>34197</v>
      </c>
      <c r="J910" t="s">
        <v>16</v>
      </c>
    </row>
    <row r="911" spans="1:10" x14ac:dyDescent="0.25">
      <c r="A911">
        <v>15475.2</v>
      </c>
      <c r="B911" t="s">
        <v>348</v>
      </c>
      <c r="C911" t="s">
        <v>72</v>
      </c>
      <c r="D911" t="s">
        <v>19</v>
      </c>
      <c r="E911" t="s">
        <v>41</v>
      </c>
      <c r="F911" t="s">
        <v>21</v>
      </c>
      <c r="G911" t="s">
        <v>25</v>
      </c>
      <c r="H911">
        <v>1998</v>
      </c>
      <c r="I911" s="1">
        <v>44774</v>
      </c>
      <c r="J911" t="s">
        <v>16</v>
      </c>
    </row>
    <row r="912" spans="1:10" x14ac:dyDescent="0.25">
      <c r="A912">
        <v>48356.26</v>
      </c>
      <c r="B912" t="s">
        <v>356</v>
      </c>
      <c r="C912" t="s">
        <v>60</v>
      </c>
      <c r="D912" t="s">
        <v>12</v>
      </c>
      <c r="E912" t="s">
        <v>41</v>
      </c>
      <c r="F912" t="s">
        <v>21</v>
      </c>
      <c r="G912" t="s">
        <v>15</v>
      </c>
      <c r="H912">
        <v>1984</v>
      </c>
      <c r="I912" s="1">
        <v>44459</v>
      </c>
      <c r="J912" t="s">
        <v>16</v>
      </c>
    </row>
    <row r="913" spans="1:10" x14ac:dyDescent="0.25">
      <c r="A913">
        <v>45790.79</v>
      </c>
      <c r="B913" t="s">
        <v>127</v>
      </c>
      <c r="C913" t="s">
        <v>23</v>
      </c>
      <c r="D913" t="s">
        <v>12</v>
      </c>
      <c r="E913" t="s">
        <v>41</v>
      </c>
      <c r="F913" t="s">
        <v>21</v>
      </c>
      <c r="G913" t="s">
        <v>25</v>
      </c>
      <c r="H913">
        <v>1964</v>
      </c>
      <c r="I913" s="1">
        <v>43605</v>
      </c>
      <c r="J913" t="s">
        <v>16</v>
      </c>
    </row>
    <row r="914" spans="1:10" x14ac:dyDescent="0.25">
      <c r="A914">
        <v>21178.719744000002</v>
      </c>
      <c r="B914" t="s">
        <v>112</v>
      </c>
      <c r="C914" t="s">
        <v>72</v>
      </c>
      <c r="D914" t="s">
        <v>19</v>
      </c>
      <c r="E914" t="s">
        <v>24</v>
      </c>
      <c r="F914" t="s">
        <v>14</v>
      </c>
      <c r="G914" t="s">
        <v>15</v>
      </c>
      <c r="H914">
        <v>2005</v>
      </c>
      <c r="I914" s="1">
        <v>45100</v>
      </c>
      <c r="J914" t="s">
        <v>16</v>
      </c>
    </row>
    <row r="915" spans="1:10" x14ac:dyDescent="0.25">
      <c r="A915">
        <v>26539.9693142584</v>
      </c>
      <c r="B915" t="s">
        <v>187</v>
      </c>
      <c r="C915" t="s">
        <v>11</v>
      </c>
      <c r="D915" t="s">
        <v>19</v>
      </c>
      <c r="E915" t="s">
        <v>20</v>
      </c>
      <c r="F915" t="s">
        <v>14</v>
      </c>
      <c r="G915" t="s">
        <v>25</v>
      </c>
      <c r="H915">
        <v>1962</v>
      </c>
      <c r="I915" s="1">
        <v>44583</v>
      </c>
      <c r="J915" t="s">
        <v>16</v>
      </c>
    </row>
    <row r="916" spans="1:10" x14ac:dyDescent="0.25">
      <c r="A916">
        <v>57971.28</v>
      </c>
      <c r="B916" t="s">
        <v>99</v>
      </c>
      <c r="C916" t="s">
        <v>100</v>
      </c>
      <c r="D916" t="s">
        <v>12</v>
      </c>
      <c r="E916" t="s">
        <v>41</v>
      </c>
      <c r="F916" t="s">
        <v>14</v>
      </c>
      <c r="G916" t="s">
        <v>15</v>
      </c>
      <c r="H916">
        <v>1966</v>
      </c>
      <c r="I916" s="1">
        <v>38215</v>
      </c>
      <c r="J916" t="s">
        <v>16</v>
      </c>
    </row>
    <row r="917" spans="1:10" x14ac:dyDescent="0.25">
      <c r="A917">
        <v>56135.09</v>
      </c>
      <c r="B917" t="s">
        <v>84</v>
      </c>
      <c r="C917" t="s">
        <v>48</v>
      </c>
      <c r="D917" t="s">
        <v>12</v>
      </c>
      <c r="E917" t="s">
        <v>49</v>
      </c>
      <c r="F917" t="s">
        <v>21</v>
      </c>
      <c r="G917" t="s">
        <v>15</v>
      </c>
      <c r="H917">
        <v>1963</v>
      </c>
      <c r="I917" s="1">
        <v>36572</v>
      </c>
      <c r="J917" t="s">
        <v>16</v>
      </c>
    </row>
    <row r="918" spans="1:10" x14ac:dyDescent="0.25">
      <c r="A918">
        <v>45595.75</v>
      </c>
      <c r="B918" t="s">
        <v>161</v>
      </c>
      <c r="C918" t="s">
        <v>23</v>
      </c>
      <c r="D918" t="s">
        <v>12</v>
      </c>
      <c r="E918" t="s">
        <v>49</v>
      </c>
      <c r="F918" t="s">
        <v>21</v>
      </c>
      <c r="G918" t="s">
        <v>15</v>
      </c>
      <c r="H918">
        <v>1951</v>
      </c>
      <c r="I918" s="1">
        <v>44711</v>
      </c>
      <c r="J918" t="s">
        <v>16</v>
      </c>
    </row>
    <row r="919" spans="1:10" x14ac:dyDescent="0.25">
      <c r="A919">
        <v>67185.66</v>
      </c>
      <c r="B919" t="s">
        <v>387</v>
      </c>
      <c r="C919" t="s">
        <v>96</v>
      </c>
      <c r="D919" t="s">
        <v>12</v>
      </c>
      <c r="E919" t="s">
        <v>13</v>
      </c>
      <c r="F919" t="s">
        <v>14</v>
      </c>
      <c r="G919" t="s">
        <v>25</v>
      </c>
      <c r="H919">
        <v>1993</v>
      </c>
      <c r="I919" s="1">
        <v>43320</v>
      </c>
      <c r="J919" t="s">
        <v>16</v>
      </c>
    </row>
    <row r="920" spans="1:10" x14ac:dyDescent="0.25">
      <c r="A920">
        <v>55840.12</v>
      </c>
      <c r="B920" t="s">
        <v>388</v>
      </c>
      <c r="C920" t="s">
        <v>72</v>
      </c>
      <c r="D920" t="s">
        <v>12</v>
      </c>
      <c r="E920" t="s">
        <v>41</v>
      </c>
      <c r="F920" t="s">
        <v>21</v>
      </c>
      <c r="G920" t="s">
        <v>25</v>
      </c>
      <c r="H920">
        <v>1978</v>
      </c>
      <c r="I920" s="1">
        <v>41740</v>
      </c>
      <c r="J920" t="s">
        <v>16</v>
      </c>
    </row>
    <row r="921" spans="1:10" x14ac:dyDescent="0.25">
      <c r="A921">
        <v>87727.85</v>
      </c>
      <c r="B921" t="s">
        <v>64</v>
      </c>
      <c r="C921" t="s">
        <v>18</v>
      </c>
      <c r="D921" t="s">
        <v>12</v>
      </c>
      <c r="E921" t="s">
        <v>45</v>
      </c>
      <c r="F921" t="s">
        <v>14</v>
      </c>
      <c r="G921" t="s">
        <v>25</v>
      </c>
      <c r="H921">
        <v>1990</v>
      </c>
      <c r="I921" s="1">
        <v>42736</v>
      </c>
      <c r="J921" t="s">
        <v>16</v>
      </c>
    </row>
    <row r="922" spans="1:10" x14ac:dyDescent="0.25">
      <c r="A922">
        <v>152364.25</v>
      </c>
      <c r="B922" t="s">
        <v>389</v>
      </c>
      <c r="C922" t="s">
        <v>286</v>
      </c>
      <c r="D922" t="s">
        <v>12</v>
      </c>
      <c r="E922" t="s">
        <v>31</v>
      </c>
      <c r="F922" t="s">
        <v>14</v>
      </c>
      <c r="G922" t="s">
        <v>25</v>
      </c>
      <c r="H922">
        <v>1976</v>
      </c>
      <c r="I922" s="1">
        <v>41162</v>
      </c>
      <c r="J922" t="s">
        <v>16</v>
      </c>
    </row>
    <row r="923" spans="1:10" x14ac:dyDescent="0.25">
      <c r="A923">
        <v>49719.81</v>
      </c>
      <c r="B923" t="s">
        <v>211</v>
      </c>
      <c r="C923" t="s">
        <v>11</v>
      </c>
      <c r="D923" t="s">
        <v>12</v>
      </c>
      <c r="E923" t="s">
        <v>49</v>
      </c>
      <c r="F923" t="s">
        <v>14</v>
      </c>
      <c r="G923" t="s">
        <v>25</v>
      </c>
      <c r="H923">
        <v>1996</v>
      </c>
      <c r="I923" s="1">
        <v>44053</v>
      </c>
      <c r="J923" t="s">
        <v>16</v>
      </c>
    </row>
    <row r="924" spans="1:10" x14ac:dyDescent="0.25">
      <c r="A924">
        <v>51324</v>
      </c>
      <c r="B924" t="s">
        <v>69</v>
      </c>
      <c r="C924" t="s">
        <v>157</v>
      </c>
      <c r="D924" t="s">
        <v>12</v>
      </c>
      <c r="E924" t="s">
        <v>31</v>
      </c>
      <c r="F924" t="s">
        <v>21</v>
      </c>
      <c r="G924" t="s">
        <v>15</v>
      </c>
      <c r="H924">
        <v>1990</v>
      </c>
      <c r="I924" s="1">
        <v>44088</v>
      </c>
      <c r="J924" t="s">
        <v>16</v>
      </c>
    </row>
    <row r="925" spans="1:10" x14ac:dyDescent="0.25">
      <c r="A925">
        <v>15046.6356</v>
      </c>
      <c r="B925" t="s">
        <v>151</v>
      </c>
      <c r="C925" t="s">
        <v>72</v>
      </c>
      <c r="D925" t="s">
        <v>19</v>
      </c>
      <c r="E925" t="s">
        <v>49</v>
      </c>
      <c r="F925" t="s">
        <v>14</v>
      </c>
      <c r="G925" t="s">
        <v>25</v>
      </c>
      <c r="H925">
        <v>2005</v>
      </c>
      <c r="I925" s="1">
        <v>45493</v>
      </c>
      <c r="J925" t="s">
        <v>16</v>
      </c>
    </row>
    <row r="926" spans="1:10" x14ac:dyDescent="0.25">
      <c r="A926">
        <v>47164.52</v>
      </c>
      <c r="B926" t="s">
        <v>127</v>
      </c>
      <c r="C926" t="s">
        <v>23</v>
      </c>
      <c r="D926" t="s">
        <v>12</v>
      </c>
      <c r="E926" t="s">
        <v>41</v>
      </c>
      <c r="F926" t="s">
        <v>14</v>
      </c>
      <c r="G926" t="s">
        <v>15</v>
      </c>
      <c r="H926">
        <v>1965</v>
      </c>
      <c r="I926" s="1">
        <v>41793</v>
      </c>
      <c r="J926" t="s">
        <v>16</v>
      </c>
    </row>
    <row r="927" spans="1:10" x14ac:dyDescent="0.25">
      <c r="A927">
        <v>61260.67</v>
      </c>
      <c r="B927" t="s">
        <v>257</v>
      </c>
      <c r="C927" t="s">
        <v>52</v>
      </c>
      <c r="D927" t="s">
        <v>12</v>
      </c>
      <c r="E927" t="s">
        <v>45</v>
      </c>
      <c r="F927" t="s">
        <v>14</v>
      </c>
      <c r="G927" t="s">
        <v>15</v>
      </c>
      <c r="H927">
        <v>1965</v>
      </c>
      <c r="I927" s="1">
        <v>42259</v>
      </c>
      <c r="J927" t="s">
        <v>16</v>
      </c>
    </row>
    <row r="928" spans="1:10" x14ac:dyDescent="0.25">
      <c r="A928">
        <v>47874.01</v>
      </c>
      <c r="B928" t="s">
        <v>130</v>
      </c>
      <c r="C928" t="s">
        <v>60</v>
      </c>
      <c r="D928" t="s">
        <v>12</v>
      </c>
      <c r="E928" t="s">
        <v>49</v>
      </c>
      <c r="F928" t="s">
        <v>21</v>
      </c>
      <c r="G928" t="s">
        <v>15</v>
      </c>
      <c r="H928">
        <v>1973</v>
      </c>
      <c r="I928" s="1">
        <v>42849</v>
      </c>
      <c r="J928" t="s">
        <v>16</v>
      </c>
    </row>
    <row r="929" spans="1:10" x14ac:dyDescent="0.25">
      <c r="A929">
        <v>68211.98</v>
      </c>
      <c r="B929" t="s">
        <v>390</v>
      </c>
      <c r="C929" t="s">
        <v>11</v>
      </c>
      <c r="D929" t="s">
        <v>12</v>
      </c>
      <c r="E929" t="s">
        <v>31</v>
      </c>
      <c r="F929" t="s">
        <v>21</v>
      </c>
      <c r="G929" t="s">
        <v>15</v>
      </c>
      <c r="H929">
        <v>1976</v>
      </c>
      <c r="I929" s="1">
        <v>38677</v>
      </c>
      <c r="J929" t="s">
        <v>16</v>
      </c>
    </row>
    <row r="930" spans="1:10" x14ac:dyDescent="0.25">
      <c r="A930">
        <v>68803.56</v>
      </c>
      <c r="B930" t="s">
        <v>133</v>
      </c>
      <c r="C930" t="s">
        <v>72</v>
      </c>
      <c r="D930" t="s">
        <v>12</v>
      </c>
      <c r="E930" t="s">
        <v>31</v>
      </c>
      <c r="F930" t="s">
        <v>21</v>
      </c>
      <c r="G930" t="s">
        <v>25</v>
      </c>
      <c r="H930">
        <v>1962</v>
      </c>
      <c r="I930" s="1">
        <v>41699</v>
      </c>
      <c r="J930" t="s">
        <v>16</v>
      </c>
    </row>
    <row r="931" spans="1:10" x14ac:dyDescent="0.25">
      <c r="A931">
        <v>53051.94</v>
      </c>
      <c r="B931" t="s">
        <v>391</v>
      </c>
      <c r="C931" t="s">
        <v>72</v>
      </c>
      <c r="D931" t="s">
        <v>12</v>
      </c>
      <c r="E931" t="s">
        <v>77</v>
      </c>
      <c r="F931" t="s">
        <v>14</v>
      </c>
      <c r="G931" t="s">
        <v>15</v>
      </c>
      <c r="H931">
        <v>1971</v>
      </c>
      <c r="I931" s="1">
        <v>45481</v>
      </c>
      <c r="J931" t="s">
        <v>16</v>
      </c>
    </row>
    <row r="932" spans="1:10" x14ac:dyDescent="0.25">
      <c r="A932">
        <v>56870</v>
      </c>
      <c r="B932" t="s">
        <v>105</v>
      </c>
      <c r="C932" t="s">
        <v>106</v>
      </c>
      <c r="D932" t="s">
        <v>12</v>
      </c>
      <c r="E932" t="s">
        <v>49</v>
      </c>
      <c r="F932" t="s">
        <v>21</v>
      </c>
      <c r="G932" t="s">
        <v>15</v>
      </c>
      <c r="H932">
        <v>1988</v>
      </c>
      <c r="I932" s="1">
        <v>45026</v>
      </c>
      <c r="J932" t="s">
        <v>16</v>
      </c>
    </row>
    <row r="933" spans="1:10" x14ac:dyDescent="0.25">
      <c r="A933">
        <v>54531.28</v>
      </c>
      <c r="B933" t="s">
        <v>84</v>
      </c>
      <c r="C933" t="s">
        <v>52</v>
      </c>
      <c r="D933" t="s">
        <v>12</v>
      </c>
      <c r="E933" t="s">
        <v>49</v>
      </c>
      <c r="F933" t="s">
        <v>21</v>
      </c>
      <c r="G933" t="s">
        <v>15</v>
      </c>
      <c r="H933">
        <v>1977</v>
      </c>
      <c r="I933" s="1">
        <v>42707</v>
      </c>
      <c r="J933" t="s">
        <v>16</v>
      </c>
    </row>
    <row r="934" spans="1:10" x14ac:dyDescent="0.25">
      <c r="A934">
        <v>79728.19</v>
      </c>
      <c r="B934" t="s">
        <v>63</v>
      </c>
      <c r="C934" t="s">
        <v>18</v>
      </c>
      <c r="D934" t="s">
        <v>12</v>
      </c>
      <c r="E934" t="s">
        <v>20</v>
      </c>
      <c r="F934" t="s">
        <v>21</v>
      </c>
      <c r="G934" t="s">
        <v>25</v>
      </c>
      <c r="H934">
        <v>1994</v>
      </c>
      <c r="I934" s="1">
        <v>43116</v>
      </c>
      <c r="J934" t="s">
        <v>16</v>
      </c>
    </row>
    <row r="935" spans="1:10" x14ac:dyDescent="0.25">
      <c r="A935">
        <v>1375.92</v>
      </c>
      <c r="B935" t="s">
        <v>39</v>
      </c>
      <c r="C935" t="s">
        <v>40</v>
      </c>
      <c r="D935" t="s">
        <v>19</v>
      </c>
      <c r="E935" t="s">
        <v>41</v>
      </c>
      <c r="F935" t="s">
        <v>14</v>
      </c>
      <c r="G935" t="s">
        <v>25</v>
      </c>
      <c r="H935">
        <v>2007</v>
      </c>
      <c r="I935" s="1">
        <v>44807</v>
      </c>
      <c r="J935" t="s">
        <v>16</v>
      </c>
    </row>
    <row r="936" spans="1:10" x14ac:dyDescent="0.25">
      <c r="A936">
        <v>88295.35</v>
      </c>
      <c r="B936" t="s">
        <v>246</v>
      </c>
      <c r="C936" t="s">
        <v>286</v>
      </c>
      <c r="D936" t="s">
        <v>12</v>
      </c>
      <c r="E936" t="s">
        <v>31</v>
      </c>
      <c r="F936" t="s">
        <v>21</v>
      </c>
      <c r="G936" t="s">
        <v>25</v>
      </c>
      <c r="H936">
        <v>1963</v>
      </c>
      <c r="I936" s="1">
        <v>43039</v>
      </c>
      <c r="J936" t="s">
        <v>16</v>
      </c>
    </row>
    <row r="937" spans="1:10" x14ac:dyDescent="0.25">
      <c r="A937">
        <v>17075.759999999998</v>
      </c>
      <c r="B937" t="s">
        <v>17</v>
      </c>
      <c r="C937" t="s">
        <v>18</v>
      </c>
      <c r="D937" t="s">
        <v>19</v>
      </c>
      <c r="E937" t="s">
        <v>20</v>
      </c>
      <c r="F937" t="s">
        <v>21</v>
      </c>
      <c r="G937" t="s">
        <v>25</v>
      </c>
      <c r="H937">
        <v>1949</v>
      </c>
      <c r="I937" s="1">
        <v>41855</v>
      </c>
      <c r="J937" t="s">
        <v>16</v>
      </c>
    </row>
    <row r="938" spans="1:10" x14ac:dyDescent="0.25">
      <c r="A938">
        <v>44122.33</v>
      </c>
      <c r="B938" t="s">
        <v>187</v>
      </c>
      <c r="C938" t="s">
        <v>11</v>
      </c>
      <c r="D938" t="s">
        <v>12</v>
      </c>
      <c r="E938" t="s">
        <v>20</v>
      </c>
      <c r="F938" t="s">
        <v>21</v>
      </c>
      <c r="G938" t="s">
        <v>50</v>
      </c>
      <c r="H938">
        <v>2004</v>
      </c>
      <c r="I938" s="1">
        <v>45261</v>
      </c>
      <c r="J938" t="s">
        <v>16</v>
      </c>
    </row>
    <row r="939" spans="1:10" x14ac:dyDescent="0.25">
      <c r="A939">
        <v>41905.06</v>
      </c>
      <c r="B939" t="s">
        <v>107</v>
      </c>
      <c r="C939" t="s">
        <v>44</v>
      </c>
      <c r="D939" t="s">
        <v>12</v>
      </c>
      <c r="E939" t="s">
        <v>41</v>
      </c>
      <c r="F939" t="s">
        <v>14</v>
      </c>
      <c r="G939" t="s">
        <v>15</v>
      </c>
      <c r="H939">
        <v>1970</v>
      </c>
      <c r="I939" s="1">
        <v>45131</v>
      </c>
      <c r="J939" t="s">
        <v>16</v>
      </c>
    </row>
    <row r="940" spans="1:10" x14ac:dyDescent="0.25">
      <c r="A940">
        <v>63823.33</v>
      </c>
      <c r="B940" t="s">
        <v>235</v>
      </c>
      <c r="C940" t="s">
        <v>52</v>
      </c>
      <c r="D940" t="s">
        <v>12</v>
      </c>
      <c r="E940" t="s">
        <v>31</v>
      </c>
      <c r="F940" t="s">
        <v>14</v>
      </c>
      <c r="G940" t="s">
        <v>25</v>
      </c>
      <c r="H940">
        <v>1986</v>
      </c>
      <c r="I940" s="1">
        <v>45425</v>
      </c>
      <c r="J940" t="s">
        <v>16</v>
      </c>
    </row>
    <row r="941" spans="1:10" x14ac:dyDescent="0.25">
      <c r="A941">
        <v>80199.95</v>
      </c>
      <c r="B941" t="s">
        <v>392</v>
      </c>
      <c r="C941" t="s">
        <v>18</v>
      </c>
      <c r="D941" t="s">
        <v>12</v>
      </c>
      <c r="E941" t="s">
        <v>31</v>
      </c>
      <c r="F941" t="s">
        <v>14</v>
      </c>
      <c r="G941" t="s">
        <v>25</v>
      </c>
      <c r="H941">
        <v>1996</v>
      </c>
      <c r="I941" s="1">
        <v>44697</v>
      </c>
      <c r="J941" t="s">
        <v>16</v>
      </c>
    </row>
    <row r="942" spans="1:10" x14ac:dyDescent="0.25">
      <c r="A942">
        <v>67157.45</v>
      </c>
      <c r="B942" t="s">
        <v>393</v>
      </c>
      <c r="C942" t="s">
        <v>30</v>
      </c>
      <c r="D942" t="s">
        <v>12</v>
      </c>
      <c r="E942" t="s">
        <v>77</v>
      </c>
      <c r="F942" t="s">
        <v>14</v>
      </c>
      <c r="G942" t="s">
        <v>25</v>
      </c>
      <c r="H942">
        <v>1959</v>
      </c>
      <c r="I942" s="1">
        <v>41640</v>
      </c>
      <c r="J942" t="s">
        <v>16</v>
      </c>
    </row>
    <row r="943" spans="1:10" x14ac:dyDescent="0.25">
      <c r="A943">
        <v>152976.85</v>
      </c>
      <c r="B943" t="s">
        <v>394</v>
      </c>
      <c r="C943" t="s">
        <v>30</v>
      </c>
      <c r="D943" t="s">
        <v>12</v>
      </c>
      <c r="E943" t="s">
        <v>13</v>
      </c>
      <c r="F943" t="s">
        <v>14</v>
      </c>
      <c r="G943" t="s">
        <v>25</v>
      </c>
      <c r="H943">
        <v>1963</v>
      </c>
      <c r="I943" s="1">
        <v>32387</v>
      </c>
      <c r="J943" t="s">
        <v>16</v>
      </c>
    </row>
    <row r="944" spans="1:10" x14ac:dyDescent="0.25">
      <c r="A944">
        <v>34194.787474626697</v>
      </c>
      <c r="B944" t="s">
        <v>112</v>
      </c>
      <c r="C944" t="s">
        <v>72</v>
      </c>
      <c r="D944" t="s">
        <v>19</v>
      </c>
      <c r="E944" t="s">
        <v>24</v>
      </c>
      <c r="F944" t="s">
        <v>14</v>
      </c>
      <c r="G944" t="s">
        <v>15</v>
      </c>
      <c r="H944">
        <v>1994</v>
      </c>
      <c r="I944" s="1">
        <v>45079</v>
      </c>
      <c r="J944" t="s">
        <v>16</v>
      </c>
    </row>
    <row r="945" spans="1:10" x14ac:dyDescent="0.25">
      <c r="A945">
        <v>17075.759999999998</v>
      </c>
      <c r="B945" t="s">
        <v>17</v>
      </c>
      <c r="C945" t="s">
        <v>18</v>
      </c>
      <c r="D945" t="s">
        <v>19</v>
      </c>
      <c r="E945" t="s">
        <v>20</v>
      </c>
      <c r="F945" t="s">
        <v>21</v>
      </c>
      <c r="G945" t="s">
        <v>25</v>
      </c>
      <c r="H945">
        <v>1968</v>
      </c>
      <c r="I945" s="1">
        <v>37531</v>
      </c>
      <c r="J945" t="s">
        <v>16</v>
      </c>
    </row>
    <row r="946" spans="1:10" x14ac:dyDescent="0.25">
      <c r="A946">
        <v>81810.55</v>
      </c>
      <c r="B946" t="s">
        <v>395</v>
      </c>
      <c r="C946" t="s">
        <v>11</v>
      </c>
      <c r="D946" t="s">
        <v>12</v>
      </c>
      <c r="E946" t="s">
        <v>31</v>
      </c>
      <c r="F946" t="s">
        <v>14</v>
      </c>
      <c r="G946" t="s">
        <v>15</v>
      </c>
      <c r="H946">
        <v>1971</v>
      </c>
      <c r="I946" s="1">
        <v>39181</v>
      </c>
      <c r="J946" t="s">
        <v>16</v>
      </c>
    </row>
    <row r="947" spans="1:10" x14ac:dyDescent="0.25">
      <c r="A947">
        <v>17075.759999999998</v>
      </c>
      <c r="B947" t="s">
        <v>17</v>
      </c>
      <c r="C947" t="s">
        <v>18</v>
      </c>
      <c r="D947" t="s">
        <v>19</v>
      </c>
      <c r="E947" t="s">
        <v>20</v>
      </c>
      <c r="F947" t="s">
        <v>21</v>
      </c>
      <c r="G947" t="s">
        <v>25</v>
      </c>
      <c r="H947">
        <v>1967</v>
      </c>
      <c r="I947" s="1">
        <v>42240</v>
      </c>
      <c r="J947" t="s">
        <v>16</v>
      </c>
    </row>
    <row r="948" spans="1:10" x14ac:dyDescent="0.25">
      <c r="A948">
        <v>48581.26</v>
      </c>
      <c r="B948" t="s">
        <v>135</v>
      </c>
      <c r="C948" t="s">
        <v>44</v>
      </c>
      <c r="D948" t="s">
        <v>12</v>
      </c>
      <c r="E948" t="s">
        <v>41</v>
      </c>
      <c r="F948" t="s">
        <v>14</v>
      </c>
      <c r="G948" t="s">
        <v>25</v>
      </c>
      <c r="H948">
        <v>1979</v>
      </c>
      <c r="I948" s="1">
        <v>45229</v>
      </c>
      <c r="J948" t="s">
        <v>16</v>
      </c>
    </row>
    <row r="949" spans="1:10" x14ac:dyDescent="0.25">
      <c r="A949">
        <v>17075.759999999998</v>
      </c>
      <c r="B949" t="s">
        <v>17</v>
      </c>
      <c r="C949" t="s">
        <v>18</v>
      </c>
      <c r="D949" t="s">
        <v>19</v>
      </c>
      <c r="E949" t="s">
        <v>20</v>
      </c>
      <c r="F949" t="s">
        <v>21</v>
      </c>
      <c r="G949" t="s">
        <v>15</v>
      </c>
      <c r="H949">
        <v>1957</v>
      </c>
      <c r="I949" s="1">
        <v>42583</v>
      </c>
      <c r="J949" t="s">
        <v>16</v>
      </c>
    </row>
    <row r="950" spans="1:10" x14ac:dyDescent="0.25">
      <c r="A950">
        <v>56282.8</v>
      </c>
      <c r="B950" t="s">
        <v>99</v>
      </c>
      <c r="C950" t="s">
        <v>100</v>
      </c>
      <c r="D950" t="s">
        <v>12</v>
      </c>
      <c r="E950" t="s">
        <v>41</v>
      </c>
      <c r="F950" t="s">
        <v>14</v>
      </c>
      <c r="G950" t="s">
        <v>15</v>
      </c>
      <c r="H950">
        <v>1975</v>
      </c>
      <c r="I950" s="1">
        <v>44235</v>
      </c>
      <c r="J950" t="s">
        <v>16</v>
      </c>
    </row>
    <row r="951" spans="1:10" x14ac:dyDescent="0.25">
      <c r="A951">
        <v>80415.850000000006</v>
      </c>
      <c r="B951" t="s">
        <v>206</v>
      </c>
      <c r="C951" t="s">
        <v>18</v>
      </c>
      <c r="D951" t="s">
        <v>12</v>
      </c>
      <c r="E951" t="s">
        <v>20</v>
      </c>
      <c r="F951" t="s">
        <v>14</v>
      </c>
      <c r="G951" t="s">
        <v>25</v>
      </c>
      <c r="H951">
        <v>1992</v>
      </c>
      <c r="I951" s="1">
        <v>44013</v>
      </c>
      <c r="J951" t="s">
        <v>16</v>
      </c>
    </row>
    <row r="952" spans="1:10" x14ac:dyDescent="0.25">
      <c r="A952">
        <v>42000</v>
      </c>
      <c r="B952" t="s">
        <v>396</v>
      </c>
      <c r="C952" t="s">
        <v>60</v>
      </c>
      <c r="D952" t="s">
        <v>12</v>
      </c>
      <c r="E952" t="s">
        <v>49</v>
      </c>
      <c r="F952" t="s">
        <v>21</v>
      </c>
      <c r="G952" t="s">
        <v>46</v>
      </c>
      <c r="H952">
        <v>1971</v>
      </c>
      <c r="I952" s="1">
        <v>45530</v>
      </c>
      <c r="J952" t="s">
        <v>16</v>
      </c>
    </row>
    <row r="953" spans="1:10" x14ac:dyDescent="0.25">
      <c r="B953" t="s">
        <v>39</v>
      </c>
      <c r="C953" t="s">
        <v>72</v>
      </c>
      <c r="D953" t="s">
        <v>165</v>
      </c>
      <c r="E953" t="s">
        <v>41</v>
      </c>
      <c r="F953" t="s">
        <v>14</v>
      </c>
      <c r="G953" t="s">
        <v>25</v>
      </c>
      <c r="H953">
        <v>1981</v>
      </c>
      <c r="I953" s="1">
        <v>43103</v>
      </c>
      <c r="J953" t="s">
        <v>16</v>
      </c>
    </row>
    <row r="954" spans="1:10" x14ac:dyDescent="0.25">
      <c r="A954">
        <v>65811.100000000006</v>
      </c>
      <c r="B954" t="s">
        <v>69</v>
      </c>
      <c r="C954" t="s">
        <v>360</v>
      </c>
      <c r="D954" t="s">
        <v>12</v>
      </c>
      <c r="E954" t="s">
        <v>31</v>
      </c>
      <c r="F954" t="s">
        <v>21</v>
      </c>
      <c r="G954" t="s">
        <v>15</v>
      </c>
      <c r="H954">
        <v>1982</v>
      </c>
      <c r="I954" s="1">
        <v>44981</v>
      </c>
      <c r="J954" t="s">
        <v>16</v>
      </c>
    </row>
    <row r="955" spans="1:10" x14ac:dyDescent="0.25">
      <c r="A955">
        <v>79931.17</v>
      </c>
      <c r="B955" t="s">
        <v>397</v>
      </c>
      <c r="C955" t="s">
        <v>18</v>
      </c>
      <c r="D955" t="s">
        <v>12</v>
      </c>
      <c r="E955" t="s">
        <v>31</v>
      </c>
      <c r="F955" t="s">
        <v>21</v>
      </c>
      <c r="G955" t="s">
        <v>15</v>
      </c>
      <c r="H955">
        <v>1965</v>
      </c>
      <c r="I955" s="1">
        <v>34654</v>
      </c>
      <c r="J955" t="s">
        <v>16</v>
      </c>
    </row>
    <row r="956" spans="1:10" x14ac:dyDescent="0.25">
      <c r="A956">
        <v>59342.73</v>
      </c>
      <c r="B956" t="s">
        <v>84</v>
      </c>
      <c r="C956" t="s">
        <v>52</v>
      </c>
      <c r="D956" t="s">
        <v>12</v>
      </c>
      <c r="E956" t="s">
        <v>49</v>
      </c>
      <c r="F956" t="s">
        <v>21</v>
      </c>
      <c r="G956" t="s">
        <v>15</v>
      </c>
      <c r="H956">
        <v>1958</v>
      </c>
      <c r="I956" s="1">
        <v>41069</v>
      </c>
      <c r="J956" t="s">
        <v>16</v>
      </c>
    </row>
    <row r="957" spans="1:10" x14ac:dyDescent="0.25">
      <c r="A957">
        <v>48115.96</v>
      </c>
      <c r="B957" t="s">
        <v>398</v>
      </c>
      <c r="C957" t="s">
        <v>11</v>
      </c>
      <c r="D957" t="s">
        <v>12</v>
      </c>
      <c r="E957" t="s">
        <v>49</v>
      </c>
      <c r="F957" t="s">
        <v>14</v>
      </c>
      <c r="G957" t="s">
        <v>25</v>
      </c>
      <c r="H957">
        <v>2000</v>
      </c>
      <c r="I957" s="1">
        <v>45534</v>
      </c>
      <c r="J957" t="s">
        <v>16</v>
      </c>
    </row>
    <row r="958" spans="1:10" x14ac:dyDescent="0.25">
      <c r="A958">
        <v>0</v>
      </c>
      <c r="B958" t="s">
        <v>39</v>
      </c>
      <c r="C958" t="s">
        <v>72</v>
      </c>
      <c r="D958" t="s">
        <v>165</v>
      </c>
      <c r="E958" t="s">
        <v>41</v>
      </c>
      <c r="F958" t="s">
        <v>21</v>
      </c>
      <c r="G958" t="s">
        <v>50</v>
      </c>
      <c r="H958">
        <v>1996</v>
      </c>
      <c r="I958" s="1">
        <v>44645</v>
      </c>
      <c r="J958" t="s">
        <v>16</v>
      </c>
    </row>
    <row r="959" spans="1:10" x14ac:dyDescent="0.25">
      <c r="A959">
        <v>95862.59</v>
      </c>
      <c r="B959" t="s">
        <v>64</v>
      </c>
      <c r="C959" t="s">
        <v>18</v>
      </c>
      <c r="D959" t="s">
        <v>12</v>
      </c>
      <c r="E959" t="s">
        <v>45</v>
      </c>
      <c r="F959" t="s">
        <v>14</v>
      </c>
      <c r="G959" t="s">
        <v>25</v>
      </c>
      <c r="H959">
        <v>1981</v>
      </c>
      <c r="I959" s="1">
        <v>39234</v>
      </c>
      <c r="J959" t="s">
        <v>16</v>
      </c>
    </row>
    <row r="960" spans="1:10" x14ac:dyDescent="0.25">
      <c r="A960">
        <v>118385.68</v>
      </c>
      <c r="B960" t="s">
        <v>242</v>
      </c>
      <c r="C960" t="s">
        <v>18</v>
      </c>
      <c r="D960" t="s">
        <v>12</v>
      </c>
      <c r="E960" t="s">
        <v>31</v>
      </c>
      <c r="F960" t="s">
        <v>21</v>
      </c>
      <c r="G960" t="s">
        <v>15</v>
      </c>
      <c r="H960">
        <v>1981</v>
      </c>
      <c r="I960" s="1">
        <v>38720</v>
      </c>
      <c r="J960" t="s">
        <v>16</v>
      </c>
    </row>
    <row r="961" spans="1:10" x14ac:dyDescent="0.25">
      <c r="A961">
        <v>45593.05</v>
      </c>
      <c r="B961" t="s">
        <v>399</v>
      </c>
      <c r="C961" t="s">
        <v>48</v>
      </c>
      <c r="D961" t="s">
        <v>12</v>
      </c>
      <c r="E961" t="s">
        <v>41</v>
      </c>
      <c r="F961" t="s">
        <v>14</v>
      </c>
      <c r="G961" t="s">
        <v>15</v>
      </c>
      <c r="H961">
        <v>1985</v>
      </c>
      <c r="I961" s="1">
        <v>44961</v>
      </c>
      <c r="J961" t="s">
        <v>16</v>
      </c>
    </row>
    <row r="962" spans="1:10" x14ac:dyDescent="0.25">
      <c r="A962">
        <v>52166.39</v>
      </c>
      <c r="B962" t="s">
        <v>69</v>
      </c>
      <c r="C962" t="s">
        <v>38</v>
      </c>
      <c r="D962" t="s">
        <v>12</v>
      </c>
      <c r="E962" t="s">
        <v>31</v>
      </c>
      <c r="F962" t="s">
        <v>21</v>
      </c>
      <c r="G962" t="s">
        <v>25</v>
      </c>
      <c r="H962">
        <v>1960</v>
      </c>
      <c r="I962" s="1">
        <v>44879</v>
      </c>
      <c r="J962" t="s">
        <v>16</v>
      </c>
    </row>
    <row r="963" spans="1:10" x14ac:dyDescent="0.25">
      <c r="A963">
        <v>85121.52</v>
      </c>
      <c r="B963" t="s">
        <v>400</v>
      </c>
      <c r="C963" t="s">
        <v>52</v>
      </c>
      <c r="D963" t="s">
        <v>12</v>
      </c>
      <c r="E963" t="s">
        <v>77</v>
      </c>
      <c r="F963" t="s">
        <v>14</v>
      </c>
      <c r="G963" t="s">
        <v>25</v>
      </c>
      <c r="H963">
        <v>1987</v>
      </c>
      <c r="I963" s="1">
        <v>43351</v>
      </c>
      <c r="J963" t="s">
        <v>16</v>
      </c>
    </row>
    <row r="964" spans="1:10" x14ac:dyDescent="0.25">
      <c r="A964">
        <v>97423.5</v>
      </c>
      <c r="B964" t="s">
        <v>282</v>
      </c>
      <c r="C964" t="s">
        <v>44</v>
      </c>
      <c r="D964" t="s">
        <v>12</v>
      </c>
      <c r="E964" t="s">
        <v>31</v>
      </c>
      <c r="F964" t="s">
        <v>14</v>
      </c>
      <c r="G964" t="s">
        <v>25</v>
      </c>
      <c r="H964">
        <v>1983</v>
      </c>
      <c r="I964" s="1">
        <v>44977</v>
      </c>
      <c r="J964" t="s">
        <v>16</v>
      </c>
    </row>
    <row r="965" spans="1:10" x14ac:dyDescent="0.25">
      <c r="A965">
        <v>68324.789999999994</v>
      </c>
      <c r="B965" t="s">
        <v>89</v>
      </c>
      <c r="C965" t="s">
        <v>30</v>
      </c>
      <c r="D965" t="s">
        <v>12</v>
      </c>
      <c r="E965" t="s">
        <v>20</v>
      </c>
      <c r="F965" t="s">
        <v>14</v>
      </c>
      <c r="G965" t="s">
        <v>15</v>
      </c>
      <c r="H965">
        <v>1982</v>
      </c>
      <c r="I965" s="1">
        <v>44393</v>
      </c>
      <c r="J965" t="s">
        <v>16</v>
      </c>
    </row>
    <row r="966" spans="1:10" x14ac:dyDescent="0.25">
      <c r="A966">
        <v>49358.14</v>
      </c>
      <c r="B966" t="s">
        <v>169</v>
      </c>
      <c r="C966" t="s">
        <v>72</v>
      </c>
      <c r="D966" t="s">
        <v>12</v>
      </c>
      <c r="E966" t="s">
        <v>41</v>
      </c>
      <c r="F966" t="s">
        <v>14</v>
      </c>
      <c r="G966" t="s">
        <v>25</v>
      </c>
      <c r="H966">
        <v>1954</v>
      </c>
      <c r="I966" s="1">
        <v>28573</v>
      </c>
      <c r="J966" t="s">
        <v>16</v>
      </c>
    </row>
    <row r="967" spans="1:10" x14ac:dyDescent="0.25">
      <c r="A967">
        <v>61821.5</v>
      </c>
      <c r="B967" t="s">
        <v>109</v>
      </c>
      <c r="C967" t="s">
        <v>11</v>
      </c>
      <c r="D967" t="s">
        <v>12</v>
      </c>
      <c r="E967" t="s">
        <v>20</v>
      </c>
      <c r="F967" t="s">
        <v>14</v>
      </c>
      <c r="G967" t="s">
        <v>15</v>
      </c>
      <c r="H967">
        <v>1992</v>
      </c>
      <c r="I967" s="1">
        <v>44075</v>
      </c>
      <c r="J967" t="s">
        <v>16</v>
      </c>
    </row>
    <row r="968" spans="1:10" x14ac:dyDescent="0.25">
      <c r="A968">
        <v>10275.200000000001</v>
      </c>
      <c r="B968" t="s">
        <v>71</v>
      </c>
      <c r="C968" t="s">
        <v>72</v>
      </c>
      <c r="D968" t="s">
        <v>73</v>
      </c>
      <c r="E968" t="s">
        <v>41</v>
      </c>
      <c r="F968" t="s">
        <v>14</v>
      </c>
      <c r="G968" t="s">
        <v>25</v>
      </c>
      <c r="H968">
        <v>2007</v>
      </c>
      <c r="I968" s="1">
        <v>45080</v>
      </c>
      <c r="J968" t="s">
        <v>16</v>
      </c>
    </row>
    <row r="969" spans="1:10" x14ac:dyDescent="0.25">
      <c r="A969">
        <v>64574.47</v>
      </c>
      <c r="B969" t="s">
        <v>166</v>
      </c>
      <c r="C969" t="s">
        <v>52</v>
      </c>
      <c r="D969" t="s">
        <v>12</v>
      </c>
      <c r="E969" t="s">
        <v>77</v>
      </c>
      <c r="F969" t="s">
        <v>21</v>
      </c>
      <c r="G969" t="s">
        <v>15</v>
      </c>
      <c r="H969">
        <v>1968</v>
      </c>
      <c r="I969" s="1">
        <v>40824</v>
      </c>
      <c r="J969" t="s">
        <v>16</v>
      </c>
    </row>
    <row r="970" spans="1:10" x14ac:dyDescent="0.25">
      <c r="A970">
        <v>43162.22</v>
      </c>
      <c r="B970" t="s">
        <v>214</v>
      </c>
      <c r="C970" t="s">
        <v>52</v>
      </c>
      <c r="D970" t="s">
        <v>12</v>
      </c>
      <c r="E970" t="s">
        <v>45</v>
      </c>
      <c r="F970" t="s">
        <v>14</v>
      </c>
      <c r="G970" t="s">
        <v>15</v>
      </c>
      <c r="H970">
        <v>1996</v>
      </c>
      <c r="I970" s="1">
        <v>45059</v>
      </c>
      <c r="J970" t="s">
        <v>16</v>
      </c>
    </row>
    <row r="971" spans="1:10" x14ac:dyDescent="0.25">
      <c r="A971">
        <v>67697.460000000006</v>
      </c>
      <c r="B971" t="s">
        <v>131</v>
      </c>
      <c r="C971" t="s">
        <v>52</v>
      </c>
      <c r="D971" t="s">
        <v>12</v>
      </c>
      <c r="E971" t="s">
        <v>45</v>
      </c>
      <c r="F971" t="s">
        <v>14</v>
      </c>
      <c r="G971" t="s">
        <v>25</v>
      </c>
      <c r="H971">
        <v>1994</v>
      </c>
      <c r="I971" s="1">
        <v>43169</v>
      </c>
      <c r="J971" t="s">
        <v>16</v>
      </c>
    </row>
    <row r="972" spans="1:10" x14ac:dyDescent="0.25">
      <c r="A972">
        <v>98654.71</v>
      </c>
      <c r="B972" t="s">
        <v>64</v>
      </c>
      <c r="C972" t="s">
        <v>18</v>
      </c>
      <c r="D972" t="s">
        <v>12</v>
      </c>
      <c r="E972" t="s">
        <v>45</v>
      </c>
      <c r="F972" t="s">
        <v>14</v>
      </c>
      <c r="G972" t="s">
        <v>25</v>
      </c>
      <c r="H972">
        <v>1977</v>
      </c>
      <c r="I972" s="1">
        <v>37027</v>
      </c>
      <c r="J972" t="s">
        <v>16</v>
      </c>
    </row>
    <row r="973" spans="1:10" x14ac:dyDescent="0.25">
      <c r="A973">
        <v>102091.15</v>
      </c>
      <c r="B973" t="s">
        <v>10</v>
      </c>
      <c r="C973" t="s">
        <v>18</v>
      </c>
      <c r="D973" t="s">
        <v>12</v>
      </c>
      <c r="E973" t="s">
        <v>13</v>
      </c>
      <c r="F973" t="s">
        <v>21</v>
      </c>
      <c r="G973" t="s">
        <v>15</v>
      </c>
      <c r="H973">
        <v>1970</v>
      </c>
      <c r="I973" s="1">
        <v>35019</v>
      </c>
      <c r="J973" t="s">
        <v>16</v>
      </c>
    </row>
    <row r="974" spans="1:10" x14ac:dyDescent="0.25">
      <c r="A974">
        <v>156000</v>
      </c>
      <c r="B974" t="s">
        <v>401</v>
      </c>
      <c r="C974" t="s">
        <v>275</v>
      </c>
      <c r="D974" t="s">
        <v>12</v>
      </c>
      <c r="E974" t="s">
        <v>13</v>
      </c>
      <c r="F974" t="s">
        <v>21</v>
      </c>
      <c r="G974" t="s">
        <v>15</v>
      </c>
      <c r="H974">
        <v>1949</v>
      </c>
      <c r="I974" s="1">
        <v>45428</v>
      </c>
      <c r="J974" t="s">
        <v>16</v>
      </c>
    </row>
    <row r="975" spans="1:10" x14ac:dyDescent="0.25">
      <c r="A975">
        <v>21884.6639837611</v>
      </c>
      <c r="B975" t="s">
        <v>112</v>
      </c>
      <c r="C975" t="s">
        <v>72</v>
      </c>
      <c r="D975" t="s">
        <v>19</v>
      </c>
      <c r="E975" t="s">
        <v>24</v>
      </c>
      <c r="F975" t="s">
        <v>14</v>
      </c>
      <c r="G975" t="s">
        <v>15</v>
      </c>
      <c r="H975">
        <v>1962</v>
      </c>
      <c r="I975" s="1">
        <v>44991</v>
      </c>
      <c r="J975" t="s">
        <v>16</v>
      </c>
    </row>
    <row r="976" spans="1:10" x14ac:dyDescent="0.25">
      <c r="A976">
        <v>212940</v>
      </c>
      <c r="B976" t="s">
        <v>309</v>
      </c>
      <c r="C976" t="s">
        <v>86</v>
      </c>
      <c r="D976" t="s">
        <v>28</v>
      </c>
      <c r="E976" t="s">
        <v>13</v>
      </c>
      <c r="F976" t="s">
        <v>14</v>
      </c>
      <c r="G976" t="s">
        <v>15</v>
      </c>
      <c r="H976">
        <v>1954</v>
      </c>
      <c r="I976" s="1">
        <v>42885</v>
      </c>
      <c r="J976" t="s">
        <v>16</v>
      </c>
    </row>
    <row r="977" spans="1:10" x14ac:dyDescent="0.25">
      <c r="A977">
        <v>45148.04</v>
      </c>
      <c r="B977" t="s">
        <v>155</v>
      </c>
      <c r="C977" t="s">
        <v>11</v>
      </c>
      <c r="D977" t="s">
        <v>12</v>
      </c>
      <c r="E977" t="s">
        <v>49</v>
      </c>
      <c r="F977" t="s">
        <v>21</v>
      </c>
      <c r="G977" t="s">
        <v>15</v>
      </c>
      <c r="H977">
        <v>1973</v>
      </c>
      <c r="I977" s="1">
        <v>44599</v>
      </c>
      <c r="J977" t="s">
        <v>16</v>
      </c>
    </row>
    <row r="978" spans="1:10" x14ac:dyDescent="0.25">
      <c r="A978">
        <v>52471.07</v>
      </c>
      <c r="B978" t="s">
        <v>34</v>
      </c>
      <c r="C978" t="s">
        <v>11</v>
      </c>
      <c r="D978" t="s">
        <v>12</v>
      </c>
      <c r="E978" t="s">
        <v>20</v>
      </c>
      <c r="F978" t="s">
        <v>21</v>
      </c>
      <c r="G978" t="s">
        <v>15</v>
      </c>
      <c r="H978">
        <v>1991</v>
      </c>
      <c r="I978" s="1">
        <v>45492</v>
      </c>
      <c r="J978" t="s">
        <v>16</v>
      </c>
    </row>
    <row r="979" spans="1:10" x14ac:dyDescent="0.25">
      <c r="A979">
        <v>118006.9072</v>
      </c>
      <c r="B979" t="s">
        <v>402</v>
      </c>
      <c r="C979" t="s">
        <v>52</v>
      </c>
      <c r="D979" t="s">
        <v>12</v>
      </c>
      <c r="E979" t="s">
        <v>31</v>
      </c>
      <c r="F979" t="s">
        <v>14</v>
      </c>
      <c r="G979" t="s">
        <v>15</v>
      </c>
      <c r="H979">
        <v>1957</v>
      </c>
      <c r="I979" s="1">
        <v>40754</v>
      </c>
      <c r="J979" t="s">
        <v>16</v>
      </c>
    </row>
    <row r="980" spans="1:10" x14ac:dyDescent="0.25">
      <c r="A980">
        <v>57174.49</v>
      </c>
      <c r="B980" t="s">
        <v>249</v>
      </c>
      <c r="C980" t="s">
        <v>250</v>
      </c>
      <c r="D980" t="s">
        <v>12</v>
      </c>
      <c r="E980" t="s">
        <v>31</v>
      </c>
      <c r="F980" t="s">
        <v>21</v>
      </c>
      <c r="G980" t="s">
        <v>46</v>
      </c>
      <c r="H980">
        <v>1999</v>
      </c>
      <c r="I980" s="1">
        <v>45097</v>
      </c>
      <c r="J980" t="s">
        <v>16</v>
      </c>
    </row>
    <row r="981" spans="1:10" x14ac:dyDescent="0.25">
      <c r="A981">
        <v>65540.800000000003</v>
      </c>
      <c r="B981" t="s">
        <v>403</v>
      </c>
      <c r="C981" t="s">
        <v>250</v>
      </c>
      <c r="D981" t="s">
        <v>12</v>
      </c>
      <c r="E981" t="s">
        <v>31</v>
      </c>
      <c r="F981" t="s">
        <v>21</v>
      </c>
      <c r="G981" t="s">
        <v>15</v>
      </c>
      <c r="H981">
        <v>1966</v>
      </c>
      <c r="I981" s="1">
        <v>41869</v>
      </c>
      <c r="J981" t="s">
        <v>16</v>
      </c>
    </row>
    <row r="982" spans="1:10" x14ac:dyDescent="0.25">
      <c r="A982">
        <v>85673.11</v>
      </c>
      <c r="B982" t="s">
        <v>90</v>
      </c>
      <c r="C982" t="s">
        <v>30</v>
      </c>
      <c r="D982" t="s">
        <v>12</v>
      </c>
      <c r="E982" t="s">
        <v>45</v>
      </c>
      <c r="F982" t="s">
        <v>14</v>
      </c>
      <c r="G982" t="s">
        <v>50</v>
      </c>
      <c r="H982">
        <v>1970</v>
      </c>
      <c r="I982" s="1">
        <v>42110</v>
      </c>
      <c r="J982" t="s">
        <v>16</v>
      </c>
    </row>
    <row r="983" spans="1:10" x14ac:dyDescent="0.25">
      <c r="A983">
        <v>80340</v>
      </c>
      <c r="B983" t="s">
        <v>121</v>
      </c>
      <c r="C983" t="s">
        <v>226</v>
      </c>
      <c r="D983" t="s">
        <v>12</v>
      </c>
      <c r="E983" t="s">
        <v>31</v>
      </c>
      <c r="F983" t="s">
        <v>14</v>
      </c>
      <c r="G983" t="s">
        <v>15</v>
      </c>
      <c r="H983">
        <v>1983</v>
      </c>
      <c r="I983" s="1">
        <v>40791</v>
      </c>
      <c r="J983" t="s">
        <v>16</v>
      </c>
    </row>
    <row r="984" spans="1:10" x14ac:dyDescent="0.25">
      <c r="A984">
        <v>48534.47</v>
      </c>
      <c r="B984" t="s">
        <v>111</v>
      </c>
      <c r="C984" t="s">
        <v>52</v>
      </c>
      <c r="D984" t="s">
        <v>12</v>
      </c>
      <c r="E984" t="s">
        <v>49</v>
      </c>
      <c r="F984" t="s">
        <v>14</v>
      </c>
      <c r="G984" t="s">
        <v>15</v>
      </c>
      <c r="H984">
        <v>1980</v>
      </c>
      <c r="I984" s="1">
        <v>44135</v>
      </c>
      <c r="J984" t="s">
        <v>16</v>
      </c>
    </row>
    <row r="985" spans="1:10" x14ac:dyDescent="0.25">
      <c r="A985">
        <v>92425.87</v>
      </c>
      <c r="B985" t="s">
        <v>98</v>
      </c>
      <c r="C985" t="s">
        <v>52</v>
      </c>
      <c r="D985" t="s">
        <v>12</v>
      </c>
      <c r="E985" t="s">
        <v>31</v>
      </c>
      <c r="F985" t="s">
        <v>14</v>
      </c>
      <c r="G985" t="s">
        <v>25</v>
      </c>
      <c r="H985">
        <v>1966</v>
      </c>
      <c r="I985" s="1">
        <v>37438</v>
      </c>
      <c r="J985" t="s">
        <v>16</v>
      </c>
    </row>
    <row r="986" spans="1:10" x14ac:dyDescent="0.25">
      <c r="A986">
        <v>68676.3</v>
      </c>
      <c r="B986" t="s">
        <v>404</v>
      </c>
      <c r="C986" t="s">
        <v>23</v>
      </c>
      <c r="D986" t="s">
        <v>12</v>
      </c>
      <c r="E986" t="s">
        <v>41</v>
      </c>
      <c r="F986" t="s">
        <v>14</v>
      </c>
      <c r="G986" t="s">
        <v>25</v>
      </c>
      <c r="H986">
        <v>1974</v>
      </c>
      <c r="I986" s="1">
        <v>36997</v>
      </c>
      <c r="J986" t="s">
        <v>16</v>
      </c>
    </row>
    <row r="987" spans="1:10" x14ac:dyDescent="0.25">
      <c r="A987">
        <v>49545.15</v>
      </c>
      <c r="B987" t="s">
        <v>116</v>
      </c>
      <c r="C987" t="s">
        <v>67</v>
      </c>
      <c r="D987" t="s">
        <v>12</v>
      </c>
      <c r="E987" t="s">
        <v>49</v>
      </c>
      <c r="F987" t="s">
        <v>21</v>
      </c>
      <c r="G987" t="s">
        <v>25</v>
      </c>
      <c r="H987">
        <v>1993</v>
      </c>
      <c r="I987" s="1">
        <v>45047</v>
      </c>
      <c r="J987" t="s">
        <v>16</v>
      </c>
    </row>
    <row r="988" spans="1:10" x14ac:dyDescent="0.25">
      <c r="A988">
        <v>69203.72</v>
      </c>
      <c r="B988" t="s">
        <v>121</v>
      </c>
      <c r="C988" t="s">
        <v>226</v>
      </c>
      <c r="D988" t="s">
        <v>12</v>
      </c>
      <c r="E988" t="s">
        <v>31</v>
      </c>
      <c r="F988" t="s">
        <v>21</v>
      </c>
      <c r="G988" t="s">
        <v>25</v>
      </c>
      <c r="H988">
        <v>1962</v>
      </c>
      <c r="I988" s="1">
        <v>38764</v>
      </c>
      <c r="J988" t="s">
        <v>16</v>
      </c>
    </row>
    <row r="989" spans="1:10" x14ac:dyDescent="0.25">
      <c r="A989">
        <v>66462.98</v>
      </c>
      <c r="B989" t="s">
        <v>405</v>
      </c>
      <c r="C989" t="s">
        <v>48</v>
      </c>
      <c r="D989" t="s">
        <v>12</v>
      </c>
      <c r="E989" t="s">
        <v>20</v>
      </c>
      <c r="F989" t="s">
        <v>14</v>
      </c>
      <c r="G989" t="s">
        <v>15</v>
      </c>
      <c r="H989">
        <v>1965</v>
      </c>
      <c r="I989" s="1">
        <v>37469</v>
      </c>
      <c r="J989" t="s">
        <v>16</v>
      </c>
    </row>
    <row r="990" spans="1:10" x14ac:dyDescent="0.25">
      <c r="A990">
        <v>51475.86</v>
      </c>
      <c r="B990" t="s">
        <v>406</v>
      </c>
      <c r="C990" t="s">
        <v>18</v>
      </c>
      <c r="D990" t="s">
        <v>12</v>
      </c>
      <c r="E990" t="s">
        <v>49</v>
      </c>
      <c r="F990" t="s">
        <v>21</v>
      </c>
      <c r="G990" t="s">
        <v>15</v>
      </c>
      <c r="H990">
        <v>1991</v>
      </c>
      <c r="I990" s="1">
        <v>41913</v>
      </c>
      <c r="J990" t="s">
        <v>16</v>
      </c>
    </row>
    <row r="991" spans="1:10" x14ac:dyDescent="0.25">
      <c r="A991">
        <v>77979.8</v>
      </c>
      <c r="B991" t="s">
        <v>141</v>
      </c>
      <c r="C991" t="s">
        <v>75</v>
      </c>
      <c r="D991" t="s">
        <v>12</v>
      </c>
      <c r="E991" t="s">
        <v>31</v>
      </c>
      <c r="F991" t="s">
        <v>21</v>
      </c>
      <c r="G991" t="s">
        <v>25</v>
      </c>
      <c r="H991">
        <v>1961</v>
      </c>
      <c r="I991" s="1">
        <v>31973</v>
      </c>
      <c r="J991" t="s">
        <v>16</v>
      </c>
    </row>
    <row r="992" spans="1:10" x14ac:dyDescent="0.25">
      <c r="A992">
        <v>84583.64</v>
      </c>
      <c r="B992" t="s">
        <v>63</v>
      </c>
      <c r="C992" t="s">
        <v>18</v>
      </c>
      <c r="D992" t="s">
        <v>12</v>
      </c>
      <c r="E992" t="s">
        <v>20</v>
      </c>
      <c r="F992" t="s">
        <v>14</v>
      </c>
      <c r="G992" t="s">
        <v>25</v>
      </c>
      <c r="H992">
        <v>1982</v>
      </c>
      <c r="I992" s="1">
        <v>43221</v>
      </c>
      <c r="J992" t="s">
        <v>16</v>
      </c>
    </row>
    <row r="993" spans="1:10" x14ac:dyDescent="0.25">
      <c r="A993">
        <v>47063.76</v>
      </c>
      <c r="B993" t="s">
        <v>407</v>
      </c>
      <c r="C993" t="s">
        <v>100</v>
      </c>
      <c r="D993" t="s">
        <v>12</v>
      </c>
      <c r="E993" t="s">
        <v>41</v>
      </c>
      <c r="F993" t="s">
        <v>14</v>
      </c>
      <c r="G993" t="s">
        <v>15</v>
      </c>
      <c r="H993">
        <v>1988</v>
      </c>
      <c r="I993" s="1">
        <v>44765</v>
      </c>
      <c r="J993" t="s">
        <v>16</v>
      </c>
    </row>
    <row r="994" spans="1:10" x14ac:dyDescent="0.25">
      <c r="A994">
        <v>45148.04</v>
      </c>
      <c r="B994" t="s">
        <v>154</v>
      </c>
      <c r="C994" t="s">
        <v>18</v>
      </c>
      <c r="D994" t="s">
        <v>12</v>
      </c>
      <c r="E994" t="s">
        <v>49</v>
      </c>
      <c r="F994" t="s">
        <v>21</v>
      </c>
      <c r="G994" t="s">
        <v>25</v>
      </c>
      <c r="H994">
        <v>1989</v>
      </c>
      <c r="I994" s="1">
        <v>44682</v>
      </c>
      <c r="J994" t="s">
        <v>16</v>
      </c>
    </row>
    <row r="995" spans="1:10" x14ac:dyDescent="0.25">
      <c r="A995">
        <v>52471.07</v>
      </c>
      <c r="B995" t="s">
        <v>34</v>
      </c>
      <c r="C995" t="s">
        <v>11</v>
      </c>
      <c r="D995" t="s">
        <v>12</v>
      </c>
      <c r="E995" t="s">
        <v>20</v>
      </c>
      <c r="F995" t="s">
        <v>21</v>
      </c>
      <c r="G995" t="s">
        <v>15</v>
      </c>
      <c r="H995">
        <v>1992</v>
      </c>
      <c r="I995" s="1">
        <v>45422</v>
      </c>
      <c r="J995" t="s">
        <v>16</v>
      </c>
    </row>
    <row r="996" spans="1:10" x14ac:dyDescent="0.25">
      <c r="A996">
        <v>57958.26</v>
      </c>
      <c r="B996" t="s">
        <v>280</v>
      </c>
      <c r="C996" t="s">
        <v>44</v>
      </c>
      <c r="D996" t="s">
        <v>12</v>
      </c>
      <c r="E996" t="s">
        <v>13</v>
      </c>
      <c r="F996" t="s">
        <v>14</v>
      </c>
      <c r="G996" t="s">
        <v>25</v>
      </c>
      <c r="H996">
        <v>2000</v>
      </c>
      <c r="I996" s="1">
        <v>45551</v>
      </c>
      <c r="J996" t="s">
        <v>16</v>
      </c>
    </row>
    <row r="997" spans="1:10" x14ac:dyDescent="0.25">
      <c r="A997">
        <v>46524.77</v>
      </c>
      <c r="B997" t="s">
        <v>194</v>
      </c>
      <c r="C997" t="s">
        <v>52</v>
      </c>
      <c r="D997" t="s">
        <v>12</v>
      </c>
      <c r="E997" t="s">
        <v>45</v>
      </c>
      <c r="F997" t="s">
        <v>14</v>
      </c>
      <c r="G997" t="s">
        <v>15</v>
      </c>
      <c r="H997">
        <v>1975</v>
      </c>
      <c r="I997" s="1">
        <v>45425</v>
      </c>
      <c r="J997" t="s">
        <v>16</v>
      </c>
    </row>
    <row r="998" spans="1:10" x14ac:dyDescent="0.25">
      <c r="A998">
        <v>59467.040000000001</v>
      </c>
      <c r="B998" t="s">
        <v>213</v>
      </c>
      <c r="C998" t="s">
        <v>144</v>
      </c>
      <c r="D998" t="s">
        <v>12</v>
      </c>
      <c r="E998" t="s">
        <v>31</v>
      </c>
      <c r="F998" t="s">
        <v>21</v>
      </c>
      <c r="G998" t="s">
        <v>25</v>
      </c>
      <c r="H998">
        <v>1997</v>
      </c>
      <c r="I998" s="1">
        <v>43752</v>
      </c>
      <c r="J998" t="s">
        <v>16</v>
      </c>
    </row>
    <row r="999" spans="1:10" x14ac:dyDescent="0.25">
      <c r="A999">
        <v>67710.179999999993</v>
      </c>
      <c r="B999" t="s">
        <v>408</v>
      </c>
      <c r="C999" t="s">
        <v>367</v>
      </c>
      <c r="D999" t="s">
        <v>12</v>
      </c>
      <c r="E999" t="s">
        <v>31</v>
      </c>
      <c r="F999" t="s">
        <v>14</v>
      </c>
      <c r="G999" t="s">
        <v>15</v>
      </c>
      <c r="H999">
        <v>1993</v>
      </c>
      <c r="I999" s="1">
        <v>44558</v>
      </c>
      <c r="J999" t="s">
        <v>16</v>
      </c>
    </row>
    <row r="1000" spans="1:10" x14ac:dyDescent="0.25">
      <c r="A1000">
        <v>81990.78</v>
      </c>
      <c r="B1000" t="s">
        <v>163</v>
      </c>
      <c r="C1000" t="s">
        <v>48</v>
      </c>
      <c r="D1000" t="s">
        <v>12</v>
      </c>
      <c r="E1000" t="s">
        <v>31</v>
      </c>
      <c r="F1000" t="s">
        <v>21</v>
      </c>
      <c r="G1000" t="s">
        <v>46</v>
      </c>
      <c r="H1000">
        <v>1965</v>
      </c>
      <c r="I1000" s="1">
        <v>41306</v>
      </c>
      <c r="J1000" t="s">
        <v>16</v>
      </c>
    </row>
    <row r="1001" spans="1:10" x14ac:dyDescent="0.25">
      <c r="A1001">
        <v>52946.59</v>
      </c>
      <c r="B1001" t="s">
        <v>325</v>
      </c>
      <c r="C1001" t="s">
        <v>18</v>
      </c>
      <c r="D1001" t="s">
        <v>12</v>
      </c>
      <c r="E1001" t="s">
        <v>20</v>
      </c>
      <c r="F1001" t="s">
        <v>14</v>
      </c>
      <c r="G1001" t="s">
        <v>15</v>
      </c>
      <c r="H1001">
        <v>1971</v>
      </c>
      <c r="I1001" s="1">
        <v>42079</v>
      </c>
      <c r="J1001" t="s">
        <v>16</v>
      </c>
    </row>
    <row r="1002" spans="1:10" x14ac:dyDescent="0.25">
      <c r="A1002">
        <v>79931.17</v>
      </c>
      <c r="B1002" t="s">
        <v>409</v>
      </c>
      <c r="C1002" t="s">
        <v>52</v>
      </c>
      <c r="D1002" t="s">
        <v>12</v>
      </c>
      <c r="E1002" t="s">
        <v>31</v>
      </c>
      <c r="F1002" t="s">
        <v>21</v>
      </c>
      <c r="G1002" t="s">
        <v>15</v>
      </c>
      <c r="H1002">
        <v>1954</v>
      </c>
      <c r="I1002" s="1">
        <v>33208</v>
      </c>
      <c r="J1002" t="s">
        <v>16</v>
      </c>
    </row>
    <row r="1003" spans="1:10" x14ac:dyDescent="0.25">
      <c r="A1003">
        <v>118803.51</v>
      </c>
      <c r="B1003" t="s">
        <v>259</v>
      </c>
      <c r="C1003" t="s">
        <v>92</v>
      </c>
      <c r="D1003" t="s">
        <v>12</v>
      </c>
      <c r="E1003" t="s">
        <v>13</v>
      </c>
      <c r="F1003" t="s">
        <v>14</v>
      </c>
      <c r="G1003" t="s">
        <v>25</v>
      </c>
      <c r="H1003">
        <v>1948</v>
      </c>
      <c r="I1003" s="1">
        <v>41988</v>
      </c>
      <c r="J1003" t="s">
        <v>16</v>
      </c>
    </row>
    <row r="1004" spans="1:10" x14ac:dyDescent="0.25">
      <c r="A1004">
        <v>60592.47</v>
      </c>
      <c r="B1004" t="s">
        <v>174</v>
      </c>
      <c r="C1004" t="s">
        <v>198</v>
      </c>
      <c r="D1004" t="s">
        <v>12</v>
      </c>
      <c r="E1004" t="s">
        <v>31</v>
      </c>
      <c r="F1004" t="s">
        <v>21</v>
      </c>
      <c r="G1004" t="s">
        <v>15</v>
      </c>
      <c r="H1004">
        <v>1995</v>
      </c>
      <c r="I1004" s="1">
        <v>44858</v>
      </c>
      <c r="J1004" t="s">
        <v>16</v>
      </c>
    </row>
    <row r="1005" spans="1:10" x14ac:dyDescent="0.25">
      <c r="A1005">
        <v>115828.46</v>
      </c>
      <c r="B1005" t="s">
        <v>410</v>
      </c>
      <c r="C1005" t="s">
        <v>114</v>
      </c>
      <c r="D1005" t="s">
        <v>12</v>
      </c>
      <c r="E1005" t="s">
        <v>13</v>
      </c>
      <c r="F1005" t="s">
        <v>14</v>
      </c>
      <c r="G1005" t="s">
        <v>25</v>
      </c>
      <c r="H1005">
        <v>1962</v>
      </c>
      <c r="I1005" s="1">
        <v>38530</v>
      </c>
      <c r="J1005" t="s">
        <v>16</v>
      </c>
    </row>
    <row r="1006" spans="1:10" x14ac:dyDescent="0.25">
      <c r="A1006">
        <v>115336.2</v>
      </c>
      <c r="B1006" t="s">
        <v>29</v>
      </c>
      <c r="C1006" t="s">
        <v>30</v>
      </c>
      <c r="D1006" t="s">
        <v>12</v>
      </c>
      <c r="E1006" t="s">
        <v>31</v>
      </c>
      <c r="F1006" t="s">
        <v>14</v>
      </c>
      <c r="G1006" t="s">
        <v>25</v>
      </c>
      <c r="H1006">
        <v>1964</v>
      </c>
      <c r="I1006" s="1">
        <v>34943</v>
      </c>
      <c r="J1006" t="s">
        <v>16</v>
      </c>
    </row>
    <row r="1007" spans="1:10" x14ac:dyDescent="0.25">
      <c r="A1007">
        <v>52471.07</v>
      </c>
      <c r="B1007" t="s">
        <v>251</v>
      </c>
      <c r="C1007" t="s">
        <v>52</v>
      </c>
      <c r="D1007" t="s">
        <v>12</v>
      </c>
      <c r="E1007" t="s">
        <v>45</v>
      </c>
      <c r="F1007" t="s">
        <v>14</v>
      </c>
      <c r="G1007" t="s">
        <v>25</v>
      </c>
      <c r="H1007">
        <v>1984</v>
      </c>
      <c r="I1007" s="1">
        <v>44359</v>
      </c>
      <c r="J1007" t="s">
        <v>16</v>
      </c>
    </row>
    <row r="1008" spans="1:10" x14ac:dyDescent="0.25">
      <c r="A1008">
        <v>49719.81</v>
      </c>
      <c r="B1008" t="s">
        <v>411</v>
      </c>
      <c r="C1008" t="s">
        <v>30</v>
      </c>
      <c r="D1008" t="s">
        <v>12</v>
      </c>
      <c r="E1008" t="s">
        <v>49</v>
      </c>
      <c r="F1008" t="s">
        <v>14</v>
      </c>
      <c r="G1008" t="s">
        <v>25</v>
      </c>
      <c r="H1008">
        <v>1975</v>
      </c>
      <c r="I1008" s="1">
        <v>44363</v>
      </c>
      <c r="J1008" t="s">
        <v>16</v>
      </c>
    </row>
    <row r="1009" spans="1:10" x14ac:dyDescent="0.25">
      <c r="A1009">
        <v>69005.789999999994</v>
      </c>
      <c r="B1009" t="s">
        <v>311</v>
      </c>
      <c r="C1009" t="s">
        <v>92</v>
      </c>
      <c r="D1009" t="s">
        <v>12</v>
      </c>
      <c r="E1009" t="s">
        <v>31</v>
      </c>
      <c r="F1009" t="s">
        <v>21</v>
      </c>
      <c r="G1009" t="s">
        <v>25</v>
      </c>
      <c r="H1009">
        <v>1988</v>
      </c>
      <c r="I1009" s="1">
        <v>43416</v>
      </c>
      <c r="J1009" t="s">
        <v>16</v>
      </c>
    </row>
    <row r="1010" spans="1:10" x14ac:dyDescent="0.25">
      <c r="A1010">
        <v>86564.06</v>
      </c>
      <c r="B1010" t="s">
        <v>246</v>
      </c>
      <c r="C1010" t="s">
        <v>72</v>
      </c>
      <c r="D1010" t="s">
        <v>12</v>
      </c>
      <c r="E1010" t="s">
        <v>31</v>
      </c>
      <c r="F1010" t="s">
        <v>21</v>
      </c>
      <c r="G1010" t="s">
        <v>25</v>
      </c>
      <c r="H1010">
        <v>1959</v>
      </c>
      <c r="I1010" s="1">
        <v>45117</v>
      </c>
      <c r="J1010" t="s">
        <v>16</v>
      </c>
    </row>
    <row r="1011" spans="1:10" x14ac:dyDescent="0.25">
      <c r="A1011">
        <v>68832.63</v>
      </c>
      <c r="B1011" t="s">
        <v>63</v>
      </c>
      <c r="C1011" t="s">
        <v>18</v>
      </c>
      <c r="D1011" t="s">
        <v>12</v>
      </c>
      <c r="E1011" t="s">
        <v>20</v>
      </c>
      <c r="F1011" t="s">
        <v>21</v>
      </c>
      <c r="G1011" t="s">
        <v>15</v>
      </c>
      <c r="H1011">
        <v>1996</v>
      </c>
      <c r="I1011" s="1">
        <v>44805</v>
      </c>
      <c r="J1011" t="s">
        <v>16</v>
      </c>
    </row>
    <row r="1012" spans="1:10" x14ac:dyDescent="0.25">
      <c r="A1012">
        <v>82572.850000000006</v>
      </c>
      <c r="B1012" t="s">
        <v>177</v>
      </c>
      <c r="C1012" t="s">
        <v>80</v>
      </c>
      <c r="D1012" t="s">
        <v>12</v>
      </c>
      <c r="E1012" t="s">
        <v>31</v>
      </c>
      <c r="F1012" t="s">
        <v>21</v>
      </c>
      <c r="G1012" t="s">
        <v>15</v>
      </c>
      <c r="H1012">
        <v>1985</v>
      </c>
      <c r="I1012" s="1">
        <v>44816</v>
      </c>
      <c r="J1012" t="s">
        <v>16</v>
      </c>
    </row>
    <row r="1013" spans="1:10" x14ac:dyDescent="0.25">
      <c r="A1013">
        <v>65684.73</v>
      </c>
      <c r="B1013" t="s">
        <v>412</v>
      </c>
      <c r="C1013" t="s">
        <v>171</v>
      </c>
      <c r="D1013" t="s">
        <v>12</v>
      </c>
      <c r="E1013" t="s">
        <v>24</v>
      </c>
      <c r="F1013" t="s">
        <v>21</v>
      </c>
      <c r="G1013" t="s">
        <v>25</v>
      </c>
      <c r="H1013">
        <v>1964</v>
      </c>
      <c r="I1013" s="1">
        <v>42370</v>
      </c>
      <c r="J1013" t="s">
        <v>16</v>
      </c>
    </row>
    <row r="1014" spans="1:10" x14ac:dyDescent="0.25">
      <c r="A1014">
        <v>64308.89</v>
      </c>
      <c r="B1014" t="s">
        <v>413</v>
      </c>
      <c r="C1014" t="s">
        <v>124</v>
      </c>
      <c r="D1014" t="s">
        <v>12</v>
      </c>
      <c r="E1014" t="s">
        <v>45</v>
      </c>
      <c r="F1014" t="s">
        <v>21</v>
      </c>
      <c r="G1014" t="s">
        <v>15</v>
      </c>
      <c r="H1014">
        <v>1995</v>
      </c>
      <c r="I1014" s="1">
        <v>44480</v>
      </c>
      <c r="J1014" t="s">
        <v>16</v>
      </c>
    </row>
    <row r="1015" spans="1:10" x14ac:dyDescent="0.25">
      <c r="A1015">
        <v>91162.38</v>
      </c>
      <c r="B1015" t="s">
        <v>414</v>
      </c>
      <c r="C1015" t="s">
        <v>86</v>
      </c>
      <c r="D1015" t="s">
        <v>12</v>
      </c>
      <c r="E1015" t="s">
        <v>31</v>
      </c>
      <c r="F1015" t="s">
        <v>14</v>
      </c>
      <c r="G1015" t="s">
        <v>15</v>
      </c>
      <c r="H1015">
        <v>1955</v>
      </c>
      <c r="I1015" s="1">
        <v>34455</v>
      </c>
      <c r="J1015" t="s">
        <v>16</v>
      </c>
    </row>
    <row r="1016" spans="1:10" x14ac:dyDescent="0.25">
      <c r="A1016">
        <v>73024.539999999994</v>
      </c>
      <c r="B1016" t="s">
        <v>63</v>
      </c>
      <c r="C1016" t="s">
        <v>18</v>
      </c>
      <c r="D1016" t="s">
        <v>12</v>
      </c>
      <c r="E1016" t="s">
        <v>20</v>
      </c>
      <c r="F1016" t="s">
        <v>14</v>
      </c>
      <c r="G1016" t="s">
        <v>50</v>
      </c>
      <c r="H1016">
        <v>1997</v>
      </c>
      <c r="I1016" s="1">
        <v>44013</v>
      </c>
      <c r="J1016" t="s">
        <v>16</v>
      </c>
    </row>
    <row r="1017" spans="1:10" x14ac:dyDescent="0.25">
      <c r="A1017">
        <v>95199.62</v>
      </c>
      <c r="B1017" t="s">
        <v>63</v>
      </c>
      <c r="C1017" t="s">
        <v>18</v>
      </c>
      <c r="D1017" t="s">
        <v>12</v>
      </c>
      <c r="E1017" t="s">
        <v>20</v>
      </c>
      <c r="F1017" t="s">
        <v>14</v>
      </c>
      <c r="G1017" t="s">
        <v>25</v>
      </c>
      <c r="H1017">
        <v>1972</v>
      </c>
      <c r="I1017" s="1">
        <v>34973</v>
      </c>
      <c r="J1017" t="s">
        <v>16</v>
      </c>
    </row>
    <row r="1018" spans="1:10" x14ac:dyDescent="0.25">
      <c r="A1018">
        <v>17075.759999999998</v>
      </c>
      <c r="B1018" t="s">
        <v>17</v>
      </c>
      <c r="C1018" t="s">
        <v>18</v>
      </c>
      <c r="D1018" t="s">
        <v>19</v>
      </c>
      <c r="E1018" t="s">
        <v>20</v>
      </c>
      <c r="F1018" t="s">
        <v>21</v>
      </c>
      <c r="G1018" t="s">
        <v>25</v>
      </c>
      <c r="H1018">
        <v>1942</v>
      </c>
      <c r="I1018" s="1">
        <v>42219</v>
      </c>
      <c r="J1018" t="s">
        <v>16</v>
      </c>
    </row>
    <row r="1019" spans="1:10" x14ac:dyDescent="0.25">
      <c r="A1019">
        <v>119303.31</v>
      </c>
      <c r="B1019" t="s">
        <v>415</v>
      </c>
      <c r="C1019" t="s">
        <v>11</v>
      </c>
      <c r="D1019" t="s">
        <v>12</v>
      </c>
      <c r="E1019" t="s">
        <v>13</v>
      </c>
      <c r="F1019" t="s">
        <v>14</v>
      </c>
      <c r="G1019" t="s">
        <v>53</v>
      </c>
      <c r="H1019">
        <v>1964</v>
      </c>
      <c r="I1019" s="1">
        <v>39034</v>
      </c>
      <c r="J1019" t="s">
        <v>16</v>
      </c>
    </row>
    <row r="1020" spans="1:10" x14ac:dyDescent="0.25">
      <c r="A1020">
        <v>94291.65</v>
      </c>
      <c r="B1020" t="s">
        <v>85</v>
      </c>
      <c r="C1020" t="s">
        <v>86</v>
      </c>
      <c r="D1020" t="s">
        <v>12</v>
      </c>
      <c r="E1020" t="s">
        <v>20</v>
      </c>
      <c r="F1020" t="s">
        <v>21</v>
      </c>
      <c r="G1020" t="s">
        <v>25</v>
      </c>
      <c r="H1020">
        <v>1968</v>
      </c>
      <c r="I1020" s="1">
        <v>36563</v>
      </c>
      <c r="J1020" t="s">
        <v>16</v>
      </c>
    </row>
    <row r="1021" spans="1:10" x14ac:dyDescent="0.25">
      <c r="A1021">
        <v>65738.03</v>
      </c>
      <c r="B1021" t="s">
        <v>79</v>
      </c>
      <c r="C1021" t="s">
        <v>80</v>
      </c>
      <c r="D1021" t="s">
        <v>12</v>
      </c>
      <c r="E1021" t="s">
        <v>31</v>
      </c>
      <c r="F1021" t="s">
        <v>21</v>
      </c>
      <c r="G1021" t="s">
        <v>25</v>
      </c>
      <c r="H1021">
        <v>2000</v>
      </c>
      <c r="I1021" s="1">
        <v>45131</v>
      </c>
      <c r="J1021" t="s">
        <v>16</v>
      </c>
    </row>
    <row r="1022" spans="1:10" x14ac:dyDescent="0.25">
      <c r="A1022">
        <v>48581.26</v>
      </c>
      <c r="B1022" t="s">
        <v>135</v>
      </c>
      <c r="C1022" t="s">
        <v>44</v>
      </c>
      <c r="D1022" t="s">
        <v>12</v>
      </c>
      <c r="E1022" t="s">
        <v>41</v>
      </c>
      <c r="F1022" t="s">
        <v>14</v>
      </c>
      <c r="G1022" t="s">
        <v>15</v>
      </c>
      <c r="H1022">
        <v>1995</v>
      </c>
      <c r="I1022" s="1">
        <v>45243</v>
      </c>
      <c r="J1022" t="s">
        <v>16</v>
      </c>
    </row>
    <row r="1023" spans="1:10" x14ac:dyDescent="0.25">
      <c r="A1023">
        <v>70714.720000000001</v>
      </c>
      <c r="B1023" t="s">
        <v>133</v>
      </c>
      <c r="C1023" t="s">
        <v>72</v>
      </c>
      <c r="D1023" t="s">
        <v>12</v>
      </c>
      <c r="E1023" t="s">
        <v>31</v>
      </c>
      <c r="F1023" t="s">
        <v>14</v>
      </c>
      <c r="G1023" t="s">
        <v>15</v>
      </c>
      <c r="H1023">
        <v>1973</v>
      </c>
      <c r="I1023" s="1">
        <v>36276</v>
      </c>
      <c r="J1023" t="s">
        <v>16</v>
      </c>
    </row>
    <row r="1024" spans="1:10" x14ac:dyDescent="0.25">
      <c r="A1024">
        <v>109886.39999999999</v>
      </c>
      <c r="B1024" t="s">
        <v>416</v>
      </c>
      <c r="C1024" t="s">
        <v>250</v>
      </c>
      <c r="D1024" t="s">
        <v>12</v>
      </c>
      <c r="E1024" t="s">
        <v>13</v>
      </c>
      <c r="F1024" t="s">
        <v>21</v>
      </c>
      <c r="G1024" t="s">
        <v>15</v>
      </c>
      <c r="H1024">
        <v>1982</v>
      </c>
      <c r="I1024" s="1">
        <v>43435</v>
      </c>
      <c r="J1024" t="s">
        <v>16</v>
      </c>
    </row>
    <row r="1025" spans="1:10" x14ac:dyDescent="0.25">
      <c r="A1025">
        <v>70212.36</v>
      </c>
      <c r="B1025" t="s">
        <v>215</v>
      </c>
      <c r="C1025" t="s">
        <v>48</v>
      </c>
      <c r="D1025" t="s">
        <v>19</v>
      </c>
      <c r="E1025" t="s">
        <v>31</v>
      </c>
      <c r="F1025" t="s">
        <v>21</v>
      </c>
      <c r="G1025" t="s">
        <v>25</v>
      </c>
      <c r="H1025">
        <v>1980</v>
      </c>
      <c r="I1025" s="1">
        <v>39722</v>
      </c>
      <c r="J1025" t="s">
        <v>16</v>
      </c>
    </row>
    <row r="1026" spans="1:10" x14ac:dyDescent="0.25">
      <c r="A1026">
        <v>63753.11</v>
      </c>
      <c r="B1026" t="s">
        <v>82</v>
      </c>
      <c r="C1026" t="s">
        <v>11</v>
      </c>
      <c r="D1026" t="s">
        <v>12</v>
      </c>
      <c r="E1026" t="s">
        <v>20</v>
      </c>
      <c r="F1026" t="s">
        <v>14</v>
      </c>
      <c r="G1026" t="s">
        <v>25</v>
      </c>
      <c r="H1026">
        <v>1989</v>
      </c>
      <c r="I1026" s="1">
        <v>43282</v>
      </c>
      <c r="J1026" t="s">
        <v>16</v>
      </c>
    </row>
    <row r="1027" spans="1:10" x14ac:dyDescent="0.25">
      <c r="A1027">
        <v>68832.63</v>
      </c>
      <c r="B1027" t="s">
        <v>63</v>
      </c>
      <c r="C1027" t="s">
        <v>18</v>
      </c>
      <c r="D1027" t="s">
        <v>12</v>
      </c>
      <c r="E1027" t="s">
        <v>20</v>
      </c>
      <c r="F1027" t="s">
        <v>14</v>
      </c>
      <c r="G1027" t="s">
        <v>25</v>
      </c>
      <c r="H1027">
        <v>1991</v>
      </c>
      <c r="I1027" s="1">
        <v>44850</v>
      </c>
      <c r="J1027" t="s">
        <v>16</v>
      </c>
    </row>
    <row r="1028" spans="1:10" x14ac:dyDescent="0.25">
      <c r="A1028">
        <v>82117.3</v>
      </c>
      <c r="B1028" t="s">
        <v>417</v>
      </c>
      <c r="C1028" t="s">
        <v>23</v>
      </c>
      <c r="D1028" t="s">
        <v>12</v>
      </c>
      <c r="E1028" t="s">
        <v>31</v>
      </c>
      <c r="F1028" t="s">
        <v>14</v>
      </c>
      <c r="G1028" t="s">
        <v>25</v>
      </c>
      <c r="H1028">
        <v>1976</v>
      </c>
      <c r="I1028" s="1">
        <v>37012</v>
      </c>
      <c r="J1028" t="s">
        <v>16</v>
      </c>
    </row>
    <row r="1029" spans="1:10" x14ac:dyDescent="0.25">
      <c r="A1029">
        <v>80347.64</v>
      </c>
      <c r="B1029" t="s">
        <v>206</v>
      </c>
      <c r="C1029" t="s">
        <v>18</v>
      </c>
      <c r="D1029" t="s">
        <v>12</v>
      </c>
      <c r="E1029" t="s">
        <v>20</v>
      </c>
      <c r="F1029" t="s">
        <v>14</v>
      </c>
      <c r="G1029" t="s">
        <v>25</v>
      </c>
      <c r="H1029">
        <v>1998</v>
      </c>
      <c r="I1029" s="1">
        <v>44256</v>
      </c>
      <c r="J1029" t="s">
        <v>16</v>
      </c>
    </row>
    <row r="1030" spans="1:10" x14ac:dyDescent="0.25">
      <c r="A1030">
        <v>85723.64</v>
      </c>
      <c r="B1030" t="s">
        <v>246</v>
      </c>
      <c r="C1030" t="s">
        <v>286</v>
      </c>
      <c r="D1030" t="s">
        <v>12</v>
      </c>
      <c r="E1030" t="s">
        <v>31</v>
      </c>
      <c r="F1030" t="s">
        <v>21</v>
      </c>
      <c r="G1030" t="s">
        <v>25</v>
      </c>
      <c r="H1030">
        <v>1982</v>
      </c>
      <c r="I1030" s="1">
        <v>45299</v>
      </c>
      <c r="J1030" t="s">
        <v>16</v>
      </c>
    </row>
    <row r="1031" spans="1:10" x14ac:dyDescent="0.25">
      <c r="A1031">
        <v>65418.92</v>
      </c>
      <c r="B1031" t="s">
        <v>408</v>
      </c>
      <c r="C1031" t="s">
        <v>124</v>
      </c>
      <c r="D1031" t="s">
        <v>12</v>
      </c>
      <c r="E1031" t="s">
        <v>31</v>
      </c>
      <c r="F1031" t="s">
        <v>14</v>
      </c>
      <c r="G1031" t="s">
        <v>15</v>
      </c>
      <c r="H1031">
        <v>1987</v>
      </c>
      <c r="I1031" s="1">
        <v>43773</v>
      </c>
      <c r="J1031" t="s">
        <v>16</v>
      </c>
    </row>
    <row r="1032" spans="1:10" x14ac:dyDescent="0.25">
      <c r="A1032">
        <v>108133.52</v>
      </c>
      <c r="B1032" t="s">
        <v>10</v>
      </c>
      <c r="C1032" t="s">
        <v>11</v>
      </c>
      <c r="D1032" t="s">
        <v>12</v>
      </c>
      <c r="E1032" t="s">
        <v>13</v>
      </c>
      <c r="F1032" t="s">
        <v>14</v>
      </c>
      <c r="G1032" t="s">
        <v>15</v>
      </c>
      <c r="H1032">
        <v>1959</v>
      </c>
      <c r="I1032" s="1">
        <v>37347</v>
      </c>
      <c r="J1032" t="s">
        <v>16</v>
      </c>
    </row>
    <row r="1033" spans="1:10" x14ac:dyDescent="0.25">
      <c r="A1033">
        <v>46485.504000000001</v>
      </c>
      <c r="B1033" t="s">
        <v>98</v>
      </c>
      <c r="C1033" t="s">
        <v>18</v>
      </c>
      <c r="D1033" t="s">
        <v>19</v>
      </c>
      <c r="E1033" t="s">
        <v>31</v>
      </c>
      <c r="F1033" t="s">
        <v>21</v>
      </c>
      <c r="G1033" t="s">
        <v>25</v>
      </c>
      <c r="H1033">
        <v>1968</v>
      </c>
      <c r="I1033" s="1">
        <v>45047</v>
      </c>
      <c r="J1033" t="s">
        <v>16</v>
      </c>
    </row>
    <row r="1034" spans="1:10" x14ac:dyDescent="0.25">
      <c r="A1034">
        <v>74500.81</v>
      </c>
      <c r="B1034" t="s">
        <v>224</v>
      </c>
      <c r="C1034" t="s">
        <v>72</v>
      </c>
      <c r="D1034" t="s">
        <v>12</v>
      </c>
      <c r="E1034" t="s">
        <v>31</v>
      </c>
      <c r="F1034" t="s">
        <v>14</v>
      </c>
      <c r="G1034" t="s">
        <v>15</v>
      </c>
      <c r="H1034">
        <v>1989</v>
      </c>
      <c r="I1034" s="1">
        <v>39584</v>
      </c>
      <c r="J1034" t="s">
        <v>16</v>
      </c>
    </row>
    <row r="1035" spans="1:10" x14ac:dyDescent="0.25">
      <c r="A1035">
        <v>120378.48</v>
      </c>
      <c r="B1035" t="s">
        <v>381</v>
      </c>
      <c r="C1035" t="s">
        <v>52</v>
      </c>
      <c r="D1035" t="s">
        <v>12</v>
      </c>
      <c r="E1035" t="s">
        <v>31</v>
      </c>
      <c r="F1035" t="s">
        <v>14</v>
      </c>
      <c r="G1035" t="s">
        <v>25</v>
      </c>
      <c r="H1035">
        <v>1978</v>
      </c>
      <c r="I1035" s="1">
        <v>38591</v>
      </c>
      <c r="J1035" t="s">
        <v>16</v>
      </c>
    </row>
    <row r="1036" spans="1:10" x14ac:dyDescent="0.25">
      <c r="A1036">
        <v>77406</v>
      </c>
      <c r="B1036" t="s">
        <v>63</v>
      </c>
      <c r="C1036" t="s">
        <v>18</v>
      </c>
      <c r="D1036" t="s">
        <v>12</v>
      </c>
      <c r="E1036" t="s">
        <v>20</v>
      </c>
      <c r="F1036" t="s">
        <v>14</v>
      </c>
      <c r="G1036" t="s">
        <v>15</v>
      </c>
      <c r="H1036">
        <v>1996</v>
      </c>
      <c r="I1036" s="1">
        <v>45352</v>
      </c>
      <c r="J1036" t="s">
        <v>16</v>
      </c>
    </row>
    <row r="1037" spans="1:10" x14ac:dyDescent="0.25">
      <c r="A1037">
        <v>68324.789999999994</v>
      </c>
      <c r="B1037" t="s">
        <v>89</v>
      </c>
      <c r="C1037" t="s">
        <v>30</v>
      </c>
      <c r="D1037" t="s">
        <v>12</v>
      </c>
      <c r="E1037" t="s">
        <v>20</v>
      </c>
      <c r="F1037" t="s">
        <v>14</v>
      </c>
      <c r="G1037" t="s">
        <v>15</v>
      </c>
      <c r="H1037">
        <v>1970</v>
      </c>
      <c r="I1037" s="1">
        <v>44667</v>
      </c>
      <c r="J1037" t="s">
        <v>16</v>
      </c>
    </row>
    <row r="1038" spans="1:10" x14ac:dyDescent="0.25">
      <c r="A1038">
        <v>73216.95</v>
      </c>
      <c r="B1038" t="s">
        <v>79</v>
      </c>
      <c r="C1038" t="s">
        <v>80</v>
      </c>
      <c r="D1038" t="s">
        <v>12</v>
      </c>
      <c r="E1038" t="s">
        <v>31</v>
      </c>
      <c r="F1038" t="s">
        <v>21</v>
      </c>
      <c r="G1038" t="s">
        <v>15</v>
      </c>
      <c r="H1038">
        <v>1995</v>
      </c>
      <c r="I1038" s="1">
        <v>45061</v>
      </c>
      <c r="J1038" t="s">
        <v>16</v>
      </c>
    </row>
    <row r="1039" spans="1:10" x14ac:dyDescent="0.25">
      <c r="A1039">
        <v>8112</v>
      </c>
      <c r="B1039" t="s">
        <v>71</v>
      </c>
      <c r="C1039" t="s">
        <v>72</v>
      </c>
      <c r="D1039" t="s">
        <v>73</v>
      </c>
      <c r="E1039" t="s">
        <v>41</v>
      </c>
      <c r="F1039" t="s">
        <v>14</v>
      </c>
      <c r="G1039" t="s">
        <v>15</v>
      </c>
      <c r="H1039">
        <v>2007</v>
      </c>
      <c r="I1039" s="1">
        <v>45454</v>
      </c>
      <c r="J1039" t="s">
        <v>16</v>
      </c>
    </row>
    <row r="1040" spans="1:10" x14ac:dyDescent="0.25">
      <c r="A1040">
        <v>104061.58</v>
      </c>
      <c r="B1040" t="s">
        <v>98</v>
      </c>
      <c r="C1040" t="s">
        <v>52</v>
      </c>
      <c r="D1040" t="s">
        <v>12</v>
      </c>
      <c r="E1040" t="s">
        <v>31</v>
      </c>
      <c r="F1040" t="s">
        <v>14</v>
      </c>
      <c r="G1040" t="s">
        <v>15</v>
      </c>
      <c r="H1040">
        <v>1960</v>
      </c>
      <c r="I1040" s="1">
        <v>32478</v>
      </c>
      <c r="J1040" t="s">
        <v>16</v>
      </c>
    </row>
    <row r="1041" spans="1:10" x14ac:dyDescent="0.25">
      <c r="A1041">
        <v>41905.06</v>
      </c>
      <c r="B1041" t="s">
        <v>107</v>
      </c>
      <c r="C1041" t="s">
        <v>44</v>
      </c>
      <c r="D1041" t="s">
        <v>12</v>
      </c>
      <c r="E1041" t="s">
        <v>41</v>
      </c>
      <c r="F1041" t="s">
        <v>14</v>
      </c>
      <c r="G1041" t="s">
        <v>15</v>
      </c>
      <c r="H1041">
        <v>1986</v>
      </c>
      <c r="I1041" s="1">
        <v>45215</v>
      </c>
      <c r="J1041" t="s">
        <v>16</v>
      </c>
    </row>
    <row r="1042" spans="1:10" x14ac:dyDescent="0.25">
      <c r="A1042">
        <v>49065.31</v>
      </c>
      <c r="B1042" t="s">
        <v>127</v>
      </c>
      <c r="C1042" t="s">
        <v>60</v>
      </c>
      <c r="D1042" t="s">
        <v>12</v>
      </c>
      <c r="E1042" t="s">
        <v>41</v>
      </c>
      <c r="F1042" t="s">
        <v>21</v>
      </c>
      <c r="G1042" t="s">
        <v>15</v>
      </c>
      <c r="H1042">
        <v>1963</v>
      </c>
      <c r="I1042" s="1">
        <v>42324</v>
      </c>
      <c r="J1042" t="s">
        <v>16</v>
      </c>
    </row>
    <row r="1043" spans="1:10" x14ac:dyDescent="0.25">
      <c r="A1043">
        <v>61216.02</v>
      </c>
      <c r="B1043" t="s">
        <v>103</v>
      </c>
      <c r="C1043" t="s">
        <v>36</v>
      </c>
      <c r="D1043" t="s">
        <v>12</v>
      </c>
      <c r="E1043" t="s">
        <v>49</v>
      </c>
      <c r="F1043" t="s">
        <v>21</v>
      </c>
      <c r="G1043" t="s">
        <v>15</v>
      </c>
      <c r="H1043">
        <v>1980</v>
      </c>
      <c r="I1043" s="1">
        <v>39538</v>
      </c>
      <c r="J1043" t="s">
        <v>16</v>
      </c>
    </row>
    <row r="1044" spans="1:10" x14ac:dyDescent="0.25">
      <c r="A1044">
        <v>49719.81</v>
      </c>
      <c r="B1044" t="s">
        <v>211</v>
      </c>
      <c r="C1044" t="s">
        <v>11</v>
      </c>
      <c r="D1044" t="s">
        <v>12</v>
      </c>
      <c r="E1044" t="s">
        <v>49</v>
      </c>
      <c r="F1044" t="s">
        <v>14</v>
      </c>
      <c r="G1044" t="s">
        <v>25</v>
      </c>
      <c r="H1044">
        <v>1988</v>
      </c>
      <c r="I1044" s="1">
        <v>44704</v>
      </c>
      <c r="J1044" t="s">
        <v>16</v>
      </c>
    </row>
    <row r="1045" spans="1:10" x14ac:dyDescent="0.25">
      <c r="A1045">
        <v>55138.25</v>
      </c>
      <c r="B1045" t="s">
        <v>418</v>
      </c>
      <c r="C1045" t="s">
        <v>419</v>
      </c>
      <c r="D1045" t="s">
        <v>12</v>
      </c>
      <c r="E1045" t="s">
        <v>77</v>
      </c>
      <c r="F1045" t="s">
        <v>14</v>
      </c>
      <c r="G1045" t="s">
        <v>15</v>
      </c>
      <c r="H1045">
        <v>1991</v>
      </c>
      <c r="I1045" s="1">
        <v>44893</v>
      </c>
      <c r="J1045" t="s">
        <v>16</v>
      </c>
    </row>
    <row r="1046" spans="1:10" x14ac:dyDescent="0.25">
      <c r="A1046">
        <v>83234.679999999993</v>
      </c>
      <c r="B1046" t="s">
        <v>82</v>
      </c>
      <c r="C1046" t="s">
        <v>11</v>
      </c>
      <c r="D1046" t="s">
        <v>12</v>
      </c>
      <c r="E1046" t="s">
        <v>20</v>
      </c>
      <c r="F1046" t="s">
        <v>14</v>
      </c>
      <c r="G1046" t="s">
        <v>25</v>
      </c>
      <c r="H1046">
        <v>1974</v>
      </c>
      <c r="I1046" s="1">
        <v>38169</v>
      </c>
      <c r="J1046" t="s">
        <v>16</v>
      </c>
    </row>
    <row r="1047" spans="1:10" x14ac:dyDescent="0.25">
      <c r="A1047">
        <v>14485.767296</v>
      </c>
      <c r="B1047" t="s">
        <v>270</v>
      </c>
      <c r="C1047" t="s">
        <v>23</v>
      </c>
      <c r="D1047" t="s">
        <v>19</v>
      </c>
      <c r="E1047" t="s">
        <v>24</v>
      </c>
      <c r="F1047" t="s">
        <v>21</v>
      </c>
      <c r="G1047" t="s">
        <v>25</v>
      </c>
      <c r="H1047">
        <v>2000</v>
      </c>
      <c r="I1047" s="1">
        <v>45145</v>
      </c>
      <c r="J1047" t="s">
        <v>16</v>
      </c>
    </row>
    <row r="1048" spans="1:10" x14ac:dyDescent="0.25">
      <c r="A1048">
        <v>88500</v>
      </c>
      <c r="B1048" t="s">
        <v>420</v>
      </c>
      <c r="C1048" t="s">
        <v>38</v>
      </c>
      <c r="D1048" t="s">
        <v>12</v>
      </c>
      <c r="E1048" t="s">
        <v>13</v>
      </c>
      <c r="F1048" t="s">
        <v>14</v>
      </c>
      <c r="G1048" t="s">
        <v>25</v>
      </c>
      <c r="H1048">
        <v>1964</v>
      </c>
      <c r="I1048" s="1">
        <v>40161</v>
      </c>
      <c r="J1048" t="s">
        <v>16</v>
      </c>
    </row>
    <row r="1049" spans="1:10" x14ac:dyDescent="0.25">
      <c r="A1049">
        <v>47063.76</v>
      </c>
      <c r="B1049" t="s">
        <v>112</v>
      </c>
      <c r="C1049" t="s">
        <v>72</v>
      </c>
      <c r="D1049" t="s">
        <v>12</v>
      </c>
      <c r="E1049" t="s">
        <v>24</v>
      </c>
      <c r="F1049" t="s">
        <v>14</v>
      </c>
      <c r="G1049" t="s">
        <v>25</v>
      </c>
      <c r="H1049">
        <v>1959</v>
      </c>
      <c r="I1049" s="1">
        <v>42153</v>
      </c>
      <c r="J1049" t="s">
        <v>16</v>
      </c>
    </row>
    <row r="1050" spans="1:10" x14ac:dyDescent="0.25">
      <c r="A1050">
        <v>82189.75</v>
      </c>
      <c r="B1050" t="s">
        <v>63</v>
      </c>
      <c r="C1050" t="s">
        <v>18</v>
      </c>
      <c r="D1050" t="s">
        <v>12</v>
      </c>
      <c r="E1050" t="s">
        <v>20</v>
      </c>
      <c r="F1050" t="s">
        <v>14</v>
      </c>
      <c r="G1050" t="s">
        <v>25</v>
      </c>
      <c r="H1050">
        <v>1989</v>
      </c>
      <c r="I1050" s="1">
        <v>41836</v>
      </c>
      <c r="J1050" t="s">
        <v>16</v>
      </c>
    </row>
    <row r="1051" spans="1:10" x14ac:dyDescent="0.25">
      <c r="A1051">
        <v>57958.26</v>
      </c>
      <c r="B1051" t="s">
        <v>421</v>
      </c>
      <c r="C1051" t="s">
        <v>48</v>
      </c>
      <c r="D1051" t="s">
        <v>12</v>
      </c>
      <c r="E1051" t="s">
        <v>24</v>
      </c>
      <c r="F1051" t="s">
        <v>21</v>
      </c>
      <c r="G1051" t="s">
        <v>25</v>
      </c>
      <c r="H1051">
        <v>1979</v>
      </c>
      <c r="I1051" s="1">
        <v>45367</v>
      </c>
      <c r="J1051" t="s">
        <v>16</v>
      </c>
    </row>
    <row r="1052" spans="1:10" x14ac:dyDescent="0.25">
      <c r="A1052">
        <v>48115.96</v>
      </c>
      <c r="B1052" t="s">
        <v>343</v>
      </c>
      <c r="C1052" t="s">
        <v>52</v>
      </c>
      <c r="D1052" t="s">
        <v>12</v>
      </c>
      <c r="E1052" t="s">
        <v>24</v>
      </c>
      <c r="F1052" t="s">
        <v>14</v>
      </c>
      <c r="G1052" t="s">
        <v>15</v>
      </c>
      <c r="H1052">
        <v>1983</v>
      </c>
      <c r="I1052" s="1">
        <v>45299</v>
      </c>
      <c r="J1052" t="s">
        <v>16</v>
      </c>
    </row>
    <row r="1053" spans="1:10" x14ac:dyDescent="0.25">
      <c r="A1053">
        <v>52471.07</v>
      </c>
      <c r="B1053" t="s">
        <v>34</v>
      </c>
      <c r="C1053" t="s">
        <v>11</v>
      </c>
      <c r="D1053" t="s">
        <v>12</v>
      </c>
      <c r="E1053" t="s">
        <v>20</v>
      </c>
      <c r="F1053" t="s">
        <v>14</v>
      </c>
      <c r="G1053" t="s">
        <v>25</v>
      </c>
      <c r="H1053">
        <v>2002</v>
      </c>
      <c r="I1053" s="1">
        <v>45401</v>
      </c>
      <c r="J1053" t="s">
        <v>16</v>
      </c>
    </row>
    <row r="1054" spans="1:10" x14ac:dyDescent="0.25">
      <c r="A1054">
        <v>49545.15</v>
      </c>
      <c r="B1054" t="s">
        <v>116</v>
      </c>
      <c r="C1054" t="s">
        <v>67</v>
      </c>
      <c r="D1054" t="s">
        <v>12</v>
      </c>
      <c r="E1054" t="s">
        <v>49</v>
      </c>
      <c r="F1054" t="s">
        <v>21</v>
      </c>
      <c r="G1054" t="s">
        <v>25</v>
      </c>
      <c r="H1054">
        <v>2001</v>
      </c>
      <c r="I1054" s="1">
        <v>45320</v>
      </c>
      <c r="J1054" t="s">
        <v>16</v>
      </c>
    </row>
    <row r="1055" spans="1:10" x14ac:dyDescent="0.25">
      <c r="A1055">
        <v>50646.98</v>
      </c>
      <c r="B1055" t="s">
        <v>108</v>
      </c>
      <c r="C1055" t="s">
        <v>48</v>
      </c>
      <c r="D1055" t="s">
        <v>12</v>
      </c>
      <c r="E1055" t="s">
        <v>31</v>
      </c>
      <c r="F1055" t="s">
        <v>21</v>
      </c>
      <c r="G1055" t="s">
        <v>15</v>
      </c>
      <c r="H1055">
        <v>1986</v>
      </c>
      <c r="I1055" s="1">
        <v>45381</v>
      </c>
      <c r="J1055" t="s">
        <v>16</v>
      </c>
    </row>
    <row r="1056" spans="1:10" x14ac:dyDescent="0.25">
      <c r="A1056">
        <v>57958.26</v>
      </c>
      <c r="B1056" t="s">
        <v>421</v>
      </c>
      <c r="C1056" t="s">
        <v>48</v>
      </c>
      <c r="D1056" t="s">
        <v>12</v>
      </c>
      <c r="E1056" t="s">
        <v>24</v>
      </c>
      <c r="F1056" t="s">
        <v>14</v>
      </c>
      <c r="G1056" t="s">
        <v>50</v>
      </c>
      <c r="H1056">
        <v>1985</v>
      </c>
      <c r="I1056" s="1">
        <v>43939</v>
      </c>
      <c r="J1056" t="s">
        <v>16</v>
      </c>
    </row>
    <row r="1057" spans="1:10" x14ac:dyDescent="0.25">
      <c r="A1057">
        <v>57958.26</v>
      </c>
      <c r="B1057" t="s">
        <v>174</v>
      </c>
      <c r="C1057" t="s">
        <v>198</v>
      </c>
      <c r="D1057" t="s">
        <v>12</v>
      </c>
      <c r="E1057" t="s">
        <v>31</v>
      </c>
      <c r="F1057" t="s">
        <v>21</v>
      </c>
      <c r="G1057" t="s">
        <v>15</v>
      </c>
      <c r="H1057">
        <v>1999</v>
      </c>
      <c r="I1057" s="1">
        <v>45390</v>
      </c>
      <c r="J1057" t="s">
        <v>16</v>
      </c>
    </row>
    <row r="1058" spans="1:10" x14ac:dyDescent="0.25">
      <c r="A1058">
        <v>21325.824000000001</v>
      </c>
      <c r="B1058" t="s">
        <v>130</v>
      </c>
      <c r="C1058" t="s">
        <v>60</v>
      </c>
      <c r="D1058" t="s">
        <v>19</v>
      </c>
      <c r="E1058" t="s">
        <v>49</v>
      </c>
      <c r="F1058" t="s">
        <v>21</v>
      </c>
      <c r="G1058" t="s">
        <v>25</v>
      </c>
      <c r="H1058">
        <v>1968</v>
      </c>
      <c r="I1058" s="1">
        <v>44851</v>
      </c>
      <c r="J1058" t="s">
        <v>16</v>
      </c>
    </row>
    <row r="1059" spans="1:10" x14ac:dyDescent="0.25">
      <c r="A1059">
        <v>75342.8</v>
      </c>
      <c r="B1059" t="s">
        <v>422</v>
      </c>
      <c r="C1059" t="s">
        <v>48</v>
      </c>
      <c r="D1059" t="s">
        <v>12</v>
      </c>
      <c r="E1059" t="s">
        <v>31</v>
      </c>
      <c r="F1059" t="s">
        <v>21</v>
      </c>
      <c r="G1059" t="s">
        <v>25</v>
      </c>
      <c r="H1059">
        <v>1972</v>
      </c>
      <c r="I1059" s="1">
        <v>38353</v>
      </c>
      <c r="J1059" t="s">
        <v>16</v>
      </c>
    </row>
    <row r="1060" spans="1:10" x14ac:dyDescent="0.25">
      <c r="A1060">
        <v>11856</v>
      </c>
      <c r="B1060" t="s">
        <v>126</v>
      </c>
      <c r="C1060" t="s">
        <v>72</v>
      </c>
      <c r="D1060" t="s">
        <v>73</v>
      </c>
      <c r="E1060" t="s">
        <v>41</v>
      </c>
      <c r="F1060" t="s">
        <v>21</v>
      </c>
      <c r="G1060" t="s">
        <v>53</v>
      </c>
      <c r="H1060">
        <v>2008</v>
      </c>
      <c r="I1060" s="1">
        <v>45465</v>
      </c>
      <c r="J1060" t="s">
        <v>16</v>
      </c>
    </row>
    <row r="1061" spans="1:10" x14ac:dyDescent="0.25">
      <c r="A1061">
        <v>48139.73</v>
      </c>
      <c r="B1061" t="s">
        <v>137</v>
      </c>
      <c r="C1061" t="s">
        <v>60</v>
      </c>
      <c r="D1061" t="s">
        <v>12</v>
      </c>
      <c r="E1061" t="s">
        <v>31</v>
      </c>
      <c r="F1061" t="s">
        <v>21</v>
      </c>
      <c r="G1061" t="s">
        <v>15</v>
      </c>
      <c r="H1061">
        <v>1963</v>
      </c>
      <c r="I1061" s="1">
        <v>44774</v>
      </c>
      <c r="J1061" t="s">
        <v>16</v>
      </c>
    </row>
    <row r="1062" spans="1:10" x14ac:dyDescent="0.25">
      <c r="A1062">
        <v>146000</v>
      </c>
      <c r="B1062" t="s">
        <v>190</v>
      </c>
      <c r="C1062" t="s">
        <v>171</v>
      </c>
      <c r="D1062" t="s">
        <v>12</v>
      </c>
      <c r="E1062" t="s">
        <v>31</v>
      </c>
      <c r="F1062" t="s">
        <v>21</v>
      </c>
      <c r="G1062" t="s">
        <v>25</v>
      </c>
      <c r="H1062">
        <v>1991</v>
      </c>
      <c r="I1062" s="1">
        <v>42370</v>
      </c>
      <c r="J1062" t="s">
        <v>16</v>
      </c>
    </row>
    <row r="1063" spans="1:10" x14ac:dyDescent="0.25">
      <c r="A1063">
        <v>51114.64</v>
      </c>
      <c r="B1063" t="s">
        <v>175</v>
      </c>
      <c r="C1063" t="s">
        <v>52</v>
      </c>
      <c r="D1063" t="s">
        <v>12</v>
      </c>
      <c r="E1063" t="s">
        <v>45</v>
      </c>
      <c r="F1063" t="s">
        <v>14</v>
      </c>
      <c r="G1063" t="s">
        <v>15</v>
      </c>
      <c r="H1063">
        <v>1966</v>
      </c>
      <c r="I1063" s="1">
        <v>44011</v>
      </c>
      <c r="J1063" t="s">
        <v>16</v>
      </c>
    </row>
    <row r="1064" spans="1:10" x14ac:dyDescent="0.25">
      <c r="A1064">
        <v>37290.239999999998</v>
      </c>
      <c r="B1064" t="s">
        <v>39</v>
      </c>
      <c r="C1064" t="s">
        <v>48</v>
      </c>
      <c r="D1064" t="s">
        <v>19</v>
      </c>
      <c r="E1064" t="s">
        <v>41</v>
      </c>
      <c r="F1064" t="s">
        <v>21</v>
      </c>
      <c r="G1064" t="s">
        <v>25</v>
      </c>
      <c r="H1064">
        <v>1959</v>
      </c>
      <c r="I1064" s="1">
        <v>43872</v>
      </c>
      <c r="J1064" t="s">
        <v>16</v>
      </c>
    </row>
    <row r="1065" spans="1:10" x14ac:dyDescent="0.25">
      <c r="A1065">
        <v>51824.66</v>
      </c>
      <c r="B1065" t="s">
        <v>69</v>
      </c>
      <c r="C1065" t="s">
        <v>18</v>
      </c>
      <c r="D1065" t="s">
        <v>12</v>
      </c>
      <c r="E1065" t="s">
        <v>31</v>
      </c>
      <c r="F1065" t="s">
        <v>21</v>
      </c>
      <c r="G1065" t="s">
        <v>46</v>
      </c>
      <c r="H1065">
        <v>1998</v>
      </c>
      <c r="I1065" s="1">
        <v>45231</v>
      </c>
      <c r="J1065" t="s">
        <v>16</v>
      </c>
    </row>
    <row r="1066" spans="1:10" x14ac:dyDescent="0.25">
      <c r="A1066">
        <v>64574.47</v>
      </c>
      <c r="B1066" t="s">
        <v>166</v>
      </c>
      <c r="C1066" t="s">
        <v>52</v>
      </c>
      <c r="D1066" t="s">
        <v>12</v>
      </c>
      <c r="E1066" t="s">
        <v>77</v>
      </c>
      <c r="F1066" t="s">
        <v>21</v>
      </c>
      <c r="G1066" t="s">
        <v>53</v>
      </c>
      <c r="H1066">
        <v>1973</v>
      </c>
      <c r="I1066" s="1">
        <v>41769</v>
      </c>
      <c r="J1066" t="s">
        <v>16</v>
      </c>
    </row>
    <row r="1067" spans="1:10" x14ac:dyDescent="0.25">
      <c r="A1067">
        <v>118385.68</v>
      </c>
      <c r="B1067" t="s">
        <v>242</v>
      </c>
      <c r="C1067" t="s">
        <v>18</v>
      </c>
      <c r="D1067" t="s">
        <v>12</v>
      </c>
      <c r="E1067" t="s">
        <v>31</v>
      </c>
      <c r="F1067" t="s">
        <v>14</v>
      </c>
      <c r="G1067" t="s">
        <v>46</v>
      </c>
      <c r="H1067">
        <v>1982</v>
      </c>
      <c r="I1067" s="1">
        <v>40087</v>
      </c>
      <c r="J1067" t="s">
        <v>16</v>
      </c>
    </row>
    <row r="1068" spans="1:10" x14ac:dyDescent="0.25">
      <c r="A1068">
        <v>85240.81</v>
      </c>
      <c r="B1068" t="s">
        <v>206</v>
      </c>
      <c r="C1068" t="s">
        <v>18</v>
      </c>
      <c r="D1068" t="s">
        <v>12</v>
      </c>
      <c r="E1068" t="s">
        <v>20</v>
      </c>
      <c r="F1068" t="s">
        <v>21</v>
      </c>
      <c r="G1068" t="s">
        <v>25</v>
      </c>
      <c r="H1068">
        <v>1990</v>
      </c>
      <c r="I1068" s="1">
        <v>43540</v>
      </c>
      <c r="J1068" t="s">
        <v>16</v>
      </c>
    </row>
    <row r="1069" spans="1:10" x14ac:dyDescent="0.25">
      <c r="A1069">
        <v>21325.824000000001</v>
      </c>
      <c r="B1069" t="s">
        <v>130</v>
      </c>
      <c r="C1069" t="s">
        <v>60</v>
      </c>
      <c r="D1069" t="s">
        <v>19</v>
      </c>
      <c r="E1069" t="s">
        <v>49</v>
      </c>
      <c r="F1069" t="s">
        <v>21</v>
      </c>
      <c r="G1069" t="s">
        <v>25</v>
      </c>
      <c r="H1069">
        <v>1977</v>
      </c>
      <c r="I1069" s="1">
        <v>42835</v>
      </c>
      <c r="J1069" t="s">
        <v>16</v>
      </c>
    </row>
    <row r="1070" spans="1:10" x14ac:dyDescent="0.25">
      <c r="A1070">
        <v>14018.494672000001</v>
      </c>
      <c r="B1070" t="s">
        <v>270</v>
      </c>
      <c r="C1070" t="s">
        <v>23</v>
      </c>
      <c r="D1070" t="s">
        <v>19</v>
      </c>
      <c r="E1070" t="s">
        <v>24</v>
      </c>
      <c r="F1070" t="s">
        <v>21</v>
      </c>
      <c r="G1070" t="s">
        <v>25</v>
      </c>
      <c r="H1070">
        <v>1956</v>
      </c>
      <c r="I1070" s="1">
        <v>45481</v>
      </c>
      <c r="J1070" t="s">
        <v>16</v>
      </c>
    </row>
    <row r="1071" spans="1:10" x14ac:dyDescent="0.25">
      <c r="A1071">
        <v>51475.86</v>
      </c>
      <c r="B1071" t="s">
        <v>95</v>
      </c>
      <c r="C1071" t="s">
        <v>86</v>
      </c>
      <c r="D1071" t="s">
        <v>12</v>
      </c>
      <c r="E1071" t="s">
        <v>49</v>
      </c>
      <c r="F1071" t="s">
        <v>21</v>
      </c>
      <c r="G1071" t="s">
        <v>25</v>
      </c>
      <c r="H1071">
        <v>1955</v>
      </c>
      <c r="I1071" s="1">
        <v>35262</v>
      </c>
      <c r="J1071" t="s">
        <v>16</v>
      </c>
    </row>
    <row r="1072" spans="1:10" x14ac:dyDescent="0.25">
      <c r="A1072">
        <v>48115.96</v>
      </c>
      <c r="B1072" t="s">
        <v>78</v>
      </c>
      <c r="C1072" t="s">
        <v>11</v>
      </c>
      <c r="D1072" t="s">
        <v>12</v>
      </c>
      <c r="E1072" t="s">
        <v>20</v>
      </c>
      <c r="F1072" t="s">
        <v>21</v>
      </c>
      <c r="G1072" t="s">
        <v>15</v>
      </c>
      <c r="H1072">
        <v>2003</v>
      </c>
      <c r="I1072" s="1">
        <v>45534</v>
      </c>
      <c r="J1072" t="s">
        <v>16</v>
      </c>
    </row>
    <row r="1073" spans="1:10" x14ac:dyDescent="0.25">
      <c r="A1073">
        <v>35672</v>
      </c>
      <c r="B1073" t="s">
        <v>81</v>
      </c>
      <c r="C1073" t="s">
        <v>11</v>
      </c>
      <c r="D1073" t="s">
        <v>19</v>
      </c>
      <c r="E1073" t="s">
        <v>31</v>
      </c>
      <c r="F1073" t="s">
        <v>21</v>
      </c>
      <c r="G1073" t="s">
        <v>15</v>
      </c>
      <c r="H1073">
        <v>1987</v>
      </c>
      <c r="I1073" s="1">
        <v>45411</v>
      </c>
      <c r="J1073" t="s">
        <v>16</v>
      </c>
    </row>
    <row r="1074" spans="1:10" x14ac:dyDescent="0.25">
      <c r="A1074">
        <v>66391.070000000007</v>
      </c>
      <c r="B1074" t="s">
        <v>89</v>
      </c>
      <c r="C1074" t="s">
        <v>30</v>
      </c>
      <c r="D1074" t="s">
        <v>12</v>
      </c>
      <c r="E1074" t="s">
        <v>20</v>
      </c>
      <c r="F1074" t="s">
        <v>14</v>
      </c>
      <c r="G1074" t="s">
        <v>25</v>
      </c>
      <c r="H1074">
        <v>1997</v>
      </c>
      <c r="I1074" s="1">
        <v>43922</v>
      </c>
      <c r="J1074" t="s">
        <v>16</v>
      </c>
    </row>
    <row r="1075" spans="1:10" x14ac:dyDescent="0.25">
      <c r="A1075">
        <v>44457.08</v>
      </c>
      <c r="B1075" t="s">
        <v>214</v>
      </c>
      <c r="C1075" t="s">
        <v>52</v>
      </c>
      <c r="D1075" t="s">
        <v>12</v>
      </c>
      <c r="E1075" t="s">
        <v>45</v>
      </c>
      <c r="F1075" t="s">
        <v>14</v>
      </c>
      <c r="G1075" t="s">
        <v>15</v>
      </c>
      <c r="H1075">
        <v>1976</v>
      </c>
      <c r="I1075" s="1">
        <v>44723</v>
      </c>
      <c r="J1075" t="s">
        <v>16</v>
      </c>
    </row>
    <row r="1076" spans="1:10" x14ac:dyDescent="0.25">
      <c r="A1076">
        <v>45434.27</v>
      </c>
      <c r="B1076" t="s">
        <v>127</v>
      </c>
      <c r="C1076" t="s">
        <v>60</v>
      </c>
      <c r="D1076" t="s">
        <v>12</v>
      </c>
      <c r="E1076" t="s">
        <v>41</v>
      </c>
      <c r="F1076" t="s">
        <v>14</v>
      </c>
      <c r="G1076" t="s">
        <v>15</v>
      </c>
      <c r="H1076">
        <v>1962</v>
      </c>
      <c r="I1076" s="1">
        <v>44319</v>
      </c>
      <c r="J1076" t="s">
        <v>16</v>
      </c>
    </row>
    <row r="1077" spans="1:10" x14ac:dyDescent="0.25">
      <c r="A1077">
        <v>96425.84</v>
      </c>
      <c r="B1077" t="s">
        <v>56</v>
      </c>
      <c r="C1077" t="s">
        <v>30</v>
      </c>
      <c r="D1077" t="s">
        <v>12</v>
      </c>
      <c r="E1077" t="s">
        <v>45</v>
      </c>
      <c r="F1077" t="s">
        <v>14</v>
      </c>
      <c r="G1077" t="s">
        <v>25</v>
      </c>
      <c r="H1077">
        <v>1969</v>
      </c>
      <c r="I1077" s="1">
        <v>33270</v>
      </c>
      <c r="J1077" t="s">
        <v>16</v>
      </c>
    </row>
    <row r="1078" spans="1:10" x14ac:dyDescent="0.25">
      <c r="A1078">
        <v>70434.289999999994</v>
      </c>
      <c r="B1078" t="s">
        <v>89</v>
      </c>
      <c r="C1078" t="s">
        <v>30</v>
      </c>
      <c r="D1078" t="s">
        <v>12</v>
      </c>
      <c r="E1078" t="s">
        <v>20</v>
      </c>
      <c r="F1078" t="s">
        <v>14</v>
      </c>
      <c r="G1078" t="s">
        <v>25</v>
      </c>
      <c r="H1078">
        <v>1995</v>
      </c>
      <c r="I1078" s="1">
        <v>43116</v>
      </c>
      <c r="J1078" t="s">
        <v>16</v>
      </c>
    </row>
    <row r="1079" spans="1:10" x14ac:dyDescent="0.25">
      <c r="A1079">
        <v>61260.67</v>
      </c>
      <c r="B1079" t="s">
        <v>217</v>
      </c>
      <c r="C1079" t="s">
        <v>44</v>
      </c>
      <c r="D1079" t="s">
        <v>12</v>
      </c>
      <c r="E1079" t="s">
        <v>41</v>
      </c>
      <c r="F1079" t="s">
        <v>14</v>
      </c>
      <c r="G1079" t="s">
        <v>25</v>
      </c>
      <c r="H1079">
        <v>1978</v>
      </c>
      <c r="I1079" s="1">
        <v>41575</v>
      </c>
      <c r="J1079" t="s">
        <v>16</v>
      </c>
    </row>
    <row r="1080" spans="1:10" x14ac:dyDescent="0.25">
      <c r="A1080">
        <v>81652.649999999994</v>
      </c>
      <c r="B1080" t="s">
        <v>89</v>
      </c>
      <c r="C1080" t="s">
        <v>30</v>
      </c>
      <c r="D1080" t="s">
        <v>12</v>
      </c>
      <c r="E1080" t="s">
        <v>20</v>
      </c>
      <c r="F1080" t="s">
        <v>14</v>
      </c>
      <c r="G1080" t="s">
        <v>25</v>
      </c>
      <c r="H1080">
        <v>1978</v>
      </c>
      <c r="I1080" s="1">
        <v>37058</v>
      </c>
      <c r="J1080" t="s">
        <v>16</v>
      </c>
    </row>
    <row r="1081" spans="1:10" x14ac:dyDescent="0.25">
      <c r="A1081">
        <v>46524.77</v>
      </c>
      <c r="B1081" t="s">
        <v>169</v>
      </c>
      <c r="C1081" t="s">
        <v>72</v>
      </c>
      <c r="D1081" t="s">
        <v>12</v>
      </c>
      <c r="E1081" t="s">
        <v>41</v>
      </c>
      <c r="F1081" t="s">
        <v>14</v>
      </c>
      <c r="G1081" t="s">
        <v>25</v>
      </c>
      <c r="H1081">
        <v>1987</v>
      </c>
      <c r="I1081" s="1">
        <v>45117</v>
      </c>
      <c r="J1081" t="s">
        <v>16</v>
      </c>
    </row>
    <row r="1082" spans="1:10" x14ac:dyDescent="0.25">
      <c r="A1082">
        <v>102474.7</v>
      </c>
      <c r="B1082" t="s">
        <v>29</v>
      </c>
      <c r="C1082" t="s">
        <v>30</v>
      </c>
      <c r="D1082" t="s">
        <v>12</v>
      </c>
      <c r="E1082" t="s">
        <v>31</v>
      </c>
      <c r="F1082" t="s">
        <v>14</v>
      </c>
      <c r="G1082" t="s">
        <v>25</v>
      </c>
      <c r="H1082">
        <v>1968</v>
      </c>
      <c r="I1082" s="1">
        <v>37088</v>
      </c>
      <c r="J1082" t="s">
        <v>16</v>
      </c>
    </row>
    <row r="1083" spans="1:10" x14ac:dyDescent="0.25">
      <c r="A1083">
        <v>84102.22</v>
      </c>
      <c r="B1083" t="s">
        <v>89</v>
      </c>
      <c r="C1083" t="s">
        <v>30</v>
      </c>
      <c r="D1083" t="s">
        <v>12</v>
      </c>
      <c r="E1083" t="s">
        <v>20</v>
      </c>
      <c r="F1083" t="s">
        <v>14</v>
      </c>
      <c r="G1083" t="s">
        <v>25</v>
      </c>
      <c r="H1083">
        <v>1990</v>
      </c>
      <c r="I1083" s="1">
        <v>41275</v>
      </c>
      <c r="J1083" t="s">
        <v>16</v>
      </c>
    </row>
    <row r="1084" spans="1:10" x14ac:dyDescent="0.25">
      <c r="A1084">
        <v>87715.21</v>
      </c>
      <c r="B1084" t="s">
        <v>230</v>
      </c>
      <c r="C1084" t="s">
        <v>86</v>
      </c>
      <c r="D1084" t="s">
        <v>12</v>
      </c>
      <c r="E1084" t="s">
        <v>31</v>
      </c>
      <c r="F1084" t="s">
        <v>14</v>
      </c>
      <c r="G1084" t="s">
        <v>25</v>
      </c>
      <c r="H1084">
        <v>1981</v>
      </c>
      <c r="I1084" s="1">
        <v>42317</v>
      </c>
      <c r="J1084" t="s">
        <v>16</v>
      </c>
    </row>
    <row r="1085" spans="1:10" x14ac:dyDescent="0.25">
      <c r="A1085">
        <v>47164.52</v>
      </c>
      <c r="B1085" t="s">
        <v>127</v>
      </c>
      <c r="C1085" t="s">
        <v>72</v>
      </c>
      <c r="D1085" t="s">
        <v>12</v>
      </c>
      <c r="E1085" t="s">
        <v>41</v>
      </c>
      <c r="F1085" t="s">
        <v>14</v>
      </c>
      <c r="G1085" t="s">
        <v>25</v>
      </c>
      <c r="H1085">
        <v>1960</v>
      </c>
      <c r="I1085" s="1">
        <v>41722</v>
      </c>
      <c r="J1085" t="s">
        <v>16</v>
      </c>
    </row>
    <row r="1086" spans="1:10" x14ac:dyDescent="0.25">
      <c r="A1086">
        <v>47164.52</v>
      </c>
      <c r="B1086" t="s">
        <v>127</v>
      </c>
      <c r="C1086" t="s">
        <v>72</v>
      </c>
      <c r="D1086" t="s">
        <v>12</v>
      </c>
      <c r="E1086" t="s">
        <v>41</v>
      </c>
      <c r="F1086" t="s">
        <v>14</v>
      </c>
      <c r="G1086" t="s">
        <v>25</v>
      </c>
      <c r="H1086">
        <v>1980</v>
      </c>
      <c r="I1086" s="1">
        <v>42972</v>
      </c>
      <c r="J1086" t="s">
        <v>16</v>
      </c>
    </row>
    <row r="1087" spans="1:10" x14ac:dyDescent="0.25">
      <c r="A1087">
        <v>56846.39</v>
      </c>
      <c r="B1087" t="s">
        <v>69</v>
      </c>
      <c r="C1087" t="s">
        <v>86</v>
      </c>
      <c r="D1087" t="s">
        <v>12</v>
      </c>
      <c r="E1087" t="s">
        <v>31</v>
      </c>
      <c r="F1087" t="s">
        <v>21</v>
      </c>
      <c r="G1087" t="s">
        <v>25</v>
      </c>
      <c r="H1087">
        <v>1996</v>
      </c>
      <c r="I1087" s="1">
        <v>44508</v>
      </c>
      <c r="J1087" t="s">
        <v>16</v>
      </c>
    </row>
    <row r="1088" spans="1:10" x14ac:dyDescent="0.25">
      <c r="A1088">
        <v>68426.559999999998</v>
      </c>
      <c r="B1088" t="s">
        <v>55</v>
      </c>
      <c r="C1088" t="s">
        <v>18</v>
      </c>
      <c r="D1088" t="s">
        <v>12</v>
      </c>
      <c r="E1088" t="s">
        <v>20</v>
      </c>
      <c r="F1088" t="s">
        <v>21</v>
      </c>
      <c r="G1088" t="s">
        <v>25</v>
      </c>
      <c r="H1088">
        <v>2000</v>
      </c>
      <c r="I1088" s="1">
        <v>45139</v>
      </c>
      <c r="J1088" t="s">
        <v>16</v>
      </c>
    </row>
    <row r="1089" spans="1:10" x14ac:dyDescent="0.25">
      <c r="A1089">
        <v>61487.92</v>
      </c>
      <c r="B1089" t="s">
        <v>97</v>
      </c>
      <c r="C1089" t="s">
        <v>48</v>
      </c>
      <c r="D1089" t="s">
        <v>12</v>
      </c>
      <c r="E1089" t="s">
        <v>31</v>
      </c>
      <c r="F1089" t="s">
        <v>14</v>
      </c>
      <c r="G1089" t="s">
        <v>46</v>
      </c>
      <c r="H1089">
        <v>1993</v>
      </c>
      <c r="I1089" s="1">
        <v>44573</v>
      </c>
      <c r="J1089" t="s">
        <v>16</v>
      </c>
    </row>
    <row r="1090" spans="1:10" x14ac:dyDescent="0.25">
      <c r="A1090">
        <v>44400</v>
      </c>
      <c r="B1090" t="s">
        <v>130</v>
      </c>
      <c r="C1090" t="s">
        <v>60</v>
      </c>
      <c r="D1090" t="s">
        <v>12</v>
      </c>
      <c r="E1090" t="s">
        <v>49</v>
      </c>
      <c r="F1090" t="s">
        <v>21</v>
      </c>
      <c r="G1090" t="s">
        <v>15</v>
      </c>
      <c r="H1090">
        <v>1986</v>
      </c>
      <c r="I1090" s="1">
        <v>45117</v>
      </c>
      <c r="J1090" t="s">
        <v>16</v>
      </c>
    </row>
    <row r="1091" spans="1:10" x14ac:dyDescent="0.25">
      <c r="A1091">
        <v>26674.248057600002</v>
      </c>
      <c r="B1091" t="s">
        <v>423</v>
      </c>
      <c r="C1091" t="s">
        <v>40</v>
      </c>
      <c r="D1091" t="s">
        <v>19</v>
      </c>
      <c r="E1091" t="s">
        <v>41</v>
      </c>
      <c r="F1091" t="s">
        <v>21</v>
      </c>
      <c r="G1091" t="s">
        <v>15</v>
      </c>
      <c r="H1091">
        <v>1962</v>
      </c>
      <c r="I1091" s="1">
        <v>42573</v>
      </c>
      <c r="J1091" t="s">
        <v>16</v>
      </c>
    </row>
    <row r="1092" spans="1:10" x14ac:dyDescent="0.25">
      <c r="A1092">
        <v>65684.73</v>
      </c>
      <c r="B1092" t="s">
        <v>412</v>
      </c>
      <c r="C1092" t="s">
        <v>171</v>
      </c>
      <c r="D1092" t="s">
        <v>12</v>
      </c>
      <c r="E1092" t="s">
        <v>24</v>
      </c>
      <c r="F1092" t="s">
        <v>21</v>
      </c>
      <c r="G1092" t="s">
        <v>25</v>
      </c>
      <c r="H1092">
        <v>1955</v>
      </c>
      <c r="I1092" s="1">
        <v>39722</v>
      </c>
      <c r="J1092" t="s">
        <v>16</v>
      </c>
    </row>
    <row r="1093" spans="1:10" x14ac:dyDescent="0.25">
      <c r="A1093">
        <v>67616.33</v>
      </c>
      <c r="B1093" t="s">
        <v>205</v>
      </c>
      <c r="C1093" t="s">
        <v>33</v>
      </c>
      <c r="D1093" t="s">
        <v>12</v>
      </c>
      <c r="E1093" t="s">
        <v>20</v>
      </c>
      <c r="F1093" t="s">
        <v>14</v>
      </c>
      <c r="G1093" t="s">
        <v>46</v>
      </c>
      <c r="H1093">
        <v>1972</v>
      </c>
      <c r="I1093" s="1">
        <v>43381</v>
      </c>
      <c r="J1093" t="s">
        <v>16</v>
      </c>
    </row>
    <row r="1094" spans="1:10" x14ac:dyDescent="0.25">
      <c r="A1094">
        <v>107652.81</v>
      </c>
      <c r="B1094" t="s">
        <v>10</v>
      </c>
      <c r="C1094" t="s">
        <v>186</v>
      </c>
      <c r="D1094" t="s">
        <v>12</v>
      </c>
      <c r="E1094" t="s">
        <v>13</v>
      </c>
      <c r="F1094" t="s">
        <v>21</v>
      </c>
      <c r="G1094" t="s">
        <v>15</v>
      </c>
      <c r="H1094">
        <v>1964</v>
      </c>
      <c r="I1094" s="1">
        <v>35855</v>
      </c>
      <c r="J1094" t="s">
        <v>16</v>
      </c>
    </row>
    <row r="1095" spans="1:10" x14ac:dyDescent="0.25">
      <c r="A1095">
        <v>72962.58</v>
      </c>
      <c r="B1095" t="s">
        <v>63</v>
      </c>
      <c r="C1095" t="s">
        <v>18</v>
      </c>
      <c r="D1095" t="s">
        <v>12</v>
      </c>
      <c r="E1095" t="s">
        <v>20</v>
      </c>
      <c r="F1095" t="s">
        <v>14</v>
      </c>
      <c r="G1095" t="s">
        <v>25</v>
      </c>
      <c r="H1095">
        <v>1990</v>
      </c>
      <c r="I1095" s="1">
        <v>44881</v>
      </c>
      <c r="J1095" t="s">
        <v>16</v>
      </c>
    </row>
    <row r="1096" spans="1:10" x14ac:dyDescent="0.25">
      <c r="A1096">
        <v>17075.759999999998</v>
      </c>
      <c r="B1096" t="s">
        <v>17</v>
      </c>
      <c r="C1096" t="s">
        <v>18</v>
      </c>
      <c r="D1096" t="s">
        <v>19</v>
      </c>
      <c r="E1096" t="s">
        <v>20</v>
      </c>
      <c r="F1096" t="s">
        <v>14</v>
      </c>
      <c r="G1096" t="s">
        <v>15</v>
      </c>
      <c r="H1096">
        <v>1948</v>
      </c>
      <c r="I1096" s="1">
        <v>41974</v>
      </c>
      <c r="J1096" t="s">
        <v>16</v>
      </c>
    </row>
    <row r="1097" spans="1:10" x14ac:dyDescent="0.25">
      <c r="A1097">
        <v>55969.06</v>
      </c>
      <c r="B1097" t="s">
        <v>424</v>
      </c>
      <c r="C1097" t="s">
        <v>48</v>
      </c>
      <c r="D1097" t="s">
        <v>12</v>
      </c>
      <c r="E1097" t="s">
        <v>24</v>
      </c>
      <c r="F1097" t="s">
        <v>21</v>
      </c>
      <c r="G1097" t="s">
        <v>46</v>
      </c>
      <c r="H1097">
        <v>1996</v>
      </c>
      <c r="I1097" s="1">
        <v>43449</v>
      </c>
      <c r="J1097" t="s">
        <v>16</v>
      </c>
    </row>
    <row r="1098" spans="1:10" x14ac:dyDescent="0.25">
      <c r="A1098">
        <v>21884.6639837611</v>
      </c>
      <c r="B1098" t="s">
        <v>112</v>
      </c>
      <c r="C1098" t="s">
        <v>72</v>
      </c>
      <c r="D1098" t="s">
        <v>19</v>
      </c>
      <c r="E1098" t="s">
        <v>24</v>
      </c>
      <c r="F1098" t="s">
        <v>14</v>
      </c>
      <c r="G1098" t="s">
        <v>15</v>
      </c>
      <c r="H1098">
        <v>2004</v>
      </c>
      <c r="I1098" s="1">
        <v>44358</v>
      </c>
      <c r="J1098" t="s">
        <v>16</v>
      </c>
    </row>
    <row r="1099" spans="1:10" x14ac:dyDescent="0.25">
      <c r="A1099">
        <v>53356.54</v>
      </c>
      <c r="B1099" t="s">
        <v>425</v>
      </c>
      <c r="C1099" t="s">
        <v>48</v>
      </c>
      <c r="D1099" t="s">
        <v>12</v>
      </c>
      <c r="E1099" t="s">
        <v>45</v>
      </c>
      <c r="F1099" t="s">
        <v>21</v>
      </c>
      <c r="G1099" t="s">
        <v>25</v>
      </c>
      <c r="H1099">
        <v>1993</v>
      </c>
      <c r="I1099" s="1">
        <v>42371</v>
      </c>
      <c r="J1099" t="s">
        <v>16</v>
      </c>
    </row>
    <row r="1100" spans="1:10" x14ac:dyDescent="0.25">
      <c r="A1100">
        <v>65684.73</v>
      </c>
      <c r="B1100" t="s">
        <v>289</v>
      </c>
      <c r="C1100" t="s">
        <v>67</v>
      </c>
      <c r="D1100" t="s">
        <v>12</v>
      </c>
      <c r="E1100" t="s">
        <v>49</v>
      </c>
      <c r="F1100" t="s">
        <v>21</v>
      </c>
      <c r="G1100" t="s">
        <v>25</v>
      </c>
      <c r="H1100">
        <v>1980</v>
      </c>
      <c r="I1100" s="1">
        <v>42835</v>
      </c>
      <c r="J1100" t="s">
        <v>16</v>
      </c>
    </row>
    <row r="1101" spans="1:10" x14ac:dyDescent="0.25">
      <c r="A1101">
        <v>59094.79</v>
      </c>
      <c r="B1101" t="s">
        <v>166</v>
      </c>
      <c r="C1101" t="s">
        <v>52</v>
      </c>
      <c r="D1101" t="s">
        <v>12</v>
      </c>
      <c r="E1101" t="s">
        <v>77</v>
      </c>
      <c r="F1101" t="s">
        <v>14</v>
      </c>
      <c r="G1101" t="s">
        <v>25</v>
      </c>
      <c r="H1101">
        <v>1995</v>
      </c>
      <c r="I1101" s="1">
        <v>44177</v>
      </c>
      <c r="J1101" t="s">
        <v>16</v>
      </c>
    </row>
    <row r="1102" spans="1:10" x14ac:dyDescent="0.25">
      <c r="A1102">
        <v>53051.94</v>
      </c>
      <c r="B1102" t="s">
        <v>99</v>
      </c>
      <c r="C1102" t="s">
        <v>72</v>
      </c>
      <c r="D1102" t="s">
        <v>12</v>
      </c>
      <c r="E1102" t="s">
        <v>41</v>
      </c>
      <c r="F1102" t="s">
        <v>14</v>
      </c>
      <c r="G1102" t="s">
        <v>25</v>
      </c>
      <c r="H1102">
        <v>1995</v>
      </c>
      <c r="I1102" s="1">
        <v>45362</v>
      </c>
      <c r="J1102" t="s">
        <v>16</v>
      </c>
    </row>
    <row r="1103" spans="1:10" x14ac:dyDescent="0.25">
      <c r="A1103">
        <v>74457.75</v>
      </c>
      <c r="B1103" t="s">
        <v>426</v>
      </c>
      <c r="C1103" t="s">
        <v>11</v>
      </c>
      <c r="D1103" t="s">
        <v>12</v>
      </c>
      <c r="E1103" t="s">
        <v>20</v>
      </c>
      <c r="F1103" t="s">
        <v>14</v>
      </c>
      <c r="G1103" t="s">
        <v>15</v>
      </c>
      <c r="H1103">
        <v>1982</v>
      </c>
      <c r="I1103" s="1">
        <v>39142</v>
      </c>
      <c r="J1103" t="s">
        <v>16</v>
      </c>
    </row>
    <row r="1104" spans="1:10" x14ac:dyDescent="0.25">
      <c r="A1104">
        <v>86564.06</v>
      </c>
      <c r="B1104" t="s">
        <v>322</v>
      </c>
      <c r="C1104" t="s">
        <v>33</v>
      </c>
      <c r="D1104" t="s">
        <v>12</v>
      </c>
      <c r="E1104" t="s">
        <v>31</v>
      </c>
      <c r="F1104" t="s">
        <v>21</v>
      </c>
      <c r="G1104" t="s">
        <v>25</v>
      </c>
      <c r="H1104">
        <v>1996</v>
      </c>
      <c r="I1104" s="1">
        <v>45161</v>
      </c>
      <c r="J1104" t="s">
        <v>16</v>
      </c>
    </row>
    <row r="1105" spans="1:10" x14ac:dyDescent="0.25">
      <c r="A1105">
        <v>22590.607103999999</v>
      </c>
      <c r="B1105" t="s">
        <v>112</v>
      </c>
      <c r="C1105" t="s">
        <v>72</v>
      </c>
      <c r="D1105" t="s">
        <v>19</v>
      </c>
      <c r="E1105" t="s">
        <v>24</v>
      </c>
      <c r="F1105" t="s">
        <v>21</v>
      </c>
      <c r="G1105" t="s">
        <v>15</v>
      </c>
      <c r="H1105">
        <v>2003</v>
      </c>
      <c r="I1105" s="1">
        <v>44744</v>
      </c>
      <c r="J1105" t="s">
        <v>16</v>
      </c>
    </row>
    <row r="1106" spans="1:10" x14ac:dyDescent="0.25">
      <c r="A1106">
        <v>63753.11</v>
      </c>
      <c r="B1106" t="s">
        <v>427</v>
      </c>
      <c r="C1106" t="s">
        <v>11</v>
      </c>
      <c r="D1106" t="s">
        <v>12</v>
      </c>
      <c r="E1106" t="s">
        <v>20</v>
      </c>
      <c r="F1106" t="s">
        <v>14</v>
      </c>
      <c r="G1106" t="s">
        <v>15</v>
      </c>
      <c r="H1106">
        <v>1967</v>
      </c>
      <c r="I1106" s="1">
        <v>40672</v>
      </c>
      <c r="J1106" t="s">
        <v>16</v>
      </c>
    </row>
    <row r="1107" spans="1:10" x14ac:dyDescent="0.25">
      <c r="A1107">
        <v>80954</v>
      </c>
      <c r="B1107" t="s">
        <v>117</v>
      </c>
      <c r="C1107" t="s">
        <v>114</v>
      </c>
      <c r="D1107" t="s">
        <v>12</v>
      </c>
      <c r="E1107" t="s">
        <v>20</v>
      </c>
      <c r="F1107" t="s">
        <v>21</v>
      </c>
      <c r="G1107" t="s">
        <v>15</v>
      </c>
      <c r="H1107">
        <v>1961</v>
      </c>
      <c r="I1107" s="1">
        <v>35004</v>
      </c>
      <c r="J1107" t="s">
        <v>16</v>
      </c>
    </row>
    <row r="1108" spans="1:10" x14ac:dyDescent="0.25">
      <c r="A1108">
        <v>16580.928</v>
      </c>
      <c r="B1108" t="s">
        <v>17</v>
      </c>
      <c r="C1108" t="s">
        <v>18</v>
      </c>
      <c r="D1108" t="s">
        <v>19</v>
      </c>
      <c r="E1108" t="s">
        <v>20</v>
      </c>
      <c r="F1108" t="s">
        <v>21</v>
      </c>
      <c r="G1108" t="s">
        <v>15</v>
      </c>
      <c r="H1108">
        <v>1955</v>
      </c>
      <c r="I1108" s="1">
        <v>45231</v>
      </c>
      <c r="J1108" t="s">
        <v>16</v>
      </c>
    </row>
    <row r="1109" spans="1:10" x14ac:dyDescent="0.25">
      <c r="A1109">
        <v>68324.789999999994</v>
      </c>
      <c r="B1109" t="s">
        <v>89</v>
      </c>
      <c r="C1109" t="s">
        <v>30</v>
      </c>
      <c r="D1109" t="s">
        <v>12</v>
      </c>
      <c r="E1109" t="s">
        <v>20</v>
      </c>
      <c r="F1109" t="s">
        <v>14</v>
      </c>
      <c r="G1109" t="s">
        <v>25</v>
      </c>
      <c r="H1109">
        <v>1990</v>
      </c>
      <c r="I1109" s="1">
        <v>44485</v>
      </c>
      <c r="J1109" t="s">
        <v>16</v>
      </c>
    </row>
    <row r="1110" spans="1:10" x14ac:dyDescent="0.25">
      <c r="A1110">
        <v>29944.096000000001</v>
      </c>
      <c r="B1110" t="s">
        <v>39</v>
      </c>
      <c r="C1110" t="s">
        <v>96</v>
      </c>
      <c r="D1110" t="s">
        <v>19</v>
      </c>
      <c r="E1110" t="s">
        <v>41</v>
      </c>
      <c r="F1110" t="s">
        <v>21</v>
      </c>
      <c r="G1110" t="s">
        <v>15</v>
      </c>
      <c r="H1110">
        <v>1941</v>
      </c>
      <c r="I1110" s="1">
        <v>43046</v>
      </c>
      <c r="J1110" t="s">
        <v>16</v>
      </c>
    </row>
    <row r="1111" spans="1:10" x14ac:dyDescent="0.25">
      <c r="A1111">
        <v>90508.76</v>
      </c>
      <c r="B1111" t="s">
        <v>206</v>
      </c>
      <c r="C1111" t="s">
        <v>18</v>
      </c>
      <c r="D1111" t="s">
        <v>12</v>
      </c>
      <c r="E1111" t="s">
        <v>20</v>
      </c>
      <c r="F1111" t="s">
        <v>14</v>
      </c>
      <c r="G1111" t="s">
        <v>25</v>
      </c>
      <c r="H1111">
        <v>1985</v>
      </c>
      <c r="I1111" s="1">
        <v>41275</v>
      </c>
      <c r="J1111" t="s">
        <v>16</v>
      </c>
    </row>
    <row r="1112" spans="1:10" x14ac:dyDescent="0.25">
      <c r="A1112">
        <v>142506</v>
      </c>
      <c r="B1112" t="s">
        <v>428</v>
      </c>
      <c r="C1112" t="s">
        <v>102</v>
      </c>
      <c r="D1112" t="s">
        <v>12</v>
      </c>
      <c r="E1112" t="s">
        <v>31</v>
      </c>
      <c r="F1112" t="s">
        <v>14</v>
      </c>
      <c r="G1112" t="s">
        <v>15</v>
      </c>
      <c r="H1112">
        <v>1981</v>
      </c>
      <c r="I1112" s="1">
        <v>45201</v>
      </c>
      <c r="J1112" t="s">
        <v>16</v>
      </c>
    </row>
    <row r="1113" spans="1:10" x14ac:dyDescent="0.25">
      <c r="A1113">
        <v>97920.63</v>
      </c>
      <c r="B1113" t="s">
        <v>230</v>
      </c>
      <c r="C1113" t="s">
        <v>52</v>
      </c>
      <c r="D1113" t="s">
        <v>12</v>
      </c>
      <c r="E1113" t="s">
        <v>31</v>
      </c>
      <c r="F1113" t="s">
        <v>14</v>
      </c>
      <c r="G1113" t="s">
        <v>15</v>
      </c>
      <c r="H1113">
        <v>1969</v>
      </c>
      <c r="I1113" s="1">
        <v>36892</v>
      </c>
      <c r="J1113" t="s">
        <v>16</v>
      </c>
    </row>
    <row r="1114" spans="1:10" x14ac:dyDescent="0.25">
      <c r="A1114">
        <v>107429.37</v>
      </c>
      <c r="B1114" t="s">
        <v>429</v>
      </c>
      <c r="C1114" t="s">
        <v>72</v>
      </c>
      <c r="D1114" t="s">
        <v>12</v>
      </c>
      <c r="E1114" t="s">
        <v>13</v>
      </c>
      <c r="F1114" t="s">
        <v>21</v>
      </c>
      <c r="G1114" t="s">
        <v>25</v>
      </c>
      <c r="H1114">
        <v>1982</v>
      </c>
      <c r="I1114" s="1">
        <v>36805</v>
      </c>
      <c r="J1114" t="s">
        <v>16</v>
      </c>
    </row>
    <row r="1115" spans="1:10" x14ac:dyDescent="0.25">
      <c r="A1115">
        <v>104998.06</v>
      </c>
      <c r="B1115" t="s">
        <v>430</v>
      </c>
      <c r="C1115" t="s">
        <v>104</v>
      </c>
      <c r="D1115" t="s">
        <v>12</v>
      </c>
      <c r="E1115" t="s">
        <v>13</v>
      </c>
      <c r="F1115" t="s">
        <v>14</v>
      </c>
      <c r="G1115" t="s">
        <v>25</v>
      </c>
      <c r="H1115">
        <v>1987</v>
      </c>
      <c r="I1115" s="1">
        <v>44865</v>
      </c>
      <c r="J1115" t="s">
        <v>16</v>
      </c>
    </row>
    <row r="1116" spans="1:10" x14ac:dyDescent="0.25">
      <c r="A1116">
        <v>108044.64</v>
      </c>
      <c r="B1116" t="s">
        <v>10</v>
      </c>
      <c r="C1116" t="s">
        <v>104</v>
      </c>
      <c r="D1116" t="s">
        <v>12</v>
      </c>
      <c r="E1116" t="s">
        <v>13</v>
      </c>
      <c r="F1116" t="s">
        <v>14</v>
      </c>
      <c r="G1116" t="s">
        <v>15</v>
      </c>
      <c r="H1116">
        <v>1987</v>
      </c>
      <c r="I1116" s="1">
        <v>42177</v>
      </c>
      <c r="J1116" t="s">
        <v>16</v>
      </c>
    </row>
    <row r="1117" spans="1:10" x14ac:dyDescent="0.25">
      <c r="A1117">
        <v>55309.19</v>
      </c>
      <c r="B1117" t="s">
        <v>22</v>
      </c>
      <c r="C1117" t="s">
        <v>23</v>
      </c>
      <c r="D1117" t="s">
        <v>12</v>
      </c>
      <c r="E1117" t="s">
        <v>24</v>
      </c>
      <c r="F1117" t="s">
        <v>21</v>
      </c>
      <c r="G1117" t="s">
        <v>25</v>
      </c>
      <c r="H1117">
        <v>1984</v>
      </c>
      <c r="I1117" s="1">
        <v>41911</v>
      </c>
      <c r="J1117" t="s">
        <v>16</v>
      </c>
    </row>
    <row r="1118" spans="1:10" x14ac:dyDescent="0.25">
      <c r="A1118">
        <v>95199.62</v>
      </c>
      <c r="B1118" t="s">
        <v>63</v>
      </c>
      <c r="C1118" t="s">
        <v>18</v>
      </c>
      <c r="D1118" t="s">
        <v>12</v>
      </c>
      <c r="E1118" t="s">
        <v>20</v>
      </c>
      <c r="F1118" t="s">
        <v>14</v>
      </c>
      <c r="G1118" t="s">
        <v>25</v>
      </c>
      <c r="H1118">
        <v>1974</v>
      </c>
      <c r="I1118" s="1">
        <v>38370</v>
      </c>
      <c r="J1118" t="s">
        <v>16</v>
      </c>
    </row>
    <row r="1119" spans="1:10" x14ac:dyDescent="0.25">
      <c r="A1119">
        <v>44329.23</v>
      </c>
      <c r="B1119" t="s">
        <v>94</v>
      </c>
      <c r="C1119" t="s">
        <v>23</v>
      </c>
      <c r="D1119" t="s">
        <v>12</v>
      </c>
      <c r="E1119" t="s">
        <v>24</v>
      </c>
      <c r="F1119" t="s">
        <v>21</v>
      </c>
      <c r="G1119" t="s">
        <v>25</v>
      </c>
      <c r="H1119">
        <v>1998</v>
      </c>
      <c r="I1119" s="1">
        <v>44851</v>
      </c>
      <c r="J1119" t="s">
        <v>16</v>
      </c>
    </row>
    <row r="1120" spans="1:10" x14ac:dyDescent="0.25">
      <c r="A1120">
        <v>57358.7</v>
      </c>
      <c r="B1120" t="s">
        <v>95</v>
      </c>
      <c r="C1120" t="s">
        <v>86</v>
      </c>
      <c r="D1120" t="s">
        <v>12</v>
      </c>
      <c r="E1120" t="s">
        <v>49</v>
      </c>
      <c r="F1120" t="s">
        <v>21</v>
      </c>
      <c r="G1120" t="s">
        <v>46</v>
      </c>
      <c r="H1120">
        <v>1966</v>
      </c>
      <c r="I1120" s="1">
        <v>37880</v>
      </c>
      <c r="J1120" t="s">
        <v>16</v>
      </c>
    </row>
    <row r="1121" spans="1:10" x14ac:dyDescent="0.25">
      <c r="A1121">
        <v>75151.460000000006</v>
      </c>
      <c r="B1121" t="s">
        <v>63</v>
      </c>
      <c r="C1121" t="s">
        <v>18</v>
      </c>
      <c r="D1121" t="s">
        <v>12</v>
      </c>
      <c r="E1121" t="s">
        <v>20</v>
      </c>
      <c r="F1121" t="s">
        <v>14</v>
      </c>
      <c r="G1121" t="s">
        <v>46</v>
      </c>
      <c r="H1121">
        <v>1988</v>
      </c>
      <c r="I1121" s="1">
        <v>44636</v>
      </c>
      <c r="J1121" t="s">
        <v>16</v>
      </c>
    </row>
    <row r="1122" spans="1:10" x14ac:dyDescent="0.25">
      <c r="A1122">
        <v>52471.07</v>
      </c>
      <c r="B1122" t="s">
        <v>34</v>
      </c>
      <c r="C1122" t="s">
        <v>11</v>
      </c>
      <c r="D1122" t="s">
        <v>12</v>
      </c>
      <c r="E1122" t="s">
        <v>20</v>
      </c>
      <c r="F1122" t="s">
        <v>14</v>
      </c>
      <c r="G1122" t="s">
        <v>15</v>
      </c>
      <c r="H1122">
        <v>1995</v>
      </c>
      <c r="I1122" s="1">
        <v>45369</v>
      </c>
      <c r="J1122" t="s">
        <v>16</v>
      </c>
    </row>
    <row r="1123" spans="1:10" x14ac:dyDescent="0.25">
      <c r="A1123">
        <v>47164.52</v>
      </c>
      <c r="B1123" t="s">
        <v>127</v>
      </c>
      <c r="C1123" t="s">
        <v>72</v>
      </c>
      <c r="D1123" t="s">
        <v>12</v>
      </c>
      <c r="E1123" t="s">
        <v>41</v>
      </c>
      <c r="F1123" t="s">
        <v>14</v>
      </c>
      <c r="G1123" t="s">
        <v>25</v>
      </c>
      <c r="H1123">
        <v>1963</v>
      </c>
      <c r="I1123" s="1">
        <v>42632</v>
      </c>
      <c r="J1123" t="s">
        <v>16</v>
      </c>
    </row>
    <row r="1124" spans="1:10" x14ac:dyDescent="0.25">
      <c r="A1124">
        <v>65840.67</v>
      </c>
      <c r="B1124" t="s">
        <v>108</v>
      </c>
      <c r="C1124" t="s">
        <v>48</v>
      </c>
      <c r="D1124" t="s">
        <v>12</v>
      </c>
      <c r="E1124" t="s">
        <v>31</v>
      </c>
      <c r="F1124" t="s">
        <v>21</v>
      </c>
      <c r="G1124" t="s">
        <v>15</v>
      </c>
      <c r="H1124">
        <v>1964</v>
      </c>
      <c r="I1124" s="1">
        <v>36678</v>
      </c>
      <c r="J1124" t="s">
        <v>16</v>
      </c>
    </row>
    <row r="1125" spans="1:10" x14ac:dyDescent="0.25">
      <c r="A1125">
        <v>81776.97</v>
      </c>
      <c r="B1125" t="s">
        <v>65</v>
      </c>
      <c r="C1125" t="s">
        <v>48</v>
      </c>
      <c r="D1125" t="s">
        <v>12</v>
      </c>
      <c r="E1125" t="s">
        <v>31</v>
      </c>
      <c r="F1125" t="s">
        <v>21</v>
      </c>
      <c r="G1125" t="s">
        <v>15</v>
      </c>
      <c r="H1125">
        <v>1971</v>
      </c>
      <c r="I1125" s="1">
        <v>43206</v>
      </c>
      <c r="J1125" t="s">
        <v>16</v>
      </c>
    </row>
    <row r="1126" spans="1:10" x14ac:dyDescent="0.25">
      <c r="A1126">
        <v>56792.4</v>
      </c>
      <c r="B1126" t="s">
        <v>132</v>
      </c>
      <c r="C1126" t="s">
        <v>104</v>
      </c>
      <c r="D1126" t="s">
        <v>12</v>
      </c>
      <c r="E1126" t="s">
        <v>77</v>
      </c>
      <c r="F1126" t="s">
        <v>14</v>
      </c>
      <c r="G1126" t="s">
        <v>15</v>
      </c>
      <c r="H1126">
        <v>1979</v>
      </c>
      <c r="I1126" s="1">
        <v>45089</v>
      </c>
      <c r="J1126" t="s">
        <v>16</v>
      </c>
    </row>
    <row r="1127" spans="1:10" x14ac:dyDescent="0.25">
      <c r="A1127">
        <v>46000</v>
      </c>
      <c r="B1127" t="s">
        <v>200</v>
      </c>
      <c r="C1127" t="s">
        <v>201</v>
      </c>
      <c r="D1127" t="s">
        <v>12</v>
      </c>
      <c r="E1127" t="s">
        <v>31</v>
      </c>
      <c r="F1127" t="s">
        <v>14</v>
      </c>
      <c r="G1127" t="s">
        <v>15</v>
      </c>
      <c r="H1127">
        <v>1981</v>
      </c>
      <c r="I1127" s="1">
        <v>45257</v>
      </c>
      <c r="J1127" t="s">
        <v>16</v>
      </c>
    </row>
    <row r="1128" spans="1:10" x14ac:dyDescent="0.25">
      <c r="A1128">
        <v>62550.37</v>
      </c>
      <c r="B1128" t="s">
        <v>295</v>
      </c>
      <c r="C1128" t="s">
        <v>52</v>
      </c>
      <c r="D1128" t="s">
        <v>12</v>
      </c>
      <c r="E1128" t="s">
        <v>41</v>
      </c>
      <c r="F1128" t="s">
        <v>14</v>
      </c>
      <c r="G1128" t="s">
        <v>25</v>
      </c>
      <c r="H1128">
        <v>1962</v>
      </c>
      <c r="I1128" s="1">
        <v>31640</v>
      </c>
      <c r="J1128" t="s">
        <v>16</v>
      </c>
    </row>
    <row r="1129" spans="1:10" x14ac:dyDescent="0.25">
      <c r="A1129">
        <v>45593.05</v>
      </c>
      <c r="B1129" t="s">
        <v>95</v>
      </c>
      <c r="C1129" t="s">
        <v>48</v>
      </c>
      <c r="D1129" t="s">
        <v>12</v>
      </c>
      <c r="E1129" t="s">
        <v>49</v>
      </c>
      <c r="F1129" t="s">
        <v>21</v>
      </c>
      <c r="G1129" t="s">
        <v>25</v>
      </c>
      <c r="H1129">
        <v>1962</v>
      </c>
      <c r="I1129" s="1">
        <v>44606</v>
      </c>
      <c r="J1129" t="s">
        <v>16</v>
      </c>
    </row>
    <row r="1130" spans="1:10" x14ac:dyDescent="0.25">
      <c r="A1130">
        <v>51323.62</v>
      </c>
      <c r="B1130" t="s">
        <v>84</v>
      </c>
      <c r="C1130" t="s">
        <v>157</v>
      </c>
      <c r="D1130" t="s">
        <v>12</v>
      </c>
      <c r="E1130" t="s">
        <v>49</v>
      </c>
      <c r="F1130" t="s">
        <v>14</v>
      </c>
      <c r="G1130" t="s">
        <v>15</v>
      </c>
      <c r="H1130">
        <v>1970</v>
      </c>
      <c r="I1130" s="1">
        <v>43899</v>
      </c>
      <c r="J1130" t="s">
        <v>16</v>
      </c>
    </row>
    <row r="1131" spans="1:10" x14ac:dyDescent="0.25">
      <c r="A1131">
        <v>49545.15</v>
      </c>
      <c r="B1131" t="s">
        <v>116</v>
      </c>
      <c r="C1131" t="s">
        <v>67</v>
      </c>
      <c r="D1131" t="s">
        <v>12</v>
      </c>
      <c r="E1131" t="s">
        <v>49</v>
      </c>
      <c r="F1131" t="s">
        <v>14</v>
      </c>
      <c r="G1131" t="s">
        <v>50</v>
      </c>
      <c r="H1131">
        <v>2001</v>
      </c>
      <c r="I1131" s="1">
        <v>45061</v>
      </c>
      <c r="J1131" t="s">
        <v>16</v>
      </c>
    </row>
    <row r="1132" spans="1:10" x14ac:dyDescent="0.25">
      <c r="A1132">
        <v>272909.51</v>
      </c>
      <c r="B1132" t="s">
        <v>431</v>
      </c>
      <c r="C1132" t="s">
        <v>44</v>
      </c>
      <c r="D1132" t="s">
        <v>12</v>
      </c>
      <c r="E1132" t="s">
        <v>13</v>
      </c>
      <c r="F1132" t="s">
        <v>21</v>
      </c>
      <c r="G1132" t="s">
        <v>25</v>
      </c>
      <c r="H1132">
        <v>1964</v>
      </c>
      <c r="I1132" s="1">
        <v>44571</v>
      </c>
      <c r="J1132" t="s">
        <v>16</v>
      </c>
    </row>
    <row r="1133" spans="1:10" x14ac:dyDescent="0.25">
      <c r="A1133">
        <v>20062.180799999998</v>
      </c>
      <c r="B1133" t="s">
        <v>151</v>
      </c>
      <c r="C1133" t="s">
        <v>72</v>
      </c>
      <c r="D1133" t="s">
        <v>19</v>
      </c>
      <c r="E1133" t="s">
        <v>49</v>
      </c>
      <c r="F1133" t="s">
        <v>21</v>
      </c>
      <c r="G1133" t="s">
        <v>25</v>
      </c>
      <c r="H1133">
        <v>1993</v>
      </c>
      <c r="I1133" s="1">
        <v>45360</v>
      </c>
      <c r="J1133" t="s">
        <v>16</v>
      </c>
    </row>
    <row r="1134" spans="1:10" x14ac:dyDescent="0.25">
      <c r="A1134">
        <v>60274.5</v>
      </c>
      <c r="B1134" t="s">
        <v>302</v>
      </c>
      <c r="C1134" t="s">
        <v>18</v>
      </c>
      <c r="D1134" t="s">
        <v>12</v>
      </c>
      <c r="E1134" t="s">
        <v>20</v>
      </c>
      <c r="F1134" t="s">
        <v>14</v>
      </c>
      <c r="G1134" t="s">
        <v>46</v>
      </c>
      <c r="H1134">
        <v>1987</v>
      </c>
      <c r="I1134" s="1">
        <v>45505</v>
      </c>
      <c r="J1134" t="s">
        <v>16</v>
      </c>
    </row>
    <row r="1135" spans="1:10" x14ac:dyDescent="0.25">
      <c r="A1135">
        <v>75418.31</v>
      </c>
      <c r="B1135" t="s">
        <v>181</v>
      </c>
      <c r="C1135" t="s">
        <v>18</v>
      </c>
      <c r="D1135" t="s">
        <v>12</v>
      </c>
      <c r="E1135" t="s">
        <v>31</v>
      </c>
      <c r="F1135" t="s">
        <v>21</v>
      </c>
      <c r="G1135" t="s">
        <v>25</v>
      </c>
      <c r="H1135">
        <v>1994</v>
      </c>
      <c r="I1135" s="1">
        <v>45032</v>
      </c>
      <c r="J1135" t="s">
        <v>16</v>
      </c>
    </row>
    <row r="1136" spans="1:10" x14ac:dyDescent="0.25">
      <c r="A1136">
        <v>53209.71</v>
      </c>
      <c r="B1136" t="s">
        <v>22</v>
      </c>
      <c r="C1136" t="s">
        <v>23</v>
      </c>
      <c r="D1136" t="s">
        <v>12</v>
      </c>
      <c r="E1136" t="s">
        <v>24</v>
      </c>
      <c r="F1136" t="s">
        <v>21</v>
      </c>
      <c r="G1136" t="s">
        <v>25</v>
      </c>
      <c r="H1136">
        <v>1997</v>
      </c>
      <c r="I1136" s="1">
        <v>44389</v>
      </c>
      <c r="J1136" t="s">
        <v>16</v>
      </c>
    </row>
    <row r="1137" spans="1:10" x14ac:dyDescent="0.25">
      <c r="A1137">
        <v>85240.81</v>
      </c>
      <c r="B1137" t="s">
        <v>206</v>
      </c>
      <c r="C1137" t="s">
        <v>18</v>
      </c>
      <c r="D1137" t="s">
        <v>12</v>
      </c>
      <c r="E1137" t="s">
        <v>20</v>
      </c>
      <c r="F1137" t="s">
        <v>14</v>
      </c>
      <c r="G1137" t="s">
        <v>25</v>
      </c>
      <c r="H1137">
        <v>1995</v>
      </c>
      <c r="I1137" s="1">
        <v>43601</v>
      </c>
      <c r="J1137" t="s">
        <v>16</v>
      </c>
    </row>
    <row r="1138" spans="1:10" x14ac:dyDescent="0.25">
      <c r="A1138">
        <v>69547.95</v>
      </c>
      <c r="B1138" t="s">
        <v>288</v>
      </c>
      <c r="C1138" t="s">
        <v>52</v>
      </c>
      <c r="D1138" t="s">
        <v>12</v>
      </c>
      <c r="E1138" t="s">
        <v>45</v>
      </c>
      <c r="F1138" t="s">
        <v>14</v>
      </c>
      <c r="G1138" t="s">
        <v>25</v>
      </c>
      <c r="H1138">
        <v>1969</v>
      </c>
      <c r="I1138" s="1">
        <v>37865</v>
      </c>
      <c r="J1138" t="s">
        <v>16</v>
      </c>
    </row>
    <row r="1139" spans="1:10" x14ac:dyDescent="0.25">
      <c r="A1139">
        <v>61487.92</v>
      </c>
      <c r="B1139" t="s">
        <v>97</v>
      </c>
      <c r="C1139" t="s">
        <v>48</v>
      </c>
      <c r="D1139" t="s">
        <v>12</v>
      </c>
      <c r="E1139" t="s">
        <v>31</v>
      </c>
      <c r="F1139" t="s">
        <v>14</v>
      </c>
      <c r="G1139" t="s">
        <v>25</v>
      </c>
      <c r="H1139">
        <v>1983</v>
      </c>
      <c r="I1139" s="1">
        <v>43393</v>
      </c>
      <c r="J1139" t="s">
        <v>16</v>
      </c>
    </row>
    <row r="1140" spans="1:10" x14ac:dyDescent="0.25">
      <c r="A1140">
        <v>47063.76</v>
      </c>
      <c r="B1140" t="s">
        <v>314</v>
      </c>
      <c r="C1140" t="s">
        <v>52</v>
      </c>
      <c r="D1140" t="s">
        <v>12</v>
      </c>
      <c r="E1140" t="s">
        <v>45</v>
      </c>
      <c r="F1140" t="s">
        <v>21</v>
      </c>
      <c r="G1140" t="s">
        <v>15</v>
      </c>
      <c r="H1140">
        <v>1972</v>
      </c>
      <c r="I1140" s="1">
        <v>44569</v>
      </c>
      <c r="J1140" t="s">
        <v>16</v>
      </c>
    </row>
    <row r="1141" spans="1:10" x14ac:dyDescent="0.25">
      <c r="A1141">
        <v>61216.02</v>
      </c>
      <c r="B1141" t="s">
        <v>227</v>
      </c>
      <c r="C1141" t="s">
        <v>11</v>
      </c>
      <c r="D1141" t="s">
        <v>12</v>
      </c>
      <c r="E1141" t="s">
        <v>31</v>
      </c>
      <c r="F1141" t="s">
        <v>21</v>
      </c>
      <c r="G1141" t="s">
        <v>15</v>
      </c>
      <c r="H1141">
        <v>1992</v>
      </c>
      <c r="I1141" s="1">
        <v>43282</v>
      </c>
      <c r="J1141" t="s">
        <v>16</v>
      </c>
    </row>
    <row r="1142" spans="1:10" x14ac:dyDescent="0.25">
      <c r="A1142">
        <v>46000</v>
      </c>
      <c r="B1142" t="s">
        <v>200</v>
      </c>
      <c r="C1142" t="s">
        <v>201</v>
      </c>
      <c r="D1142" t="s">
        <v>12</v>
      </c>
      <c r="E1142" t="s">
        <v>31</v>
      </c>
      <c r="F1142" t="s">
        <v>21</v>
      </c>
      <c r="G1142" t="s">
        <v>15</v>
      </c>
      <c r="H1142">
        <v>1993</v>
      </c>
      <c r="I1142" s="1">
        <v>45089</v>
      </c>
      <c r="J1142" t="s">
        <v>16</v>
      </c>
    </row>
    <row r="1143" spans="1:10" x14ac:dyDescent="0.25">
      <c r="A1143">
        <v>55969.06</v>
      </c>
      <c r="B1143" t="s">
        <v>136</v>
      </c>
      <c r="C1143" t="s">
        <v>18</v>
      </c>
      <c r="D1143" t="s">
        <v>12</v>
      </c>
      <c r="E1143" t="s">
        <v>45</v>
      </c>
      <c r="F1143" t="s">
        <v>21</v>
      </c>
      <c r="G1143" t="s">
        <v>15</v>
      </c>
      <c r="H1143">
        <v>1981</v>
      </c>
      <c r="I1143" s="1">
        <v>42979</v>
      </c>
      <c r="J1143" t="s">
        <v>16</v>
      </c>
    </row>
    <row r="1144" spans="1:10" x14ac:dyDescent="0.25">
      <c r="A1144">
        <v>64124.37</v>
      </c>
      <c r="B1144" t="s">
        <v>117</v>
      </c>
      <c r="C1144" t="s">
        <v>86</v>
      </c>
      <c r="D1144" t="s">
        <v>12</v>
      </c>
      <c r="E1144" t="s">
        <v>20</v>
      </c>
      <c r="F1144" t="s">
        <v>21</v>
      </c>
      <c r="G1144" t="s">
        <v>25</v>
      </c>
      <c r="H1144">
        <v>1958</v>
      </c>
      <c r="I1144" s="1">
        <v>40917</v>
      </c>
      <c r="J1144" t="s">
        <v>16</v>
      </c>
    </row>
    <row r="1145" spans="1:10" x14ac:dyDescent="0.25">
      <c r="A1145">
        <v>52471.07</v>
      </c>
      <c r="B1145" t="s">
        <v>34</v>
      </c>
      <c r="C1145" t="s">
        <v>11</v>
      </c>
      <c r="D1145" t="s">
        <v>12</v>
      </c>
      <c r="E1145" t="s">
        <v>20</v>
      </c>
      <c r="F1145" t="s">
        <v>21</v>
      </c>
      <c r="G1145" t="s">
        <v>15</v>
      </c>
      <c r="H1145">
        <v>2002</v>
      </c>
      <c r="I1145" s="1">
        <v>45422</v>
      </c>
      <c r="J1145" t="s">
        <v>16</v>
      </c>
    </row>
    <row r="1146" spans="1:10" x14ac:dyDescent="0.25">
      <c r="A1146">
        <v>44122.33</v>
      </c>
      <c r="B1146" t="s">
        <v>112</v>
      </c>
      <c r="C1146" t="s">
        <v>72</v>
      </c>
      <c r="D1146" t="s">
        <v>12</v>
      </c>
      <c r="E1146" t="s">
        <v>24</v>
      </c>
      <c r="F1146" t="s">
        <v>21</v>
      </c>
      <c r="G1146" t="s">
        <v>15</v>
      </c>
      <c r="H1146">
        <v>1996</v>
      </c>
      <c r="I1146" s="1">
        <v>45268</v>
      </c>
      <c r="J1146" t="s">
        <v>16</v>
      </c>
    </row>
    <row r="1147" spans="1:10" x14ac:dyDescent="0.25">
      <c r="A1147">
        <v>84981.96</v>
      </c>
      <c r="B1147" t="s">
        <v>98</v>
      </c>
      <c r="C1147" t="s">
        <v>72</v>
      </c>
      <c r="D1147" t="s">
        <v>12</v>
      </c>
      <c r="E1147" t="s">
        <v>31</v>
      </c>
      <c r="F1147" t="s">
        <v>14</v>
      </c>
      <c r="G1147" t="s">
        <v>25</v>
      </c>
      <c r="H1147">
        <v>1977</v>
      </c>
      <c r="I1147" s="1">
        <v>39363</v>
      </c>
      <c r="J1147" t="s">
        <v>16</v>
      </c>
    </row>
    <row r="1148" spans="1:10" x14ac:dyDescent="0.25">
      <c r="A1148">
        <v>59990.41</v>
      </c>
      <c r="B1148" t="s">
        <v>133</v>
      </c>
      <c r="C1148" t="s">
        <v>48</v>
      </c>
      <c r="D1148" t="s">
        <v>12</v>
      </c>
      <c r="E1148" t="s">
        <v>31</v>
      </c>
      <c r="F1148" t="s">
        <v>21</v>
      </c>
      <c r="G1148" t="s">
        <v>25</v>
      </c>
      <c r="H1148">
        <v>1995</v>
      </c>
      <c r="I1148" s="1">
        <v>44634</v>
      </c>
      <c r="J1148" t="s">
        <v>16</v>
      </c>
    </row>
    <row r="1149" spans="1:10" x14ac:dyDescent="0.25">
      <c r="A1149">
        <v>98654.71</v>
      </c>
      <c r="B1149" t="s">
        <v>64</v>
      </c>
      <c r="C1149" t="s">
        <v>18</v>
      </c>
      <c r="D1149" t="s">
        <v>12</v>
      </c>
      <c r="E1149" t="s">
        <v>45</v>
      </c>
      <c r="F1149" t="s">
        <v>14</v>
      </c>
      <c r="G1149" t="s">
        <v>15</v>
      </c>
      <c r="H1149">
        <v>1983</v>
      </c>
      <c r="I1149" s="1">
        <v>41275</v>
      </c>
      <c r="J1149" t="s">
        <v>16</v>
      </c>
    </row>
    <row r="1150" spans="1:10" x14ac:dyDescent="0.25">
      <c r="A1150">
        <v>57358.7</v>
      </c>
      <c r="B1150" t="s">
        <v>432</v>
      </c>
      <c r="C1150" t="s">
        <v>48</v>
      </c>
      <c r="D1150" t="s">
        <v>12</v>
      </c>
      <c r="E1150" t="s">
        <v>24</v>
      </c>
      <c r="F1150" t="s">
        <v>21</v>
      </c>
      <c r="G1150" t="s">
        <v>15</v>
      </c>
      <c r="H1150">
        <v>1969</v>
      </c>
      <c r="I1150" s="1">
        <v>35849</v>
      </c>
      <c r="J1150" t="s">
        <v>16</v>
      </c>
    </row>
    <row r="1151" spans="1:10" x14ac:dyDescent="0.25">
      <c r="A1151">
        <v>25615</v>
      </c>
      <c r="B1151" t="s">
        <v>26</v>
      </c>
      <c r="C1151" t="s">
        <v>27</v>
      </c>
      <c r="D1151" t="s">
        <v>28</v>
      </c>
      <c r="E1151" t="s">
        <v>13</v>
      </c>
      <c r="F1151" t="s">
        <v>21</v>
      </c>
      <c r="G1151" t="s">
        <v>25</v>
      </c>
      <c r="H1151">
        <v>1958</v>
      </c>
      <c r="I1151" s="1">
        <v>45198</v>
      </c>
      <c r="J1151" t="s">
        <v>16</v>
      </c>
    </row>
    <row r="1152" spans="1:10" x14ac:dyDescent="0.25">
      <c r="A1152">
        <v>72962.58</v>
      </c>
      <c r="B1152" t="s">
        <v>63</v>
      </c>
      <c r="C1152" t="s">
        <v>18</v>
      </c>
      <c r="D1152" t="s">
        <v>12</v>
      </c>
      <c r="E1152" t="s">
        <v>20</v>
      </c>
      <c r="F1152" t="s">
        <v>21</v>
      </c>
      <c r="G1152" t="s">
        <v>25</v>
      </c>
      <c r="H1152">
        <v>1999</v>
      </c>
      <c r="I1152" s="1">
        <v>45017</v>
      </c>
      <c r="J1152" t="s">
        <v>16</v>
      </c>
    </row>
    <row r="1153" spans="1:10" x14ac:dyDescent="0.25">
      <c r="A1153">
        <v>85673.11</v>
      </c>
      <c r="B1153" t="s">
        <v>56</v>
      </c>
      <c r="C1153" t="s">
        <v>30</v>
      </c>
      <c r="D1153" t="s">
        <v>12</v>
      </c>
      <c r="E1153" t="s">
        <v>45</v>
      </c>
      <c r="F1153" t="s">
        <v>14</v>
      </c>
      <c r="G1153" t="s">
        <v>15</v>
      </c>
      <c r="H1153">
        <v>1977</v>
      </c>
      <c r="I1153" s="1">
        <v>38082</v>
      </c>
      <c r="J1153" t="s">
        <v>16</v>
      </c>
    </row>
    <row r="1154" spans="1:10" x14ac:dyDescent="0.25">
      <c r="A1154">
        <v>119292.68</v>
      </c>
      <c r="B1154" t="s">
        <v>228</v>
      </c>
      <c r="C1154" t="s">
        <v>48</v>
      </c>
      <c r="D1154" t="s">
        <v>12</v>
      </c>
      <c r="E1154" t="s">
        <v>13</v>
      </c>
      <c r="F1154" t="s">
        <v>21</v>
      </c>
      <c r="G1154" t="s">
        <v>15</v>
      </c>
      <c r="H1154">
        <v>1978</v>
      </c>
      <c r="I1154" s="1">
        <v>42058</v>
      </c>
      <c r="J1154" t="s">
        <v>16</v>
      </c>
    </row>
    <row r="1155" spans="1:10" x14ac:dyDescent="0.25">
      <c r="A1155">
        <v>127714.26</v>
      </c>
      <c r="B1155" t="s">
        <v>433</v>
      </c>
      <c r="C1155" t="s">
        <v>30</v>
      </c>
      <c r="D1155" t="s">
        <v>12</v>
      </c>
      <c r="E1155" t="s">
        <v>31</v>
      </c>
      <c r="F1155" t="s">
        <v>14</v>
      </c>
      <c r="G1155" t="s">
        <v>25</v>
      </c>
      <c r="H1155">
        <v>1964</v>
      </c>
      <c r="I1155" s="1">
        <v>36019</v>
      </c>
      <c r="J1155" t="s">
        <v>16</v>
      </c>
    </row>
    <row r="1156" spans="1:10" x14ac:dyDescent="0.25">
      <c r="A1156">
        <v>62579.95</v>
      </c>
      <c r="B1156" t="s">
        <v>89</v>
      </c>
      <c r="C1156" t="s">
        <v>30</v>
      </c>
      <c r="D1156" t="s">
        <v>12</v>
      </c>
      <c r="E1156" t="s">
        <v>20</v>
      </c>
      <c r="F1156" t="s">
        <v>14</v>
      </c>
      <c r="G1156" t="s">
        <v>25</v>
      </c>
      <c r="H1156">
        <v>2000</v>
      </c>
      <c r="I1156" s="1">
        <v>45123</v>
      </c>
      <c r="J1156" t="s">
        <v>16</v>
      </c>
    </row>
    <row r="1157" spans="1:10" x14ac:dyDescent="0.25">
      <c r="A1157">
        <v>59697.01</v>
      </c>
      <c r="B1157" t="s">
        <v>174</v>
      </c>
      <c r="C1157" t="s">
        <v>11</v>
      </c>
      <c r="D1157" t="s">
        <v>12</v>
      </c>
      <c r="E1157" t="s">
        <v>31</v>
      </c>
      <c r="F1157" t="s">
        <v>14</v>
      </c>
      <c r="G1157" t="s">
        <v>15</v>
      </c>
      <c r="H1157">
        <v>1954</v>
      </c>
      <c r="I1157" s="1">
        <v>43382</v>
      </c>
      <c r="J1157" t="s">
        <v>16</v>
      </c>
    </row>
    <row r="1158" spans="1:10" x14ac:dyDescent="0.25">
      <c r="A1158">
        <v>78711.53</v>
      </c>
      <c r="B1158" t="s">
        <v>434</v>
      </c>
      <c r="C1158" t="s">
        <v>67</v>
      </c>
      <c r="D1158" t="s">
        <v>12</v>
      </c>
      <c r="E1158" t="s">
        <v>49</v>
      </c>
      <c r="F1158" t="s">
        <v>14</v>
      </c>
      <c r="G1158" t="s">
        <v>25</v>
      </c>
      <c r="H1158">
        <v>1967</v>
      </c>
      <c r="I1158" s="1">
        <v>38169</v>
      </c>
      <c r="J1158" t="s">
        <v>16</v>
      </c>
    </row>
    <row r="1159" spans="1:10" x14ac:dyDescent="0.25">
      <c r="A1159">
        <v>67616.33</v>
      </c>
      <c r="B1159" t="s">
        <v>280</v>
      </c>
      <c r="C1159" t="s">
        <v>44</v>
      </c>
      <c r="D1159" t="s">
        <v>12</v>
      </c>
      <c r="E1159" t="s">
        <v>13</v>
      </c>
      <c r="F1159" t="s">
        <v>14</v>
      </c>
      <c r="G1159" t="s">
        <v>15</v>
      </c>
      <c r="H1159">
        <v>1966</v>
      </c>
      <c r="I1159" s="1">
        <v>31642</v>
      </c>
      <c r="J1159" t="s">
        <v>16</v>
      </c>
    </row>
    <row r="1160" spans="1:10" x14ac:dyDescent="0.25">
      <c r="A1160">
        <v>57358.7</v>
      </c>
      <c r="B1160" t="s">
        <v>192</v>
      </c>
      <c r="C1160" t="s">
        <v>11</v>
      </c>
      <c r="D1160" t="s">
        <v>12</v>
      </c>
      <c r="E1160" t="s">
        <v>49</v>
      </c>
      <c r="F1160" t="s">
        <v>14</v>
      </c>
      <c r="G1160" t="s">
        <v>15</v>
      </c>
      <c r="H1160">
        <v>1992</v>
      </c>
      <c r="I1160" s="1">
        <v>44013</v>
      </c>
      <c r="J1160" t="s">
        <v>16</v>
      </c>
    </row>
    <row r="1161" spans="1:10" x14ac:dyDescent="0.25">
      <c r="A1161">
        <v>72962.58</v>
      </c>
      <c r="B1161" t="s">
        <v>63</v>
      </c>
      <c r="C1161" t="s">
        <v>18</v>
      </c>
      <c r="D1161" t="s">
        <v>12</v>
      </c>
      <c r="E1161" t="s">
        <v>20</v>
      </c>
      <c r="F1161" t="s">
        <v>14</v>
      </c>
      <c r="G1161" t="s">
        <v>50</v>
      </c>
      <c r="H1161">
        <v>1999</v>
      </c>
      <c r="I1161" s="1">
        <v>45062</v>
      </c>
      <c r="J1161" t="s">
        <v>16</v>
      </c>
    </row>
    <row r="1162" spans="1:10" x14ac:dyDescent="0.25">
      <c r="A1162">
        <v>8112</v>
      </c>
      <c r="B1162" t="s">
        <v>71</v>
      </c>
      <c r="C1162" t="s">
        <v>72</v>
      </c>
      <c r="D1162" t="s">
        <v>73</v>
      </c>
      <c r="E1162" t="s">
        <v>41</v>
      </c>
      <c r="F1162" t="s">
        <v>14</v>
      </c>
      <c r="G1162" t="s">
        <v>25</v>
      </c>
      <c r="H1162">
        <v>2009</v>
      </c>
      <c r="I1162" s="1">
        <v>45416</v>
      </c>
      <c r="J1162" t="s">
        <v>16</v>
      </c>
    </row>
    <row r="1163" spans="1:10" x14ac:dyDescent="0.25">
      <c r="A1163">
        <v>89734.78</v>
      </c>
      <c r="B1163" t="s">
        <v>63</v>
      </c>
      <c r="C1163" t="s">
        <v>18</v>
      </c>
      <c r="D1163" t="s">
        <v>12</v>
      </c>
      <c r="E1163" t="s">
        <v>20</v>
      </c>
      <c r="F1163" t="s">
        <v>14</v>
      </c>
      <c r="G1163" t="s">
        <v>25</v>
      </c>
      <c r="H1163">
        <v>1988</v>
      </c>
      <c r="I1163" s="1">
        <v>40969</v>
      </c>
      <c r="J1163" t="s">
        <v>16</v>
      </c>
    </row>
    <row r="1164" spans="1:10" x14ac:dyDescent="0.25">
      <c r="A1164">
        <v>77603.08</v>
      </c>
      <c r="B1164" t="s">
        <v>134</v>
      </c>
      <c r="C1164" t="s">
        <v>23</v>
      </c>
      <c r="D1164" t="s">
        <v>12</v>
      </c>
      <c r="E1164" t="s">
        <v>31</v>
      </c>
      <c r="F1164" t="s">
        <v>21</v>
      </c>
      <c r="G1164" t="s">
        <v>25</v>
      </c>
      <c r="H1164">
        <v>1982</v>
      </c>
      <c r="I1164" s="1">
        <v>40749</v>
      </c>
      <c r="J1164" t="s">
        <v>16</v>
      </c>
    </row>
    <row r="1165" spans="1:10" x14ac:dyDescent="0.25">
      <c r="A1165">
        <v>100437.7</v>
      </c>
      <c r="B1165" t="s">
        <v>259</v>
      </c>
      <c r="C1165" t="s">
        <v>40</v>
      </c>
      <c r="D1165" t="s">
        <v>12</v>
      </c>
      <c r="E1165" t="s">
        <v>13</v>
      </c>
      <c r="F1165" t="s">
        <v>21</v>
      </c>
      <c r="G1165" t="s">
        <v>15</v>
      </c>
      <c r="H1165">
        <v>1982</v>
      </c>
      <c r="I1165" s="1">
        <v>39085</v>
      </c>
      <c r="J1165" t="s">
        <v>16</v>
      </c>
    </row>
    <row r="1166" spans="1:10" x14ac:dyDescent="0.25">
      <c r="A1166">
        <v>74522.240000000005</v>
      </c>
      <c r="B1166" t="s">
        <v>37</v>
      </c>
      <c r="C1166" t="s">
        <v>157</v>
      </c>
      <c r="D1166" t="s">
        <v>12</v>
      </c>
      <c r="E1166" t="s">
        <v>31</v>
      </c>
      <c r="F1166" t="s">
        <v>21</v>
      </c>
      <c r="G1166" t="s">
        <v>25</v>
      </c>
      <c r="H1166">
        <v>1980</v>
      </c>
      <c r="I1166" s="1">
        <v>36958</v>
      </c>
      <c r="J1166" t="s">
        <v>16</v>
      </c>
    </row>
    <row r="1167" spans="1:10" x14ac:dyDescent="0.25">
      <c r="A1167">
        <v>50646.98</v>
      </c>
      <c r="B1167" t="s">
        <v>108</v>
      </c>
      <c r="C1167" t="s">
        <v>48</v>
      </c>
      <c r="D1167" t="s">
        <v>12</v>
      </c>
      <c r="E1167" t="s">
        <v>31</v>
      </c>
      <c r="F1167" t="s">
        <v>14</v>
      </c>
      <c r="G1167" t="s">
        <v>15</v>
      </c>
      <c r="H1167">
        <v>1971</v>
      </c>
      <c r="I1167" s="1">
        <v>45342</v>
      </c>
      <c r="J1167" t="s">
        <v>16</v>
      </c>
    </row>
    <row r="1168" spans="1:10" x14ac:dyDescent="0.25">
      <c r="A1168">
        <v>52471.07</v>
      </c>
      <c r="B1168" t="s">
        <v>195</v>
      </c>
      <c r="C1168" t="s">
        <v>100</v>
      </c>
      <c r="D1168" t="s">
        <v>12</v>
      </c>
      <c r="E1168" t="s">
        <v>49</v>
      </c>
      <c r="F1168" t="s">
        <v>21</v>
      </c>
      <c r="G1168" t="s">
        <v>15</v>
      </c>
      <c r="H1168">
        <v>1982</v>
      </c>
      <c r="I1168" s="1">
        <v>45299</v>
      </c>
      <c r="J1168" t="s">
        <v>16</v>
      </c>
    </row>
    <row r="1169" spans="1:10" x14ac:dyDescent="0.25">
      <c r="A1169">
        <v>74392.990000000005</v>
      </c>
      <c r="B1169" t="s">
        <v>435</v>
      </c>
      <c r="C1169" t="s">
        <v>48</v>
      </c>
      <c r="D1169" t="s">
        <v>12</v>
      </c>
      <c r="E1169" t="s">
        <v>31</v>
      </c>
      <c r="F1169" t="s">
        <v>21</v>
      </c>
      <c r="G1169" t="s">
        <v>25</v>
      </c>
      <c r="H1169">
        <v>1997</v>
      </c>
      <c r="I1169" s="1">
        <v>44558</v>
      </c>
      <c r="J1169" t="s">
        <v>16</v>
      </c>
    </row>
    <row r="1170" spans="1:10" x14ac:dyDescent="0.25">
      <c r="A1170">
        <v>55615.38</v>
      </c>
      <c r="B1170" t="s">
        <v>69</v>
      </c>
      <c r="C1170" t="s">
        <v>70</v>
      </c>
      <c r="D1170" t="s">
        <v>12</v>
      </c>
      <c r="E1170" t="s">
        <v>31</v>
      </c>
      <c r="F1170" t="s">
        <v>21</v>
      </c>
      <c r="G1170" t="s">
        <v>25</v>
      </c>
      <c r="H1170">
        <v>1962</v>
      </c>
      <c r="I1170" s="1">
        <v>37992</v>
      </c>
      <c r="J1170" t="s">
        <v>16</v>
      </c>
    </row>
    <row r="1171" spans="1:10" x14ac:dyDescent="0.25">
      <c r="A1171">
        <v>89810.96</v>
      </c>
      <c r="B1171" t="s">
        <v>63</v>
      </c>
      <c r="C1171" t="s">
        <v>18</v>
      </c>
      <c r="D1171" t="s">
        <v>12</v>
      </c>
      <c r="E1171" t="s">
        <v>20</v>
      </c>
      <c r="F1171" t="s">
        <v>14</v>
      </c>
      <c r="G1171" t="s">
        <v>25</v>
      </c>
      <c r="H1171">
        <v>1967</v>
      </c>
      <c r="I1171" s="1">
        <v>39707</v>
      </c>
      <c r="J1171" t="s">
        <v>16</v>
      </c>
    </row>
    <row r="1172" spans="1:10" x14ac:dyDescent="0.25">
      <c r="A1172">
        <v>6448</v>
      </c>
      <c r="B1172" t="s">
        <v>126</v>
      </c>
      <c r="C1172" t="s">
        <v>72</v>
      </c>
      <c r="D1172" t="s">
        <v>73</v>
      </c>
      <c r="E1172" t="s">
        <v>41</v>
      </c>
      <c r="F1172" t="s">
        <v>14</v>
      </c>
      <c r="G1172" t="s">
        <v>25</v>
      </c>
      <c r="H1172">
        <v>2007</v>
      </c>
      <c r="I1172" s="1">
        <v>44739</v>
      </c>
      <c r="J1172" t="s">
        <v>16</v>
      </c>
    </row>
    <row r="1173" spans="1:10" x14ac:dyDescent="0.25">
      <c r="A1173">
        <v>48115.96</v>
      </c>
      <c r="B1173" t="s">
        <v>436</v>
      </c>
      <c r="C1173" t="s">
        <v>67</v>
      </c>
      <c r="D1173" t="s">
        <v>12</v>
      </c>
      <c r="E1173" t="s">
        <v>49</v>
      </c>
      <c r="F1173" t="s">
        <v>21</v>
      </c>
      <c r="G1173" t="s">
        <v>46</v>
      </c>
      <c r="H1173">
        <v>1999</v>
      </c>
      <c r="I1173" s="1">
        <v>45418</v>
      </c>
      <c r="J1173" t="s">
        <v>16</v>
      </c>
    </row>
    <row r="1174" spans="1:10" x14ac:dyDescent="0.25">
      <c r="A1174">
        <v>152359.44</v>
      </c>
      <c r="B1174" t="s">
        <v>366</v>
      </c>
      <c r="C1174" t="s">
        <v>124</v>
      </c>
      <c r="D1174" t="s">
        <v>12</v>
      </c>
      <c r="E1174" t="s">
        <v>13</v>
      </c>
      <c r="F1174" t="s">
        <v>21</v>
      </c>
      <c r="G1174" t="s">
        <v>15</v>
      </c>
      <c r="H1174">
        <v>1977</v>
      </c>
      <c r="I1174" s="1">
        <v>42765</v>
      </c>
      <c r="J1174" t="s">
        <v>16</v>
      </c>
    </row>
    <row r="1175" spans="1:10" x14ac:dyDescent="0.25">
      <c r="A1175">
        <v>49719.81</v>
      </c>
      <c r="B1175" t="s">
        <v>343</v>
      </c>
      <c r="C1175" t="s">
        <v>104</v>
      </c>
      <c r="D1175" t="s">
        <v>12</v>
      </c>
      <c r="E1175" t="s">
        <v>24</v>
      </c>
      <c r="F1175" t="s">
        <v>21</v>
      </c>
      <c r="G1175" t="s">
        <v>25</v>
      </c>
      <c r="H1175">
        <v>1976</v>
      </c>
      <c r="I1175" s="1">
        <v>43885</v>
      </c>
      <c r="J1175" t="s">
        <v>16</v>
      </c>
    </row>
    <row r="1176" spans="1:10" x14ac:dyDescent="0.25">
      <c r="A1176">
        <v>44122.33</v>
      </c>
      <c r="B1176" t="s">
        <v>437</v>
      </c>
      <c r="C1176" t="s">
        <v>67</v>
      </c>
      <c r="D1176" t="s">
        <v>12</v>
      </c>
      <c r="E1176" t="s">
        <v>49</v>
      </c>
      <c r="F1176" t="s">
        <v>21</v>
      </c>
      <c r="G1176" t="s">
        <v>25</v>
      </c>
      <c r="H1176">
        <v>1994</v>
      </c>
      <c r="I1176" s="1">
        <v>45229</v>
      </c>
      <c r="J1176" t="s">
        <v>16</v>
      </c>
    </row>
    <row r="1177" spans="1:10" x14ac:dyDescent="0.25">
      <c r="A1177">
        <v>80641.5</v>
      </c>
      <c r="B1177" t="s">
        <v>140</v>
      </c>
      <c r="C1177" t="s">
        <v>250</v>
      </c>
      <c r="D1177" t="s">
        <v>12</v>
      </c>
      <c r="E1177" t="s">
        <v>13</v>
      </c>
      <c r="F1177" t="s">
        <v>21</v>
      </c>
      <c r="G1177" t="s">
        <v>46</v>
      </c>
      <c r="H1177">
        <v>1992</v>
      </c>
      <c r="I1177" s="1">
        <v>44102</v>
      </c>
      <c r="J1177" t="s">
        <v>16</v>
      </c>
    </row>
    <row r="1178" spans="1:10" x14ac:dyDescent="0.25">
      <c r="A1178">
        <v>57958.26</v>
      </c>
      <c r="B1178" t="s">
        <v>174</v>
      </c>
      <c r="C1178" t="s">
        <v>48</v>
      </c>
      <c r="D1178" t="s">
        <v>12</v>
      </c>
      <c r="E1178" t="s">
        <v>31</v>
      </c>
      <c r="F1178" t="s">
        <v>21</v>
      </c>
      <c r="G1178" t="s">
        <v>46</v>
      </c>
      <c r="H1178">
        <v>1976</v>
      </c>
      <c r="I1178" s="1">
        <v>45446</v>
      </c>
      <c r="J1178" t="s">
        <v>16</v>
      </c>
    </row>
    <row r="1179" spans="1:10" x14ac:dyDescent="0.25">
      <c r="A1179">
        <v>118385.68</v>
      </c>
      <c r="B1179" t="s">
        <v>242</v>
      </c>
      <c r="C1179" t="s">
        <v>18</v>
      </c>
      <c r="D1179" t="s">
        <v>12</v>
      </c>
      <c r="E1179" t="s">
        <v>31</v>
      </c>
      <c r="F1179" t="s">
        <v>14</v>
      </c>
      <c r="G1179" t="s">
        <v>25</v>
      </c>
      <c r="H1179">
        <v>1988</v>
      </c>
      <c r="I1179" s="1">
        <v>40725</v>
      </c>
      <c r="J1179" t="s">
        <v>16</v>
      </c>
    </row>
    <row r="1180" spans="1:10" x14ac:dyDescent="0.25">
      <c r="A1180">
        <v>123994.42</v>
      </c>
      <c r="B1180" t="s">
        <v>433</v>
      </c>
      <c r="C1180" t="s">
        <v>30</v>
      </c>
      <c r="D1180" t="s">
        <v>12</v>
      </c>
      <c r="E1180" t="s">
        <v>31</v>
      </c>
      <c r="F1180" t="s">
        <v>14</v>
      </c>
      <c r="G1180" t="s">
        <v>15</v>
      </c>
      <c r="H1180">
        <v>1956</v>
      </c>
      <c r="I1180" s="1">
        <v>31518</v>
      </c>
      <c r="J1180" t="s">
        <v>16</v>
      </c>
    </row>
    <row r="1181" spans="1:10" x14ac:dyDescent="0.25">
      <c r="A1181">
        <v>52166.39</v>
      </c>
      <c r="B1181" t="s">
        <v>69</v>
      </c>
      <c r="C1181" t="s">
        <v>38</v>
      </c>
      <c r="D1181" t="s">
        <v>12</v>
      </c>
      <c r="E1181" t="s">
        <v>31</v>
      </c>
      <c r="F1181" t="s">
        <v>21</v>
      </c>
      <c r="G1181" t="s">
        <v>15</v>
      </c>
      <c r="H1181">
        <v>1984</v>
      </c>
      <c r="I1181" s="1">
        <v>43045</v>
      </c>
      <c r="J1181" t="s">
        <v>16</v>
      </c>
    </row>
    <row r="1182" spans="1:10" x14ac:dyDescent="0.25">
      <c r="A1182">
        <v>65950.22</v>
      </c>
      <c r="B1182" t="s">
        <v>167</v>
      </c>
      <c r="C1182" t="s">
        <v>11</v>
      </c>
      <c r="D1182" t="s">
        <v>12</v>
      </c>
      <c r="E1182" t="s">
        <v>20</v>
      </c>
      <c r="F1182" t="s">
        <v>14</v>
      </c>
      <c r="G1182" t="s">
        <v>15</v>
      </c>
      <c r="H1182">
        <v>1988</v>
      </c>
      <c r="I1182" s="1">
        <v>43647</v>
      </c>
      <c r="J1182" t="s">
        <v>16</v>
      </c>
    </row>
    <row r="1183" spans="1:10" x14ac:dyDescent="0.25">
      <c r="A1183">
        <v>0</v>
      </c>
      <c r="B1183" t="s">
        <v>164</v>
      </c>
      <c r="C1183" t="s">
        <v>72</v>
      </c>
      <c r="D1183" t="s">
        <v>165</v>
      </c>
      <c r="E1183" t="s">
        <v>41</v>
      </c>
      <c r="F1183" t="s">
        <v>14</v>
      </c>
      <c r="G1183" t="s">
        <v>15</v>
      </c>
      <c r="H1183">
        <v>1997</v>
      </c>
      <c r="I1183" s="1">
        <v>44596</v>
      </c>
      <c r="J1183" t="s">
        <v>16</v>
      </c>
    </row>
    <row r="1184" spans="1:10" x14ac:dyDescent="0.25">
      <c r="A1184">
        <v>46000</v>
      </c>
      <c r="B1184" t="s">
        <v>121</v>
      </c>
      <c r="C1184" t="s">
        <v>226</v>
      </c>
      <c r="D1184" t="s">
        <v>336</v>
      </c>
      <c r="E1184" t="s">
        <v>31</v>
      </c>
      <c r="F1184" t="s">
        <v>14</v>
      </c>
      <c r="G1184" t="s">
        <v>25</v>
      </c>
      <c r="H1184">
        <v>2000</v>
      </c>
      <c r="I1184" s="1">
        <v>45474</v>
      </c>
      <c r="J1184" t="s">
        <v>16</v>
      </c>
    </row>
    <row r="1185" spans="1:10" x14ac:dyDescent="0.25">
      <c r="A1185">
        <v>56349.52</v>
      </c>
      <c r="B1185" t="s">
        <v>133</v>
      </c>
      <c r="C1185" t="s">
        <v>72</v>
      </c>
      <c r="D1185" t="s">
        <v>12</v>
      </c>
      <c r="E1185" t="s">
        <v>31</v>
      </c>
      <c r="F1185" t="s">
        <v>21</v>
      </c>
      <c r="G1185" t="s">
        <v>46</v>
      </c>
      <c r="H1185">
        <v>1988</v>
      </c>
      <c r="I1185" s="1">
        <v>43238</v>
      </c>
      <c r="J1185" t="s">
        <v>16</v>
      </c>
    </row>
    <row r="1186" spans="1:10" x14ac:dyDescent="0.25">
      <c r="A1186">
        <v>2834</v>
      </c>
      <c r="B1186" t="s">
        <v>39</v>
      </c>
      <c r="C1186" t="s">
        <v>40</v>
      </c>
      <c r="D1186" t="s">
        <v>19</v>
      </c>
      <c r="E1186" t="s">
        <v>41</v>
      </c>
      <c r="F1186" t="s">
        <v>21</v>
      </c>
      <c r="G1186" t="s">
        <v>25</v>
      </c>
      <c r="H1186">
        <v>1971</v>
      </c>
      <c r="I1186" s="1">
        <v>44667</v>
      </c>
      <c r="J1186" t="s">
        <v>16</v>
      </c>
    </row>
    <row r="1187" spans="1:10" x14ac:dyDescent="0.25">
      <c r="A1187">
        <v>81652.649999999994</v>
      </c>
      <c r="B1187" t="s">
        <v>118</v>
      </c>
      <c r="C1187" t="s">
        <v>30</v>
      </c>
      <c r="D1187" t="s">
        <v>12</v>
      </c>
      <c r="E1187" t="s">
        <v>45</v>
      </c>
      <c r="F1187" t="s">
        <v>14</v>
      </c>
      <c r="G1187" t="s">
        <v>25</v>
      </c>
      <c r="H1187">
        <v>1963</v>
      </c>
      <c r="I1187" s="1">
        <v>35765</v>
      </c>
      <c r="J1187" t="s">
        <v>16</v>
      </c>
    </row>
    <row r="1188" spans="1:10" x14ac:dyDescent="0.25">
      <c r="A1188">
        <v>68211.98</v>
      </c>
      <c r="B1188" t="s">
        <v>384</v>
      </c>
      <c r="C1188" t="s">
        <v>11</v>
      </c>
      <c r="D1188" t="s">
        <v>12</v>
      </c>
      <c r="E1188" t="s">
        <v>31</v>
      </c>
      <c r="F1188" t="s">
        <v>14</v>
      </c>
      <c r="G1188" t="s">
        <v>15</v>
      </c>
      <c r="H1188">
        <v>1953</v>
      </c>
      <c r="I1188" s="1">
        <v>37803</v>
      </c>
      <c r="J1188" t="s">
        <v>16</v>
      </c>
    </row>
    <row r="1189" spans="1:10" x14ac:dyDescent="0.25">
      <c r="A1189">
        <v>79728.19</v>
      </c>
      <c r="B1189" t="s">
        <v>63</v>
      </c>
      <c r="C1189" t="s">
        <v>18</v>
      </c>
      <c r="D1189" t="s">
        <v>12</v>
      </c>
      <c r="E1189" t="s">
        <v>20</v>
      </c>
      <c r="F1189" t="s">
        <v>21</v>
      </c>
      <c r="G1189" t="s">
        <v>25</v>
      </c>
      <c r="H1189">
        <v>1993</v>
      </c>
      <c r="I1189" s="1">
        <v>42736</v>
      </c>
      <c r="J1189" t="s">
        <v>16</v>
      </c>
    </row>
    <row r="1190" spans="1:10" x14ac:dyDescent="0.25">
      <c r="A1190">
        <v>82173.960000000006</v>
      </c>
      <c r="B1190" t="s">
        <v>177</v>
      </c>
      <c r="C1190" t="s">
        <v>80</v>
      </c>
      <c r="D1190" t="s">
        <v>12</v>
      </c>
      <c r="E1190" t="s">
        <v>31</v>
      </c>
      <c r="F1190" t="s">
        <v>21</v>
      </c>
      <c r="G1190" t="s">
        <v>15</v>
      </c>
      <c r="H1190">
        <v>1981</v>
      </c>
      <c r="I1190" s="1">
        <v>41274</v>
      </c>
      <c r="J1190" t="s">
        <v>16</v>
      </c>
    </row>
    <row r="1191" spans="1:10" x14ac:dyDescent="0.25">
      <c r="A1191">
        <v>83107.23</v>
      </c>
      <c r="B1191" t="s">
        <v>90</v>
      </c>
      <c r="C1191" t="s">
        <v>30</v>
      </c>
      <c r="D1191" t="s">
        <v>12</v>
      </c>
      <c r="E1191" t="s">
        <v>45</v>
      </c>
      <c r="F1191" t="s">
        <v>21</v>
      </c>
      <c r="G1191" t="s">
        <v>25</v>
      </c>
      <c r="H1191">
        <v>1994</v>
      </c>
      <c r="I1191" s="1">
        <v>44911</v>
      </c>
      <c r="J1191" t="s">
        <v>16</v>
      </c>
    </row>
    <row r="1192" spans="1:10" x14ac:dyDescent="0.25">
      <c r="A1192">
        <v>64457.35</v>
      </c>
      <c r="B1192" t="s">
        <v>89</v>
      </c>
      <c r="C1192" t="s">
        <v>30</v>
      </c>
      <c r="D1192" t="s">
        <v>12</v>
      </c>
      <c r="E1192" t="s">
        <v>20</v>
      </c>
      <c r="F1192" t="s">
        <v>14</v>
      </c>
      <c r="G1192" t="s">
        <v>15</v>
      </c>
      <c r="H1192">
        <v>1993</v>
      </c>
      <c r="I1192" s="1">
        <v>44121</v>
      </c>
      <c r="J1192" t="s">
        <v>16</v>
      </c>
    </row>
    <row r="1193" spans="1:10" x14ac:dyDescent="0.25">
      <c r="A1193">
        <v>150468.37</v>
      </c>
      <c r="B1193" t="s">
        <v>438</v>
      </c>
      <c r="C1193" t="s">
        <v>18</v>
      </c>
      <c r="D1193" t="s">
        <v>12</v>
      </c>
      <c r="E1193" t="s">
        <v>13</v>
      </c>
      <c r="F1193" t="s">
        <v>14</v>
      </c>
      <c r="G1193" t="s">
        <v>46</v>
      </c>
      <c r="H1193">
        <v>1959</v>
      </c>
      <c r="I1193" s="1">
        <v>32889</v>
      </c>
      <c r="J1193" t="s">
        <v>16</v>
      </c>
    </row>
    <row r="1194" spans="1:10" x14ac:dyDescent="0.25">
      <c r="A1194">
        <v>81652.649999999994</v>
      </c>
      <c r="B1194" t="s">
        <v>118</v>
      </c>
      <c r="C1194" t="s">
        <v>30</v>
      </c>
      <c r="D1194" t="s">
        <v>12</v>
      </c>
      <c r="E1194" t="s">
        <v>45</v>
      </c>
      <c r="F1194" t="s">
        <v>14</v>
      </c>
      <c r="G1194" t="s">
        <v>15</v>
      </c>
      <c r="H1194">
        <v>1970</v>
      </c>
      <c r="I1194" s="1">
        <v>40102</v>
      </c>
      <c r="J1194" t="s">
        <v>16</v>
      </c>
    </row>
    <row r="1195" spans="1:10" x14ac:dyDescent="0.25">
      <c r="A1195">
        <v>41000</v>
      </c>
      <c r="B1195" t="s">
        <v>108</v>
      </c>
      <c r="C1195" t="s">
        <v>114</v>
      </c>
      <c r="D1195" t="s">
        <v>12</v>
      </c>
      <c r="E1195" t="s">
        <v>31</v>
      </c>
      <c r="F1195" t="s">
        <v>21</v>
      </c>
      <c r="G1195" t="s">
        <v>25</v>
      </c>
      <c r="H1195">
        <v>1991</v>
      </c>
      <c r="I1195" s="1">
        <v>44866</v>
      </c>
      <c r="J1195" t="s">
        <v>16</v>
      </c>
    </row>
    <row r="1196" spans="1:10" x14ac:dyDescent="0.25">
      <c r="A1196">
        <v>60037.84</v>
      </c>
      <c r="B1196" t="s">
        <v>174</v>
      </c>
      <c r="C1196" t="s">
        <v>186</v>
      </c>
      <c r="D1196" t="s">
        <v>12</v>
      </c>
      <c r="E1196" t="s">
        <v>31</v>
      </c>
      <c r="F1196" t="s">
        <v>21</v>
      </c>
      <c r="G1196" t="s">
        <v>25</v>
      </c>
      <c r="H1196">
        <v>1999</v>
      </c>
      <c r="I1196" s="1">
        <v>44900</v>
      </c>
      <c r="J1196" t="s">
        <v>16</v>
      </c>
    </row>
    <row r="1197" spans="1:10" x14ac:dyDescent="0.25">
      <c r="A1197">
        <v>46862.28</v>
      </c>
      <c r="B1197" t="s">
        <v>94</v>
      </c>
      <c r="C1197" t="s">
        <v>23</v>
      </c>
      <c r="D1197" t="s">
        <v>12</v>
      </c>
      <c r="E1197" t="s">
        <v>24</v>
      </c>
      <c r="F1197" t="s">
        <v>14</v>
      </c>
      <c r="G1197" t="s">
        <v>25</v>
      </c>
      <c r="H1197">
        <v>1959</v>
      </c>
      <c r="I1197" s="1">
        <v>38005</v>
      </c>
      <c r="J1197" t="s">
        <v>16</v>
      </c>
    </row>
    <row r="1198" spans="1:10" x14ac:dyDescent="0.25">
      <c r="A1198">
        <v>66718</v>
      </c>
      <c r="B1198" t="s">
        <v>141</v>
      </c>
      <c r="C1198" t="s">
        <v>92</v>
      </c>
      <c r="D1198" t="s">
        <v>12</v>
      </c>
      <c r="E1198" t="s">
        <v>31</v>
      </c>
      <c r="F1198" t="s">
        <v>21</v>
      </c>
      <c r="G1198" t="s">
        <v>46</v>
      </c>
      <c r="H1198">
        <v>1989</v>
      </c>
      <c r="I1198" s="1">
        <v>44466</v>
      </c>
      <c r="J1198" t="s">
        <v>16</v>
      </c>
    </row>
    <row r="1199" spans="1:10" x14ac:dyDescent="0.25">
      <c r="A1199">
        <v>93014.59</v>
      </c>
      <c r="B1199" t="s">
        <v>439</v>
      </c>
      <c r="C1199" t="s">
        <v>52</v>
      </c>
      <c r="D1199" t="s">
        <v>12</v>
      </c>
      <c r="E1199" t="s">
        <v>45</v>
      </c>
      <c r="F1199" t="s">
        <v>14</v>
      </c>
      <c r="G1199" t="s">
        <v>25</v>
      </c>
      <c r="H1199">
        <v>1965</v>
      </c>
      <c r="I1199" s="1">
        <v>30941</v>
      </c>
      <c r="J1199" t="s">
        <v>16</v>
      </c>
    </row>
    <row r="1200" spans="1:10" x14ac:dyDescent="0.25">
      <c r="A1200">
        <v>74329.87</v>
      </c>
      <c r="B1200" t="s">
        <v>153</v>
      </c>
      <c r="C1200" t="s">
        <v>48</v>
      </c>
      <c r="D1200" t="s">
        <v>12</v>
      </c>
      <c r="E1200" t="s">
        <v>31</v>
      </c>
      <c r="F1200" t="s">
        <v>21</v>
      </c>
      <c r="G1200" t="s">
        <v>25</v>
      </c>
      <c r="H1200">
        <v>1996</v>
      </c>
      <c r="I1200" s="1">
        <v>45502</v>
      </c>
      <c r="J1200" t="s">
        <v>16</v>
      </c>
    </row>
    <row r="1201" spans="1:10" x14ac:dyDescent="0.25">
      <c r="A1201">
        <v>57738.92</v>
      </c>
      <c r="B1201" t="s">
        <v>84</v>
      </c>
      <c r="C1201" t="s">
        <v>52</v>
      </c>
      <c r="D1201" t="s">
        <v>12</v>
      </c>
      <c r="E1201" t="s">
        <v>49</v>
      </c>
      <c r="F1201" t="s">
        <v>21</v>
      </c>
      <c r="G1201" t="s">
        <v>15</v>
      </c>
      <c r="H1201">
        <v>1954</v>
      </c>
      <c r="I1201" s="1">
        <v>37347</v>
      </c>
      <c r="J1201" t="s">
        <v>16</v>
      </c>
    </row>
    <row r="1202" spans="1:10" x14ac:dyDescent="0.25">
      <c r="A1202">
        <v>50923.87</v>
      </c>
      <c r="B1202" t="s">
        <v>87</v>
      </c>
      <c r="C1202" t="s">
        <v>60</v>
      </c>
      <c r="D1202" t="s">
        <v>12</v>
      </c>
      <c r="E1202" t="s">
        <v>24</v>
      </c>
      <c r="F1202" t="s">
        <v>21</v>
      </c>
      <c r="G1202" t="s">
        <v>15</v>
      </c>
      <c r="H1202">
        <v>1989</v>
      </c>
      <c r="I1202" s="1">
        <v>42562</v>
      </c>
      <c r="J1202" t="s">
        <v>16</v>
      </c>
    </row>
    <row r="1203" spans="1:10" x14ac:dyDescent="0.25">
      <c r="A1203">
        <v>109200</v>
      </c>
      <c r="B1203" t="s">
        <v>440</v>
      </c>
      <c r="C1203" t="s">
        <v>102</v>
      </c>
      <c r="D1203" t="s">
        <v>12</v>
      </c>
      <c r="E1203" t="s">
        <v>13</v>
      </c>
      <c r="F1203" t="s">
        <v>14</v>
      </c>
      <c r="G1203" t="s">
        <v>25</v>
      </c>
      <c r="H1203">
        <v>1991</v>
      </c>
      <c r="I1203" s="1">
        <v>45194</v>
      </c>
      <c r="J1203" t="s">
        <v>16</v>
      </c>
    </row>
    <row r="1204" spans="1:10" x14ac:dyDescent="0.25">
      <c r="A1204">
        <v>59889.88</v>
      </c>
      <c r="B1204" t="s">
        <v>354</v>
      </c>
      <c r="C1204" t="s">
        <v>18</v>
      </c>
      <c r="D1204" t="s">
        <v>12</v>
      </c>
      <c r="E1204" t="s">
        <v>49</v>
      </c>
      <c r="F1204" t="s">
        <v>21</v>
      </c>
      <c r="G1204" t="s">
        <v>25</v>
      </c>
      <c r="H1204">
        <v>1967</v>
      </c>
      <c r="I1204" s="1">
        <v>43952</v>
      </c>
      <c r="J1204" t="s">
        <v>16</v>
      </c>
    </row>
    <row r="1205" spans="1:10" x14ac:dyDescent="0.25">
      <c r="A1205">
        <v>58861.55</v>
      </c>
      <c r="B1205" t="s">
        <v>192</v>
      </c>
      <c r="C1205" t="s">
        <v>11</v>
      </c>
      <c r="D1205" t="s">
        <v>12</v>
      </c>
      <c r="E1205" t="s">
        <v>49</v>
      </c>
      <c r="F1205" t="s">
        <v>21</v>
      </c>
      <c r="G1205" t="s">
        <v>15</v>
      </c>
      <c r="H1205">
        <v>1976</v>
      </c>
      <c r="I1205" s="1">
        <v>38370</v>
      </c>
      <c r="J1205" t="s">
        <v>16</v>
      </c>
    </row>
    <row r="1206" spans="1:10" x14ac:dyDescent="0.25">
      <c r="A1206">
        <v>56282.8</v>
      </c>
      <c r="B1206" t="s">
        <v>99</v>
      </c>
      <c r="C1206" t="s">
        <v>100</v>
      </c>
      <c r="D1206" t="s">
        <v>12</v>
      </c>
      <c r="E1206" t="s">
        <v>41</v>
      </c>
      <c r="F1206" t="s">
        <v>14</v>
      </c>
      <c r="G1206" t="s">
        <v>25</v>
      </c>
      <c r="H1206">
        <v>1990</v>
      </c>
      <c r="I1206" s="1">
        <v>44415</v>
      </c>
      <c r="J1206" t="s">
        <v>16</v>
      </c>
    </row>
    <row r="1207" spans="1:10" x14ac:dyDescent="0.25">
      <c r="A1207">
        <v>68382.81</v>
      </c>
      <c r="B1207" t="s">
        <v>118</v>
      </c>
      <c r="C1207" t="s">
        <v>30</v>
      </c>
      <c r="D1207" t="s">
        <v>12</v>
      </c>
      <c r="E1207" t="s">
        <v>45</v>
      </c>
      <c r="F1207" t="s">
        <v>21</v>
      </c>
      <c r="G1207" t="s">
        <v>25</v>
      </c>
      <c r="H1207">
        <v>1998</v>
      </c>
      <c r="I1207" s="1">
        <v>43877</v>
      </c>
      <c r="J1207" t="s">
        <v>16</v>
      </c>
    </row>
    <row r="1208" spans="1:10" x14ac:dyDescent="0.25">
      <c r="A1208">
        <v>108715.41</v>
      </c>
      <c r="B1208" t="s">
        <v>29</v>
      </c>
      <c r="C1208" t="s">
        <v>30</v>
      </c>
      <c r="D1208" t="s">
        <v>12</v>
      </c>
      <c r="E1208" t="s">
        <v>31</v>
      </c>
      <c r="F1208" t="s">
        <v>14</v>
      </c>
      <c r="G1208" t="s">
        <v>25</v>
      </c>
      <c r="H1208">
        <v>1970</v>
      </c>
      <c r="I1208" s="1">
        <v>36845</v>
      </c>
      <c r="J1208" t="s">
        <v>16</v>
      </c>
    </row>
    <row r="1209" spans="1:10" x14ac:dyDescent="0.25">
      <c r="A1209">
        <v>53051.94</v>
      </c>
      <c r="B1209" t="s">
        <v>99</v>
      </c>
      <c r="C1209" t="s">
        <v>100</v>
      </c>
      <c r="D1209" t="s">
        <v>12</v>
      </c>
      <c r="E1209" t="s">
        <v>41</v>
      </c>
      <c r="F1209" t="s">
        <v>14</v>
      </c>
      <c r="G1209" t="s">
        <v>15</v>
      </c>
      <c r="H1209">
        <v>2000</v>
      </c>
      <c r="I1209" s="1">
        <v>44751</v>
      </c>
      <c r="J1209" t="s">
        <v>16</v>
      </c>
    </row>
    <row r="1210" spans="1:10" x14ac:dyDescent="0.25">
      <c r="A1210">
        <v>16580.928</v>
      </c>
      <c r="B1210" t="s">
        <v>17</v>
      </c>
      <c r="C1210" t="s">
        <v>18</v>
      </c>
      <c r="D1210" t="s">
        <v>19</v>
      </c>
      <c r="E1210" t="s">
        <v>20</v>
      </c>
      <c r="F1210" t="s">
        <v>21</v>
      </c>
      <c r="G1210" t="s">
        <v>15</v>
      </c>
      <c r="H1210">
        <v>1962</v>
      </c>
      <c r="I1210" s="1">
        <v>45428</v>
      </c>
      <c r="J1210" t="s">
        <v>16</v>
      </c>
    </row>
    <row r="1211" spans="1:10" x14ac:dyDescent="0.25">
      <c r="A1211">
        <v>86630.24</v>
      </c>
      <c r="B1211" t="s">
        <v>65</v>
      </c>
      <c r="C1211" t="s">
        <v>33</v>
      </c>
      <c r="D1211" t="s">
        <v>12</v>
      </c>
      <c r="E1211" t="s">
        <v>31</v>
      </c>
      <c r="F1211" t="s">
        <v>14</v>
      </c>
      <c r="G1211" t="s">
        <v>25</v>
      </c>
      <c r="H1211">
        <v>1973</v>
      </c>
      <c r="I1211" s="1">
        <v>37637</v>
      </c>
      <c r="J1211" t="s">
        <v>16</v>
      </c>
    </row>
    <row r="1212" spans="1:10" x14ac:dyDescent="0.25">
      <c r="A1212">
        <v>58040</v>
      </c>
      <c r="B1212" t="s">
        <v>133</v>
      </c>
      <c r="C1212" t="s">
        <v>23</v>
      </c>
      <c r="D1212" t="s">
        <v>12</v>
      </c>
      <c r="E1212" t="s">
        <v>31</v>
      </c>
      <c r="F1212" t="s">
        <v>21</v>
      </c>
      <c r="G1212" t="s">
        <v>25</v>
      </c>
      <c r="H1212">
        <v>1987</v>
      </c>
      <c r="I1212" s="1">
        <v>40805</v>
      </c>
      <c r="J1212" t="s">
        <v>16</v>
      </c>
    </row>
    <row r="1213" spans="1:10" x14ac:dyDescent="0.25">
      <c r="A1213">
        <v>49545.15</v>
      </c>
      <c r="B1213" t="s">
        <v>116</v>
      </c>
      <c r="C1213" t="s">
        <v>67</v>
      </c>
      <c r="D1213" t="s">
        <v>12</v>
      </c>
      <c r="E1213" t="s">
        <v>49</v>
      </c>
      <c r="F1213" t="s">
        <v>21</v>
      </c>
      <c r="G1213" t="s">
        <v>25</v>
      </c>
      <c r="H1213">
        <v>2000</v>
      </c>
      <c r="I1213" s="1">
        <v>45243</v>
      </c>
      <c r="J1213" t="s">
        <v>16</v>
      </c>
    </row>
    <row r="1214" spans="1:10" x14ac:dyDescent="0.25">
      <c r="A1214">
        <v>79395.12</v>
      </c>
      <c r="B1214" t="s">
        <v>291</v>
      </c>
      <c r="C1214" t="s">
        <v>44</v>
      </c>
      <c r="D1214" t="s">
        <v>12</v>
      </c>
      <c r="E1214" t="s">
        <v>31</v>
      </c>
      <c r="F1214" t="s">
        <v>14</v>
      </c>
      <c r="G1214" t="s">
        <v>25</v>
      </c>
      <c r="H1214">
        <v>1996</v>
      </c>
      <c r="I1214" s="1">
        <v>45075</v>
      </c>
      <c r="J1214" t="s">
        <v>16</v>
      </c>
    </row>
    <row r="1215" spans="1:10" x14ac:dyDescent="0.25">
      <c r="A1215">
        <v>63444.32</v>
      </c>
      <c r="B1215" t="s">
        <v>441</v>
      </c>
      <c r="C1215" t="s">
        <v>30</v>
      </c>
      <c r="D1215" t="s">
        <v>12</v>
      </c>
      <c r="E1215" t="s">
        <v>20</v>
      </c>
      <c r="F1215" t="s">
        <v>14</v>
      </c>
      <c r="G1215" t="s">
        <v>25</v>
      </c>
      <c r="H1215">
        <v>2000</v>
      </c>
      <c r="I1215" s="1">
        <v>45215</v>
      </c>
      <c r="J1215" t="s">
        <v>16</v>
      </c>
    </row>
    <row r="1216" spans="1:10" x14ac:dyDescent="0.25">
      <c r="A1216">
        <v>74660.34</v>
      </c>
      <c r="B1216" t="s">
        <v>89</v>
      </c>
      <c r="C1216" t="s">
        <v>30</v>
      </c>
      <c r="D1216" t="s">
        <v>12</v>
      </c>
      <c r="E1216" t="s">
        <v>20</v>
      </c>
      <c r="F1216" t="s">
        <v>14</v>
      </c>
      <c r="G1216" t="s">
        <v>25</v>
      </c>
      <c r="H1216">
        <v>1994</v>
      </c>
      <c r="I1216" s="1">
        <v>43009</v>
      </c>
      <c r="J1216" t="s">
        <v>16</v>
      </c>
    </row>
    <row r="1217" spans="1:10" x14ac:dyDescent="0.25">
      <c r="A1217">
        <v>22341.9175</v>
      </c>
      <c r="B1217" t="s">
        <v>94</v>
      </c>
      <c r="C1217" t="s">
        <v>23</v>
      </c>
      <c r="D1217" t="s">
        <v>19</v>
      </c>
      <c r="E1217" t="s">
        <v>24</v>
      </c>
      <c r="F1217" t="s">
        <v>21</v>
      </c>
      <c r="G1217" t="s">
        <v>25</v>
      </c>
      <c r="H1217">
        <v>1989</v>
      </c>
      <c r="I1217" s="1">
        <v>41323</v>
      </c>
      <c r="J1217" t="s">
        <v>16</v>
      </c>
    </row>
    <row r="1218" spans="1:10" x14ac:dyDescent="0.25">
      <c r="A1218">
        <v>51770</v>
      </c>
      <c r="B1218" t="s">
        <v>199</v>
      </c>
      <c r="C1218" t="s">
        <v>106</v>
      </c>
      <c r="D1218" t="s">
        <v>12</v>
      </c>
      <c r="E1218" t="s">
        <v>49</v>
      </c>
      <c r="F1218" t="s">
        <v>14</v>
      </c>
      <c r="G1218" t="s">
        <v>25</v>
      </c>
      <c r="H1218">
        <v>1965</v>
      </c>
      <c r="I1218" s="1">
        <v>44621</v>
      </c>
      <c r="J1218" t="s">
        <v>16</v>
      </c>
    </row>
    <row r="1219" spans="1:10" x14ac:dyDescent="0.25">
      <c r="A1219">
        <v>35672</v>
      </c>
      <c r="B1219" t="s">
        <v>81</v>
      </c>
      <c r="C1219" t="s">
        <v>11</v>
      </c>
      <c r="D1219" t="s">
        <v>19</v>
      </c>
      <c r="E1219" t="s">
        <v>31</v>
      </c>
      <c r="F1219" t="s">
        <v>21</v>
      </c>
      <c r="G1219" t="s">
        <v>15</v>
      </c>
      <c r="H1219">
        <v>2001</v>
      </c>
      <c r="I1219" s="1">
        <v>45401</v>
      </c>
      <c r="J1219" t="s">
        <v>16</v>
      </c>
    </row>
    <row r="1220" spans="1:10" x14ac:dyDescent="0.25">
      <c r="A1220">
        <v>45790.79</v>
      </c>
      <c r="B1220" t="s">
        <v>107</v>
      </c>
      <c r="C1220" t="s">
        <v>44</v>
      </c>
      <c r="D1220" t="s">
        <v>12</v>
      </c>
      <c r="E1220" t="s">
        <v>41</v>
      </c>
      <c r="F1220" t="s">
        <v>14</v>
      </c>
      <c r="G1220" t="s">
        <v>15</v>
      </c>
      <c r="H1220">
        <v>1990</v>
      </c>
      <c r="I1220" s="1">
        <v>45103</v>
      </c>
      <c r="J1220" t="s">
        <v>16</v>
      </c>
    </row>
    <row r="1221" spans="1:10" x14ac:dyDescent="0.25">
      <c r="A1221">
        <v>15475.2</v>
      </c>
      <c r="B1221" t="s">
        <v>39</v>
      </c>
      <c r="C1221" t="s">
        <v>75</v>
      </c>
      <c r="D1221" t="s">
        <v>19</v>
      </c>
      <c r="E1221" t="s">
        <v>41</v>
      </c>
      <c r="F1221" t="s">
        <v>14</v>
      </c>
      <c r="G1221" t="s">
        <v>15</v>
      </c>
      <c r="H1221">
        <v>2005</v>
      </c>
      <c r="I1221" s="1">
        <v>44845</v>
      </c>
      <c r="J1221" t="s">
        <v>16</v>
      </c>
    </row>
    <row r="1222" spans="1:10" x14ac:dyDescent="0.25">
      <c r="A1222">
        <v>59889.88</v>
      </c>
      <c r="B1222" t="s">
        <v>371</v>
      </c>
      <c r="C1222" t="s">
        <v>11</v>
      </c>
      <c r="D1222" t="s">
        <v>12</v>
      </c>
      <c r="E1222" t="s">
        <v>20</v>
      </c>
      <c r="F1222" t="s">
        <v>21</v>
      </c>
      <c r="G1222" t="s">
        <v>15</v>
      </c>
      <c r="H1222">
        <v>1961</v>
      </c>
      <c r="I1222" s="1">
        <v>44075</v>
      </c>
      <c r="J1222" t="s">
        <v>16</v>
      </c>
    </row>
    <row r="1223" spans="1:10" x14ac:dyDescent="0.25">
      <c r="A1223">
        <v>0</v>
      </c>
      <c r="B1223" t="s">
        <v>39</v>
      </c>
      <c r="C1223" t="s">
        <v>72</v>
      </c>
      <c r="D1223" t="s">
        <v>165</v>
      </c>
      <c r="E1223" t="s">
        <v>41</v>
      </c>
      <c r="F1223" t="s">
        <v>14</v>
      </c>
      <c r="G1223" t="s">
        <v>46</v>
      </c>
      <c r="H1223">
        <v>1990</v>
      </c>
      <c r="I1223" s="1">
        <v>44897</v>
      </c>
      <c r="J1223" t="s">
        <v>16</v>
      </c>
    </row>
    <row r="1224" spans="1:10" x14ac:dyDescent="0.25">
      <c r="A1224">
        <v>94653.34</v>
      </c>
      <c r="B1224" t="s">
        <v>442</v>
      </c>
      <c r="C1224" t="s">
        <v>23</v>
      </c>
      <c r="D1224" t="s">
        <v>12</v>
      </c>
      <c r="E1224" t="s">
        <v>31</v>
      </c>
      <c r="F1224" t="s">
        <v>21</v>
      </c>
      <c r="G1224" t="s">
        <v>25</v>
      </c>
      <c r="H1224">
        <v>1979</v>
      </c>
      <c r="I1224" s="1">
        <v>42680</v>
      </c>
      <c r="J1224" t="s">
        <v>16</v>
      </c>
    </row>
    <row r="1225" spans="1:10" x14ac:dyDescent="0.25">
      <c r="A1225">
        <v>124673.11</v>
      </c>
      <c r="B1225" t="s">
        <v>416</v>
      </c>
      <c r="C1225" t="s">
        <v>18</v>
      </c>
      <c r="D1225" t="s">
        <v>12</v>
      </c>
      <c r="E1225" t="s">
        <v>13</v>
      </c>
      <c r="F1225" t="s">
        <v>14</v>
      </c>
      <c r="G1225" t="s">
        <v>25</v>
      </c>
      <c r="H1225">
        <v>1987</v>
      </c>
      <c r="I1225" s="1">
        <v>41353</v>
      </c>
      <c r="J1225" t="s">
        <v>16</v>
      </c>
    </row>
    <row r="1226" spans="1:10" x14ac:dyDescent="0.25">
      <c r="A1226">
        <v>118168</v>
      </c>
      <c r="B1226" t="s">
        <v>143</v>
      </c>
      <c r="C1226" t="s">
        <v>144</v>
      </c>
      <c r="D1226" t="s">
        <v>12</v>
      </c>
      <c r="E1226" t="s">
        <v>31</v>
      </c>
      <c r="F1226" t="s">
        <v>14</v>
      </c>
      <c r="G1226" t="s">
        <v>25</v>
      </c>
      <c r="H1226">
        <v>1975</v>
      </c>
      <c r="I1226" s="1">
        <v>44652</v>
      </c>
      <c r="J1226" t="s">
        <v>16</v>
      </c>
    </row>
    <row r="1227" spans="1:10" x14ac:dyDescent="0.25">
      <c r="A1227">
        <v>86564.06</v>
      </c>
      <c r="B1227" t="s">
        <v>246</v>
      </c>
      <c r="C1227" t="s">
        <v>286</v>
      </c>
      <c r="D1227" t="s">
        <v>12</v>
      </c>
      <c r="E1227" t="s">
        <v>31</v>
      </c>
      <c r="F1227" t="s">
        <v>21</v>
      </c>
      <c r="G1227" t="s">
        <v>25</v>
      </c>
      <c r="H1227">
        <v>1992</v>
      </c>
      <c r="I1227" s="1">
        <v>45097</v>
      </c>
      <c r="J1227" t="s">
        <v>16</v>
      </c>
    </row>
    <row r="1228" spans="1:10" x14ac:dyDescent="0.25">
      <c r="A1228">
        <v>95199.62</v>
      </c>
      <c r="B1228" t="s">
        <v>63</v>
      </c>
      <c r="C1228" t="s">
        <v>18</v>
      </c>
      <c r="D1228" t="s">
        <v>12</v>
      </c>
      <c r="E1228" t="s">
        <v>20</v>
      </c>
      <c r="F1228" t="s">
        <v>14</v>
      </c>
      <c r="G1228" t="s">
        <v>25</v>
      </c>
      <c r="H1228">
        <v>1980</v>
      </c>
      <c r="I1228" s="1">
        <v>37453</v>
      </c>
      <c r="J1228" t="s">
        <v>16</v>
      </c>
    </row>
    <row r="1229" spans="1:10" x14ac:dyDescent="0.25">
      <c r="A1229">
        <v>96094.96</v>
      </c>
      <c r="B1229" t="s">
        <v>320</v>
      </c>
      <c r="C1229" t="s">
        <v>38</v>
      </c>
      <c r="D1229" t="s">
        <v>12</v>
      </c>
      <c r="E1229" t="s">
        <v>31</v>
      </c>
      <c r="F1229" t="s">
        <v>14</v>
      </c>
      <c r="G1229" t="s">
        <v>25</v>
      </c>
      <c r="H1229">
        <v>1955</v>
      </c>
      <c r="I1229" s="1">
        <v>42303</v>
      </c>
      <c r="J1229" t="s">
        <v>16</v>
      </c>
    </row>
    <row r="1230" spans="1:10" x14ac:dyDescent="0.25">
      <c r="A1230">
        <v>46862.28</v>
      </c>
      <c r="B1230" t="s">
        <v>161</v>
      </c>
      <c r="C1230" t="s">
        <v>23</v>
      </c>
      <c r="D1230" t="s">
        <v>12</v>
      </c>
      <c r="E1230" t="s">
        <v>49</v>
      </c>
      <c r="F1230" t="s">
        <v>21</v>
      </c>
      <c r="G1230" t="s">
        <v>25</v>
      </c>
      <c r="H1230">
        <v>1960</v>
      </c>
      <c r="I1230" s="1">
        <v>40973</v>
      </c>
      <c r="J1230" t="s">
        <v>16</v>
      </c>
    </row>
    <row r="1231" spans="1:10" x14ac:dyDescent="0.25">
      <c r="A1231">
        <v>74650.48</v>
      </c>
      <c r="B1231" t="s">
        <v>335</v>
      </c>
      <c r="C1231" t="s">
        <v>104</v>
      </c>
      <c r="D1231" t="s">
        <v>12</v>
      </c>
      <c r="E1231" t="s">
        <v>31</v>
      </c>
      <c r="F1231" t="s">
        <v>14</v>
      </c>
      <c r="G1231" t="s">
        <v>25</v>
      </c>
      <c r="H1231">
        <v>1959</v>
      </c>
      <c r="I1231" s="1">
        <v>43871</v>
      </c>
      <c r="J1231" t="s">
        <v>16</v>
      </c>
    </row>
    <row r="1232" spans="1:10" x14ac:dyDescent="0.25">
      <c r="A1232">
        <v>79728.19</v>
      </c>
      <c r="B1232" t="s">
        <v>63</v>
      </c>
      <c r="C1232" t="s">
        <v>18</v>
      </c>
      <c r="D1232" t="s">
        <v>12</v>
      </c>
      <c r="E1232" t="s">
        <v>20</v>
      </c>
      <c r="F1232" t="s">
        <v>21</v>
      </c>
      <c r="G1232" t="s">
        <v>15</v>
      </c>
      <c r="H1232">
        <v>1985</v>
      </c>
      <c r="I1232" s="1">
        <v>43116</v>
      </c>
      <c r="J1232" t="s">
        <v>16</v>
      </c>
    </row>
    <row r="1233" spans="1:10" x14ac:dyDescent="0.25">
      <c r="A1233">
        <v>93014.59</v>
      </c>
      <c r="B1233" t="s">
        <v>439</v>
      </c>
      <c r="C1233" t="s">
        <v>52</v>
      </c>
      <c r="D1233" t="s">
        <v>12</v>
      </c>
      <c r="E1233" t="s">
        <v>45</v>
      </c>
      <c r="F1233" t="s">
        <v>14</v>
      </c>
      <c r="G1233" t="s">
        <v>25</v>
      </c>
      <c r="H1233">
        <v>1972</v>
      </c>
      <c r="I1233" s="1">
        <v>40678</v>
      </c>
      <c r="J1233" t="s">
        <v>16</v>
      </c>
    </row>
    <row r="1234" spans="1:10" x14ac:dyDescent="0.25">
      <c r="A1234">
        <v>84042.78</v>
      </c>
      <c r="B1234" t="s">
        <v>443</v>
      </c>
      <c r="C1234" t="s">
        <v>44</v>
      </c>
      <c r="D1234" t="s">
        <v>12</v>
      </c>
      <c r="E1234" t="s">
        <v>31</v>
      </c>
      <c r="F1234" t="s">
        <v>14</v>
      </c>
      <c r="G1234" t="s">
        <v>25</v>
      </c>
      <c r="H1234">
        <v>1997</v>
      </c>
      <c r="I1234" s="1">
        <v>45215</v>
      </c>
      <c r="J1234" t="s">
        <v>16</v>
      </c>
    </row>
    <row r="1235" spans="1:10" x14ac:dyDescent="0.25">
      <c r="A1235">
        <v>1144</v>
      </c>
      <c r="B1235" t="s">
        <v>39</v>
      </c>
      <c r="C1235" t="s">
        <v>40</v>
      </c>
      <c r="D1235" t="s">
        <v>19</v>
      </c>
      <c r="E1235" t="s">
        <v>41</v>
      </c>
      <c r="F1235" t="s">
        <v>14</v>
      </c>
      <c r="G1235" t="s">
        <v>15</v>
      </c>
      <c r="H1235">
        <v>1955</v>
      </c>
      <c r="I1235" s="1">
        <v>45541</v>
      </c>
      <c r="J1235" t="s">
        <v>16</v>
      </c>
    </row>
    <row r="1236" spans="1:10" x14ac:dyDescent="0.25">
      <c r="A1236">
        <v>65684.73</v>
      </c>
      <c r="B1236" t="s">
        <v>289</v>
      </c>
      <c r="C1236" t="s">
        <v>67</v>
      </c>
      <c r="D1236" t="s">
        <v>12</v>
      </c>
      <c r="E1236" t="s">
        <v>49</v>
      </c>
      <c r="F1236" t="s">
        <v>21</v>
      </c>
      <c r="G1236" t="s">
        <v>25</v>
      </c>
      <c r="H1236">
        <v>1995</v>
      </c>
      <c r="I1236" s="1">
        <v>43892</v>
      </c>
      <c r="J1236" t="s">
        <v>16</v>
      </c>
    </row>
    <row r="1237" spans="1:10" x14ac:dyDescent="0.25">
      <c r="A1237">
        <v>88295.35</v>
      </c>
      <c r="B1237" t="s">
        <v>10</v>
      </c>
      <c r="C1237" t="s">
        <v>157</v>
      </c>
      <c r="D1237" t="s">
        <v>12</v>
      </c>
      <c r="E1237" t="s">
        <v>13</v>
      </c>
      <c r="F1237" t="s">
        <v>21</v>
      </c>
      <c r="G1237" t="s">
        <v>25</v>
      </c>
      <c r="H1237">
        <v>1977</v>
      </c>
      <c r="I1237" s="1">
        <v>37470</v>
      </c>
      <c r="J1237" t="s">
        <v>16</v>
      </c>
    </row>
    <row r="1238" spans="1:10" x14ac:dyDescent="0.25">
      <c r="A1238">
        <v>34194.787474626697</v>
      </c>
      <c r="B1238" t="s">
        <v>112</v>
      </c>
      <c r="C1238" t="s">
        <v>72</v>
      </c>
      <c r="D1238" t="s">
        <v>19</v>
      </c>
      <c r="E1238" t="s">
        <v>24</v>
      </c>
      <c r="F1238" t="s">
        <v>21</v>
      </c>
      <c r="G1238" t="s">
        <v>25</v>
      </c>
      <c r="H1238">
        <v>2004</v>
      </c>
      <c r="I1238" s="1">
        <v>44726</v>
      </c>
      <c r="J1238" t="s">
        <v>16</v>
      </c>
    </row>
    <row r="1239" spans="1:10" x14ac:dyDescent="0.25">
      <c r="A1239">
        <v>74392.990000000005</v>
      </c>
      <c r="B1239" t="s">
        <v>162</v>
      </c>
      <c r="C1239" t="s">
        <v>48</v>
      </c>
      <c r="D1239" t="s">
        <v>12</v>
      </c>
      <c r="E1239" t="s">
        <v>31</v>
      </c>
      <c r="F1239" t="s">
        <v>21</v>
      </c>
      <c r="G1239" t="s">
        <v>25</v>
      </c>
      <c r="H1239">
        <v>1969</v>
      </c>
      <c r="I1239" s="1">
        <v>42959</v>
      </c>
      <c r="J1239" t="s">
        <v>16</v>
      </c>
    </row>
    <row r="1240" spans="1:10" x14ac:dyDescent="0.25">
      <c r="A1240">
        <v>47164.52</v>
      </c>
      <c r="B1240" t="s">
        <v>127</v>
      </c>
      <c r="C1240" t="s">
        <v>23</v>
      </c>
      <c r="D1240" t="s">
        <v>12</v>
      </c>
      <c r="E1240" t="s">
        <v>41</v>
      </c>
      <c r="F1240" t="s">
        <v>21</v>
      </c>
      <c r="G1240" t="s">
        <v>15</v>
      </c>
      <c r="H1240">
        <v>1972</v>
      </c>
      <c r="I1240" s="1">
        <v>42512</v>
      </c>
      <c r="J1240" t="s">
        <v>16</v>
      </c>
    </row>
    <row r="1241" spans="1:10" x14ac:dyDescent="0.25">
      <c r="A1241">
        <v>52471.07</v>
      </c>
      <c r="B1241" t="s">
        <v>34</v>
      </c>
      <c r="C1241" t="s">
        <v>11</v>
      </c>
      <c r="D1241" t="s">
        <v>12</v>
      </c>
      <c r="E1241" t="s">
        <v>20</v>
      </c>
      <c r="F1241" t="s">
        <v>21</v>
      </c>
      <c r="G1241" t="s">
        <v>46</v>
      </c>
      <c r="H1241">
        <v>1990</v>
      </c>
      <c r="I1241" s="1">
        <v>45492</v>
      </c>
      <c r="J1241" t="s">
        <v>16</v>
      </c>
    </row>
    <row r="1242" spans="1:10" x14ac:dyDescent="0.25">
      <c r="A1242">
        <v>93562.89</v>
      </c>
      <c r="B1242" t="s">
        <v>98</v>
      </c>
      <c r="C1242" t="s">
        <v>11</v>
      </c>
      <c r="D1242" t="s">
        <v>12</v>
      </c>
      <c r="E1242" t="s">
        <v>31</v>
      </c>
      <c r="F1242" t="s">
        <v>21</v>
      </c>
      <c r="G1242" t="s">
        <v>15</v>
      </c>
      <c r="H1242">
        <v>1993</v>
      </c>
      <c r="I1242" s="1">
        <v>44935</v>
      </c>
      <c r="J1242" t="s">
        <v>16</v>
      </c>
    </row>
    <row r="1243" spans="1:10" x14ac:dyDescent="0.25">
      <c r="A1243">
        <v>48581.26</v>
      </c>
      <c r="B1243" t="s">
        <v>135</v>
      </c>
      <c r="C1243" t="s">
        <v>44</v>
      </c>
      <c r="D1243" t="s">
        <v>12</v>
      </c>
      <c r="E1243" t="s">
        <v>41</v>
      </c>
      <c r="F1243" t="s">
        <v>14</v>
      </c>
      <c r="G1243" t="s">
        <v>50</v>
      </c>
      <c r="H1243">
        <v>1979</v>
      </c>
      <c r="I1243" s="1">
        <v>45299</v>
      </c>
      <c r="J1243" t="s">
        <v>16</v>
      </c>
    </row>
    <row r="1244" spans="1:10" x14ac:dyDescent="0.25">
      <c r="A1244">
        <v>119303.31</v>
      </c>
      <c r="B1244" t="s">
        <v>444</v>
      </c>
      <c r="C1244" t="s">
        <v>171</v>
      </c>
      <c r="D1244" t="s">
        <v>12</v>
      </c>
      <c r="E1244" t="s">
        <v>31</v>
      </c>
      <c r="F1244" t="s">
        <v>14</v>
      </c>
      <c r="G1244" t="s">
        <v>25</v>
      </c>
      <c r="H1244">
        <v>1982</v>
      </c>
      <c r="I1244" s="1">
        <v>43836</v>
      </c>
      <c r="J1244" t="s">
        <v>16</v>
      </c>
    </row>
    <row r="1245" spans="1:10" x14ac:dyDescent="0.25">
      <c r="A1245">
        <v>75342.8</v>
      </c>
      <c r="B1245" t="s">
        <v>445</v>
      </c>
      <c r="C1245" t="s">
        <v>11</v>
      </c>
      <c r="D1245" t="s">
        <v>12</v>
      </c>
      <c r="E1245" t="s">
        <v>31</v>
      </c>
      <c r="F1245" t="s">
        <v>14</v>
      </c>
      <c r="G1245" t="s">
        <v>25</v>
      </c>
      <c r="H1245">
        <v>1956</v>
      </c>
      <c r="I1245" s="1">
        <v>44075</v>
      </c>
      <c r="J1245" t="s">
        <v>16</v>
      </c>
    </row>
    <row r="1246" spans="1:10" x14ac:dyDescent="0.25">
      <c r="A1246">
        <v>45595.75</v>
      </c>
      <c r="B1246" t="s">
        <v>151</v>
      </c>
      <c r="C1246" t="s">
        <v>72</v>
      </c>
      <c r="D1246" t="s">
        <v>12</v>
      </c>
      <c r="E1246" t="s">
        <v>49</v>
      </c>
      <c r="F1246" t="s">
        <v>14</v>
      </c>
      <c r="G1246" t="s">
        <v>25</v>
      </c>
      <c r="H1246">
        <v>1966</v>
      </c>
      <c r="I1246" s="1">
        <v>44590</v>
      </c>
      <c r="J1246" t="s">
        <v>16</v>
      </c>
    </row>
    <row r="1247" spans="1:10" x14ac:dyDescent="0.25">
      <c r="A1247">
        <v>51175</v>
      </c>
      <c r="B1247" t="s">
        <v>254</v>
      </c>
      <c r="C1247" t="s">
        <v>60</v>
      </c>
      <c r="D1247" t="s">
        <v>12</v>
      </c>
      <c r="E1247" t="s">
        <v>31</v>
      </c>
      <c r="F1247" t="s">
        <v>21</v>
      </c>
      <c r="G1247" t="s">
        <v>25</v>
      </c>
      <c r="H1247">
        <v>1974</v>
      </c>
      <c r="I1247" s="1">
        <v>45117</v>
      </c>
      <c r="J1247" t="s">
        <v>16</v>
      </c>
    </row>
    <row r="1248" spans="1:10" x14ac:dyDescent="0.25">
      <c r="A1248">
        <v>77406</v>
      </c>
      <c r="B1248" t="s">
        <v>63</v>
      </c>
      <c r="C1248" t="s">
        <v>18</v>
      </c>
      <c r="D1248" t="s">
        <v>12</v>
      </c>
      <c r="E1248" t="s">
        <v>20</v>
      </c>
      <c r="F1248" t="s">
        <v>14</v>
      </c>
      <c r="G1248" t="s">
        <v>25</v>
      </c>
      <c r="H1248">
        <v>1991</v>
      </c>
      <c r="I1248" s="1">
        <v>44228</v>
      </c>
      <c r="J1248" t="s">
        <v>16</v>
      </c>
    </row>
    <row r="1249" spans="1:10" x14ac:dyDescent="0.25">
      <c r="A1249">
        <v>77082.64</v>
      </c>
      <c r="B1249" t="s">
        <v>291</v>
      </c>
      <c r="C1249" t="s">
        <v>44</v>
      </c>
      <c r="D1249" t="s">
        <v>12</v>
      </c>
      <c r="E1249" t="s">
        <v>31</v>
      </c>
      <c r="F1249" t="s">
        <v>14</v>
      </c>
      <c r="G1249" t="s">
        <v>15</v>
      </c>
      <c r="H1249">
        <v>2000</v>
      </c>
      <c r="I1249" s="1">
        <v>45537</v>
      </c>
      <c r="J1249" t="s">
        <v>16</v>
      </c>
    </row>
    <row r="1250" spans="1:10" x14ac:dyDescent="0.25">
      <c r="A1250">
        <v>68832.63</v>
      </c>
      <c r="B1250" t="s">
        <v>63</v>
      </c>
      <c r="C1250" t="s">
        <v>18</v>
      </c>
      <c r="D1250" t="s">
        <v>12</v>
      </c>
      <c r="E1250" t="s">
        <v>20</v>
      </c>
      <c r="F1250" t="s">
        <v>14</v>
      </c>
      <c r="G1250" t="s">
        <v>53</v>
      </c>
      <c r="H1250">
        <v>1987</v>
      </c>
      <c r="I1250" s="1">
        <v>44789</v>
      </c>
      <c r="J1250" t="s">
        <v>16</v>
      </c>
    </row>
    <row r="1251" spans="1:10" x14ac:dyDescent="0.25">
      <c r="A1251">
        <v>43162.22</v>
      </c>
      <c r="B1251" t="s">
        <v>127</v>
      </c>
      <c r="C1251" t="s">
        <v>23</v>
      </c>
      <c r="D1251" t="s">
        <v>12</v>
      </c>
      <c r="E1251" t="s">
        <v>41</v>
      </c>
      <c r="F1251" t="s">
        <v>14</v>
      </c>
      <c r="G1251" t="s">
        <v>25</v>
      </c>
      <c r="H1251">
        <v>1989</v>
      </c>
      <c r="I1251" s="1">
        <v>45117</v>
      </c>
      <c r="J1251" t="s">
        <v>16</v>
      </c>
    </row>
    <row r="1252" spans="1:10" x14ac:dyDescent="0.25">
      <c r="A1252">
        <v>81971.14</v>
      </c>
      <c r="B1252" t="s">
        <v>265</v>
      </c>
      <c r="C1252" t="s">
        <v>360</v>
      </c>
      <c r="D1252" t="s">
        <v>12</v>
      </c>
      <c r="E1252" t="s">
        <v>31</v>
      </c>
      <c r="F1252" t="s">
        <v>21</v>
      </c>
      <c r="G1252" t="s">
        <v>25</v>
      </c>
      <c r="H1252">
        <v>1986</v>
      </c>
      <c r="I1252" s="1">
        <v>44788</v>
      </c>
      <c r="J1252" t="s">
        <v>16</v>
      </c>
    </row>
    <row r="1253" spans="1:10" x14ac:dyDescent="0.25">
      <c r="A1253">
        <v>87712</v>
      </c>
      <c r="B1253" t="s">
        <v>143</v>
      </c>
      <c r="C1253" t="s">
        <v>144</v>
      </c>
      <c r="D1253" t="s">
        <v>12</v>
      </c>
      <c r="E1253" t="s">
        <v>31</v>
      </c>
      <c r="F1253" t="s">
        <v>21</v>
      </c>
      <c r="G1253" t="s">
        <v>15</v>
      </c>
      <c r="H1253">
        <v>1994</v>
      </c>
      <c r="I1253" s="1">
        <v>45047</v>
      </c>
      <c r="J1253" t="s">
        <v>16</v>
      </c>
    </row>
    <row r="1254" spans="1:10" x14ac:dyDescent="0.25">
      <c r="A1254">
        <v>94652.19</v>
      </c>
      <c r="B1254" t="s">
        <v>442</v>
      </c>
      <c r="C1254" t="s">
        <v>23</v>
      </c>
      <c r="D1254" t="s">
        <v>12</v>
      </c>
      <c r="E1254" t="s">
        <v>31</v>
      </c>
      <c r="F1254" t="s">
        <v>21</v>
      </c>
      <c r="G1254" t="s">
        <v>25</v>
      </c>
      <c r="H1254">
        <v>1980</v>
      </c>
      <c r="I1254" s="1">
        <v>42891</v>
      </c>
      <c r="J1254" t="s">
        <v>16</v>
      </c>
    </row>
    <row r="1255" spans="1:10" x14ac:dyDescent="0.25">
      <c r="A1255">
        <v>68077.11</v>
      </c>
      <c r="B1255" t="s">
        <v>338</v>
      </c>
      <c r="C1255" t="s">
        <v>52</v>
      </c>
      <c r="D1255" t="s">
        <v>12</v>
      </c>
      <c r="E1255" t="s">
        <v>45</v>
      </c>
      <c r="F1255" t="s">
        <v>14</v>
      </c>
      <c r="G1255" t="s">
        <v>25</v>
      </c>
      <c r="H1255">
        <v>1964</v>
      </c>
      <c r="I1255" s="1">
        <v>43505</v>
      </c>
      <c r="J1255" t="s">
        <v>16</v>
      </c>
    </row>
    <row r="1256" spans="1:10" x14ac:dyDescent="0.25">
      <c r="A1256">
        <v>17075.759999999998</v>
      </c>
      <c r="B1256" t="s">
        <v>17</v>
      </c>
      <c r="C1256" t="s">
        <v>18</v>
      </c>
      <c r="D1256" t="s">
        <v>19</v>
      </c>
      <c r="E1256" t="s">
        <v>20</v>
      </c>
      <c r="F1256" t="s">
        <v>21</v>
      </c>
      <c r="G1256" t="s">
        <v>25</v>
      </c>
      <c r="H1256">
        <v>1956</v>
      </c>
      <c r="I1256" s="1">
        <v>44837</v>
      </c>
      <c r="J1256" t="s">
        <v>16</v>
      </c>
    </row>
    <row r="1257" spans="1:10" x14ac:dyDescent="0.25">
      <c r="A1257">
        <v>44430.46</v>
      </c>
      <c r="B1257" t="s">
        <v>130</v>
      </c>
      <c r="C1257" t="s">
        <v>60</v>
      </c>
      <c r="D1257" t="s">
        <v>12</v>
      </c>
      <c r="E1257" t="s">
        <v>49</v>
      </c>
      <c r="F1257" t="s">
        <v>14</v>
      </c>
      <c r="G1257" t="s">
        <v>15</v>
      </c>
      <c r="H1257">
        <v>1980</v>
      </c>
      <c r="I1257" s="1">
        <v>43227</v>
      </c>
      <c r="J1257" t="s">
        <v>16</v>
      </c>
    </row>
    <row r="1258" spans="1:10" x14ac:dyDescent="0.25">
      <c r="A1258">
        <v>44122.33</v>
      </c>
      <c r="B1258" t="s">
        <v>168</v>
      </c>
      <c r="C1258" t="s">
        <v>104</v>
      </c>
      <c r="D1258" t="s">
        <v>12</v>
      </c>
      <c r="E1258" t="s">
        <v>24</v>
      </c>
      <c r="F1258" t="s">
        <v>21</v>
      </c>
      <c r="G1258" t="s">
        <v>15</v>
      </c>
      <c r="H1258">
        <v>1977</v>
      </c>
      <c r="I1258" s="1">
        <v>45551</v>
      </c>
      <c r="J1258" t="s">
        <v>16</v>
      </c>
    </row>
    <row r="1259" spans="1:10" x14ac:dyDescent="0.25">
      <c r="A1259">
        <v>62693.66</v>
      </c>
      <c r="B1259" t="s">
        <v>166</v>
      </c>
      <c r="C1259" t="s">
        <v>52</v>
      </c>
      <c r="D1259" t="s">
        <v>12</v>
      </c>
      <c r="E1259" t="s">
        <v>77</v>
      </c>
      <c r="F1259" t="s">
        <v>14</v>
      </c>
      <c r="G1259" t="s">
        <v>15</v>
      </c>
      <c r="H1259">
        <v>1989</v>
      </c>
      <c r="I1259" s="1">
        <v>42931</v>
      </c>
      <c r="J1259" t="s">
        <v>16</v>
      </c>
    </row>
    <row r="1260" spans="1:10" x14ac:dyDescent="0.25">
      <c r="A1260">
        <v>21178.719744000002</v>
      </c>
      <c r="B1260" t="s">
        <v>112</v>
      </c>
      <c r="C1260" t="s">
        <v>72</v>
      </c>
      <c r="D1260" t="s">
        <v>19</v>
      </c>
      <c r="E1260" t="s">
        <v>24</v>
      </c>
      <c r="F1260" t="s">
        <v>21</v>
      </c>
      <c r="G1260" t="s">
        <v>15</v>
      </c>
      <c r="H1260">
        <v>1986</v>
      </c>
      <c r="I1260" s="1">
        <v>45428</v>
      </c>
      <c r="J1260" t="s">
        <v>16</v>
      </c>
    </row>
    <row r="1261" spans="1:10" x14ac:dyDescent="0.25">
      <c r="A1261">
        <v>91162.38</v>
      </c>
      <c r="B1261" t="s">
        <v>435</v>
      </c>
      <c r="C1261" t="s">
        <v>48</v>
      </c>
      <c r="D1261" t="s">
        <v>12</v>
      </c>
      <c r="E1261" t="s">
        <v>31</v>
      </c>
      <c r="F1261" t="s">
        <v>14</v>
      </c>
      <c r="G1261" t="s">
        <v>25</v>
      </c>
      <c r="H1261">
        <v>1973</v>
      </c>
      <c r="I1261" s="1">
        <v>38261</v>
      </c>
      <c r="J1261" t="s">
        <v>16</v>
      </c>
    </row>
    <row r="1262" spans="1:10" x14ac:dyDescent="0.25">
      <c r="A1262">
        <v>57738.92</v>
      </c>
      <c r="B1262" t="s">
        <v>446</v>
      </c>
      <c r="C1262" t="s">
        <v>11</v>
      </c>
      <c r="D1262" t="s">
        <v>12</v>
      </c>
      <c r="E1262" t="s">
        <v>24</v>
      </c>
      <c r="F1262" t="s">
        <v>21</v>
      </c>
      <c r="G1262" t="s">
        <v>15</v>
      </c>
      <c r="H1262">
        <v>1981</v>
      </c>
      <c r="I1262" s="1">
        <v>43003</v>
      </c>
      <c r="J1262" t="s">
        <v>16</v>
      </c>
    </row>
    <row r="1263" spans="1:10" x14ac:dyDescent="0.25">
      <c r="A1263">
        <v>55988.15</v>
      </c>
      <c r="B1263" t="s">
        <v>153</v>
      </c>
      <c r="C1263" t="s">
        <v>48</v>
      </c>
      <c r="D1263" t="s">
        <v>19</v>
      </c>
      <c r="E1263" t="s">
        <v>31</v>
      </c>
      <c r="F1263" t="s">
        <v>21</v>
      </c>
      <c r="G1263" t="s">
        <v>25</v>
      </c>
      <c r="H1263">
        <v>1993</v>
      </c>
      <c r="I1263" s="1">
        <v>43808</v>
      </c>
      <c r="J1263" t="s">
        <v>16</v>
      </c>
    </row>
    <row r="1264" spans="1:10" x14ac:dyDescent="0.25">
      <c r="A1264">
        <v>62236.63</v>
      </c>
      <c r="B1264" t="s">
        <v>141</v>
      </c>
      <c r="C1264" t="s">
        <v>157</v>
      </c>
      <c r="D1264" t="s">
        <v>12</v>
      </c>
      <c r="E1264" t="s">
        <v>31</v>
      </c>
      <c r="F1264" t="s">
        <v>21</v>
      </c>
      <c r="G1264" t="s">
        <v>15</v>
      </c>
      <c r="H1264">
        <v>1978</v>
      </c>
      <c r="I1264" s="1">
        <v>42681</v>
      </c>
      <c r="J1264" t="s">
        <v>16</v>
      </c>
    </row>
    <row r="1265" spans="1:10" x14ac:dyDescent="0.25">
      <c r="A1265">
        <v>62579.95</v>
      </c>
      <c r="B1265" t="s">
        <v>89</v>
      </c>
      <c r="C1265" t="s">
        <v>30</v>
      </c>
      <c r="D1265" t="s">
        <v>12</v>
      </c>
      <c r="E1265" t="s">
        <v>20</v>
      </c>
      <c r="F1265" t="s">
        <v>14</v>
      </c>
      <c r="G1265" t="s">
        <v>25</v>
      </c>
      <c r="H1265">
        <v>2000</v>
      </c>
      <c r="I1265" s="1">
        <v>44881</v>
      </c>
      <c r="J1265" t="s">
        <v>16</v>
      </c>
    </row>
    <row r="1266" spans="1:10" x14ac:dyDescent="0.25">
      <c r="A1266">
        <v>21178.719744000002</v>
      </c>
      <c r="B1266" t="s">
        <v>112</v>
      </c>
      <c r="C1266" t="s">
        <v>72</v>
      </c>
      <c r="D1266" t="s">
        <v>19</v>
      </c>
      <c r="E1266" t="s">
        <v>24</v>
      </c>
      <c r="F1266" t="s">
        <v>21</v>
      </c>
      <c r="G1266" t="s">
        <v>46</v>
      </c>
      <c r="H1266">
        <v>1973</v>
      </c>
      <c r="I1266" s="1">
        <v>45072</v>
      </c>
      <c r="J1266" t="s">
        <v>16</v>
      </c>
    </row>
    <row r="1267" spans="1:10" x14ac:dyDescent="0.25">
      <c r="A1267">
        <v>96425.84</v>
      </c>
      <c r="B1267" t="s">
        <v>56</v>
      </c>
      <c r="C1267" t="s">
        <v>30</v>
      </c>
      <c r="D1267" t="s">
        <v>12</v>
      </c>
      <c r="E1267" t="s">
        <v>45</v>
      </c>
      <c r="F1267" t="s">
        <v>14</v>
      </c>
      <c r="G1267" t="s">
        <v>25</v>
      </c>
      <c r="H1267">
        <v>1965</v>
      </c>
      <c r="I1267" s="1">
        <v>34943</v>
      </c>
      <c r="J1267" t="s">
        <v>16</v>
      </c>
    </row>
    <row r="1268" spans="1:10" x14ac:dyDescent="0.25">
      <c r="A1268">
        <v>107086.76</v>
      </c>
      <c r="B1268" t="s">
        <v>447</v>
      </c>
      <c r="C1268" t="s">
        <v>48</v>
      </c>
      <c r="D1268" t="s">
        <v>12</v>
      </c>
      <c r="E1268" t="s">
        <v>31</v>
      </c>
      <c r="F1268" t="s">
        <v>21</v>
      </c>
      <c r="G1268" t="s">
        <v>50</v>
      </c>
      <c r="H1268">
        <v>1973</v>
      </c>
      <c r="I1268" s="1">
        <v>40070</v>
      </c>
      <c r="J1268" t="s">
        <v>16</v>
      </c>
    </row>
    <row r="1269" spans="1:10" x14ac:dyDescent="0.25">
      <c r="A1269">
        <v>120382.93</v>
      </c>
      <c r="B1269" t="s">
        <v>433</v>
      </c>
      <c r="C1269" t="s">
        <v>30</v>
      </c>
      <c r="D1269" t="s">
        <v>12</v>
      </c>
      <c r="E1269" t="s">
        <v>31</v>
      </c>
      <c r="F1269" t="s">
        <v>14</v>
      </c>
      <c r="G1269" t="s">
        <v>25</v>
      </c>
      <c r="H1269">
        <v>1971</v>
      </c>
      <c r="I1269" s="1">
        <v>34943</v>
      </c>
      <c r="J1269" t="s">
        <v>16</v>
      </c>
    </row>
    <row r="1270" spans="1:10" x14ac:dyDescent="0.25">
      <c r="A1270">
        <v>45595.75</v>
      </c>
      <c r="B1270" t="s">
        <v>94</v>
      </c>
      <c r="C1270" t="s">
        <v>23</v>
      </c>
      <c r="D1270" t="s">
        <v>12</v>
      </c>
      <c r="E1270" t="s">
        <v>24</v>
      </c>
      <c r="F1270" t="s">
        <v>21</v>
      </c>
      <c r="G1270" t="s">
        <v>25</v>
      </c>
      <c r="H1270">
        <v>1998</v>
      </c>
      <c r="I1270" s="1">
        <v>44445</v>
      </c>
      <c r="J1270" t="s">
        <v>16</v>
      </c>
    </row>
    <row r="1271" spans="1:10" x14ac:dyDescent="0.25">
      <c r="A1271">
        <v>72962.58</v>
      </c>
      <c r="B1271" t="s">
        <v>63</v>
      </c>
      <c r="C1271" t="s">
        <v>18</v>
      </c>
      <c r="D1271" t="s">
        <v>12</v>
      </c>
      <c r="E1271" t="s">
        <v>20</v>
      </c>
      <c r="F1271" t="s">
        <v>14</v>
      </c>
      <c r="G1271" t="s">
        <v>46</v>
      </c>
      <c r="H1271">
        <v>1994</v>
      </c>
      <c r="I1271" s="1">
        <v>44866</v>
      </c>
      <c r="J1271" t="s">
        <v>16</v>
      </c>
    </row>
    <row r="1272" spans="1:10" x14ac:dyDescent="0.25">
      <c r="A1272">
        <v>85397.78</v>
      </c>
      <c r="B1272" t="s">
        <v>57</v>
      </c>
      <c r="C1272" t="s">
        <v>58</v>
      </c>
      <c r="D1272" t="s">
        <v>12</v>
      </c>
      <c r="E1272" t="s">
        <v>31</v>
      </c>
      <c r="F1272" t="s">
        <v>21</v>
      </c>
      <c r="G1272" t="s">
        <v>25</v>
      </c>
      <c r="H1272">
        <v>1976</v>
      </c>
      <c r="I1272" s="1">
        <v>40553</v>
      </c>
      <c r="J1272" t="s">
        <v>16</v>
      </c>
    </row>
    <row r="1273" spans="1:10" x14ac:dyDescent="0.25">
      <c r="A1273">
        <v>79728.19</v>
      </c>
      <c r="B1273" t="s">
        <v>63</v>
      </c>
      <c r="C1273" t="s">
        <v>18</v>
      </c>
      <c r="D1273" t="s">
        <v>12</v>
      </c>
      <c r="E1273" t="s">
        <v>20</v>
      </c>
      <c r="F1273" t="s">
        <v>14</v>
      </c>
      <c r="G1273" t="s">
        <v>25</v>
      </c>
      <c r="H1273">
        <v>1988</v>
      </c>
      <c r="I1273" s="1">
        <v>42552</v>
      </c>
      <c r="J1273" t="s">
        <v>16</v>
      </c>
    </row>
    <row r="1274" spans="1:10" x14ac:dyDescent="0.25">
      <c r="A1274">
        <v>60274.5</v>
      </c>
      <c r="B1274" t="s">
        <v>302</v>
      </c>
      <c r="C1274" t="s">
        <v>18</v>
      </c>
      <c r="D1274" t="s">
        <v>12</v>
      </c>
      <c r="E1274" t="s">
        <v>20</v>
      </c>
      <c r="F1274" t="s">
        <v>21</v>
      </c>
      <c r="G1274" t="s">
        <v>25</v>
      </c>
      <c r="H1274">
        <v>1998</v>
      </c>
      <c r="I1274" s="1">
        <v>45459</v>
      </c>
      <c r="J1274" t="s">
        <v>16</v>
      </c>
    </row>
    <row r="1275" spans="1:10" x14ac:dyDescent="0.25">
      <c r="A1275">
        <v>53773.19</v>
      </c>
      <c r="B1275" t="s">
        <v>210</v>
      </c>
      <c r="C1275" t="s">
        <v>96</v>
      </c>
      <c r="D1275" t="s">
        <v>12</v>
      </c>
      <c r="E1275" t="s">
        <v>13</v>
      </c>
      <c r="F1275" t="s">
        <v>14</v>
      </c>
      <c r="G1275" t="s">
        <v>15</v>
      </c>
      <c r="H1275">
        <v>1949</v>
      </c>
      <c r="I1275" s="1">
        <v>45107</v>
      </c>
      <c r="J1275" t="s">
        <v>16</v>
      </c>
    </row>
    <row r="1276" spans="1:10" x14ac:dyDescent="0.25">
      <c r="A1276">
        <v>46485.507820377599</v>
      </c>
      <c r="B1276" t="s">
        <v>98</v>
      </c>
      <c r="C1276" t="s">
        <v>18</v>
      </c>
      <c r="D1276" t="s">
        <v>19</v>
      </c>
      <c r="E1276" t="s">
        <v>31</v>
      </c>
      <c r="F1276" t="s">
        <v>14</v>
      </c>
      <c r="G1276" t="s">
        <v>25</v>
      </c>
      <c r="H1276">
        <v>1954</v>
      </c>
      <c r="I1276" s="1">
        <v>41686</v>
      </c>
      <c r="J1276" t="s">
        <v>16</v>
      </c>
    </row>
    <row r="1277" spans="1:10" x14ac:dyDescent="0.25">
      <c r="A1277">
        <v>65684.73</v>
      </c>
      <c r="B1277" t="s">
        <v>288</v>
      </c>
      <c r="C1277" t="s">
        <v>52</v>
      </c>
      <c r="D1277" t="s">
        <v>12</v>
      </c>
      <c r="E1277" t="s">
        <v>45</v>
      </c>
      <c r="F1277" t="s">
        <v>14</v>
      </c>
      <c r="G1277" t="s">
        <v>15</v>
      </c>
      <c r="H1277">
        <v>1963</v>
      </c>
      <c r="I1277" s="1">
        <v>42902</v>
      </c>
      <c r="J1277" t="s">
        <v>16</v>
      </c>
    </row>
    <row r="1278" spans="1:10" x14ac:dyDescent="0.25">
      <c r="A1278">
        <v>49395.33</v>
      </c>
      <c r="B1278" t="s">
        <v>94</v>
      </c>
      <c r="C1278" t="s">
        <v>23</v>
      </c>
      <c r="D1278" t="s">
        <v>12</v>
      </c>
      <c r="E1278" t="s">
        <v>24</v>
      </c>
      <c r="F1278" t="s">
        <v>14</v>
      </c>
      <c r="G1278" t="s">
        <v>25</v>
      </c>
      <c r="H1278">
        <v>1973</v>
      </c>
      <c r="I1278" s="1">
        <v>35765</v>
      </c>
      <c r="J1278" t="s">
        <v>16</v>
      </c>
    </row>
    <row r="1279" spans="1:10" x14ac:dyDescent="0.25">
      <c r="A1279">
        <v>53356.54</v>
      </c>
      <c r="B1279" t="s">
        <v>47</v>
      </c>
      <c r="C1279" t="s">
        <v>48</v>
      </c>
      <c r="D1279" t="s">
        <v>12</v>
      </c>
      <c r="E1279" t="s">
        <v>49</v>
      </c>
      <c r="F1279" t="s">
        <v>21</v>
      </c>
      <c r="G1279" t="s">
        <v>50</v>
      </c>
      <c r="H1279">
        <v>1967</v>
      </c>
      <c r="I1279" s="1">
        <v>38833</v>
      </c>
      <c r="J1279" t="s">
        <v>16</v>
      </c>
    </row>
    <row r="1280" spans="1:10" x14ac:dyDescent="0.25">
      <c r="A1280">
        <v>102614.87</v>
      </c>
      <c r="B1280" t="s">
        <v>121</v>
      </c>
      <c r="C1280" t="s">
        <v>226</v>
      </c>
      <c r="D1280" t="s">
        <v>12</v>
      </c>
      <c r="E1280" t="s">
        <v>31</v>
      </c>
      <c r="F1280" t="s">
        <v>14</v>
      </c>
      <c r="G1280" t="s">
        <v>25</v>
      </c>
      <c r="H1280">
        <v>1966</v>
      </c>
      <c r="I1280" s="1">
        <v>36923</v>
      </c>
      <c r="J1280" t="s">
        <v>16</v>
      </c>
    </row>
    <row r="1281" spans="1:10" x14ac:dyDescent="0.25">
      <c r="A1281">
        <v>48581.26</v>
      </c>
      <c r="B1281" t="s">
        <v>135</v>
      </c>
      <c r="C1281" t="s">
        <v>44</v>
      </c>
      <c r="D1281" t="s">
        <v>12</v>
      </c>
      <c r="E1281" t="s">
        <v>41</v>
      </c>
      <c r="F1281" t="s">
        <v>14</v>
      </c>
      <c r="G1281" t="s">
        <v>25</v>
      </c>
      <c r="H1281">
        <v>1963</v>
      </c>
      <c r="I1281" s="1">
        <v>45355</v>
      </c>
      <c r="J1281" t="s">
        <v>16</v>
      </c>
    </row>
    <row r="1282" spans="1:10" x14ac:dyDescent="0.25">
      <c r="A1282">
        <v>202338.43</v>
      </c>
      <c r="B1282" t="s">
        <v>448</v>
      </c>
      <c r="C1282" t="s">
        <v>44</v>
      </c>
      <c r="D1282" t="s">
        <v>12</v>
      </c>
      <c r="E1282" t="s">
        <v>13</v>
      </c>
      <c r="F1282" t="s">
        <v>14</v>
      </c>
      <c r="G1282" t="s">
        <v>25</v>
      </c>
      <c r="H1282">
        <v>1961</v>
      </c>
      <c r="I1282" s="1">
        <v>35977</v>
      </c>
      <c r="J1282" t="s">
        <v>16</v>
      </c>
    </row>
    <row r="1283" spans="1:10" x14ac:dyDescent="0.25">
      <c r="A1283">
        <v>58635.83</v>
      </c>
      <c r="B1283" t="s">
        <v>69</v>
      </c>
      <c r="C1283" t="s">
        <v>157</v>
      </c>
      <c r="D1283" t="s">
        <v>12</v>
      </c>
      <c r="E1283" t="s">
        <v>31</v>
      </c>
      <c r="F1283" t="s">
        <v>21</v>
      </c>
      <c r="G1283" t="s">
        <v>25</v>
      </c>
      <c r="H1283">
        <v>1973</v>
      </c>
      <c r="I1283" s="1">
        <v>41589</v>
      </c>
      <c r="J1283" t="s">
        <v>16</v>
      </c>
    </row>
    <row r="1284" spans="1:10" x14ac:dyDescent="0.25">
      <c r="A1284">
        <v>46485.504000000001</v>
      </c>
      <c r="B1284" t="s">
        <v>98</v>
      </c>
      <c r="C1284" t="s">
        <v>18</v>
      </c>
      <c r="D1284" t="s">
        <v>19</v>
      </c>
      <c r="E1284" t="s">
        <v>31</v>
      </c>
      <c r="F1284" t="s">
        <v>14</v>
      </c>
      <c r="G1284" t="s">
        <v>15</v>
      </c>
      <c r="H1284">
        <v>1964</v>
      </c>
      <c r="I1284" s="1">
        <v>45170</v>
      </c>
      <c r="J1284" t="s">
        <v>16</v>
      </c>
    </row>
    <row r="1285" spans="1:10" x14ac:dyDescent="0.25">
      <c r="A1285">
        <v>78856.56</v>
      </c>
      <c r="B1285" t="s">
        <v>153</v>
      </c>
      <c r="C1285" t="s">
        <v>48</v>
      </c>
      <c r="D1285" t="s">
        <v>12</v>
      </c>
      <c r="E1285" t="s">
        <v>31</v>
      </c>
      <c r="F1285" t="s">
        <v>21</v>
      </c>
      <c r="G1285" t="s">
        <v>25</v>
      </c>
      <c r="H1285">
        <v>1995</v>
      </c>
      <c r="I1285" s="1">
        <v>42973</v>
      </c>
      <c r="J1285" t="s">
        <v>16</v>
      </c>
    </row>
    <row r="1286" spans="1:10" x14ac:dyDescent="0.25">
      <c r="A1286">
        <v>47164.52</v>
      </c>
      <c r="B1286" t="s">
        <v>127</v>
      </c>
      <c r="C1286" t="s">
        <v>72</v>
      </c>
      <c r="D1286" t="s">
        <v>12</v>
      </c>
      <c r="E1286" t="s">
        <v>41</v>
      </c>
      <c r="F1286" t="s">
        <v>14</v>
      </c>
      <c r="G1286" t="s">
        <v>25</v>
      </c>
      <c r="H1286">
        <v>1972</v>
      </c>
      <c r="I1286" s="1">
        <v>41405</v>
      </c>
      <c r="J1286" t="s">
        <v>16</v>
      </c>
    </row>
    <row r="1287" spans="1:10" x14ac:dyDescent="0.25">
      <c r="A1287">
        <v>50038.7</v>
      </c>
      <c r="B1287" t="s">
        <v>135</v>
      </c>
      <c r="C1287" t="s">
        <v>44</v>
      </c>
      <c r="D1287" t="s">
        <v>12</v>
      </c>
      <c r="E1287" t="s">
        <v>41</v>
      </c>
      <c r="F1287" t="s">
        <v>14</v>
      </c>
      <c r="G1287" t="s">
        <v>15</v>
      </c>
      <c r="H1287">
        <v>1987</v>
      </c>
      <c r="I1287" s="1">
        <v>44711</v>
      </c>
      <c r="J1287" t="s">
        <v>16</v>
      </c>
    </row>
    <row r="1288" spans="1:10" x14ac:dyDescent="0.25">
      <c r="A1288">
        <v>8112</v>
      </c>
      <c r="B1288" t="s">
        <v>126</v>
      </c>
      <c r="C1288" t="s">
        <v>72</v>
      </c>
      <c r="D1288" t="s">
        <v>73</v>
      </c>
      <c r="E1288" t="s">
        <v>41</v>
      </c>
      <c r="F1288" t="s">
        <v>14</v>
      </c>
      <c r="G1288" t="s">
        <v>25</v>
      </c>
      <c r="H1288">
        <v>2003</v>
      </c>
      <c r="I1288" s="1">
        <v>45479</v>
      </c>
      <c r="J1288" t="s">
        <v>16</v>
      </c>
    </row>
    <row r="1289" spans="1:10" x14ac:dyDescent="0.25">
      <c r="A1289">
        <v>52927.46</v>
      </c>
      <c r="B1289" t="s">
        <v>315</v>
      </c>
      <c r="C1289" t="s">
        <v>33</v>
      </c>
      <c r="D1289" t="s">
        <v>12</v>
      </c>
      <c r="E1289" t="s">
        <v>49</v>
      </c>
      <c r="F1289" t="s">
        <v>21</v>
      </c>
      <c r="G1289" t="s">
        <v>15</v>
      </c>
      <c r="H1289">
        <v>1999</v>
      </c>
      <c r="I1289" s="1">
        <v>45299</v>
      </c>
      <c r="J1289" t="s">
        <v>16</v>
      </c>
    </row>
    <row r="1290" spans="1:10" x14ac:dyDescent="0.25">
      <c r="A1290">
        <v>110331.79</v>
      </c>
      <c r="B1290" t="s">
        <v>373</v>
      </c>
      <c r="C1290" t="s">
        <v>70</v>
      </c>
      <c r="D1290" t="s">
        <v>12</v>
      </c>
      <c r="E1290" t="s">
        <v>13</v>
      </c>
      <c r="F1290" t="s">
        <v>21</v>
      </c>
      <c r="G1290" t="s">
        <v>25</v>
      </c>
      <c r="H1290">
        <v>1960</v>
      </c>
      <c r="I1290" s="1">
        <v>34890</v>
      </c>
      <c r="J1290" t="s">
        <v>16</v>
      </c>
    </row>
    <row r="1291" spans="1:10" x14ac:dyDescent="0.25">
      <c r="A1291">
        <v>112318.09</v>
      </c>
      <c r="B1291" t="s">
        <v>42</v>
      </c>
      <c r="C1291" t="s">
        <v>23</v>
      </c>
      <c r="D1291" t="s">
        <v>12</v>
      </c>
      <c r="E1291" t="s">
        <v>31</v>
      </c>
      <c r="F1291" t="s">
        <v>14</v>
      </c>
      <c r="G1291" t="s">
        <v>25</v>
      </c>
      <c r="H1291">
        <v>1977</v>
      </c>
      <c r="I1291" s="1">
        <v>39111</v>
      </c>
      <c r="J1291" t="s">
        <v>16</v>
      </c>
    </row>
    <row r="1292" spans="1:10" x14ac:dyDescent="0.25">
      <c r="A1292">
        <v>75342.8</v>
      </c>
      <c r="B1292" t="s">
        <v>449</v>
      </c>
      <c r="C1292" t="s">
        <v>48</v>
      </c>
      <c r="D1292" t="s">
        <v>12</v>
      </c>
      <c r="E1292" t="s">
        <v>45</v>
      </c>
      <c r="F1292" t="s">
        <v>21</v>
      </c>
      <c r="G1292" t="s">
        <v>25</v>
      </c>
      <c r="H1292">
        <v>1967</v>
      </c>
      <c r="I1292" s="1">
        <v>41305</v>
      </c>
      <c r="J1292" t="s">
        <v>16</v>
      </c>
    </row>
    <row r="1293" spans="1:10" x14ac:dyDescent="0.25">
      <c r="A1293">
        <v>90635.78</v>
      </c>
      <c r="B1293" t="s">
        <v>246</v>
      </c>
      <c r="C1293" t="s">
        <v>286</v>
      </c>
      <c r="D1293" t="s">
        <v>12</v>
      </c>
      <c r="E1293" t="s">
        <v>31</v>
      </c>
      <c r="F1293" t="s">
        <v>21</v>
      </c>
      <c r="G1293" t="s">
        <v>15</v>
      </c>
      <c r="H1293">
        <v>1986</v>
      </c>
      <c r="I1293" s="1">
        <v>44483</v>
      </c>
      <c r="J1293" t="s">
        <v>16</v>
      </c>
    </row>
    <row r="1294" spans="1:10" x14ac:dyDescent="0.25">
      <c r="A1294">
        <v>50646.98</v>
      </c>
      <c r="B1294" t="s">
        <v>69</v>
      </c>
      <c r="C1294" t="s">
        <v>38</v>
      </c>
      <c r="D1294" t="s">
        <v>12</v>
      </c>
      <c r="E1294" t="s">
        <v>31</v>
      </c>
      <c r="F1294" t="s">
        <v>21</v>
      </c>
      <c r="G1294" t="s">
        <v>25</v>
      </c>
      <c r="H1294">
        <v>1969</v>
      </c>
      <c r="I1294" s="1">
        <v>44614</v>
      </c>
      <c r="J1294" t="s">
        <v>16</v>
      </c>
    </row>
    <row r="1295" spans="1:10" x14ac:dyDescent="0.25">
      <c r="A1295">
        <v>77471.73</v>
      </c>
      <c r="B1295" t="s">
        <v>63</v>
      </c>
      <c r="C1295" t="s">
        <v>18</v>
      </c>
      <c r="D1295" t="s">
        <v>12</v>
      </c>
      <c r="E1295" t="s">
        <v>20</v>
      </c>
      <c r="F1295" t="s">
        <v>14</v>
      </c>
      <c r="G1295" t="s">
        <v>25</v>
      </c>
      <c r="H1295">
        <v>1994</v>
      </c>
      <c r="I1295" s="1">
        <v>43540</v>
      </c>
      <c r="J1295" t="s">
        <v>16</v>
      </c>
    </row>
    <row r="1296" spans="1:10" x14ac:dyDescent="0.25">
      <c r="A1296">
        <v>52471.07</v>
      </c>
      <c r="B1296" t="s">
        <v>195</v>
      </c>
      <c r="C1296" t="s">
        <v>44</v>
      </c>
      <c r="D1296" t="s">
        <v>12</v>
      </c>
      <c r="E1296" t="s">
        <v>49</v>
      </c>
      <c r="F1296" t="s">
        <v>21</v>
      </c>
      <c r="G1296" t="s">
        <v>25</v>
      </c>
      <c r="H1296">
        <v>1982</v>
      </c>
      <c r="I1296" s="1">
        <v>45299</v>
      </c>
      <c r="J1296" t="s">
        <v>16</v>
      </c>
    </row>
    <row r="1297" spans="1:10" x14ac:dyDescent="0.25">
      <c r="A1297">
        <v>68426.559999999998</v>
      </c>
      <c r="B1297" t="s">
        <v>55</v>
      </c>
      <c r="C1297" t="s">
        <v>18</v>
      </c>
      <c r="D1297" t="s">
        <v>12</v>
      </c>
      <c r="E1297" t="s">
        <v>20</v>
      </c>
      <c r="F1297" t="s">
        <v>14</v>
      </c>
      <c r="G1297" t="s">
        <v>25</v>
      </c>
      <c r="H1297">
        <v>2000</v>
      </c>
      <c r="I1297" s="1">
        <v>45139</v>
      </c>
      <c r="J1297" t="s">
        <v>16</v>
      </c>
    </row>
    <row r="1298" spans="1:10" x14ac:dyDescent="0.25">
      <c r="A1298">
        <v>116952.61</v>
      </c>
      <c r="B1298" t="s">
        <v>10</v>
      </c>
      <c r="C1298" t="s">
        <v>144</v>
      </c>
      <c r="D1298" t="s">
        <v>12</v>
      </c>
      <c r="E1298" t="s">
        <v>13</v>
      </c>
      <c r="F1298" t="s">
        <v>14</v>
      </c>
      <c r="G1298" t="s">
        <v>15</v>
      </c>
      <c r="H1298">
        <v>1961</v>
      </c>
      <c r="I1298" s="1">
        <v>33025</v>
      </c>
      <c r="J1298" t="s">
        <v>16</v>
      </c>
    </row>
    <row r="1299" spans="1:10" x14ac:dyDescent="0.25">
      <c r="A1299">
        <v>33091.749600000003</v>
      </c>
      <c r="B1299" t="s">
        <v>112</v>
      </c>
      <c r="C1299" t="s">
        <v>72</v>
      </c>
      <c r="D1299" t="s">
        <v>19</v>
      </c>
      <c r="E1299" t="s">
        <v>24</v>
      </c>
      <c r="F1299" t="s">
        <v>21</v>
      </c>
      <c r="G1299" t="s">
        <v>25</v>
      </c>
      <c r="H1299">
        <v>1998</v>
      </c>
      <c r="I1299" s="1">
        <v>45219</v>
      </c>
      <c r="J1299" t="s">
        <v>16</v>
      </c>
    </row>
    <row r="1300" spans="1:10" x14ac:dyDescent="0.25">
      <c r="A1300">
        <v>45595.75</v>
      </c>
      <c r="B1300" t="s">
        <v>94</v>
      </c>
      <c r="C1300" t="s">
        <v>23</v>
      </c>
      <c r="D1300" t="s">
        <v>12</v>
      </c>
      <c r="E1300" t="s">
        <v>24</v>
      </c>
      <c r="F1300" t="s">
        <v>14</v>
      </c>
      <c r="G1300" t="s">
        <v>25</v>
      </c>
      <c r="H1300">
        <v>1985</v>
      </c>
      <c r="I1300" s="1">
        <v>44403</v>
      </c>
      <c r="J1300" t="s">
        <v>16</v>
      </c>
    </row>
    <row r="1301" spans="1:10" x14ac:dyDescent="0.25">
      <c r="A1301">
        <v>86564.06</v>
      </c>
      <c r="B1301" t="s">
        <v>450</v>
      </c>
      <c r="C1301" t="s">
        <v>48</v>
      </c>
      <c r="D1301" t="s">
        <v>12</v>
      </c>
      <c r="E1301" t="s">
        <v>31</v>
      </c>
      <c r="F1301" t="s">
        <v>21</v>
      </c>
      <c r="G1301" t="s">
        <v>25</v>
      </c>
      <c r="H1301">
        <v>1994</v>
      </c>
      <c r="I1301" s="1">
        <v>44929</v>
      </c>
      <c r="J1301" t="s">
        <v>16</v>
      </c>
    </row>
    <row r="1302" spans="1:10" x14ac:dyDescent="0.25">
      <c r="A1302">
        <v>52927.46</v>
      </c>
      <c r="B1302" t="s">
        <v>343</v>
      </c>
      <c r="C1302" t="s">
        <v>52</v>
      </c>
      <c r="D1302" t="s">
        <v>12</v>
      </c>
      <c r="E1302" t="s">
        <v>24</v>
      </c>
      <c r="F1302" t="s">
        <v>21</v>
      </c>
      <c r="G1302" t="s">
        <v>25</v>
      </c>
      <c r="H1302">
        <v>1966</v>
      </c>
      <c r="I1302" s="1">
        <v>44121</v>
      </c>
      <c r="J1302" t="s">
        <v>16</v>
      </c>
    </row>
    <row r="1303" spans="1:10" x14ac:dyDescent="0.25">
      <c r="A1303">
        <v>14018.494672000001</v>
      </c>
      <c r="B1303" t="s">
        <v>270</v>
      </c>
      <c r="C1303" t="s">
        <v>23</v>
      </c>
      <c r="D1303" t="s">
        <v>19</v>
      </c>
      <c r="E1303" t="s">
        <v>24</v>
      </c>
      <c r="F1303" t="s">
        <v>21</v>
      </c>
      <c r="G1303" t="s">
        <v>25</v>
      </c>
      <c r="H1303">
        <v>1968</v>
      </c>
      <c r="I1303" s="1">
        <v>45495</v>
      </c>
      <c r="J1303" t="s">
        <v>16</v>
      </c>
    </row>
    <row r="1304" spans="1:10" x14ac:dyDescent="0.25">
      <c r="A1304">
        <v>73024.539999999994</v>
      </c>
      <c r="B1304" t="s">
        <v>63</v>
      </c>
      <c r="C1304" t="s">
        <v>18</v>
      </c>
      <c r="D1304" t="s">
        <v>12</v>
      </c>
      <c r="E1304" t="s">
        <v>20</v>
      </c>
      <c r="F1304" t="s">
        <v>14</v>
      </c>
      <c r="G1304" t="s">
        <v>25</v>
      </c>
      <c r="H1304">
        <v>1993</v>
      </c>
      <c r="I1304" s="1">
        <v>44424</v>
      </c>
      <c r="J1304" t="s">
        <v>16</v>
      </c>
    </row>
    <row r="1305" spans="1:10" x14ac:dyDescent="0.25">
      <c r="A1305">
        <v>247168.96</v>
      </c>
      <c r="B1305" t="s">
        <v>451</v>
      </c>
      <c r="C1305" t="s">
        <v>171</v>
      </c>
      <c r="D1305" t="s">
        <v>12</v>
      </c>
      <c r="E1305" t="s">
        <v>13</v>
      </c>
      <c r="F1305" t="s">
        <v>14</v>
      </c>
      <c r="G1305" t="s">
        <v>25</v>
      </c>
      <c r="H1305">
        <v>1955</v>
      </c>
      <c r="I1305" s="1">
        <v>44375</v>
      </c>
      <c r="J1305" t="s">
        <v>16</v>
      </c>
    </row>
    <row r="1306" spans="1:10" x14ac:dyDescent="0.25">
      <c r="A1306">
        <v>21178.719744000002</v>
      </c>
      <c r="B1306" t="s">
        <v>379</v>
      </c>
      <c r="C1306" t="s">
        <v>72</v>
      </c>
      <c r="D1306" t="s">
        <v>19</v>
      </c>
      <c r="E1306" t="s">
        <v>31</v>
      </c>
      <c r="F1306" t="s">
        <v>21</v>
      </c>
      <c r="G1306" t="s">
        <v>25</v>
      </c>
      <c r="H1306">
        <v>2002</v>
      </c>
      <c r="I1306" s="1">
        <v>45076</v>
      </c>
      <c r="J1306" t="s">
        <v>16</v>
      </c>
    </row>
    <row r="1307" spans="1:10" x14ac:dyDescent="0.25">
      <c r="A1307">
        <v>79870.240000000005</v>
      </c>
      <c r="B1307" t="s">
        <v>37</v>
      </c>
      <c r="C1307" t="s">
        <v>70</v>
      </c>
      <c r="D1307" t="s">
        <v>12</v>
      </c>
      <c r="E1307" t="s">
        <v>31</v>
      </c>
      <c r="F1307" t="s">
        <v>21</v>
      </c>
      <c r="G1307" t="s">
        <v>15</v>
      </c>
      <c r="H1307">
        <v>1974</v>
      </c>
      <c r="I1307" s="1">
        <v>42198</v>
      </c>
      <c r="J1307" t="s">
        <v>16</v>
      </c>
    </row>
    <row r="1308" spans="1:10" x14ac:dyDescent="0.25">
      <c r="A1308">
        <v>50000</v>
      </c>
      <c r="B1308" t="s">
        <v>69</v>
      </c>
      <c r="C1308" t="s">
        <v>114</v>
      </c>
      <c r="D1308" t="s">
        <v>12</v>
      </c>
      <c r="E1308" t="s">
        <v>31</v>
      </c>
      <c r="F1308" t="s">
        <v>14</v>
      </c>
      <c r="G1308" t="s">
        <v>25</v>
      </c>
      <c r="H1308">
        <v>1975</v>
      </c>
      <c r="I1308" s="1">
        <v>45397</v>
      </c>
      <c r="J1308" t="s">
        <v>16</v>
      </c>
    </row>
    <row r="1309" spans="1:10" x14ac:dyDescent="0.25">
      <c r="A1309">
        <v>54708.27</v>
      </c>
      <c r="B1309" t="s">
        <v>133</v>
      </c>
      <c r="C1309" t="s">
        <v>72</v>
      </c>
      <c r="D1309" t="s">
        <v>12</v>
      </c>
      <c r="E1309" t="s">
        <v>31</v>
      </c>
      <c r="F1309" t="s">
        <v>21</v>
      </c>
      <c r="G1309" t="s">
        <v>25</v>
      </c>
      <c r="H1309">
        <v>1998</v>
      </c>
      <c r="I1309" s="1">
        <v>44834</v>
      </c>
      <c r="J1309" t="s">
        <v>16</v>
      </c>
    </row>
    <row r="1310" spans="1:10" x14ac:dyDescent="0.25">
      <c r="A1310">
        <v>89160.99</v>
      </c>
      <c r="B1310" t="s">
        <v>10</v>
      </c>
      <c r="C1310" t="s">
        <v>11</v>
      </c>
      <c r="D1310" t="s">
        <v>12</v>
      </c>
      <c r="E1310" t="s">
        <v>13</v>
      </c>
      <c r="F1310" t="s">
        <v>21</v>
      </c>
      <c r="G1310" t="s">
        <v>25</v>
      </c>
      <c r="H1310">
        <v>1973</v>
      </c>
      <c r="I1310" s="1">
        <v>38991</v>
      </c>
      <c r="J1310" t="s">
        <v>16</v>
      </c>
    </row>
    <row r="1311" spans="1:10" x14ac:dyDescent="0.25">
      <c r="A1311">
        <v>61487.92</v>
      </c>
      <c r="B1311" t="s">
        <v>141</v>
      </c>
      <c r="C1311" t="s">
        <v>18</v>
      </c>
      <c r="D1311" t="s">
        <v>12</v>
      </c>
      <c r="E1311" t="s">
        <v>31</v>
      </c>
      <c r="F1311" t="s">
        <v>21</v>
      </c>
      <c r="G1311" t="s">
        <v>25</v>
      </c>
      <c r="H1311">
        <v>1992</v>
      </c>
      <c r="I1311" s="1">
        <v>43754</v>
      </c>
      <c r="J1311" t="s">
        <v>16</v>
      </c>
    </row>
    <row r="1312" spans="1:10" x14ac:dyDescent="0.25">
      <c r="A1312">
        <v>45148.04</v>
      </c>
      <c r="B1312" t="s">
        <v>154</v>
      </c>
      <c r="C1312" t="s">
        <v>18</v>
      </c>
      <c r="D1312" t="s">
        <v>12</v>
      </c>
      <c r="E1312" t="s">
        <v>49</v>
      </c>
      <c r="F1312" t="s">
        <v>14</v>
      </c>
      <c r="G1312" t="s">
        <v>46</v>
      </c>
      <c r="H1312">
        <v>1996</v>
      </c>
      <c r="I1312" s="1">
        <v>44228</v>
      </c>
      <c r="J1312" t="s">
        <v>16</v>
      </c>
    </row>
    <row r="1313" spans="1:10" x14ac:dyDescent="0.25">
      <c r="A1313">
        <v>73862.19</v>
      </c>
      <c r="B1313" t="s">
        <v>342</v>
      </c>
      <c r="C1313" t="s">
        <v>11</v>
      </c>
      <c r="D1313" t="s">
        <v>12</v>
      </c>
      <c r="E1313" t="s">
        <v>24</v>
      </c>
      <c r="F1313" t="s">
        <v>21</v>
      </c>
      <c r="G1313" t="s">
        <v>15</v>
      </c>
      <c r="H1313">
        <v>1971</v>
      </c>
      <c r="I1313" s="1">
        <v>36084</v>
      </c>
      <c r="J1313" t="s">
        <v>16</v>
      </c>
    </row>
    <row r="1314" spans="1:10" x14ac:dyDescent="0.25">
      <c r="A1314">
        <v>49719.81</v>
      </c>
      <c r="B1314" t="s">
        <v>211</v>
      </c>
      <c r="C1314" t="s">
        <v>11</v>
      </c>
      <c r="D1314" t="s">
        <v>12</v>
      </c>
      <c r="E1314" t="s">
        <v>49</v>
      </c>
      <c r="F1314" t="s">
        <v>14</v>
      </c>
      <c r="G1314" t="s">
        <v>15</v>
      </c>
      <c r="H1314">
        <v>1947</v>
      </c>
      <c r="I1314" s="1">
        <v>43703</v>
      </c>
      <c r="J1314" t="s">
        <v>16</v>
      </c>
    </row>
    <row r="1315" spans="1:10" x14ac:dyDescent="0.25">
      <c r="A1315">
        <v>73411.179999999993</v>
      </c>
      <c r="B1315" t="s">
        <v>109</v>
      </c>
      <c r="C1315" t="s">
        <v>11</v>
      </c>
      <c r="D1315" t="s">
        <v>12</v>
      </c>
      <c r="E1315" t="s">
        <v>20</v>
      </c>
      <c r="F1315" t="s">
        <v>14</v>
      </c>
      <c r="G1315" t="s">
        <v>25</v>
      </c>
      <c r="H1315">
        <v>1972</v>
      </c>
      <c r="I1315" s="1">
        <v>36176</v>
      </c>
      <c r="J1315" t="s">
        <v>16</v>
      </c>
    </row>
    <row r="1316" spans="1:10" x14ac:dyDescent="0.25">
      <c r="A1316">
        <v>35672</v>
      </c>
      <c r="B1316" t="s">
        <v>81</v>
      </c>
      <c r="C1316" t="s">
        <v>11</v>
      </c>
      <c r="D1316" t="s">
        <v>19</v>
      </c>
      <c r="E1316" t="s">
        <v>31</v>
      </c>
      <c r="F1316" t="s">
        <v>14</v>
      </c>
      <c r="G1316" t="s">
        <v>15</v>
      </c>
      <c r="H1316">
        <v>1989</v>
      </c>
      <c r="I1316" s="1">
        <v>44816</v>
      </c>
      <c r="J1316" t="s">
        <v>16</v>
      </c>
    </row>
    <row r="1317" spans="1:10" x14ac:dyDescent="0.25">
      <c r="A1317">
        <v>35672</v>
      </c>
      <c r="B1317" t="s">
        <v>81</v>
      </c>
      <c r="C1317" t="s">
        <v>11</v>
      </c>
      <c r="D1317" t="s">
        <v>19</v>
      </c>
      <c r="E1317" t="s">
        <v>31</v>
      </c>
      <c r="F1317" t="s">
        <v>21</v>
      </c>
      <c r="G1317" t="s">
        <v>15</v>
      </c>
      <c r="H1317">
        <v>1986</v>
      </c>
      <c r="I1317" s="1">
        <v>45401</v>
      </c>
      <c r="J1317" t="s">
        <v>16</v>
      </c>
    </row>
    <row r="1318" spans="1:10" x14ac:dyDescent="0.25">
      <c r="A1318">
        <v>21884.6639837611</v>
      </c>
      <c r="B1318" t="s">
        <v>112</v>
      </c>
      <c r="C1318" t="s">
        <v>72</v>
      </c>
      <c r="D1318" t="s">
        <v>19</v>
      </c>
      <c r="E1318" t="s">
        <v>24</v>
      </c>
      <c r="F1318" t="s">
        <v>21</v>
      </c>
      <c r="G1318" t="s">
        <v>15</v>
      </c>
      <c r="H1318">
        <v>1995</v>
      </c>
      <c r="I1318" s="1">
        <v>44943</v>
      </c>
      <c r="J1318" t="s">
        <v>16</v>
      </c>
    </row>
    <row r="1319" spans="1:10" x14ac:dyDescent="0.25">
      <c r="A1319">
        <v>31564.629096000001</v>
      </c>
      <c r="B1319" t="s">
        <v>187</v>
      </c>
      <c r="C1319" t="s">
        <v>11</v>
      </c>
      <c r="D1319" t="s">
        <v>19</v>
      </c>
      <c r="E1319" t="s">
        <v>20</v>
      </c>
      <c r="F1319" t="s">
        <v>21</v>
      </c>
      <c r="G1319" t="s">
        <v>15</v>
      </c>
      <c r="H1319">
        <v>1966</v>
      </c>
      <c r="I1319" s="1">
        <v>44432</v>
      </c>
      <c r="J1319" t="s">
        <v>16</v>
      </c>
    </row>
    <row r="1320" spans="1:10" x14ac:dyDescent="0.25">
      <c r="A1320">
        <v>57529.51</v>
      </c>
      <c r="B1320" t="s">
        <v>61</v>
      </c>
      <c r="C1320" t="s">
        <v>60</v>
      </c>
      <c r="D1320" t="s">
        <v>12</v>
      </c>
      <c r="E1320" t="s">
        <v>31</v>
      </c>
      <c r="F1320" t="s">
        <v>21</v>
      </c>
      <c r="G1320" t="s">
        <v>15</v>
      </c>
      <c r="H1320">
        <v>1980</v>
      </c>
      <c r="I1320" s="1">
        <v>42807</v>
      </c>
      <c r="J1320" t="s">
        <v>16</v>
      </c>
    </row>
    <row r="1321" spans="1:10" x14ac:dyDescent="0.25">
      <c r="A1321">
        <v>46000</v>
      </c>
      <c r="B1321" t="s">
        <v>200</v>
      </c>
      <c r="C1321" t="s">
        <v>201</v>
      </c>
      <c r="D1321" t="s">
        <v>12</v>
      </c>
      <c r="E1321" t="s">
        <v>31</v>
      </c>
      <c r="F1321" t="s">
        <v>21</v>
      </c>
      <c r="G1321" t="s">
        <v>15</v>
      </c>
      <c r="H1321">
        <v>1995</v>
      </c>
      <c r="I1321" s="1">
        <v>45425</v>
      </c>
      <c r="J1321" t="s">
        <v>16</v>
      </c>
    </row>
    <row r="1322" spans="1:10" x14ac:dyDescent="0.25">
      <c r="A1322">
        <v>117798.88</v>
      </c>
      <c r="B1322" t="s">
        <v>64</v>
      </c>
      <c r="C1322" t="s">
        <v>18</v>
      </c>
      <c r="D1322" t="s">
        <v>12</v>
      </c>
      <c r="E1322" t="s">
        <v>45</v>
      </c>
      <c r="F1322" t="s">
        <v>14</v>
      </c>
      <c r="G1322" t="s">
        <v>25</v>
      </c>
      <c r="H1322">
        <v>1974</v>
      </c>
      <c r="I1322" s="1">
        <v>35643</v>
      </c>
      <c r="J1322" t="s">
        <v>16</v>
      </c>
    </row>
    <row r="1323" spans="1:10" x14ac:dyDescent="0.25">
      <c r="A1323">
        <v>98654.71</v>
      </c>
      <c r="B1323" t="s">
        <v>64</v>
      </c>
      <c r="C1323" t="s">
        <v>18</v>
      </c>
      <c r="D1323" t="s">
        <v>12</v>
      </c>
      <c r="E1323" t="s">
        <v>45</v>
      </c>
      <c r="F1323" t="s">
        <v>14</v>
      </c>
      <c r="G1323" t="s">
        <v>25</v>
      </c>
      <c r="H1323">
        <v>1974</v>
      </c>
      <c r="I1323" s="1">
        <v>36008</v>
      </c>
      <c r="J1323" t="s">
        <v>16</v>
      </c>
    </row>
    <row r="1324" spans="1:10" x14ac:dyDescent="0.25">
      <c r="A1324">
        <v>91162.38</v>
      </c>
      <c r="B1324" t="s">
        <v>37</v>
      </c>
      <c r="C1324" t="s">
        <v>18</v>
      </c>
      <c r="D1324" t="s">
        <v>12</v>
      </c>
      <c r="E1324" t="s">
        <v>31</v>
      </c>
      <c r="F1324" t="s">
        <v>14</v>
      </c>
      <c r="G1324" t="s">
        <v>15</v>
      </c>
      <c r="H1324">
        <v>1964</v>
      </c>
      <c r="I1324" s="1">
        <v>38869</v>
      </c>
      <c r="J1324" t="s">
        <v>16</v>
      </c>
    </row>
    <row r="1325" spans="1:10" x14ac:dyDescent="0.25">
      <c r="A1325">
        <v>96800.38</v>
      </c>
      <c r="B1325" t="s">
        <v>177</v>
      </c>
      <c r="C1325" t="s">
        <v>92</v>
      </c>
      <c r="D1325" t="s">
        <v>12</v>
      </c>
      <c r="E1325" t="s">
        <v>31</v>
      </c>
      <c r="F1325" t="s">
        <v>21</v>
      </c>
      <c r="G1325" t="s">
        <v>15</v>
      </c>
      <c r="H1325">
        <v>1993</v>
      </c>
      <c r="I1325" s="1">
        <v>42527</v>
      </c>
      <c r="J1325" t="s">
        <v>16</v>
      </c>
    </row>
    <row r="1326" spans="1:10" x14ac:dyDescent="0.25">
      <c r="A1326">
        <v>48204</v>
      </c>
      <c r="B1326" t="s">
        <v>103</v>
      </c>
      <c r="C1326" t="s">
        <v>102</v>
      </c>
      <c r="D1326" t="s">
        <v>12</v>
      </c>
      <c r="E1326" t="s">
        <v>49</v>
      </c>
      <c r="F1326" t="s">
        <v>21</v>
      </c>
      <c r="G1326" t="s">
        <v>15</v>
      </c>
      <c r="H1326">
        <v>1957</v>
      </c>
      <c r="I1326" s="1">
        <v>44697</v>
      </c>
      <c r="J1326" t="s">
        <v>16</v>
      </c>
    </row>
    <row r="1327" spans="1:10" x14ac:dyDescent="0.25">
      <c r="A1327">
        <v>63823.33</v>
      </c>
      <c r="B1327" t="s">
        <v>338</v>
      </c>
      <c r="C1327" t="s">
        <v>52</v>
      </c>
      <c r="D1327" t="s">
        <v>12</v>
      </c>
      <c r="E1327" t="s">
        <v>45</v>
      </c>
      <c r="F1327" t="s">
        <v>14</v>
      </c>
      <c r="G1327" t="s">
        <v>15</v>
      </c>
      <c r="H1327">
        <v>1985</v>
      </c>
      <c r="I1327" s="1">
        <v>43435</v>
      </c>
      <c r="J1327" t="s">
        <v>16</v>
      </c>
    </row>
    <row r="1328" spans="1:10" x14ac:dyDescent="0.25">
      <c r="A1328">
        <v>52819.01</v>
      </c>
      <c r="B1328" t="s">
        <v>153</v>
      </c>
      <c r="C1328" t="s">
        <v>48</v>
      </c>
      <c r="D1328" t="s">
        <v>19</v>
      </c>
      <c r="E1328" t="s">
        <v>31</v>
      </c>
      <c r="F1328" t="s">
        <v>21</v>
      </c>
      <c r="G1328" t="s">
        <v>15</v>
      </c>
      <c r="H1328">
        <v>1987</v>
      </c>
      <c r="I1328" s="1">
        <v>44790</v>
      </c>
      <c r="J1328" t="s">
        <v>16</v>
      </c>
    </row>
    <row r="1329" spans="1:10" x14ac:dyDescent="0.25">
      <c r="A1329">
        <v>123226.27</v>
      </c>
      <c r="B1329" t="s">
        <v>258</v>
      </c>
      <c r="C1329" t="s">
        <v>38</v>
      </c>
      <c r="D1329" t="s">
        <v>12</v>
      </c>
      <c r="E1329" t="s">
        <v>13</v>
      </c>
      <c r="F1329" t="s">
        <v>14</v>
      </c>
      <c r="G1329" t="s">
        <v>25</v>
      </c>
      <c r="H1329">
        <v>1991</v>
      </c>
      <c r="I1329" s="1">
        <v>44753</v>
      </c>
      <c r="J1329" t="s">
        <v>16</v>
      </c>
    </row>
    <row r="1330" spans="1:10" x14ac:dyDescent="0.25">
      <c r="A1330">
        <v>14485.767296</v>
      </c>
      <c r="B1330" t="s">
        <v>270</v>
      </c>
      <c r="C1330" t="s">
        <v>23</v>
      </c>
      <c r="D1330" t="s">
        <v>19</v>
      </c>
      <c r="E1330" t="s">
        <v>24</v>
      </c>
      <c r="F1330" t="s">
        <v>21</v>
      </c>
      <c r="G1330" t="s">
        <v>25</v>
      </c>
      <c r="H1330">
        <v>1996</v>
      </c>
      <c r="I1330" s="1">
        <v>45075</v>
      </c>
      <c r="J1330" t="s">
        <v>16</v>
      </c>
    </row>
    <row r="1331" spans="1:10" x14ac:dyDescent="0.25">
      <c r="A1331">
        <v>53508</v>
      </c>
      <c r="B1331" t="s">
        <v>452</v>
      </c>
      <c r="C1331" t="s">
        <v>52</v>
      </c>
      <c r="D1331" t="s">
        <v>19</v>
      </c>
      <c r="E1331" t="s">
        <v>31</v>
      </c>
      <c r="F1331" t="s">
        <v>14</v>
      </c>
      <c r="G1331" t="s">
        <v>25</v>
      </c>
      <c r="H1331">
        <v>1960</v>
      </c>
      <c r="I1331" s="1">
        <v>45185</v>
      </c>
      <c r="J1331" t="s">
        <v>16</v>
      </c>
    </row>
    <row r="1332" spans="1:10" x14ac:dyDescent="0.25">
      <c r="A1332">
        <v>119303.31</v>
      </c>
      <c r="B1332" t="s">
        <v>444</v>
      </c>
      <c r="C1332" t="s">
        <v>171</v>
      </c>
      <c r="D1332" t="s">
        <v>12</v>
      </c>
      <c r="E1332" t="s">
        <v>31</v>
      </c>
      <c r="F1332" t="s">
        <v>14</v>
      </c>
      <c r="G1332" t="s">
        <v>25</v>
      </c>
      <c r="H1332">
        <v>1976</v>
      </c>
      <c r="I1332" s="1">
        <v>43808</v>
      </c>
      <c r="J1332" t="s">
        <v>16</v>
      </c>
    </row>
    <row r="1333" spans="1:10" x14ac:dyDescent="0.25">
      <c r="A1333">
        <v>110186.54</v>
      </c>
      <c r="B1333" t="s">
        <v>452</v>
      </c>
      <c r="C1333" t="s">
        <v>52</v>
      </c>
      <c r="D1333" t="s">
        <v>12</v>
      </c>
      <c r="E1333" t="s">
        <v>31</v>
      </c>
      <c r="F1333" t="s">
        <v>21</v>
      </c>
      <c r="G1333" t="s">
        <v>25</v>
      </c>
      <c r="H1333">
        <v>1973</v>
      </c>
      <c r="I1333" s="1">
        <v>37438</v>
      </c>
      <c r="J1333" t="s">
        <v>16</v>
      </c>
    </row>
    <row r="1334" spans="1:10" x14ac:dyDescent="0.25">
      <c r="A1334">
        <v>37007.154751839997</v>
      </c>
      <c r="B1334" t="s">
        <v>453</v>
      </c>
      <c r="C1334" t="s">
        <v>11</v>
      </c>
      <c r="D1334" t="s">
        <v>19</v>
      </c>
      <c r="E1334" t="s">
        <v>31</v>
      </c>
      <c r="F1334" t="s">
        <v>21</v>
      </c>
      <c r="G1334" t="s">
        <v>25</v>
      </c>
      <c r="H1334">
        <v>1974</v>
      </c>
      <c r="I1334" s="1">
        <v>43129</v>
      </c>
      <c r="J1334" t="s">
        <v>16</v>
      </c>
    </row>
    <row r="1335" spans="1:10" x14ac:dyDescent="0.25">
      <c r="A1335">
        <v>86290.62</v>
      </c>
      <c r="B1335" t="s">
        <v>177</v>
      </c>
      <c r="C1335" t="s">
        <v>80</v>
      </c>
      <c r="D1335" t="s">
        <v>12</v>
      </c>
      <c r="E1335" t="s">
        <v>31</v>
      </c>
      <c r="F1335" t="s">
        <v>21</v>
      </c>
      <c r="G1335" t="s">
        <v>15</v>
      </c>
      <c r="H1335">
        <v>1975</v>
      </c>
      <c r="I1335" s="1">
        <v>43381</v>
      </c>
      <c r="J1335" t="s">
        <v>16</v>
      </c>
    </row>
    <row r="1336" spans="1:10" x14ac:dyDescent="0.25">
      <c r="A1336">
        <v>10108.799999999999</v>
      </c>
      <c r="B1336" t="s">
        <v>71</v>
      </c>
      <c r="C1336" t="s">
        <v>72</v>
      </c>
      <c r="D1336" t="s">
        <v>73</v>
      </c>
      <c r="E1336" t="s">
        <v>41</v>
      </c>
      <c r="F1336" t="s">
        <v>14</v>
      </c>
      <c r="G1336" t="s">
        <v>15</v>
      </c>
      <c r="H1336">
        <v>1950</v>
      </c>
      <c r="I1336" s="1">
        <v>45068</v>
      </c>
      <c r="J1336" t="s">
        <v>16</v>
      </c>
    </row>
    <row r="1337" spans="1:10" x14ac:dyDescent="0.25">
      <c r="A1337">
        <v>21884.6639837611</v>
      </c>
      <c r="B1337" t="s">
        <v>112</v>
      </c>
      <c r="C1337" t="s">
        <v>72</v>
      </c>
      <c r="D1337" t="s">
        <v>19</v>
      </c>
      <c r="E1337" t="s">
        <v>24</v>
      </c>
      <c r="F1337" t="s">
        <v>14</v>
      </c>
      <c r="G1337" t="s">
        <v>15</v>
      </c>
      <c r="H1337">
        <v>2003</v>
      </c>
      <c r="I1337" s="1">
        <v>44337</v>
      </c>
      <c r="J1337" t="s">
        <v>16</v>
      </c>
    </row>
    <row r="1338" spans="1:10" x14ac:dyDescent="0.25">
      <c r="B1338" t="s">
        <v>164</v>
      </c>
      <c r="C1338" t="s">
        <v>72</v>
      </c>
      <c r="D1338" t="s">
        <v>165</v>
      </c>
      <c r="E1338" t="s">
        <v>41</v>
      </c>
      <c r="F1338" t="s">
        <v>14</v>
      </c>
      <c r="G1338" t="s">
        <v>15</v>
      </c>
      <c r="H1338">
        <v>1956</v>
      </c>
      <c r="I1338" s="1">
        <v>39148</v>
      </c>
      <c r="J1338" t="s">
        <v>16</v>
      </c>
    </row>
    <row r="1339" spans="1:10" x14ac:dyDescent="0.25">
      <c r="A1339">
        <v>29556.798573119999</v>
      </c>
      <c r="B1339" t="s">
        <v>69</v>
      </c>
      <c r="C1339" t="s">
        <v>11</v>
      </c>
      <c r="D1339" t="s">
        <v>19</v>
      </c>
      <c r="E1339" t="s">
        <v>31</v>
      </c>
      <c r="F1339" t="s">
        <v>14</v>
      </c>
      <c r="G1339" t="s">
        <v>25</v>
      </c>
      <c r="H1339">
        <v>1951</v>
      </c>
      <c r="I1339" s="1">
        <v>38548</v>
      </c>
      <c r="J1339" t="s">
        <v>16</v>
      </c>
    </row>
    <row r="1340" spans="1:10" x14ac:dyDescent="0.25">
      <c r="A1340">
        <v>57958.26</v>
      </c>
      <c r="B1340" t="s">
        <v>109</v>
      </c>
      <c r="C1340" t="s">
        <v>11</v>
      </c>
      <c r="D1340" t="s">
        <v>12</v>
      </c>
      <c r="E1340" t="s">
        <v>20</v>
      </c>
      <c r="F1340" t="s">
        <v>14</v>
      </c>
      <c r="G1340" t="s">
        <v>46</v>
      </c>
      <c r="H1340">
        <v>2002</v>
      </c>
      <c r="I1340" s="1">
        <v>45226</v>
      </c>
      <c r="J1340" t="s">
        <v>16</v>
      </c>
    </row>
    <row r="1341" spans="1:10" x14ac:dyDescent="0.25">
      <c r="A1341">
        <v>62965.01</v>
      </c>
      <c r="B1341" t="s">
        <v>227</v>
      </c>
      <c r="C1341" t="s">
        <v>11</v>
      </c>
      <c r="D1341" t="s">
        <v>12</v>
      </c>
      <c r="E1341" t="s">
        <v>31</v>
      </c>
      <c r="F1341" t="s">
        <v>21</v>
      </c>
      <c r="G1341" t="s">
        <v>15</v>
      </c>
      <c r="H1341">
        <v>1969</v>
      </c>
      <c r="I1341" s="1">
        <v>41617</v>
      </c>
      <c r="J1341" t="s">
        <v>16</v>
      </c>
    </row>
    <row r="1342" spans="1:10" x14ac:dyDescent="0.25">
      <c r="A1342">
        <v>139256</v>
      </c>
      <c r="B1342" t="s">
        <v>389</v>
      </c>
      <c r="C1342" t="s">
        <v>286</v>
      </c>
      <c r="D1342" t="s">
        <v>12</v>
      </c>
      <c r="E1342" t="s">
        <v>31</v>
      </c>
      <c r="F1342" t="s">
        <v>21</v>
      </c>
      <c r="G1342" t="s">
        <v>25</v>
      </c>
      <c r="H1342">
        <v>1967</v>
      </c>
      <c r="I1342" s="1">
        <v>45299</v>
      </c>
      <c r="J1342" t="s">
        <v>16</v>
      </c>
    </row>
    <row r="1343" spans="1:10" x14ac:dyDescent="0.25">
      <c r="A1343">
        <v>91162.38</v>
      </c>
      <c r="B1343" t="s">
        <v>454</v>
      </c>
      <c r="C1343" t="s">
        <v>48</v>
      </c>
      <c r="D1343" t="s">
        <v>12</v>
      </c>
      <c r="E1343" t="s">
        <v>31</v>
      </c>
      <c r="F1343" t="s">
        <v>21</v>
      </c>
      <c r="G1343" t="s">
        <v>25</v>
      </c>
      <c r="H1343">
        <v>1980</v>
      </c>
      <c r="I1343" s="1">
        <v>38276</v>
      </c>
      <c r="J1343" t="s">
        <v>16</v>
      </c>
    </row>
    <row r="1344" spans="1:10" x14ac:dyDescent="0.25">
      <c r="A1344">
        <v>92328</v>
      </c>
      <c r="B1344" t="s">
        <v>322</v>
      </c>
      <c r="C1344" t="s">
        <v>33</v>
      </c>
      <c r="D1344" t="s">
        <v>12</v>
      </c>
      <c r="E1344" t="s">
        <v>31</v>
      </c>
      <c r="F1344" t="s">
        <v>21</v>
      </c>
      <c r="G1344" t="s">
        <v>25</v>
      </c>
      <c r="H1344">
        <v>1992</v>
      </c>
      <c r="I1344" s="1">
        <v>45299</v>
      </c>
      <c r="J1344" t="s">
        <v>16</v>
      </c>
    </row>
    <row r="1345" spans="1:10" x14ac:dyDescent="0.25">
      <c r="A1345">
        <v>65684.73</v>
      </c>
      <c r="B1345" t="s">
        <v>289</v>
      </c>
      <c r="C1345" t="s">
        <v>67</v>
      </c>
      <c r="D1345" t="s">
        <v>12</v>
      </c>
      <c r="E1345" t="s">
        <v>49</v>
      </c>
      <c r="F1345" t="s">
        <v>14</v>
      </c>
      <c r="G1345" t="s">
        <v>25</v>
      </c>
      <c r="H1345">
        <v>1981</v>
      </c>
      <c r="I1345" s="1">
        <v>43745</v>
      </c>
      <c r="J1345" t="s">
        <v>16</v>
      </c>
    </row>
    <row r="1346" spans="1:10" x14ac:dyDescent="0.25">
      <c r="A1346">
        <v>65684.73</v>
      </c>
      <c r="B1346" t="s">
        <v>289</v>
      </c>
      <c r="C1346" t="s">
        <v>67</v>
      </c>
      <c r="D1346" t="s">
        <v>12</v>
      </c>
      <c r="E1346" t="s">
        <v>49</v>
      </c>
      <c r="F1346" t="s">
        <v>21</v>
      </c>
      <c r="G1346" t="s">
        <v>25</v>
      </c>
      <c r="H1346">
        <v>1996</v>
      </c>
      <c r="I1346" s="1">
        <v>43745</v>
      </c>
      <c r="J1346" t="s">
        <v>16</v>
      </c>
    </row>
    <row r="1347" spans="1:10" x14ac:dyDescent="0.25">
      <c r="A1347">
        <v>21668.191999999999</v>
      </c>
      <c r="B1347" t="s">
        <v>130</v>
      </c>
      <c r="C1347" t="s">
        <v>60</v>
      </c>
      <c r="D1347" t="s">
        <v>19</v>
      </c>
      <c r="E1347" t="s">
        <v>49</v>
      </c>
      <c r="F1347" t="s">
        <v>21</v>
      </c>
      <c r="G1347" t="s">
        <v>25</v>
      </c>
      <c r="H1347">
        <v>1976</v>
      </c>
      <c r="I1347" s="1">
        <v>45131</v>
      </c>
      <c r="J1347" t="s">
        <v>16</v>
      </c>
    </row>
    <row r="1348" spans="1:10" x14ac:dyDescent="0.25">
      <c r="A1348">
        <v>71663.5</v>
      </c>
      <c r="B1348" t="s">
        <v>455</v>
      </c>
      <c r="C1348" t="s">
        <v>92</v>
      </c>
      <c r="D1348" t="s">
        <v>12</v>
      </c>
      <c r="E1348" t="s">
        <v>45</v>
      </c>
      <c r="F1348" t="s">
        <v>21</v>
      </c>
      <c r="G1348" t="s">
        <v>25</v>
      </c>
      <c r="H1348">
        <v>1971</v>
      </c>
      <c r="I1348" s="1">
        <v>37591</v>
      </c>
      <c r="J1348" t="s">
        <v>16</v>
      </c>
    </row>
    <row r="1349" spans="1:10" x14ac:dyDescent="0.25">
      <c r="A1349">
        <v>17075.759999999998</v>
      </c>
      <c r="B1349" t="s">
        <v>17</v>
      </c>
      <c r="C1349" t="s">
        <v>18</v>
      </c>
      <c r="D1349" t="s">
        <v>19</v>
      </c>
      <c r="E1349" t="s">
        <v>20</v>
      </c>
      <c r="F1349" t="s">
        <v>21</v>
      </c>
      <c r="G1349" t="s">
        <v>15</v>
      </c>
      <c r="H1349">
        <v>1963</v>
      </c>
      <c r="I1349" s="1">
        <v>37928</v>
      </c>
      <c r="J1349" t="s">
        <v>16</v>
      </c>
    </row>
    <row r="1350" spans="1:10" x14ac:dyDescent="0.25">
      <c r="A1350">
        <v>59467.040000000001</v>
      </c>
      <c r="B1350" t="s">
        <v>382</v>
      </c>
      <c r="C1350" t="s">
        <v>36</v>
      </c>
      <c r="D1350" t="s">
        <v>12</v>
      </c>
      <c r="E1350" t="s">
        <v>20</v>
      </c>
      <c r="F1350" t="s">
        <v>14</v>
      </c>
      <c r="G1350" t="s">
        <v>15</v>
      </c>
      <c r="H1350">
        <v>1995</v>
      </c>
      <c r="I1350" s="1">
        <v>42639</v>
      </c>
      <c r="J1350" t="s">
        <v>16</v>
      </c>
    </row>
    <row r="1351" spans="1:10" x14ac:dyDescent="0.25">
      <c r="A1351">
        <v>83237.48</v>
      </c>
      <c r="B1351" t="s">
        <v>193</v>
      </c>
      <c r="C1351" t="s">
        <v>72</v>
      </c>
      <c r="D1351" t="s">
        <v>12</v>
      </c>
      <c r="E1351" t="s">
        <v>31</v>
      </c>
      <c r="F1351" t="s">
        <v>14</v>
      </c>
      <c r="G1351" t="s">
        <v>15</v>
      </c>
      <c r="H1351">
        <v>1973</v>
      </c>
      <c r="I1351" s="1">
        <v>38506</v>
      </c>
      <c r="J1351" t="s">
        <v>16</v>
      </c>
    </row>
    <row r="1352" spans="1:10" x14ac:dyDescent="0.25">
      <c r="A1352">
        <v>169705.16</v>
      </c>
      <c r="B1352" t="s">
        <v>456</v>
      </c>
      <c r="C1352" t="s">
        <v>52</v>
      </c>
      <c r="D1352" t="s">
        <v>12</v>
      </c>
      <c r="E1352" t="s">
        <v>13</v>
      </c>
      <c r="F1352" t="s">
        <v>14</v>
      </c>
      <c r="G1352" t="s">
        <v>25</v>
      </c>
      <c r="H1352">
        <v>1971</v>
      </c>
      <c r="I1352" s="1">
        <v>33938</v>
      </c>
      <c r="J1352" t="s">
        <v>16</v>
      </c>
    </row>
    <row r="1353" spans="1:10" x14ac:dyDescent="0.25">
      <c r="A1353">
        <v>257500</v>
      </c>
      <c r="B1353" t="s">
        <v>457</v>
      </c>
      <c r="C1353" t="s">
        <v>286</v>
      </c>
      <c r="D1353" t="s">
        <v>12</v>
      </c>
      <c r="E1353" t="s">
        <v>13</v>
      </c>
      <c r="F1353" t="s">
        <v>14</v>
      </c>
      <c r="G1353" t="s">
        <v>25</v>
      </c>
      <c r="H1353">
        <v>1960</v>
      </c>
      <c r="I1353" s="1">
        <v>45481</v>
      </c>
      <c r="J1353" t="s">
        <v>16</v>
      </c>
    </row>
    <row r="1354" spans="1:10" x14ac:dyDescent="0.25">
      <c r="A1354">
        <v>48534.47</v>
      </c>
      <c r="B1354" t="s">
        <v>340</v>
      </c>
      <c r="C1354" t="s">
        <v>48</v>
      </c>
      <c r="D1354" t="s">
        <v>12</v>
      </c>
      <c r="E1354" t="s">
        <v>41</v>
      </c>
      <c r="F1354" t="s">
        <v>14</v>
      </c>
      <c r="G1354" t="s">
        <v>15</v>
      </c>
      <c r="H1354">
        <v>1965</v>
      </c>
      <c r="I1354" s="1">
        <v>38626</v>
      </c>
      <c r="J1354" t="s">
        <v>16</v>
      </c>
    </row>
    <row r="1355" spans="1:10" x14ac:dyDescent="0.25">
      <c r="A1355">
        <v>93537.91</v>
      </c>
      <c r="B1355" t="s">
        <v>56</v>
      </c>
      <c r="C1355" t="s">
        <v>30</v>
      </c>
      <c r="D1355" t="s">
        <v>12</v>
      </c>
      <c r="E1355" t="s">
        <v>45</v>
      </c>
      <c r="F1355" t="s">
        <v>14</v>
      </c>
      <c r="G1355" t="s">
        <v>25</v>
      </c>
      <c r="H1355">
        <v>1988</v>
      </c>
      <c r="I1355" s="1">
        <v>41183</v>
      </c>
      <c r="J1355" t="s">
        <v>16</v>
      </c>
    </row>
    <row r="1356" spans="1:10" x14ac:dyDescent="0.25">
      <c r="A1356">
        <v>53086.05</v>
      </c>
      <c r="B1356" t="s">
        <v>135</v>
      </c>
      <c r="C1356" t="s">
        <v>44</v>
      </c>
      <c r="D1356" t="s">
        <v>12</v>
      </c>
      <c r="E1356" t="s">
        <v>41</v>
      </c>
      <c r="F1356" t="s">
        <v>14</v>
      </c>
      <c r="G1356" t="s">
        <v>15</v>
      </c>
      <c r="H1356">
        <v>1960</v>
      </c>
      <c r="I1356" s="1">
        <v>34932</v>
      </c>
      <c r="J1356" t="s">
        <v>16</v>
      </c>
    </row>
    <row r="1357" spans="1:10" x14ac:dyDescent="0.25">
      <c r="A1357">
        <v>61821.5</v>
      </c>
      <c r="B1357" t="s">
        <v>280</v>
      </c>
      <c r="C1357" t="s">
        <v>44</v>
      </c>
      <c r="D1357" t="s">
        <v>12</v>
      </c>
      <c r="E1357" t="s">
        <v>13</v>
      </c>
      <c r="F1357" t="s">
        <v>14</v>
      </c>
      <c r="G1357" t="s">
        <v>15</v>
      </c>
      <c r="H1357">
        <v>1973</v>
      </c>
      <c r="I1357" s="1">
        <v>41771</v>
      </c>
      <c r="J1357" t="s">
        <v>16</v>
      </c>
    </row>
    <row r="1358" spans="1:10" x14ac:dyDescent="0.25">
      <c r="A1358">
        <v>52774.21</v>
      </c>
      <c r="B1358" t="s">
        <v>153</v>
      </c>
      <c r="C1358" t="s">
        <v>48</v>
      </c>
      <c r="D1358" t="s">
        <v>19</v>
      </c>
      <c r="E1358" t="s">
        <v>31</v>
      </c>
      <c r="F1358" t="s">
        <v>21</v>
      </c>
      <c r="G1358" t="s">
        <v>25</v>
      </c>
      <c r="H1358">
        <v>1995</v>
      </c>
      <c r="I1358" s="1">
        <v>45311</v>
      </c>
      <c r="J1358" t="s">
        <v>16</v>
      </c>
    </row>
    <row r="1359" spans="1:10" x14ac:dyDescent="0.25">
      <c r="A1359">
        <v>46485.504000000001</v>
      </c>
      <c r="B1359" t="s">
        <v>98</v>
      </c>
      <c r="C1359" t="s">
        <v>18</v>
      </c>
      <c r="D1359" t="s">
        <v>19</v>
      </c>
      <c r="E1359" t="s">
        <v>31</v>
      </c>
      <c r="F1359" t="s">
        <v>14</v>
      </c>
      <c r="G1359" t="s">
        <v>15</v>
      </c>
      <c r="H1359">
        <v>1951</v>
      </c>
      <c r="I1359" s="1">
        <v>42476</v>
      </c>
      <c r="J1359" t="s">
        <v>16</v>
      </c>
    </row>
    <row r="1360" spans="1:10" x14ac:dyDescent="0.25">
      <c r="A1360">
        <v>65950.22</v>
      </c>
      <c r="B1360" t="s">
        <v>167</v>
      </c>
      <c r="C1360" t="s">
        <v>11</v>
      </c>
      <c r="D1360" t="s">
        <v>12</v>
      </c>
      <c r="E1360" t="s">
        <v>20</v>
      </c>
      <c r="F1360" t="s">
        <v>14</v>
      </c>
      <c r="G1360" t="s">
        <v>15</v>
      </c>
      <c r="H1360">
        <v>1991</v>
      </c>
      <c r="I1360" s="1">
        <v>44220</v>
      </c>
      <c r="J1360" t="s">
        <v>16</v>
      </c>
    </row>
    <row r="1361" spans="1:10" x14ac:dyDescent="0.25">
      <c r="A1361">
        <v>52471.07</v>
      </c>
      <c r="B1361" t="s">
        <v>34</v>
      </c>
      <c r="C1361" t="s">
        <v>11</v>
      </c>
      <c r="D1361" t="s">
        <v>12</v>
      </c>
      <c r="E1361" t="s">
        <v>20</v>
      </c>
      <c r="F1361" t="s">
        <v>21</v>
      </c>
      <c r="G1361" t="s">
        <v>15</v>
      </c>
      <c r="H1361">
        <v>1995</v>
      </c>
      <c r="I1361" s="1">
        <v>45401</v>
      </c>
      <c r="J1361" t="s">
        <v>16</v>
      </c>
    </row>
    <row r="1362" spans="1:10" x14ac:dyDescent="0.25">
      <c r="A1362">
        <v>77406</v>
      </c>
      <c r="B1362" t="s">
        <v>63</v>
      </c>
      <c r="C1362" t="s">
        <v>18</v>
      </c>
      <c r="D1362" t="s">
        <v>12</v>
      </c>
      <c r="E1362" t="s">
        <v>20</v>
      </c>
      <c r="F1362" t="s">
        <v>14</v>
      </c>
      <c r="G1362" t="s">
        <v>25</v>
      </c>
      <c r="H1362">
        <v>1991</v>
      </c>
      <c r="I1362" s="1">
        <v>45367</v>
      </c>
      <c r="J1362" t="s">
        <v>16</v>
      </c>
    </row>
    <row r="1363" spans="1:10" x14ac:dyDescent="0.25">
      <c r="A1363">
        <v>45593.05</v>
      </c>
      <c r="B1363" t="s">
        <v>314</v>
      </c>
      <c r="C1363" t="s">
        <v>52</v>
      </c>
      <c r="D1363" t="s">
        <v>12</v>
      </c>
      <c r="E1363" t="s">
        <v>45</v>
      </c>
      <c r="F1363" t="s">
        <v>21</v>
      </c>
      <c r="G1363" t="s">
        <v>15</v>
      </c>
      <c r="H1363">
        <v>1975</v>
      </c>
      <c r="I1363" s="1">
        <v>44849</v>
      </c>
      <c r="J1363" t="s">
        <v>16</v>
      </c>
    </row>
    <row r="1364" spans="1:10" x14ac:dyDescent="0.25">
      <c r="A1364">
        <v>59889.88</v>
      </c>
      <c r="B1364" t="s">
        <v>109</v>
      </c>
      <c r="C1364" t="s">
        <v>11</v>
      </c>
      <c r="D1364" t="s">
        <v>12</v>
      </c>
      <c r="E1364" t="s">
        <v>20</v>
      </c>
      <c r="F1364" t="s">
        <v>21</v>
      </c>
      <c r="G1364" t="s">
        <v>15</v>
      </c>
      <c r="H1364">
        <v>1985</v>
      </c>
      <c r="I1364" s="1">
        <v>44927</v>
      </c>
      <c r="J1364" t="s">
        <v>16</v>
      </c>
    </row>
    <row r="1365" spans="1:10" x14ac:dyDescent="0.25">
      <c r="A1365">
        <v>68382.81</v>
      </c>
      <c r="B1365" t="s">
        <v>89</v>
      </c>
      <c r="C1365" t="s">
        <v>30</v>
      </c>
      <c r="D1365" t="s">
        <v>12</v>
      </c>
      <c r="E1365" t="s">
        <v>20</v>
      </c>
      <c r="F1365" t="s">
        <v>14</v>
      </c>
      <c r="G1365" t="s">
        <v>15</v>
      </c>
      <c r="H1365">
        <v>1992</v>
      </c>
      <c r="I1365" s="1">
        <v>43116</v>
      </c>
      <c r="J1365" t="s">
        <v>16</v>
      </c>
    </row>
    <row r="1366" spans="1:10" x14ac:dyDescent="0.25">
      <c r="A1366">
        <v>53356.54</v>
      </c>
      <c r="B1366" t="s">
        <v>47</v>
      </c>
      <c r="C1366" t="s">
        <v>48</v>
      </c>
      <c r="D1366" t="s">
        <v>12</v>
      </c>
      <c r="E1366" t="s">
        <v>49</v>
      </c>
      <c r="F1366" t="s">
        <v>21</v>
      </c>
      <c r="G1366" t="s">
        <v>15</v>
      </c>
      <c r="H1366">
        <v>1966</v>
      </c>
      <c r="I1366" s="1">
        <v>33602</v>
      </c>
      <c r="J1366" t="s">
        <v>16</v>
      </c>
    </row>
    <row r="1367" spans="1:10" x14ac:dyDescent="0.25">
      <c r="A1367">
        <v>104055.59</v>
      </c>
      <c r="B1367" t="s">
        <v>54</v>
      </c>
      <c r="C1367" t="s">
        <v>18</v>
      </c>
      <c r="D1367" t="s">
        <v>12</v>
      </c>
      <c r="E1367" t="s">
        <v>31</v>
      </c>
      <c r="F1367" t="s">
        <v>21</v>
      </c>
      <c r="G1367" t="s">
        <v>25</v>
      </c>
      <c r="H1367">
        <v>1985</v>
      </c>
      <c r="I1367" s="1">
        <v>41714</v>
      </c>
      <c r="J1367" t="s">
        <v>16</v>
      </c>
    </row>
    <row r="1368" spans="1:10" x14ac:dyDescent="0.25">
      <c r="A1368">
        <v>92328</v>
      </c>
      <c r="B1368" t="s">
        <v>322</v>
      </c>
      <c r="C1368" t="s">
        <v>33</v>
      </c>
      <c r="D1368" t="s">
        <v>12</v>
      </c>
      <c r="E1368" t="s">
        <v>31</v>
      </c>
      <c r="F1368" t="s">
        <v>14</v>
      </c>
      <c r="G1368" t="s">
        <v>50</v>
      </c>
      <c r="H1368">
        <v>1993</v>
      </c>
      <c r="I1368" s="1">
        <v>44459</v>
      </c>
      <c r="J1368" t="s">
        <v>16</v>
      </c>
    </row>
    <row r="1369" spans="1:10" x14ac:dyDescent="0.25">
      <c r="A1369">
        <v>71973.33</v>
      </c>
      <c r="B1369" t="s">
        <v>458</v>
      </c>
      <c r="C1369" t="s">
        <v>52</v>
      </c>
      <c r="D1369" t="s">
        <v>12</v>
      </c>
      <c r="E1369" t="s">
        <v>31</v>
      </c>
      <c r="F1369" t="s">
        <v>14</v>
      </c>
      <c r="G1369" t="s">
        <v>25</v>
      </c>
      <c r="H1369">
        <v>1982</v>
      </c>
      <c r="I1369" s="1">
        <v>41097</v>
      </c>
      <c r="J1369" t="s">
        <v>16</v>
      </c>
    </row>
    <row r="1370" spans="1:10" x14ac:dyDescent="0.25">
      <c r="A1370">
        <v>135377.12</v>
      </c>
      <c r="B1370" t="s">
        <v>433</v>
      </c>
      <c r="C1370" t="s">
        <v>30</v>
      </c>
      <c r="D1370" t="s">
        <v>12</v>
      </c>
      <c r="E1370" t="s">
        <v>31</v>
      </c>
      <c r="F1370" t="s">
        <v>14</v>
      </c>
      <c r="G1370" t="s">
        <v>25</v>
      </c>
      <c r="H1370">
        <v>1970</v>
      </c>
      <c r="I1370" s="1">
        <v>35827</v>
      </c>
      <c r="J1370" t="s">
        <v>16</v>
      </c>
    </row>
    <row r="1371" spans="1:10" x14ac:dyDescent="0.25">
      <c r="A1371">
        <v>54643.5</v>
      </c>
      <c r="B1371" t="s">
        <v>99</v>
      </c>
      <c r="C1371" t="s">
        <v>100</v>
      </c>
      <c r="D1371" t="s">
        <v>12</v>
      </c>
      <c r="E1371" t="s">
        <v>41</v>
      </c>
      <c r="F1371" t="s">
        <v>14</v>
      </c>
      <c r="G1371" t="s">
        <v>25</v>
      </c>
      <c r="H1371">
        <v>1984</v>
      </c>
      <c r="I1371" s="1">
        <v>43060</v>
      </c>
      <c r="J1371" t="s">
        <v>16</v>
      </c>
    </row>
    <row r="1372" spans="1:10" x14ac:dyDescent="0.25">
      <c r="A1372">
        <v>161807.16</v>
      </c>
      <c r="B1372" t="s">
        <v>353</v>
      </c>
      <c r="C1372" t="s">
        <v>44</v>
      </c>
      <c r="D1372" t="s">
        <v>12</v>
      </c>
      <c r="E1372" t="s">
        <v>31</v>
      </c>
      <c r="F1372" t="s">
        <v>14</v>
      </c>
      <c r="G1372" t="s">
        <v>25</v>
      </c>
      <c r="H1372">
        <v>1969</v>
      </c>
      <c r="I1372" s="1">
        <v>36388</v>
      </c>
      <c r="J1372" t="s">
        <v>16</v>
      </c>
    </row>
    <row r="1373" spans="1:10" x14ac:dyDescent="0.25">
      <c r="A1373">
        <v>48115.96</v>
      </c>
      <c r="B1373" t="s">
        <v>84</v>
      </c>
      <c r="C1373" t="s">
        <v>72</v>
      </c>
      <c r="D1373" t="s">
        <v>12</v>
      </c>
      <c r="E1373" t="s">
        <v>49</v>
      </c>
      <c r="F1373" t="s">
        <v>21</v>
      </c>
      <c r="G1373" t="s">
        <v>25</v>
      </c>
      <c r="H1373">
        <v>1993</v>
      </c>
      <c r="I1373" s="1">
        <v>45355</v>
      </c>
      <c r="J1373" t="s">
        <v>16</v>
      </c>
    </row>
    <row r="1374" spans="1:10" x14ac:dyDescent="0.25">
      <c r="A1374">
        <v>68324.789999999994</v>
      </c>
      <c r="B1374" t="s">
        <v>89</v>
      </c>
      <c r="C1374" t="s">
        <v>30</v>
      </c>
      <c r="D1374" t="s">
        <v>12</v>
      </c>
      <c r="E1374" t="s">
        <v>20</v>
      </c>
      <c r="F1374" t="s">
        <v>21</v>
      </c>
      <c r="G1374" t="s">
        <v>15</v>
      </c>
      <c r="H1374">
        <v>1990</v>
      </c>
      <c r="I1374" s="1">
        <v>42373</v>
      </c>
      <c r="J1374" t="s">
        <v>16</v>
      </c>
    </row>
    <row r="1375" spans="1:10" x14ac:dyDescent="0.25">
      <c r="A1375">
        <v>105459.42</v>
      </c>
      <c r="B1375" t="s">
        <v>29</v>
      </c>
      <c r="C1375" t="s">
        <v>30</v>
      </c>
      <c r="D1375" t="s">
        <v>12</v>
      </c>
      <c r="E1375" t="s">
        <v>31</v>
      </c>
      <c r="F1375" t="s">
        <v>14</v>
      </c>
      <c r="G1375" t="s">
        <v>46</v>
      </c>
      <c r="H1375">
        <v>1977</v>
      </c>
      <c r="I1375" s="1">
        <v>38231</v>
      </c>
      <c r="J1375" t="s">
        <v>16</v>
      </c>
    </row>
    <row r="1376" spans="1:10" x14ac:dyDescent="0.25">
      <c r="A1376">
        <v>81652.649999999994</v>
      </c>
      <c r="B1376" t="s">
        <v>89</v>
      </c>
      <c r="C1376" t="s">
        <v>30</v>
      </c>
      <c r="D1376" t="s">
        <v>12</v>
      </c>
      <c r="E1376" t="s">
        <v>20</v>
      </c>
      <c r="F1376" t="s">
        <v>14</v>
      </c>
      <c r="G1376" t="s">
        <v>25</v>
      </c>
      <c r="H1376">
        <v>1974</v>
      </c>
      <c r="I1376" s="1">
        <v>37088</v>
      </c>
      <c r="J1376" t="s">
        <v>16</v>
      </c>
    </row>
    <row r="1377" spans="1:10" x14ac:dyDescent="0.25">
      <c r="A1377">
        <v>101614.35</v>
      </c>
      <c r="B1377" t="s">
        <v>64</v>
      </c>
      <c r="C1377" t="s">
        <v>18</v>
      </c>
      <c r="D1377" t="s">
        <v>12</v>
      </c>
      <c r="E1377" t="s">
        <v>45</v>
      </c>
      <c r="F1377" t="s">
        <v>14</v>
      </c>
      <c r="G1377" t="s">
        <v>25</v>
      </c>
      <c r="H1377">
        <v>1983</v>
      </c>
      <c r="I1377" s="1">
        <v>39356</v>
      </c>
      <c r="J1377" t="s">
        <v>16</v>
      </c>
    </row>
    <row r="1378" spans="1:10" x14ac:dyDescent="0.25">
      <c r="A1378">
        <v>120654.14</v>
      </c>
      <c r="B1378" t="s">
        <v>416</v>
      </c>
      <c r="C1378" t="s">
        <v>157</v>
      </c>
      <c r="D1378" t="s">
        <v>12</v>
      </c>
      <c r="E1378" t="s">
        <v>13</v>
      </c>
      <c r="F1378" t="s">
        <v>21</v>
      </c>
      <c r="G1378" t="s">
        <v>15</v>
      </c>
      <c r="H1378">
        <v>1963</v>
      </c>
      <c r="I1378" s="1">
        <v>32021</v>
      </c>
      <c r="J1378" t="s">
        <v>16</v>
      </c>
    </row>
    <row r="1379" spans="1:10" x14ac:dyDescent="0.25">
      <c r="A1379">
        <v>92505.29</v>
      </c>
      <c r="B1379" t="s">
        <v>63</v>
      </c>
      <c r="C1379" t="s">
        <v>18</v>
      </c>
      <c r="D1379" t="s">
        <v>12</v>
      </c>
      <c r="E1379" t="s">
        <v>20</v>
      </c>
      <c r="F1379" t="s">
        <v>14</v>
      </c>
      <c r="G1379" t="s">
        <v>25</v>
      </c>
      <c r="H1379">
        <v>1971</v>
      </c>
      <c r="I1379" s="1">
        <v>37027</v>
      </c>
      <c r="J1379" t="s">
        <v>16</v>
      </c>
    </row>
    <row r="1380" spans="1:10" x14ac:dyDescent="0.25">
      <c r="A1380">
        <v>65684.73</v>
      </c>
      <c r="B1380" t="s">
        <v>289</v>
      </c>
      <c r="C1380" t="s">
        <v>67</v>
      </c>
      <c r="D1380" t="s">
        <v>12</v>
      </c>
      <c r="E1380" t="s">
        <v>49</v>
      </c>
      <c r="F1380" t="s">
        <v>21</v>
      </c>
      <c r="G1380" t="s">
        <v>15</v>
      </c>
      <c r="H1380">
        <v>1993</v>
      </c>
      <c r="I1380" s="1">
        <v>42247</v>
      </c>
      <c r="J1380" t="s">
        <v>16</v>
      </c>
    </row>
    <row r="1381" spans="1:10" x14ac:dyDescent="0.25">
      <c r="A1381">
        <v>81776.97</v>
      </c>
      <c r="B1381" t="s">
        <v>177</v>
      </c>
      <c r="C1381" t="s">
        <v>48</v>
      </c>
      <c r="D1381" t="s">
        <v>12</v>
      </c>
      <c r="E1381" t="s">
        <v>31</v>
      </c>
      <c r="F1381" t="s">
        <v>14</v>
      </c>
      <c r="G1381" t="s">
        <v>15</v>
      </c>
      <c r="H1381">
        <v>1967</v>
      </c>
      <c r="I1381" s="1">
        <v>42248</v>
      </c>
      <c r="J1381" t="s">
        <v>16</v>
      </c>
    </row>
    <row r="1382" spans="1:10" x14ac:dyDescent="0.25">
      <c r="A1382">
        <v>52471.07</v>
      </c>
      <c r="B1382" t="s">
        <v>34</v>
      </c>
      <c r="C1382" t="s">
        <v>11</v>
      </c>
      <c r="D1382" t="s">
        <v>12</v>
      </c>
      <c r="E1382" t="s">
        <v>20</v>
      </c>
      <c r="F1382" t="s">
        <v>21</v>
      </c>
      <c r="G1382" t="s">
        <v>15</v>
      </c>
      <c r="H1382">
        <v>2000</v>
      </c>
      <c r="I1382" s="1">
        <v>45323</v>
      </c>
      <c r="J1382" t="s">
        <v>16</v>
      </c>
    </row>
    <row r="1383" spans="1:10" x14ac:dyDescent="0.25">
      <c r="A1383">
        <v>25615</v>
      </c>
      <c r="B1383" t="s">
        <v>26</v>
      </c>
      <c r="C1383" t="s">
        <v>27</v>
      </c>
      <c r="D1383" t="s">
        <v>28</v>
      </c>
      <c r="E1383" t="s">
        <v>13</v>
      </c>
      <c r="F1383" t="s">
        <v>14</v>
      </c>
      <c r="G1383" t="s">
        <v>25</v>
      </c>
      <c r="H1383">
        <v>1952</v>
      </c>
      <c r="I1383" s="1">
        <v>43736</v>
      </c>
      <c r="J1383" t="s">
        <v>16</v>
      </c>
    </row>
    <row r="1384" spans="1:10" x14ac:dyDescent="0.25">
      <c r="A1384">
        <v>41600</v>
      </c>
      <c r="B1384" t="s">
        <v>130</v>
      </c>
      <c r="C1384" t="s">
        <v>60</v>
      </c>
      <c r="D1384" t="s">
        <v>12</v>
      </c>
      <c r="E1384" t="s">
        <v>49</v>
      </c>
      <c r="F1384" t="s">
        <v>14</v>
      </c>
      <c r="G1384" t="s">
        <v>25</v>
      </c>
      <c r="H1384">
        <v>1968</v>
      </c>
      <c r="I1384" s="1">
        <v>45509</v>
      </c>
      <c r="J1384" t="s">
        <v>16</v>
      </c>
    </row>
    <row r="1385" spans="1:10" x14ac:dyDescent="0.25">
      <c r="A1385">
        <v>81776.97</v>
      </c>
      <c r="B1385" t="s">
        <v>459</v>
      </c>
      <c r="C1385" t="s">
        <v>92</v>
      </c>
      <c r="D1385" t="s">
        <v>12</v>
      </c>
      <c r="E1385" t="s">
        <v>31</v>
      </c>
      <c r="F1385" t="s">
        <v>14</v>
      </c>
      <c r="G1385" t="s">
        <v>15</v>
      </c>
      <c r="H1385">
        <v>1984</v>
      </c>
      <c r="I1385" s="1">
        <v>42800</v>
      </c>
      <c r="J1385" t="s">
        <v>16</v>
      </c>
    </row>
    <row r="1386" spans="1:10" x14ac:dyDescent="0.25">
      <c r="A1386">
        <v>59318</v>
      </c>
      <c r="B1386" t="s">
        <v>117</v>
      </c>
      <c r="C1386" t="s">
        <v>114</v>
      </c>
      <c r="D1386" t="s">
        <v>12</v>
      </c>
      <c r="E1386" t="s">
        <v>20</v>
      </c>
      <c r="F1386" t="s">
        <v>21</v>
      </c>
      <c r="G1386" t="s">
        <v>15</v>
      </c>
      <c r="H1386">
        <v>1973</v>
      </c>
      <c r="I1386" s="1">
        <v>44866</v>
      </c>
      <c r="J1386" t="s">
        <v>16</v>
      </c>
    </row>
    <row r="1387" spans="1:10" x14ac:dyDescent="0.25">
      <c r="A1387">
        <v>17075.759999999998</v>
      </c>
      <c r="B1387" t="s">
        <v>17</v>
      </c>
      <c r="C1387" t="s">
        <v>18</v>
      </c>
      <c r="D1387" t="s">
        <v>19</v>
      </c>
      <c r="E1387" t="s">
        <v>20</v>
      </c>
      <c r="F1387" t="s">
        <v>21</v>
      </c>
      <c r="G1387" t="s">
        <v>15</v>
      </c>
      <c r="H1387">
        <v>1955</v>
      </c>
      <c r="I1387" s="1">
        <v>44413</v>
      </c>
      <c r="J1387" t="s">
        <v>16</v>
      </c>
    </row>
    <row r="1388" spans="1:10" x14ac:dyDescent="0.25">
      <c r="A1388">
        <v>74843.5</v>
      </c>
      <c r="B1388" t="s">
        <v>235</v>
      </c>
      <c r="C1388" t="s">
        <v>48</v>
      </c>
      <c r="D1388" t="s">
        <v>12</v>
      </c>
      <c r="E1388" t="s">
        <v>31</v>
      </c>
      <c r="F1388" t="s">
        <v>14</v>
      </c>
      <c r="G1388" t="s">
        <v>15</v>
      </c>
      <c r="H1388">
        <v>1968</v>
      </c>
      <c r="I1388" s="1">
        <v>39263</v>
      </c>
      <c r="J1388" t="s">
        <v>16</v>
      </c>
    </row>
    <row r="1389" spans="1:10" x14ac:dyDescent="0.25">
      <c r="A1389">
        <v>86564.06</v>
      </c>
      <c r="B1389" t="s">
        <v>322</v>
      </c>
      <c r="C1389" t="s">
        <v>33</v>
      </c>
      <c r="D1389" t="s">
        <v>12</v>
      </c>
      <c r="E1389" t="s">
        <v>31</v>
      </c>
      <c r="F1389" t="s">
        <v>14</v>
      </c>
      <c r="G1389" t="s">
        <v>15</v>
      </c>
      <c r="H1389">
        <v>1997</v>
      </c>
      <c r="I1389" s="1">
        <v>45180</v>
      </c>
      <c r="J1389" t="s">
        <v>16</v>
      </c>
    </row>
    <row r="1390" spans="1:10" x14ac:dyDescent="0.25">
      <c r="A1390">
        <v>37280.256000000001</v>
      </c>
      <c r="B1390" t="s">
        <v>39</v>
      </c>
      <c r="C1390" t="s">
        <v>48</v>
      </c>
      <c r="D1390" t="s">
        <v>19</v>
      </c>
      <c r="E1390" t="s">
        <v>41</v>
      </c>
      <c r="F1390" t="s">
        <v>21</v>
      </c>
      <c r="G1390" t="s">
        <v>25</v>
      </c>
      <c r="H1390">
        <v>1954</v>
      </c>
      <c r="I1390" s="1">
        <v>45047</v>
      </c>
      <c r="J1390" t="s">
        <v>16</v>
      </c>
    </row>
    <row r="1391" spans="1:10" x14ac:dyDescent="0.25">
      <c r="A1391">
        <v>49545.15</v>
      </c>
      <c r="B1391" t="s">
        <v>116</v>
      </c>
      <c r="C1391" t="s">
        <v>67</v>
      </c>
      <c r="D1391" t="s">
        <v>12</v>
      </c>
      <c r="E1391" t="s">
        <v>49</v>
      </c>
      <c r="F1391" t="s">
        <v>21</v>
      </c>
      <c r="G1391" t="s">
        <v>25</v>
      </c>
      <c r="H1391">
        <v>1991</v>
      </c>
      <c r="I1391" s="1">
        <v>45320</v>
      </c>
      <c r="J1391" t="s">
        <v>16</v>
      </c>
    </row>
    <row r="1392" spans="1:10" x14ac:dyDescent="0.25">
      <c r="A1392">
        <v>34194.787474626697</v>
      </c>
      <c r="B1392" t="s">
        <v>112</v>
      </c>
      <c r="C1392" t="s">
        <v>72</v>
      </c>
      <c r="D1392" t="s">
        <v>19</v>
      </c>
      <c r="E1392" t="s">
        <v>24</v>
      </c>
      <c r="F1392" t="s">
        <v>14</v>
      </c>
      <c r="G1392" t="s">
        <v>15</v>
      </c>
      <c r="H1392">
        <v>2001</v>
      </c>
      <c r="I1392" s="1">
        <v>44974</v>
      </c>
      <c r="J1392" t="s">
        <v>16</v>
      </c>
    </row>
    <row r="1393" spans="1:10" x14ac:dyDescent="0.25">
      <c r="A1393">
        <v>16822.110032000001</v>
      </c>
      <c r="B1393" t="s">
        <v>270</v>
      </c>
      <c r="C1393" t="s">
        <v>23</v>
      </c>
      <c r="D1393" t="s">
        <v>19</v>
      </c>
      <c r="E1393" t="s">
        <v>24</v>
      </c>
      <c r="F1393" t="s">
        <v>14</v>
      </c>
      <c r="G1393" t="s">
        <v>25</v>
      </c>
      <c r="H1393">
        <v>1988</v>
      </c>
      <c r="I1393" s="1">
        <v>42470</v>
      </c>
      <c r="J1393" t="s">
        <v>16</v>
      </c>
    </row>
    <row r="1394" spans="1:10" x14ac:dyDescent="0.25">
      <c r="A1394">
        <v>101614.35</v>
      </c>
      <c r="B1394" t="s">
        <v>64</v>
      </c>
      <c r="C1394" t="s">
        <v>18</v>
      </c>
      <c r="D1394" t="s">
        <v>12</v>
      </c>
      <c r="E1394" t="s">
        <v>45</v>
      </c>
      <c r="F1394" t="s">
        <v>14</v>
      </c>
      <c r="G1394" t="s">
        <v>25</v>
      </c>
      <c r="H1394">
        <v>1983</v>
      </c>
      <c r="I1394" s="1">
        <v>40725</v>
      </c>
      <c r="J1394" t="s">
        <v>16</v>
      </c>
    </row>
    <row r="1395" spans="1:10" x14ac:dyDescent="0.25">
      <c r="A1395">
        <v>74392.98</v>
      </c>
      <c r="B1395" t="s">
        <v>435</v>
      </c>
      <c r="C1395" t="s">
        <v>48</v>
      </c>
      <c r="D1395" t="s">
        <v>12</v>
      </c>
      <c r="E1395" t="s">
        <v>31</v>
      </c>
      <c r="F1395" t="s">
        <v>21</v>
      </c>
      <c r="G1395" t="s">
        <v>15</v>
      </c>
      <c r="H1395">
        <v>1991</v>
      </c>
      <c r="I1395" s="1">
        <v>44121</v>
      </c>
      <c r="J1395" t="s">
        <v>16</v>
      </c>
    </row>
    <row r="1396" spans="1:10" x14ac:dyDescent="0.25">
      <c r="A1396">
        <v>106167.55</v>
      </c>
      <c r="B1396" t="s">
        <v>345</v>
      </c>
      <c r="C1396" t="s">
        <v>44</v>
      </c>
      <c r="D1396" t="s">
        <v>12</v>
      </c>
      <c r="E1396" t="s">
        <v>13</v>
      </c>
      <c r="F1396" t="s">
        <v>14</v>
      </c>
      <c r="G1396" t="s">
        <v>25</v>
      </c>
      <c r="H1396">
        <v>1976</v>
      </c>
      <c r="I1396" s="1">
        <v>38691</v>
      </c>
      <c r="J1396" t="s">
        <v>16</v>
      </c>
    </row>
    <row r="1397" spans="1:10" x14ac:dyDescent="0.25">
      <c r="A1397">
        <v>45593.05</v>
      </c>
      <c r="B1397" t="s">
        <v>168</v>
      </c>
      <c r="C1397" t="s">
        <v>104</v>
      </c>
      <c r="D1397" t="s">
        <v>12</v>
      </c>
      <c r="E1397" t="s">
        <v>24</v>
      </c>
      <c r="F1397" t="s">
        <v>14</v>
      </c>
      <c r="G1397" t="s">
        <v>25</v>
      </c>
      <c r="H1397">
        <v>1995</v>
      </c>
      <c r="I1397" s="1">
        <v>45173</v>
      </c>
      <c r="J1397" t="s">
        <v>16</v>
      </c>
    </row>
    <row r="1398" spans="1:10" x14ac:dyDescent="0.25">
      <c r="A1398">
        <v>46485.507820377599</v>
      </c>
      <c r="B1398" t="s">
        <v>98</v>
      </c>
      <c r="C1398" t="s">
        <v>18</v>
      </c>
      <c r="D1398" t="s">
        <v>19</v>
      </c>
      <c r="E1398" t="s">
        <v>31</v>
      </c>
      <c r="F1398" t="s">
        <v>14</v>
      </c>
      <c r="G1398" t="s">
        <v>15</v>
      </c>
      <c r="H1398">
        <v>1957</v>
      </c>
      <c r="I1398" s="1">
        <v>44348</v>
      </c>
      <c r="J1398" t="s">
        <v>16</v>
      </c>
    </row>
    <row r="1399" spans="1:10" x14ac:dyDescent="0.25">
      <c r="B1399" t="s">
        <v>39</v>
      </c>
      <c r="C1399" t="s">
        <v>72</v>
      </c>
      <c r="D1399" t="s">
        <v>165</v>
      </c>
      <c r="E1399" t="s">
        <v>41</v>
      </c>
      <c r="F1399" t="s">
        <v>21</v>
      </c>
      <c r="G1399" t="s">
        <v>25</v>
      </c>
      <c r="H1399">
        <v>1978</v>
      </c>
      <c r="I1399" s="1">
        <v>42389</v>
      </c>
      <c r="J1399" t="s">
        <v>16</v>
      </c>
    </row>
    <row r="1400" spans="1:10" x14ac:dyDescent="0.25">
      <c r="A1400">
        <v>56150.74</v>
      </c>
      <c r="B1400" t="s">
        <v>108</v>
      </c>
      <c r="C1400" t="s">
        <v>48</v>
      </c>
      <c r="D1400" t="s">
        <v>12</v>
      </c>
      <c r="E1400" t="s">
        <v>31</v>
      </c>
      <c r="F1400" t="s">
        <v>21</v>
      </c>
      <c r="G1400" t="s">
        <v>15</v>
      </c>
      <c r="H1400">
        <v>1967</v>
      </c>
      <c r="I1400" s="1">
        <v>40210</v>
      </c>
      <c r="J1400" t="s">
        <v>16</v>
      </c>
    </row>
    <row r="1401" spans="1:10" x14ac:dyDescent="0.25">
      <c r="A1401">
        <v>19968</v>
      </c>
      <c r="B1401" t="s">
        <v>130</v>
      </c>
      <c r="C1401" t="s">
        <v>60</v>
      </c>
      <c r="D1401" t="s">
        <v>19</v>
      </c>
      <c r="E1401" t="s">
        <v>49</v>
      </c>
      <c r="F1401" t="s">
        <v>21</v>
      </c>
      <c r="G1401" t="s">
        <v>15</v>
      </c>
      <c r="H1401">
        <v>1991</v>
      </c>
      <c r="I1401" s="1">
        <v>45538</v>
      </c>
      <c r="J1401" t="s">
        <v>16</v>
      </c>
    </row>
    <row r="1402" spans="1:10" x14ac:dyDescent="0.25">
      <c r="A1402">
        <v>54531.28</v>
      </c>
      <c r="B1402" t="s">
        <v>110</v>
      </c>
      <c r="C1402" t="s">
        <v>72</v>
      </c>
      <c r="D1402" t="s">
        <v>12</v>
      </c>
      <c r="E1402" t="s">
        <v>24</v>
      </c>
      <c r="F1402" t="s">
        <v>14</v>
      </c>
      <c r="G1402" t="s">
        <v>15</v>
      </c>
      <c r="H1402">
        <v>1996</v>
      </c>
      <c r="I1402" s="1">
        <v>42461</v>
      </c>
      <c r="J1402" t="s">
        <v>16</v>
      </c>
    </row>
    <row r="1403" spans="1:10" x14ac:dyDescent="0.25">
      <c r="A1403">
        <v>35672</v>
      </c>
      <c r="B1403" t="s">
        <v>81</v>
      </c>
      <c r="C1403" t="s">
        <v>11</v>
      </c>
      <c r="D1403" t="s">
        <v>19</v>
      </c>
      <c r="E1403" t="s">
        <v>31</v>
      </c>
      <c r="F1403" t="s">
        <v>21</v>
      </c>
      <c r="G1403" t="s">
        <v>15</v>
      </c>
      <c r="H1403">
        <v>1970</v>
      </c>
      <c r="I1403" s="1">
        <v>44620</v>
      </c>
      <c r="J1403" t="s">
        <v>16</v>
      </c>
    </row>
    <row r="1404" spans="1:10" x14ac:dyDescent="0.25">
      <c r="A1404">
        <v>52471.07</v>
      </c>
      <c r="B1404" t="s">
        <v>34</v>
      </c>
      <c r="C1404" t="s">
        <v>11</v>
      </c>
      <c r="D1404" t="s">
        <v>12</v>
      </c>
      <c r="E1404" t="s">
        <v>20</v>
      </c>
      <c r="F1404" t="s">
        <v>14</v>
      </c>
      <c r="G1404" t="s">
        <v>15</v>
      </c>
      <c r="H1404">
        <v>1987</v>
      </c>
      <c r="I1404" s="1">
        <v>45471</v>
      </c>
      <c r="J1404" t="s">
        <v>16</v>
      </c>
    </row>
    <row r="1405" spans="1:10" x14ac:dyDescent="0.25">
      <c r="A1405">
        <v>42411.83</v>
      </c>
      <c r="B1405" t="s">
        <v>155</v>
      </c>
      <c r="C1405" t="s">
        <v>11</v>
      </c>
      <c r="D1405" t="s">
        <v>12</v>
      </c>
      <c r="E1405" t="s">
        <v>49</v>
      </c>
      <c r="F1405" t="s">
        <v>14</v>
      </c>
      <c r="G1405" t="s">
        <v>15</v>
      </c>
      <c r="H1405">
        <v>2001</v>
      </c>
      <c r="I1405" s="1">
        <v>45534</v>
      </c>
      <c r="J1405" t="s">
        <v>16</v>
      </c>
    </row>
    <row r="1406" spans="1:10" x14ac:dyDescent="0.25">
      <c r="A1406">
        <v>52471.07</v>
      </c>
      <c r="B1406" t="s">
        <v>34</v>
      </c>
      <c r="C1406" t="s">
        <v>11</v>
      </c>
      <c r="D1406" t="s">
        <v>12</v>
      </c>
      <c r="E1406" t="s">
        <v>20</v>
      </c>
      <c r="F1406" t="s">
        <v>21</v>
      </c>
      <c r="G1406" t="s">
        <v>15</v>
      </c>
      <c r="H1406">
        <v>1965</v>
      </c>
      <c r="I1406" s="1">
        <v>45352</v>
      </c>
      <c r="J1406" t="s">
        <v>16</v>
      </c>
    </row>
    <row r="1407" spans="1:10" x14ac:dyDescent="0.25">
      <c r="A1407">
        <v>31469.99</v>
      </c>
      <c r="B1407" t="s">
        <v>284</v>
      </c>
      <c r="C1407" t="s">
        <v>285</v>
      </c>
      <c r="D1407" t="s">
        <v>12</v>
      </c>
      <c r="E1407" t="s">
        <v>31</v>
      </c>
      <c r="F1407" t="s">
        <v>21</v>
      </c>
      <c r="G1407" t="s">
        <v>25</v>
      </c>
      <c r="H1407">
        <v>1996</v>
      </c>
      <c r="I1407" s="1">
        <v>44658</v>
      </c>
      <c r="J1407" t="s">
        <v>16</v>
      </c>
    </row>
    <row r="1408" spans="1:10" x14ac:dyDescent="0.25">
      <c r="A1408">
        <v>78821.600000000006</v>
      </c>
      <c r="B1408" t="s">
        <v>177</v>
      </c>
      <c r="C1408" t="s">
        <v>23</v>
      </c>
      <c r="D1408" t="s">
        <v>12</v>
      </c>
      <c r="E1408" t="s">
        <v>31</v>
      </c>
      <c r="F1408" t="s">
        <v>21</v>
      </c>
      <c r="G1408" t="s">
        <v>15</v>
      </c>
      <c r="H1408">
        <v>1983</v>
      </c>
      <c r="I1408" s="1">
        <v>42609</v>
      </c>
      <c r="J1408" t="s">
        <v>16</v>
      </c>
    </row>
    <row r="1409" spans="1:10" x14ac:dyDescent="0.25">
      <c r="A1409">
        <v>48115.96</v>
      </c>
      <c r="B1409" t="s">
        <v>211</v>
      </c>
      <c r="C1409" t="s">
        <v>11</v>
      </c>
      <c r="D1409" t="s">
        <v>12</v>
      </c>
      <c r="E1409" t="s">
        <v>49</v>
      </c>
      <c r="F1409" t="s">
        <v>21</v>
      </c>
      <c r="G1409" t="s">
        <v>15</v>
      </c>
      <c r="H1409">
        <v>1995</v>
      </c>
      <c r="I1409" s="1">
        <v>44835</v>
      </c>
      <c r="J1409" t="s">
        <v>16</v>
      </c>
    </row>
    <row r="1410" spans="1:10" x14ac:dyDescent="0.25">
      <c r="A1410">
        <v>45595.75</v>
      </c>
      <c r="B1410" t="s">
        <v>94</v>
      </c>
      <c r="C1410" t="s">
        <v>23</v>
      </c>
      <c r="D1410" t="s">
        <v>12</v>
      </c>
      <c r="E1410" t="s">
        <v>24</v>
      </c>
      <c r="F1410" t="s">
        <v>14</v>
      </c>
      <c r="G1410" t="s">
        <v>25</v>
      </c>
      <c r="H1410">
        <v>1992</v>
      </c>
      <c r="I1410" s="1">
        <v>44417</v>
      </c>
      <c r="J1410" t="s">
        <v>16</v>
      </c>
    </row>
    <row r="1411" spans="1:10" x14ac:dyDescent="0.25">
      <c r="A1411">
        <v>55895.86</v>
      </c>
      <c r="B1411" t="s">
        <v>153</v>
      </c>
      <c r="C1411" t="s">
        <v>48</v>
      </c>
      <c r="D1411" t="s">
        <v>19</v>
      </c>
      <c r="E1411" t="s">
        <v>31</v>
      </c>
      <c r="F1411" t="s">
        <v>21</v>
      </c>
      <c r="G1411" t="s">
        <v>25</v>
      </c>
      <c r="H1411">
        <v>1965</v>
      </c>
      <c r="I1411" s="1">
        <v>44978</v>
      </c>
      <c r="J1411" t="s">
        <v>16</v>
      </c>
    </row>
    <row r="1412" spans="1:10" x14ac:dyDescent="0.25">
      <c r="A1412">
        <v>54267.82</v>
      </c>
      <c r="B1412" t="s">
        <v>153</v>
      </c>
      <c r="C1412" t="s">
        <v>48</v>
      </c>
      <c r="D1412" t="s">
        <v>19</v>
      </c>
      <c r="E1412" t="s">
        <v>31</v>
      </c>
      <c r="F1412" t="s">
        <v>21</v>
      </c>
      <c r="G1412" t="s">
        <v>25</v>
      </c>
      <c r="H1412">
        <v>1994</v>
      </c>
      <c r="I1412" s="1">
        <v>45311</v>
      </c>
      <c r="J1412" t="s">
        <v>16</v>
      </c>
    </row>
    <row r="1413" spans="1:10" x14ac:dyDescent="0.25">
      <c r="A1413">
        <v>50038.7</v>
      </c>
      <c r="B1413" t="s">
        <v>460</v>
      </c>
      <c r="C1413" t="s">
        <v>52</v>
      </c>
      <c r="D1413" t="s">
        <v>12</v>
      </c>
      <c r="E1413" t="s">
        <v>41</v>
      </c>
      <c r="F1413" t="s">
        <v>14</v>
      </c>
      <c r="G1413" t="s">
        <v>15</v>
      </c>
      <c r="H1413">
        <v>1966</v>
      </c>
      <c r="I1413" s="1">
        <v>45159</v>
      </c>
      <c r="J1413" t="s">
        <v>16</v>
      </c>
    </row>
    <row r="1414" spans="1:10" x14ac:dyDescent="0.25">
      <c r="A1414">
        <v>44400</v>
      </c>
      <c r="B1414" t="s">
        <v>130</v>
      </c>
      <c r="C1414" t="s">
        <v>60</v>
      </c>
      <c r="D1414" t="s">
        <v>12</v>
      </c>
      <c r="E1414" t="s">
        <v>49</v>
      </c>
      <c r="F1414" t="s">
        <v>21</v>
      </c>
      <c r="G1414" t="s">
        <v>25</v>
      </c>
      <c r="H1414">
        <v>1993</v>
      </c>
      <c r="I1414" s="1">
        <v>45145</v>
      </c>
      <c r="J1414" t="s">
        <v>16</v>
      </c>
    </row>
    <row r="1415" spans="1:10" x14ac:dyDescent="0.25">
      <c r="A1415">
        <v>61487.92</v>
      </c>
      <c r="B1415" t="s">
        <v>97</v>
      </c>
      <c r="C1415" t="s">
        <v>48</v>
      </c>
      <c r="D1415" t="s">
        <v>12</v>
      </c>
      <c r="E1415" t="s">
        <v>31</v>
      </c>
      <c r="F1415" t="s">
        <v>14</v>
      </c>
      <c r="G1415" t="s">
        <v>50</v>
      </c>
      <c r="H1415">
        <v>1996</v>
      </c>
      <c r="I1415" s="1">
        <v>44536</v>
      </c>
      <c r="J1415" t="s">
        <v>16</v>
      </c>
    </row>
    <row r="1416" spans="1:10" x14ac:dyDescent="0.25">
      <c r="A1416">
        <v>44329.23</v>
      </c>
      <c r="B1416" t="s">
        <v>94</v>
      </c>
      <c r="C1416" t="s">
        <v>23</v>
      </c>
      <c r="D1416" t="s">
        <v>12</v>
      </c>
      <c r="E1416" t="s">
        <v>24</v>
      </c>
      <c r="F1416" t="s">
        <v>21</v>
      </c>
      <c r="G1416" t="s">
        <v>15</v>
      </c>
      <c r="H1416">
        <v>1989</v>
      </c>
      <c r="I1416" s="1">
        <v>42302</v>
      </c>
      <c r="J1416" t="s">
        <v>16</v>
      </c>
    </row>
    <row r="1417" spans="1:10" x14ac:dyDescent="0.25">
      <c r="A1417">
        <v>123460</v>
      </c>
      <c r="B1417" t="s">
        <v>203</v>
      </c>
      <c r="C1417" t="s">
        <v>33</v>
      </c>
      <c r="D1417" t="s">
        <v>12</v>
      </c>
      <c r="E1417" t="s">
        <v>31</v>
      </c>
      <c r="F1417" t="s">
        <v>21</v>
      </c>
      <c r="G1417" t="s">
        <v>25</v>
      </c>
      <c r="H1417">
        <v>1987</v>
      </c>
      <c r="I1417" s="1">
        <v>41512</v>
      </c>
      <c r="J1417" t="s">
        <v>16</v>
      </c>
    </row>
    <row r="1418" spans="1:10" x14ac:dyDescent="0.25">
      <c r="A1418">
        <v>21278.0304</v>
      </c>
      <c r="B1418" t="s">
        <v>161</v>
      </c>
      <c r="C1418" t="s">
        <v>72</v>
      </c>
      <c r="D1418" t="s">
        <v>19</v>
      </c>
      <c r="E1418" t="s">
        <v>49</v>
      </c>
      <c r="F1418" t="s">
        <v>21</v>
      </c>
      <c r="G1418" t="s">
        <v>25</v>
      </c>
      <c r="H1418">
        <v>1981</v>
      </c>
      <c r="I1418" s="1">
        <v>44834</v>
      </c>
      <c r="J1418" t="s">
        <v>16</v>
      </c>
    </row>
    <row r="1419" spans="1:10" x14ac:dyDescent="0.25">
      <c r="A1419">
        <v>80982.720000000001</v>
      </c>
      <c r="B1419" t="s">
        <v>461</v>
      </c>
      <c r="C1419" t="s">
        <v>23</v>
      </c>
      <c r="D1419" t="s">
        <v>12</v>
      </c>
      <c r="E1419" t="s">
        <v>13</v>
      </c>
      <c r="F1419" t="s">
        <v>14</v>
      </c>
      <c r="G1419" t="s">
        <v>50</v>
      </c>
      <c r="H1419">
        <v>1992</v>
      </c>
      <c r="I1419" s="1">
        <v>44571</v>
      </c>
      <c r="J1419" t="s">
        <v>16</v>
      </c>
    </row>
    <row r="1420" spans="1:10" x14ac:dyDescent="0.25">
      <c r="A1420">
        <v>48128.807999999997</v>
      </c>
      <c r="B1420" t="s">
        <v>161</v>
      </c>
      <c r="C1420" t="s">
        <v>186</v>
      </c>
      <c r="D1420" t="s">
        <v>12</v>
      </c>
      <c r="E1420" t="s">
        <v>49</v>
      </c>
      <c r="F1420" t="s">
        <v>21</v>
      </c>
      <c r="G1420" t="s">
        <v>25</v>
      </c>
      <c r="H1420">
        <v>1969</v>
      </c>
      <c r="I1420" s="1">
        <v>35478</v>
      </c>
      <c r="J1420" t="s">
        <v>16</v>
      </c>
    </row>
    <row r="1421" spans="1:10" x14ac:dyDescent="0.25">
      <c r="A1421">
        <v>134299.85999999999</v>
      </c>
      <c r="B1421" t="s">
        <v>462</v>
      </c>
      <c r="C1421" t="s">
        <v>11</v>
      </c>
      <c r="D1421" t="s">
        <v>12</v>
      </c>
      <c r="E1421" t="s">
        <v>13</v>
      </c>
      <c r="F1421" t="s">
        <v>21</v>
      </c>
      <c r="G1421" t="s">
        <v>15</v>
      </c>
      <c r="H1421">
        <v>1969</v>
      </c>
      <c r="I1421" s="1">
        <v>33482</v>
      </c>
      <c r="J1421" t="s">
        <v>16</v>
      </c>
    </row>
    <row r="1422" spans="1:10" x14ac:dyDescent="0.25">
      <c r="A1422">
        <v>93070.47</v>
      </c>
      <c r="B1422" t="s">
        <v>64</v>
      </c>
      <c r="C1422" t="s">
        <v>18</v>
      </c>
      <c r="D1422" t="s">
        <v>12</v>
      </c>
      <c r="E1422" t="s">
        <v>45</v>
      </c>
      <c r="F1422" t="s">
        <v>14</v>
      </c>
      <c r="G1422" t="s">
        <v>25</v>
      </c>
      <c r="H1422">
        <v>1984</v>
      </c>
      <c r="I1422" s="1">
        <v>44713</v>
      </c>
      <c r="J1422" t="s">
        <v>16</v>
      </c>
    </row>
    <row r="1423" spans="1:10" x14ac:dyDescent="0.25">
      <c r="A1423">
        <v>118385.68</v>
      </c>
      <c r="B1423" t="s">
        <v>242</v>
      </c>
      <c r="C1423" t="s">
        <v>18</v>
      </c>
      <c r="D1423" t="s">
        <v>12</v>
      </c>
      <c r="E1423" t="s">
        <v>31</v>
      </c>
      <c r="F1423" t="s">
        <v>14</v>
      </c>
      <c r="G1423" t="s">
        <v>25</v>
      </c>
      <c r="H1423">
        <v>1972</v>
      </c>
      <c r="I1423" s="1">
        <v>39600</v>
      </c>
      <c r="J1423" t="s">
        <v>16</v>
      </c>
    </row>
    <row r="1424" spans="1:10" x14ac:dyDescent="0.25">
      <c r="A1424">
        <v>72330.880000000005</v>
      </c>
      <c r="B1424" t="s">
        <v>463</v>
      </c>
      <c r="C1424" t="s">
        <v>52</v>
      </c>
      <c r="D1424" t="s">
        <v>12</v>
      </c>
      <c r="E1424" t="s">
        <v>49</v>
      </c>
      <c r="F1424" t="s">
        <v>21</v>
      </c>
      <c r="G1424" t="s">
        <v>25</v>
      </c>
      <c r="H1424">
        <v>1961</v>
      </c>
      <c r="I1424" s="1">
        <v>34746</v>
      </c>
      <c r="J1424" t="s">
        <v>16</v>
      </c>
    </row>
    <row r="1425" spans="1:10" x14ac:dyDescent="0.25">
      <c r="A1425">
        <v>128544</v>
      </c>
      <c r="B1425" t="s">
        <v>415</v>
      </c>
      <c r="C1425" t="s">
        <v>11</v>
      </c>
      <c r="D1425" t="s">
        <v>12</v>
      </c>
      <c r="E1425" t="s">
        <v>13</v>
      </c>
      <c r="F1425" t="s">
        <v>21</v>
      </c>
      <c r="G1425" t="s">
        <v>25</v>
      </c>
      <c r="H1425">
        <v>1993</v>
      </c>
      <c r="I1425" s="1">
        <v>45342</v>
      </c>
      <c r="J1425" t="s">
        <v>16</v>
      </c>
    </row>
    <row r="1426" spans="1:10" x14ac:dyDescent="0.25">
      <c r="A1426">
        <v>98744.62</v>
      </c>
      <c r="B1426" t="s">
        <v>10</v>
      </c>
      <c r="C1426" t="s">
        <v>360</v>
      </c>
      <c r="D1426" t="s">
        <v>12</v>
      </c>
      <c r="E1426" t="s">
        <v>13</v>
      </c>
      <c r="F1426" t="s">
        <v>14</v>
      </c>
      <c r="G1426" t="s">
        <v>25</v>
      </c>
      <c r="H1426">
        <v>1983</v>
      </c>
      <c r="I1426" s="1">
        <v>41316</v>
      </c>
      <c r="J1426" t="s">
        <v>16</v>
      </c>
    </row>
    <row r="1427" spans="1:10" x14ac:dyDescent="0.25">
      <c r="A1427">
        <v>166244</v>
      </c>
      <c r="B1427" t="s">
        <v>143</v>
      </c>
      <c r="C1427" t="s">
        <v>144</v>
      </c>
      <c r="D1427" t="s">
        <v>12</v>
      </c>
      <c r="E1427" t="s">
        <v>31</v>
      </c>
      <c r="F1427" t="s">
        <v>21</v>
      </c>
      <c r="G1427" t="s">
        <v>46</v>
      </c>
      <c r="H1427">
        <v>1976</v>
      </c>
      <c r="I1427" s="1">
        <v>44075</v>
      </c>
      <c r="J1427" t="s">
        <v>16</v>
      </c>
    </row>
    <row r="1428" spans="1:10" x14ac:dyDescent="0.25">
      <c r="A1428">
        <v>44430.46</v>
      </c>
      <c r="B1428" t="s">
        <v>130</v>
      </c>
      <c r="C1428" t="s">
        <v>60</v>
      </c>
      <c r="D1428" t="s">
        <v>12</v>
      </c>
      <c r="E1428" t="s">
        <v>49</v>
      </c>
      <c r="F1428" t="s">
        <v>14</v>
      </c>
      <c r="G1428" t="s">
        <v>25</v>
      </c>
      <c r="H1428">
        <v>1977</v>
      </c>
      <c r="I1428" s="1">
        <v>44571</v>
      </c>
      <c r="J1428" t="s">
        <v>16</v>
      </c>
    </row>
    <row r="1429" spans="1:10" x14ac:dyDescent="0.25">
      <c r="A1429">
        <v>52471.07</v>
      </c>
      <c r="B1429" t="s">
        <v>34</v>
      </c>
      <c r="C1429" t="s">
        <v>11</v>
      </c>
      <c r="D1429" t="s">
        <v>12</v>
      </c>
      <c r="E1429" t="s">
        <v>20</v>
      </c>
      <c r="F1429" t="s">
        <v>14</v>
      </c>
      <c r="G1429" t="s">
        <v>25</v>
      </c>
      <c r="H1429">
        <v>2000</v>
      </c>
      <c r="I1429" s="1">
        <v>45323</v>
      </c>
      <c r="J1429" t="s">
        <v>16</v>
      </c>
    </row>
    <row r="1430" spans="1:10" x14ac:dyDescent="0.25">
      <c r="A1430">
        <v>22590.607103999999</v>
      </c>
      <c r="B1430" t="s">
        <v>112</v>
      </c>
      <c r="C1430" t="s">
        <v>72</v>
      </c>
      <c r="D1430" t="s">
        <v>19</v>
      </c>
      <c r="E1430" t="s">
        <v>24</v>
      </c>
      <c r="F1430" t="s">
        <v>14</v>
      </c>
      <c r="G1430" t="s">
        <v>50</v>
      </c>
      <c r="H1430">
        <v>2002</v>
      </c>
      <c r="I1430" s="1">
        <v>44344</v>
      </c>
      <c r="J1430" t="s">
        <v>16</v>
      </c>
    </row>
    <row r="1431" spans="1:10" x14ac:dyDescent="0.25">
      <c r="A1431">
        <v>59342.73</v>
      </c>
      <c r="B1431" t="s">
        <v>295</v>
      </c>
      <c r="C1431" t="s">
        <v>52</v>
      </c>
      <c r="D1431" t="s">
        <v>12</v>
      </c>
      <c r="E1431" t="s">
        <v>41</v>
      </c>
      <c r="F1431" t="s">
        <v>14</v>
      </c>
      <c r="G1431" t="s">
        <v>25</v>
      </c>
      <c r="H1431">
        <v>1966</v>
      </c>
      <c r="I1431" s="1">
        <v>38397</v>
      </c>
      <c r="J1431" t="s">
        <v>16</v>
      </c>
    </row>
    <row r="1432" spans="1:10" x14ac:dyDescent="0.25">
      <c r="A1432">
        <v>63753.11</v>
      </c>
      <c r="B1432" t="s">
        <v>109</v>
      </c>
      <c r="C1432" t="s">
        <v>11</v>
      </c>
      <c r="D1432" t="s">
        <v>12</v>
      </c>
      <c r="E1432" t="s">
        <v>20</v>
      </c>
      <c r="F1432" t="s">
        <v>14</v>
      </c>
      <c r="G1432" t="s">
        <v>15</v>
      </c>
      <c r="H1432">
        <v>1995</v>
      </c>
      <c r="I1432" s="1">
        <v>43367</v>
      </c>
      <c r="J1432" t="s">
        <v>16</v>
      </c>
    </row>
    <row r="1433" spans="1:10" x14ac:dyDescent="0.25">
      <c r="A1433">
        <v>77082.64</v>
      </c>
      <c r="B1433" t="s">
        <v>464</v>
      </c>
      <c r="C1433" t="s">
        <v>44</v>
      </c>
      <c r="D1433" t="s">
        <v>12</v>
      </c>
      <c r="E1433" t="s">
        <v>31</v>
      </c>
      <c r="F1433" t="s">
        <v>21</v>
      </c>
      <c r="G1433" t="s">
        <v>15</v>
      </c>
      <c r="H1433">
        <v>1985</v>
      </c>
      <c r="I1433" s="1">
        <v>45495</v>
      </c>
      <c r="J1433" t="s">
        <v>16</v>
      </c>
    </row>
    <row r="1434" spans="1:10" x14ac:dyDescent="0.25">
      <c r="A1434">
        <v>47063.76</v>
      </c>
      <c r="B1434" t="s">
        <v>95</v>
      </c>
      <c r="C1434" t="s">
        <v>157</v>
      </c>
      <c r="D1434" t="s">
        <v>12</v>
      </c>
      <c r="E1434" t="s">
        <v>49</v>
      </c>
      <c r="F1434" t="s">
        <v>21</v>
      </c>
      <c r="G1434" t="s">
        <v>15</v>
      </c>
      <c r="H1434">
        <v>2000</v>
      </c>
      <c r="I1434" s="1">
        <v>45369</v>
      </c>
      <c r="J1434" t="s">
        <v>16</v>
      </c>
    </row>
    <row r="1435" spans="1:10" x14ac:dyDescent="0.25">
      <c r="A1435">
        <v>58499.69</v>
      </c>
      <c r="B1435" t="s">
        <v>465</v>
      </c>
      <c r="C1435" t="s">
        <v>60</v>
      </c>
      <c r="D1435" t="s">
        <v>12</v>
      </c>
      <c r="E1435" t="s">
        <v>41</v>
      </c>
      <c r="F1435" t="s">
        <v>21</v>
      </c>
      <c r="G1435" t="s">
        <v>15</v>
      </c>
      <c r="H1435">
        <v>1970</v>
      </c>
      <c r="I1435" s="1">
        <v>36010</v>
      </c>
      <c r="J1435" t="s">
        <v>16</v>
      </c>
    </row>
    <row r="1436" spans="1:10" x14ac:dyDescent="0.25">
      <c r="A1436">
        <v>37280.256000000001</v>
      </c>
      <c r="B1436" t="s">
        <v>39</v>
      </c>
      <c r="C1436" t="s">
        <v>48</v>
      </c>
      <c r="D1436" t="s">
        <v>19</v>
      </c>
      <c r="E1436" t="s">
        <v>41</v>
      </c>
      <c r="F1436" t="s">
        <v>21</v>
      </c>
      <c r="G1436" t="s">
        <v>15</v>
      </c>
      <c r="H1436">
        <v>1953</v>
      </c>
      <c r="I1436" s="1">
        <v>45530</v>
      </c>
      <c r="J1436" t="s">
        <v>16</v>
      </c>
    </row>
    <row r="1437" spans="1:10" x14ac:dyDescent="0.25">
      <c r="A1437">
        <v>63753.11</v>
      </c>
      <c r="B1437" t="s">
        <v>109</v>
      </c>
      <c r="C1437" t="s">
        <v>11</v>
      </c>
      <c r="D1437" t="s">
        <v>12</v>
      </c>
      <c r="E1437" t="s">
        <v>20</v>
      </c>
      <c r="F1437" t="s">
        <v>21</v>
      </c>
      <c r="G1437" t="s">
        <v>15</v>
      </c>
      <c r="H1437">
        <v>1988</v>
      </c>
      <c r="I1437" s="1">
        <v>43367</v>
      </c>
      <c r="J1437" t="s">
        <v>16</v>
      </c>
    </row>
    <row r="1438" spans="1:10" x14ac:dyDescent="0.25">
      <c r="A1438">
        <v>77406.03</v>
      </c>
      <c r="B1438" t="s">
        <v>231</v>
      </c>
      <c r="C1438" t="s">
        <v>36</v>
      </c>
      <c r="D1438" t="s">
        <v>12</v>
      </c>
      <c r="E1438" t="s">
        <v>31</v>
      </c>
      <c r="F1438" t="s">
        <v>21</v>
      </c>
      <c r="G1438" t="s">
        <v>15</v>
      </c>
      <c r="H1438">
        <v>1980</v>
      </c>
      <c r="I1438" s="1">
        <v>42278</v>
      </c>
      <c r="J1438" t="s">
        <v>16</v>
      </c>
    </row>
    <row r="1439" spans="1:10" x14ac:dyDescent="0.25">
      <c r="A1439">
        <v>62579.95</v>
      </c>
      <c r="B1439" t="s">
        <v>118</v>
      </c>
      <c r="C1439" t="s">
        <v>30</v>
      </c>
      <c r="D1439" t="s">
        <v>12</v>
      </c>
      <c r="E1439" t="s">
        <v>45</v>
      </c>
      <c r="F1439" t="s">
        <v>14</v>
      </c>
      <c r="G1439" t="s">
        <v>25</v>
      </c>
      <c r="H1439">
        <v>1997</v>
      </c>
      <c r="I1439" s="1">
        <v>45367</v>
      </c>
      <c r="J1439" t="s">
        <v>16</v>
      </c>
    </row>
    <row r="1440" spans="1:10" x14ac:dyDescent="0.25">
      <c r="A1440">
        <v>104092.4</v>
      </c>
      <c r="B1440" t="s">
        <v>312</v>
      </c>
      <c r="C1440" t="s">
        <v>60</v>
      </c>
      <c r="D1440" t="s">
        <v>12</v>
      </c>
      <c r="E1440" t="s">
        <v>31</v>
      </c>
      <c r="F1440" t="s">
        <v>21</v>
      </c>
      <c r="G1440" t="s">
        <v>15</v>
      </c>
      <c r="H1440">
        <v>1966</v>
      </c>
      <c r="I1440" s="1">
        <v>38145</v>
      </c>
      <c r="J1440" t="s">
        <v>16</v>
      </c>
    </row>
    <row r="1441" spans="1:10" x14ac:dyDescent="0.25">
      <c r="A1441">
        <v>57958.26</v>
      </c>
      <c r="B1441" t="s">
        <v>371</v>
      </c>
      <c r="C1441" t="s">
        <v>11</v>
      </c>
      <c r="D1441" t="s">
        <v>12</v>
      </c>
      <c r="E1441" t="s">
        <v>20</v>
      </c>
      <c r="F1441" t="s">
        <v>21</v>
      </c>
      <c r="G1441" t="s">
        <v>15</v>
      </c>
      <c r="H1441">
        <v>1992</v>
      </c>
      <c r="I1441" s="1">
        <v>44599</v>
      </c>
      <c r="J1441" t="s">
        <v>16</v>
      </c>
    </row>
    <row r="1442" spans="1:10" x14ac:dyDescent="0.25">
      <c r="A1442">
        <v>52430.52</v>
      </c>
      <c r="B1442" t="s">
        <v>121</v>
      </c>
      <c r="C1442" t="s">
        <v>226</v>
      </c>
      <c r="D1442" t="s">
        <v>12</v>
      </c>
      <c r="E1442" t="s">
        <v>31</v>
      </c>
      <c r="F1442" t="s">
        <v>14</v>
      </c>
      <c r="G1442" t="s">
        <v>15</v>
      </c>
      <c r="H1442">
        <v>1995</v>
      </c>
      <c r="I1442" s="1">
        <v>42752</v>
      </c>
      <c r="J1442" t="s">
        <v>16</v>
      </c>
    </row>
    <row r="1443" spans="1:10" x14ac:dyDescent="0.25">
      <c r="A1443">
        <v>50876.21</v>
      </c>
      <c r="B1443" t="s">
        <v>76</v>
      </c>
      <c r="C1443" t="s">
        <v>52</v>
      </c>
      <c r="D1443" t="s">
        <v>12</v>
      </c>
      <c r="E1443" t="s">
        <v>77</v>
      </c>
      <c r="F1443" t="s">
        <v>14</v>
      </c>
      <c r="G1443" t="s">
        <v>15</v>
      </c>
      <c r="H1443">
        <v>1999</v>
      </c>
      <c r="I1443" s="1">
        <v>45313</v>
      </c>
      <c r="J1443" t="s">
        <v>16</v>
      </c>
    </row>
    <row r="1444" spans="1:10" x14ac:dyDescent="0.25">
      <c r="A1444">
        <v>43162.22</v>
      </c>
      <c r="B1444" t="s">
        <v>214</v>
      </c>
      <c r="C1444" t="s">
        <v>52</v>
      </c>
      <c r="D1444" t="s">
        <v>12</v>
      </c>
      <c r="E1444" t="s">
        <v>45</v>
      </c>
      <c r="F1444" t="s">
        <v>14</v>
      </c>
      <c r="G1444" t="s">
        <v>25</v>
      </c>
      <c r="H1444">
        <v>1972</v>
      </c>
      <c r="I1444" s="1">
        <v>44961</v>
      </c>
      <c r="J1444" t="s">
        <v>16</v>
      </c>
    </row>
    <row r="1445" spans="1:10" x14ac:dyDescent="0.25">
      <c r="A1445">
        <v>59889.88</v>
      </c>
      <c r="B1445" t="s">
        <v>354</v>
      </c>
      <c r="C1445" t="s">
        <v>18</v>
      </c>
      <c r="D1445" t="s">
        <v>12</v>
      </c>
      <c r="E1445" t="s">
        <v>49</v>
      </c>
      <c r="F1445" t="s">
        <v>21</v>
      </c>
      <c r="G1445" t="s">
        <v>25</v>
      </c>
      <c r="H1445">
        <v>1989</v>
      </c>
      <c r="I1445" s="1">
        <v>42171</v>
      </c>
      <c r="J1445" t="s">
        <v>16</v>
      </c>
    </row>
    <row r="1446" spans="1:10" x14ac:dyDescent="0.25">
      <c r="A1446">
        <v>77471.73</v>
      </c>
      <c r="B1446" t="s">
        <v>63</v>
      </c>
      <c r="C1446" t="s">
        <v>18</v>
      </c>
      <c r="D1446" t="s">
        <v>12</v>
      </c>
      <c r="E1446" t="s">
        <v>20</v>
      </c>
      <c r="F1446" t="s">
        <v>14</v>
      </c>
      <c r="G1446" t="s">
        <v>25</v>
      </c>
      <c r="H1446">
        <v>1993</v>
      </c>
      <c r="I1446" s="1">
        <v>44682</v>
      </c>
      <c r="J1446" t="s">
        <v>16</v>
      </c>
    </row>
    <row r="1447" spans="1:10" x14ac:dyDescent="0.25">
      <c r="A1447">
        <v>75342.8</v>
      </c>
      <c r="B1447" t="s">
        <v>289</v>
      </c>
      <c r="C1447" t="s">
        <v>67</v>
      </c>
      <c r="D1447" t="s">
        <v>12</v>
      </c>
      <c r="E1447" t="s">
        <v>49</v>
      </c>
      <c r="F1447" t="s">
        <v>14</v>
      </c>
      <c r="G1447" t="s">
        <v>25</v>
      </c>
      <c r="H1447">
        <v>1976</v>
      </c>
      <c r="I1447" s="1">
        <v>37545</v>
      </c>
      <c r="J1447" t="s">
        <v>16</v>
      </c>
    </row>
    <row r="1448" spans="1:10" x14ac:dyDescent="0.25">
      <c r="A1448">
        <v>54515.28</v>
      </c>
      <c r="B1448" t="s">
        <v>22</v>
      </c>
      <c r="C1448" t="s">
        <v>23</v>
      </c>
      <c r="D1448" t="s">
        <v>12</v>
      </c>
      <c r="E1448" t="s">
        <v>24</v>
      </c>
      <c r="F1448" t="s">
        <v>21</v>
      </c>
      <c r="G1448" t="s">
        <v>15</v>
      </c>
      <c r="H1448">
        <v>1975</v>
      </c>
      <c r="I1448" s="1">
        <v>43129</v>
      </c>
      <c r="J1448" t="s">
        <v>16</v>
      </c>
    </row>
    <row r="1449" spans="1:10" x14ac:dyDescent="0.25">
      <c r="A1449">
        <v>77406</v>
      </c>
      <c r="B1449" t="s">
        <v>63</v>
      </c>
      <c r="C1449" t="s">
        <v>18</v>
      </c>
      <c r="D1449" t="s">
        <v>12</v>
      </c>
      <c r="E1449" t="s">
        <v>20</v>
      </c>
      <c r="F1449" t="s">
        <v>14</v>
      </c>
      <c r="G1449" t="s">
        <v>25</v>
      </c>
      <c r="H1449">
        <v>1995</v>
      </c>
      <c r="I1449" s="1">
        <v>44059</v>
      </c>
      <c r="J1449" t="s">
        <v>16</v>
      </c>
    </row>
    <row r="1450" spans="1:10" x14ac:dyDescent="0.25">
      <c r="A1450">
        <v>12775.776</v>
      </c>
      <c r="B1450" t="s">
        <v>39</v>
      </c>
      <c r="C1450" t="s">
        <v>86</v>
      </c>
      <c r="D1450" t="s">
        <v>19</v>
      </c>
      <c r="E1450" t="s">
        <v>41</v>
      </c>
      <c r="F1450" t="s">
        <v>14</v>
      </c>
      <c r="G1450" t="s">
        <v>25</v>
      </c>
      <c r="H1450">
        <v>1948</v>
      </c>
      <c r="I1450" s="1">
        <v>41898</v>
      </c>
      <c r="J1450" t="s">
        <v>16</v>
      </c>
    </row>
    <row r="1451" spans="1:10" x14ac:dyDescent="0.25">
      <c r="A1451">
        <v>21178.719744000002</v>
      </c>
      <c r="B1451" t="s">
        <v>112</v>
      </c>
      <c r="C1451" t="s">
        <v>72</v>
      </c>
      <c r="D1451" t="s">
        <v>19</v>
      </c>
      <c r="E1451" t="s">
        <v>24</v>
      </c>
      <c r="F1451" t="s">
        <v>21</v>
      </c>
      <c r="G1451" t="s">
        <v>15</v>
      </c>
      <c r="H1451">
        <v>1995</v>
      </c>
      <c r="I1451" s="1">
        <v>45275</v>
      </c>
      <c r="J1451" t="s">
        <v>16</v>
      </c>
    </row>
    <row r="1452" spans="1:10" x14ac:dyDescent="0.25">
      <c r="A1452">
        <v>69728.38</v>
      </c>
      <c r="B1452" t="s">
        <v>131</v>
      </c>
      <c r="C1452" t="s">
        <v>52</v>
      </c>
      <c r="D1452" t="s">
        <v>12</v>
      </c>
      <c r="E1452" t="s">
        <v>45</v>
      </c>
      <c r="F1452" t="s">
        <v>14</v>
      </c>
      <c r="G1452" t="s">
        <v>15</v>
      </c>
      <c r="H1452">
        <v>1989</v>
      </c>
      <c r="I1452" s="1">
        <v>42259</v>
      </c>
      <c r="J1452" t="s">
        <v>16</v>
      </c>
    </row>
    <row r="1453" spans="1:10" x14ac:dyDescent="0.25">
      <c r="A1453">
        <v>54531.28</v>
      </c>
      <c r="B1453" t="s">
        <v>125</v>
      </c>
      <c r="C1453" t="s">
        <v>72</v>
      </c>
      <c r="D1453" t="s">
        <v>12</v>
      </c>
      <c r="E1453" t="s">
        <v>31</v>
      </c>
      <c r="F1453" t="s">
        <v>21</v>
      </c>
      <c r="G1453" t="s">
        <v>25</v>
      </c>
      <c r="H1453">
        <v>1987</v>
      </c>
      <c r="I1453" s="1">
        <v>43728</v>
      </c>
      <c r="J1453" t="s">
        <v>16</v>
      </c>
    </row>
    <row r="1454" spans="1:10" x14ac:dyDescent="0.25">
      <c r="A1454">
        <v>99490.01</v>
      </c>
      <c r="B1454" t="s">
        <v>29</v>
      </c>
      <c r="C1454" t="s">
        <v>30</v>
      </c>
      <c r="D1454" t="s">
        <v>12</v>
      </c>
      <c r="E1454" t="s">
        <v>31</v>
      </c>
      <c r="F1454" t="s">
        <v>14</v>
      </c>
      <c r="G1454" t="s">
        <v>25</v>
      </c>
      <c r="H1454">
        <v>1977</v>
      </c>
      <c r="I1454" s="1">
        <v>38231</v>
      </c>
      <c r="J1454" t="s">
        <v>16</v>
      </c>
    </row>
    <row r="1455" spans="1:10" x14ac:dyDescent="0.25">
      <c r="A1455">
        <v>83724.039999999994</v>
      </c>
      <c r="B1455" t="s">
        <v>57</v>
      </c>
      <c r="C1455" t="s">
        <v>58</v>
      </c>
      <c r="D1455" t="s">
        <v>12</v>
      </c>
      <c r="E1455" t="s">
        <v>31</v>
      </c>
      <c r="F1455" t="s">
        <v>21</v>
      </c>
      <c r="G1455" t="s">
        <v>25</v>
      </c>
      <c r="H1455">
        <v>1983</v>
      </c>
      <c r="I1455" s="1">
        <v>43010</v>
      </c>
      <c r="J1455" t="s">
        <v>16</v>
      </c>
    </row>
    <row r="1456" spans="1:10" x14ac:dyDescent="0.25">
      <c r="A1456">
        <v>85313.18</v>
      </c>
      <c r="B1456" t="s">
        <v>466</v>
      </c>
      <c r="C1456" t="s">
        <v>72</v>
      </c>
      <c r="D1456" t="s">
        <v>12</v>
      </c>
      <c r="E1456" t="s">
        <v>20</v>
      </c>
      <c r="F1456" t="s">
        <v>14</v>
      </c>
      <c r="G1456" t="s">
        <v>15</v>
      </c>
      <c r="H1456">
        <v>1972</v>
      </c>
      <c r="I1456" s="1">
        <v>38261</v>
      </c>
      <c r="J1456" t="s">
        <v>16</v>
      </c>
    </row>
    <row r="1457" spans="1:10" x14ac:dyDescent="0.25">
      <c r="A1457">
        <v>47901.279999999999</v>
      </c>
      <c r="B1457" t="s">
        <v>467</v>
      </c>
      <c r="C1457" t="s">
        <v>60</v>
      </c>
      <c r="D1457" t="s">
        <v>12</v>
      </c>
      <c r="E1457" t="s">
        <v>31</v>
      </c>
      <c r="F1457" t="s">
        <v>21</v>
      </c>
      <c r="G1457" t="s">
        <v>15</v>
      </c>
      <c r="H1457">
        <v>1966</v>
      </c>
      <c r="I1457" s="1">
        <v>41988</v>
      </c>
      <c r="J1457" t="s">
        <v>16</v>
      </c>
    </row>
    <row r="1458" spans="1:10" x14ac:dyDescent="0.25">
      <c r="A1458">
        <v>16354.837407999999</v>
      </c>
      <c r="B1458" t="s">
        <v>270</v>
      </c>
      <c r="C1458" t="s">
        <v>23</v>
      </c>
      <c r="D1458" t="s">
        <v>19</v>
      </c>
      <c r="E1458" t="s">
        <v>24</v>
      </c>
      <c r="F1458" t="s">
        <v>21</v>
      </c>
      <c r="G1458" t="s">
        <v>25</v>
      </c>
      <c r="H1458">
        <v>1964</v>
      </c>
      <c r="I1458" s="1">
        <v>43017</v>
      </c>
      <c r="J1458" t="s">
        <v>16</v>
      </c>
    </row>
    <row r="1459" spans="1:10" x14ac:dyDescent="0.25">
      <c r="A1459">
        <v>52774.21</v>
      </c>
      <c r="B1459" t="s">
        <v>153</v>
      </c>
      <c r="C1459" t="s">
        <v>48</v>
      </c>
      <c r="D1459" t="s">
        <v>19</v>
      </c>
      <c r="E1459" t="s">
        <v>31</v>
      </c>
      <c r="F1459" t="s">
        <v>21</v>
      </c>
      <c r="G1459" t="s">
        <v>25</v>
      </c>
      <c r="H1459">
        <v>1951</v>
      </c>
      <c r="I1459" s="1">
        <v>45502</v>
      </c>
      <c r="J1459" t="s">
        <v>16</v>
      </c>
    </row>
    <row r="1460" spans="1:10" x14ac:dyDescent="0.25">
      <c r="A1460">
        <v>91030.93</v>
      </c>
      <c r="B1460" t="s">
        <v>282</v>
      </c>
      <c r="C1460" t="s">
        <v>72</v>
      </c>
      <c r="D1460" t="s">
        <v>12</v>
      </c>
      <c r="E1460" t="s">
        <v>31</v>
      </c>
      <c r="F1460" t="s">
        <v>14</v>
      </c>
      <c r="G1460" t="s">
        <v>25</v>
      </c>
      <c r="H1460">
        <v>1994</v>
      </c>
      <c r="I1460" s="1">
        <v>43633</v>
      </c>
      <c r="J1460" t="s">
        <v>16</v>
      </c>
    </row>
    <row r="1461" spans="1:10" x14ac:dyDescent="0.25">
      <c r="A1461">
        <v>4160</v>
      </c>
      <c r="B1461" t="s">
        <v>39</v>
      </c>
      <c r="C1461" t="s">
        <v>86</v>
      </c>
      <c r="D1461" t="s">
        <v>19</v>
      </c>
      <c r="E1461" t="s">
        <v>41</v>
      </c>
      <c r="F1461" t="s">
        <v>14</v>
      </c>
      <c r="G1461" t="s">
        <v>25</v>
      </c>
      <c r="H1461">
        <v>1963</v>
      </c>
      <c r="I1461" s="1">
        <v>35658</v>
      </c>
      <c r="J1461" t="s">
        <v>16</v>
      </c>
    </row>
    <row r="1462" spans="1:10" x14ac:dyDescent="0.25">
      <c r="A1462">
        <v>41796.21</v>
      </c>
      <c r="B1462" t="s">
        <v>468</v>
      </c>
      <c r="C1462" t="s">
        <v>186</v>
      </c>
      <c r="D1462" t="s">
        <v>12</v>
      </c>
      <c r="E1462" t="s">
        <v>24</v>
      </c>
      <c r="F1462" t="s">
        <v>21</v>
      </c>
      <c r="G1462" t="s">
        <v>25</v>
      </c>
      <c r="H1462">
        <v>1986</v>
      </c>
      <c r="I1462" s="1">
        <v>45551</v>
      </c>
      <c r="J1462" t="s">
        <v>16</v>
      </c>
    </row>
    <row r="1463" spans="1:10" x14ac:dyDescent="0.25">
      <c r="A1463">
        <v>65118.2</v>
      </c>
      <c r="B1463" t="s">
        <v>149</v>
      </c>
      <c r="C1463" t="s">
        <v>250</v>
      </c>
      <c r="D1463" t="s">
        <v>12</v>
      </c>
      <c r="E1463" t="s">
        <v>31</v>
      </c>
      <c r="F1463" t="s">
        <v>21</v>
      </c>
      <c r="G1463" t="s">
        <v>15</v>
      </c>
      <c r="H1463">
        <v>1996</v>
      </c>
      <c r="I1463" s="1">
        <v>44845</v>
      </c>
      <c r="J1463" t="s">
        <v>16</v>
      </c>
    </row>
    <row r="1464" spans="1:10" x14ac:dyDescent="0.25">
      <c r="A1464">
        <v>78403.03</v>
      </c>
      <c r="B1464" t="s">
        <v>90</v>
      </c>
      <c r="C1464" t="s">
        <v>30</v>
      </c>
      <c r="D1464" t="s">
        <v>12</v>
      </c>
      <c r="E1464" t="s">
        <v>45</v>
      </c>
      <c r="F1464" t="s">
        <v>21</v>
      </c>
      <c r="G1464" t="s">
        <v>25</v>
      </c>
      <c r="H1464">
        <v>1981</v>
      </c>
      <c r="I1464" s="1">
        <v>44697</v>
      </c>
      <c r="J1464" t="s">
        <v>16</v>
      </c>
    </row>
    <row r="1465" spans="1:10" x14ac:dyDescent="0.25">
      <c r="A1465">
        <v>62256.67</v>
      </c>
      <c r="B1465" t="s">
        <v>117</v>
      </c>
      <c r="C1465" t="s">
        <v>86</v>
      </c>
      <c r="D1465" t="s">
        <v>12</v>
      </c>
      <c r="E1465" t="s">
        <v>20</v>
      </c>
      <c r="F1465" t="s">
        <v>21</v>
      </c>
      <c r="G1465" t="s">
        <v>15</v>
      </c>
      <c r="H1465">
        <v>1969</v>
      </c>
      <c r="I1465" s="1">
        <v>44975</v>
      </c>
      <c r="J1465" t="s">
        <v>16</v>
      </c>
    </row>
    <row r="1466" spans="1:10" x14ac:dyDescent="0.25">
      <c r="A1466">
        <v>47063.76</v>
      </c>
      <c r="B1466" t="s">
        <v>95</v>
      </c>
      <c r="C1466" t="s">
        <v>157</v>
      </c>
      <c r="D1466" t="s">
        <v>12</v>
      </c>
      <c r="E1466" t="s">
        <v>49</v>
      </c>
      <c r="F1466" t="s">
        <v>21</v>
      </c>
      <c r="G1466" t="s">
        <v>15</v>
      </c>
      <c r="H1466">
        <v>1997</v>
      </c>
      <c r="I1466" s="1">
        <v>45287</v>
      </c>
      <c r="J1466" t="s">
        <v>16</v>
      </c>
    </row>
    <row r="1467" spans="1:10" x14ac:dyDescent="0.25">
      <c r="A1467">
        <v>44375.968000000001</v>
      </c>
      <c r="B1467" t="s">
        <v>177</v>
      </c>
      <c r="C1467" t="s">
        <v>23</v>
      </c>
      <c r="D1467" t="s">
        <v>19</v>
      </c>
      <c r="E1467" t="s">
        <v>31</v>
      </c>
      <c r="F1467" t="s">
        <v>14</v>
      </c>
      <c r="G1467" t="s">
        <v>25</v>
      </c>
      <c r="H1467">
        <v>1963</v>
      </c>
      <c r="I1467" s="1">
        <v>45075</v>
      </c>
      <c r="J1467" t="s">
        <v>16</v>
      </c>
    </row>
    <row r="1468" spans="1:10" x14ac:dyDescent="0.25">
      <c r="A1468">
        <v>81768.820000000007</v>
      </c>
      <c r="B1468" t="s">
        <v>183</v>
      </c>
      <c r="C1468" t="s">
        <v>23</v>
      </c>
      <c r="D1468" t="s">
        <v>12</v>
      </c>
      <c r="E1468" t="s">
        <v>31</v>
      </c>
      <c r="F1468" t="s">
        <v>21</v>
      </c>
      <c r="G1468" t="s">
        <v>25</v>
      </c>
      <c r="H1468">
        <v>1975</v>
      </c>
      <c r="I1468" s="1">
        <v>37668</v>
      </c>
      <c r="J1468" t="s">
        <v>16</v>
      </c>
    </row>
    <row r="1469" spans="1:10" x14ac:dyDescent="0.25">
      <c r="A1469">
        <v>113607.88</v>
      </c>
      <c r="B1469" t="s">
        <v>469</v>
      </c>
      <c r="C1469" t="s">
        <v>18</v>
      </c>
      <c r="D1469" t="s">
        <v>12</v>
      </c>
      <c r="E1469" t="s">
        <v>31</v>
      </c>
      <c r="F1469" t="s">
        <v>21</v>
      </c>
      <c r="G1469" t="s">
        <v>25</v>
      </c>
      <c r="H1469">
        <v>1978</v>
      </c>
      <c r="I1469" s="1">
        <v>42079</v>
      </c>
      <c r="J1469" t="s">
        <v>16</v>
      </c>
    </row>
    <row r="1470" spans="1:10" x14ac:dyDescent="0.25">
      <c r="A1470">
        <v>84042.78</v>
      </c>
      <c r="B1470" t="s">
        <v>322</v>
      </c>
      <c r="C1470" t="s">
        <v>33</v>
      </c>
      <c r="D1470" t="s">
        <v>12</v>
      </c>
      <c r="E1470" t="s">
        <v>31</v>
      </c>
      <c r="F1470" t="s">
        <v>21</v>
      </c>
      <c r="G1470" t="s">
        <v>15</v>
      </c>
      <c r="H1470">
        <v>1999</v>
      </c>
      <c r="I1470" s="1">
        <v>45551</v>
      </c>
      <c r="J1470" t="s">
        <v>16</v>
      </c>
    </row>
    <row r="1471" spans="1:10" x14ac:dyDescent="0.25">
      <c r="A1471">
        <v>80641.5</v>
      </c>
      <c r="B1471" t="s">
        <v>140</v>
      </c>
      <c r="C1471" t="s">
        <v>250</v>
      </c>
      <c r="D1471" t="s">
        <v>12</v>
      </c>
      <c r="E1471" t="s">
        <v>13</v>
      </c>
      <c r="F1471" t="s">
        <v>21</v>
      </c>
      <c r="G1471" t="s">
        <v>15</v>
      </c>
      <c r="H1471">
        <v>1998</v>
      </c>
      <c r="I1471" s="1">
        <v>44718</v>
      </c>
      <c r="J1471" t="s">
        <v>16</v>
      </c>
    </row>
    <row r="1472" spans="1:10" x14ac:dyDescent="0.25">
      <c r="A1472">
        <v>59697.01</v>
      </c>
      <c r="B1472" t="s">
        <v>141</v>
      </c>
      <c r="C1472" t="s">
        <v>38</v>
      </c>
      <c r="D1472" t="s">
        <v>12</v>
      </c>
      <c r="E1472" t="s">
        <v>31</v>
      </c>
      <c r="F1472" t="s">
        <v>14</v>
      </c>
      <c r="G1472" t="s">
        <v>25</v>
      </c>
      <c r="H1472">
        <v>1998</v>
      </c>
      <c r="I1472" s="1">
        <v>44725</v>
      </c>
      <c r="J1472" t="s">
        <v>16</v>
      </c>
    </row>
    <row r="1473" spans="1:10" x14ac:dyDescent="0.25">
      <c r="A1473">
        <v>7338.24</v>
      </c>
      <c r="B1473" t="s">
        <v>39</v>
      </c>
      <c r="C1473" t="s">
        <v>40</v>
      </c>
      <c r="D1473" t="s">
        <v>73</v>
      </c>
      <c r="E1473" t="s">
        <v>41</v>
      </c>
      <c r="F1473" t="s">
        <v>21</v>
      </c>
      <c r="G1473" t="s">
        <v>25</v>
      </c>
      <c r="H1473">
        <v>1948</v>
      </c>
      <c r="I1473" s="1">
        <v>37119</v>
      </c>
      <c r="J1473" t="s">
        <v>16</v>
      </c>
    </row>
    <row r="1474" spans="1:10" x14ac:dyDescent="0.25">
      <c r="A1474">
        <v>25615</v>
      </c>
      <c r="B1474" t="s">
        <v>26</v>
      </c>
      <c r="C1474" t="s">
        <v>27</v>
      </c>
      <c r="D1474" t="s">
        <v>28</v>
      </c>
      <c r="E1474" t="s">
        <v>13</v>
      </c>
      <c r="F1474" t="s">
        <v>21</v>
      </c>
      <c r="G1474" t="s">
        <v>15</v>
      </c>
      <c r="H1474">
        <v>1984</v>
      </c>
      <c r="I1474" s="1">
        <v>45198</v>
      </c>
      <c r="J1474" t="s">
        <v>16</v>
      </c>
    </row>
    <row r="1475" spans="1:10" x14ac:dyDescent="0.25">
      <c r="A1475">
        <v>57819.14</v>
      </c>
      <c r="B1475" t="s">
        <v>330</v>
      </c>
      <c r="C1475" t="s">
        <v>48</v>
      </c>
      <c r="D1475" t="s">
        <v>12</v>
      </c>
      <c r="E1475" t="s">
        <v>31</v>
      </c>
      <c r="F1475" t="s">
        <v>14</v>
      </c>
      <c r="G1475" t="s">
        <v>25</v>
      </c>
      <c r="H1475">
        <v>1993</v>
      </c>
      <c r="I1475" s="1">
        <v>42791</v>
      </c>
      <c r="J1475" t="s">
        <v>16</v>
      </c>
    </row>
    <row r="1476" spans="1:10" x14ac:dyDescent="0.25">
      <c r="A1476">
        <v>1604.72</v>
      </c>
      <c r="B1476" t="s">
        <v>39</v>
      </c>
      <c r="C1476" t="s">
        <v>40</v>
      </c>
      <c r="D1476" t="s">
        <v>19</v>
      </c>
      <c r="E1476" t="s">
        <v>41</v>
      </c>
      <c r="F1476" t="s">
        <v>21</v>
      </c>
      <c r="G1476" t="s">
        <v>25</v>
      </c>
      <c r="H1476">
        <v>1992</v>
      </c>
      <c r="I1476" s="1">
        <v>44807</v>
      </c>
      <c r="J1476" t="s">
        <v>16</v>
      </c>
    </row>
    <row r="1477" spans="1:10" x14ac:dyDescent="0.25">
      <c r="A1477">
        <v>89810.96</v>
      </c>
      <c r="B1477" t="s">
        <v>63</v>
      </c>
      <c r="C1477" t="s">
        <v>18</v>
      </c>
      <c r="D1477" t="s">
        <v>12</v>
      </c>
      <c r="E1477" t="s">
        <v>20</v>
      </c>
      <c r="F1477" t="s">
        <v>14</v>
      </c>
      <c r="G1477" t="s">
        <v>25</v>
      </c>
      <c r="H1477">
        <v>1983</v>
      </c>
      <c r="I1477" s="1">
        <v>39497</v>
      </c>
      <c r="J1477" t="s">
        <v>16</v>
      </c>
    </row>
    <row r="1478" spans="1:10" x14ac:dyDescent="0.25">
      <c r="A1478">
        <v>57121.02</v>
      </c>
      <c r="B1478" t="s">
        <v>69</v>
      </c>
      <c r="C1478" t="s">
        <v>157</v>
      </c>
      <c r="D1478" t="s">
        <v>12</v>
      </c>
      <c r="E1478" t="s">
        <v>31</v>
      </c>
      <c r="F1478" t="s">
        <v>21</v>
      </c>
      <c r="G1478" t="s">
        <v>25</v>
      </c>
      <c r="H1478">
        <v>1983</v>
      </c>
      <c r="I1478" s="1">
        <v>41939</v>
      </c>
      <c r="J1478" t="s">
        <v>16</v>
      </c>
    </row>
    <row r="1479" spans="1:10" x14ac:dyDescent="0.25">
      <c r="A1479">
        <v>77406</v>
      </c>
      <c r="B1479" t="s">
        <v>63</v>
      </c>
      <c r="C1479" t="s">
        <v>18</v>
      </c>
      <c r="D1479" t="s">
        <v>12</v>
      </c>
      <c r="E1479" t="s">
        <v>20</v>
      </c>
      <c r="F1479" t="s">
        <v>14</v>
      </c>
      <c r="G1479" t="s">
        <v>25</v>
      </c>
      <c r="H1479">
        <v>1996</v>
      </c>
      <c r="I1479" s="1">
        <v>43877</v>
      </c>
      <c r="J1479" t="s">
        <v>16</v>
      </c>
    </row>
    <row r="1480" spans="1:10" x14ac:dyDescent="0.25">
      <c r="A1480">
        <v>67710.179999999993</v>
      </c>
      <c r="B1480" t="s">
        <v>79</v>
      </c>
      <c r="C1480" t="s">
        <v>80</v>
      </c>
      <c r="D1480" t="s">
        <v>12</v>
      </c>
      <c r="E1480" t="s">
        <v>31</v>
      </c>
      <c r="F1480" t="s">
        <v>14</v>
      </c>
      <c r="G1480" t="s">
        <v>25</v>
      </c>
      <c r="H1480">
        <v>1976</v>
      </c>
      <c r="I1480" s="1">
        <v>44865</v>
      </c>
      <c r="J1480" t="s">
        <v>16</v>
      </c>
    </row>
    <row r="1481" spans="1:10" x14ac:dyDescent="0.25">
      <c r="A1481">
        <v>116105.7</v>
      </c>
      <c r="B1481" t="s">
        <v>373</v>
      </c>
      <c r="C1481" t="s">
        <v>33</v>
      </c>
      <c r="D1481" t="s">
        <v>12</v>
      </c>
      <c r="E1481" t="s">
        <v>13</v>
      </c>
      <c r="F1481" t="s">
        <v>21</v>
      </c>
      <c r="G1481" t="s">
        <v>53</v>
      </c>
      <c r="H1481">
        <v>1976</v>
      </c>
      <c r="I1481" s="1">
        <v>44697</v>
      </c>
      <c r="J1481" t="s">
        <v>16</v>
      </c>
    </row>
    <row r="1482" spans="1:10" x14ac:dyDescent="0.25">
      <c r="A1482">
        <v>41600</v>
      </c>
      <c r="B1482" t="s">
        <v>130</v>
      </c>
      <c r="C1482" t="s">
        <v>60</v>
      </c>
      <c r="D1482" t="s">
        <v>12</v>
      </c>
      <c r="E1482" t="s">
        <v>49</v>
      </c>
      <c r="F1482" t="s">
        <v>21</v>
      </c>
      <c r="G1482" t="s">
        <v>25</v>
      </c>
      <c r="H1482">
        <v>1993</v>
      </c>
      <c r="I1482" s="1">
        <v>45509</v>
      </c>
      <c r="J1482" t="s">
        <v>16</v>
      </c>
    </row>
    <row r="1483" spans="1:10" x14ac:dyDescent="0.25">
      <c r="A1483">
        <v>44457.08</v>
      </c>
      <c r="B1483" t="s">
        <v>127</v>
      </c>
      <c r="C1483" t="s">
        <v>23</v>
      </c>
      <c r="D1483" t="s">
        <v>12</v>
      </c>
      <c r="E1483" t="s">
        <v>41</v>
      </c>
      <c r="F1483" t="s">
        <v>21</v>
      </c>
      <c r="G1483" t="s">
        <v>15</v>
      </c>
      <c r="H1483">
        <v>1979</v>
      </c>
      <c r="I1483" s="1">
        <v>44389</v>
      </c>
      <c r="J1483" t="s">
        <v>16</v>
      </c>
    </row>
    <row r="1484" spans="1:10" x14ac:dyDescent="0.25">
      <c r="A1484">
        <v>1375.92</v>
      </c>
      <c r="B1484" t="s">
        <v>39</v>
      </c>
      <c r="C1484" t="s">
        <v>40</v>
      </c>
      <c r="D1484" t="s">
        <v>19</v>
      </c>
      <c r="E1484" t="s">
        <v>41</v>
      </c>
      <c r="F1484" t="s">
        <v>14</v>
      </c>
      <c r="G1484" t="s">
        <v>25</v>
      </c>
      <c r="H1484">
        <v>1968</v>
      </c>
      <c r="I1484" s="1">
        <v>44807</v>
      </c>
      <c r="J1484" t="s">
        <v>16</v>
      </c>
    </row>
    <row r="1485" spans="1:10" x14ac:dyDescent="0.25">
      <c r="A1485">
        <v>79728.19</v>
      </c>
      <c r="B1485" t="s">
        <v>63</v>
      </c>
      <c r="C1485" t="s">
        <v>18</v>
      </c>
      <c r="D1485" t="s">
        <v>12</v>
      </c>
      <c r="E1485" t="s">
        <v>20</v>
      </c>
      <c r="F1485" t="s">
        <v>14</v>
      </c>
      <c r="G1485" t="s">
        <v>25</v>
      </c>
      <c r="H1485">
        <v>1995</v>
      </c>
      <c r="I1485" s="1">
        <v>43550</v>
      </c>
      <c r="J1485" t="s">
        <v>16</v>
      </c>
    </row>
    <row r="1486" spans="1:10" x14ac:dyDescent="0.25">
      <c r="A1486">
        <v>69644.820000000007</v>
      </c>
      <c r="B1486" t="s">
        <v>134</v>
      </c>
      <c r="C1486" t="s">
        <v>23</v>
      </c>
      <c r="D1486" t="s">
        <v>12</v>
      </c>
      <c r="E1486" t="s">
        <v>31</v>
      </c>
      <c r="F1486" t="s">
        <v>14</v>
      </c>
      <c r="G1486" t="s">
        <v>25</v>
      </c>
      <c r="H1486">
        <v>1981</v>
      </c>
      <c r="I1486" s="1">
        <v>38859</v>
      </c>
      <c r="J1486" t="s">
        <v>16</v>
      </c>
    </row>
    <row r="1487" spans="1:10" x14ac:dyDescent="0.25">
      <c r="A1487">
        <v>49358.14</v>
      </c>
      <c r="B1487" t="s">
        <v>169</v>
      </c>
      <c r="C1487" t="s">
        <v>72</v>
      </c>
      <c r="D1487" t="s">
        <v>12</v>
      </c>
      <c r="E1487" t="s">
        <v>41</v>
      </c>
      <c r="F1487" t="s">
        <v>14</v>
      </c>
      <c r="G1487" t="s">
        <v>25</v>
      </c>
      <c r="H1487">
        <v>1961</v>
      </c>
      <c r="I1487" s="1">
        <v>41365</v>
      </c>
      <c r="J1487" t="s">
        <v>16</v>
      </c>
    </row>
    <row r="1488" spans="1:10" x14ac:dyDescent="0.25">
      <c r="A1488">
        <v>93074.53</v>
      </c>
      <c r="B1488" t="s">
        <v>282</v>
      </c>
      <c r="C1488" t="s">
        <v>286</v>
      </c>
      <c r="D1488" t="s">
        <v>12</v>
      </c>
      <c r="E1488" t="s">
        <v>31</v>
      </c>
      <c r="F1488" t="s">
        <v>21</v>
      </c>
      <c r="G1488" t="s">
        <v>25</v>
      </c>
      <c r="H1488">
        <v>1994</v>
      </c>
      <c r="I1488" s="1">
        <v>44718</v>
      </c>
      <c r="J1488" t="s">
        <v>16</v>
      </c>
    </row>
    <row r="1489" spans="1:10" x14ac:dyDescent="0.25">
      <c r="A1489">
        <v>56150.74</v>
      </c>
      <c r="B1489" t="s">
        <v>108</v>
      </c>
      <c r="C1489" t="s">
        <v>48</v>
      </c>
      <c r="D1489" t="s">
        <v>12</v>
      </c>
      <c r="E1489" t="s">
        <v>31</v>
      </c>
      <c r="F1489" t="s">
        <v>21</v>
      </c>
      <c r="G1489" t="s">
        <v>15</v>
      </c>
      <c r="H1489">
        <v>1977</v>
      </c>
      <c r="I1489" s="1">
        <v>43953</v>
      </c>
      <c r="J1489" t="s">
        <v>16</v>
      </c>
    </row>
    <row r="1490" spans="1:10" x14ac:dyDescent="0.25">
      <c r="A1490">
        <v>75342.8</v>
      </c>
      <c r="B1490" t="s">
        <v>221</v>
      </c>
      <c r="C1490" t="s">
        <v>11</v>
      </c>
      <c r="D1490" t="s">
        <v>12</v>
      </c>
      <c r="E1490" t="s">
        <v>31</v>
      </c>
      <c r="F1490" t="s">
        <v>14</v>
      </c>
      <c r="G1490" t="s">
        <v>15</v>
      </c>
      <c r="H1490">
        <v>1970</v>
      </c>
      <c r="I1490" s="1">
        <v>34197</v>
      </c>
      <c r="J1490" t="s">
        <v>16</v>
      </c>
    </row>
    <row r="1491" spans="1:10" x14ac:dyDescent="0.25">
      <c r="A1491">
        <v>148148.89000000001</v>
      </c>
      <c r="B1491" t="s">
        <v>276</v>
      </c>
      <c r="C1491" t="s">
        <v>11</v>
      </c>
      <c r="D1491" t="s">
        <v>12</v>
      </c>
      <c r="E1491" t="s">
        <v>13</v>
      </c>
      <c r="F1491" t="s">
        <v>21</v>
      </c>
      <c r="G1491" t="s">
        <v>15</v>
      </c>
      <c r="H1491">
        <v>1975</v>
      </c>
      <c r="I1491" s="1">
        <v>38470</v>
      </c>
      <c r="J1491" t="s">
        <v>16</v>
      </c>
    </row>
    <row r="1492" spans="1:10" x14ac:dyDescent="0.25">
      <c r="A1492">
        <v>74325.7</v>
      </c>
      <c r="B1492" t="s">
        <v>235</v>
      </c>
      <c r="C1492" t="s">
        <v>72</v>
      </c>
      <c r="D1492" t="s">
        <v>12</v>
      </c>
      <c r="E1492" t="s">
        <v>31</v>
      </c>
      <c r="F1492" t="s">
        <v>14</v>
      </c>
      <c r="G1492" t="s">
        <v>25</v>
      </c>
      <c r="H1492">
        <v>1969</v>
      </c>
      <c r="I1492" s="1">
        <v>42380</v>
      </c>
      <c r="J1492" t="s">
        <v>16</v>
      </c>
    </row>
    <row r="1493" spans="1:10" x14ac:dyDescent="0.25">
      <c r="A1493">
        <v>50038.7</v>
      </c>
      <c r="B1493" t="s">
        <v>135</v>
      </c>
      <c r="C1493" t="s">
        <v>44</v>
      </c>
      <c r="D1493" t="s">
        <v>12</v>
      </c>
      <c r="E1493" t="s">
        <v>41</v>
      </c>
      <c r="F1493" t="s">
        <v>14</v>
      </c>
      <c r="G1493" t="s">
        <v>15</v>
      </c>
      <c r="H1493">
        <v>1996</v>
      </c>
      <c r="I1493" s="1">
        <v>44473</v>
      </c>
      <c r="J1493" t="s">
        <v>16</v>
      </c>
    </row>
    <row r="1494" spans="1:10" x14ac:dyDescent="0.25">
      <c r="A1494">
        <v>88017.89</v>
      </c>
      <c r="B1494" t="s">
        <v>37</v>
      </c>
      <c r="C1494" t="s">
        <v>104</v>
      </c>
      <c r="D1494" t="s">
        <v>12</v>
      </c>
      <c r="E1494" t="s">
        <v>31</v>
      </c>
      <c r="F1494" t="s">
        <v>21</v>
      </c>
      <c r="G1494" t="s">
        <v>25</v>
      </c>
      <c r="H1494">
        <v>1960</v>
      </c>
      <c r="I1494" s="1">
        <v>30256</v>
      </c>
      <c r="J1494" t="s">
        <v>16</v>
      </c>
    </row>
    <row r="1495" spans="1:10" x14ac:dyDescent="0.25">
      <c r="A1495">
        <v>86105.63</v>
      </c>
      <c r="B1495" t="s">
        <v>470</v>
      </c>
      <c r="C1495" t="s">
        <v>23</v>
      </c>
      <c r="D1495" t="s">
        <v>12</v>
      </c>
      <c r="E1495" t="s">
        <v>31</v>
      </c>
      <c r="F1495" t="s">
        <v>21</v>
      </c>
      <c r="G1495" t="s">
        <v>15</v>
      </c>
      <c r="H1495">
        <v>1952</v>
      </c>
      <c r="I1495" s="1">
        <v>37392</v>
      </c>
      <c r="J1495" t="s">
        <v>16</v>
      </c>
    </row>
    <row r="1496" spans="1:10" x14ac:dyDescent="0.25">
      <c r="A1496">
        <v>52364.05</v>
      </c>
      <c r="B1496" t="s">
        <v>169</v>
      </c>
      <c r="C1496" t="s">
        <v>44</v>
      </c>
      <c r="D1496" t="s">
        <v>12</v>
      </c>
      <c r="E1496" t="s">
        <v>41</v>
      </c>
      <c r="F1496" t="s">
        <v>14</v>
      </c>
      <c r="G1496" t="s">
        <v>15</v>
      </c>
      <c r="H1496">
        <v>1966</v>
      </c>
      <c r="I1496" s="1">
        <v>38503</v>
      </c>
      <c r="J1496" t="s">
        <v>16</v>
      </c>
    </row>
    <row r="1497" spans="1:10" x14ac:dyDescent="0.25">
      <c r="A1497">
        <v>16094.208000000001</v>
      </c>
      <c r="B1497" t="s">
        <v>17</v>
      </c>
      <c r="C1497" t="s">
        <v>18</v>
      </c>
      <c r="D1497" t="s">
        <v>19</v>
      </c>
      <c r="E1497" t="s">
        <v>20</v>
      </c>
      <c r="F1497" t="s">
        <v>21</v>
      </c>
      <c r="G1497" t="s">
        <v>15</v>
      </c>
      <c r="H1497">
        <v>1951</v>
      </c>
      <c r="I1497" s="1">
        <v>45520</v>
      </c>
      <c r="J1497" t="s">
        <v>16</v>
      </c>
    </row>
    <row r="1498" spans="1:10" x14ac:dyDescent="0.25">
      <c r="A1498">
        <v>78403.039999999994</v>
      </c>
      <c r="B1498" t="s">
        <v>90</v>
      </c>
      <c r="C1498" t="s">
        <v>30</v>
      </c>
      <c r="D1498" t="s">
        <v>12</v>
      </c>
      <c r="E1498" t="s">
        <v>45</v>
      </c>
      <c r="F1498" t="s">
        <v>14</v>
      </c>
      <c r="G1498" t="s">
        <v>25</v>
      </c>
      <c r="H1498">
        <v>1997</v>
      </c>
      <c r="I1498" s="1">
        <v>45520</v>
      </c>
      <c r="J1498" t="s">
        <v>16</v>
      </c>
    </row>
    <row r="1499" spans="1:10" x14ac:dyDescent="0.25">
      <c r="A1499">
        <v>77864.02</v>
      </c>
      <c r="B1499" t="s">
        <v>265</v>
      </c>
      <c r="C1499" t="s">
        <v>18</v>
      </c>
      <c r="D1499" t="s">
        <v>12</v>
      </c>
      <c r="E1499" t="s">
        <v>31</v>
      </c>
      <c r="F1499" t="s">
        <v>21</v>
      </c>
      <c r="G1499" t="s">
        <v>25</v>
      </c>
      <c r="H1499">
        <v>1952</v>
      </c>
      <c r="I1499" s="1">
        <v>26529</v>
      </c>
      <c r="J1499" t="s">
        <v>16</v>
      </c>
    </row>
    <row r="1500" spans="1:10" x14ac:dyDescent="0.25">
      <c r="A1500">
        <v>62579.95</v>
      </c>
      <c r="B1500" t="s">
        <v>89</v>
      </c>
      <c r="C1500" t="s">
        <v>30</v>
      </c>
      <c r="D1500" t="s">
        <v>12</v>
      </c>
      <c r="E1500" t="s">
        <v>20</v>
      </c>
      <c r="F1500" t="s">
        <v>14</v>
      </c>
      <c r="G1500" t="s">
        <v>15</v>
      </c>
      <c r="H1500">
        <v>1991</v>
      </c>
      <c r="I1500" s="1">
        <v>44881</v>
      </c>
      <c r="J1500" t="s">
        <v>16</v>
      </c>
    </row>
    <row r="1501" spans="1:10" x14ac:dyDescent="0.25">
      <c r="A1501">
        <v>62550.37</v>
      </c>
      <c r="B1501" t="s">
        <v>125</v>
      </c>
      <c r="C1501" t="s">
        <v>72</v>
      </c>
      <c r="D1501" t="s">
        <v>12</v>
      </c>
      <c r="E1501" t="s">
        <v>31</v>
      </c>
      <c r="F1501" t="s">
        <v>14</v>
      </c>
      <c r="G1501" t="s">
        <v>15</v>
      </c>
      <c r="H1501">
        <v>1961</v>
      </c>
      <c r="I1501" s="1">
        <v>33282</v>
      </c>
      <c r="J1501" t="s">
        <v>16</v>
      </c>
    </row>
    <row r="1502" spans="1:10" x14ac:dyDescent="0.25">
      <c r="A1502">
        <v>48115.96</v>
      </c>
      <c r="B1502" t="s">
        <v>211</v>
      </c>
      <c r="C1502" t="s">
        <v>11</v>
      </c>
      <c r="D1502" t="s">
        <v>12</v>
      </c>
      <c r="E1502" t="s">
        <v>49</v>
      </c>
      <c r="F1502" t="s">
        <v>21</v>
      </c>
      <c r="G1502" t="s">
        <v>15</v>
      </c>
      <c r="H1502">
        <v>2002</v>
      </c>
      <c r="I1502" s="1">
        <v>45177</v>
      </c>
      <c r="J1502" t="s">
        <v>16</v>
      </c>
    </row>
    <row r="1503" spans="1:10" x14ac:dyDescent="0.25">
      <c r="A1503">
        <v>98654.71</v>
      </c>
      <c r="B1503" t="s">
        <v>64</v>
      </c>
      <c r="C1503" t="s">
        <v>18</v>
      </c>
      <c r="D1503" t="s">
        <v>12</v>
      </c>
      <c r="E1503" t="s">
        <v>45</v>
      </c>
      <c r="F1503" t="s">
        <v>14</v>
      </c>
      <c r="G1503" t="s">
        <v>25</v>
      </c>
      <c r="H1503">
        <v>1990</v>
      </c>
      <c r="I1503" s="1">
        <v>43024</v>
      </c>
      <c r="J1503" t="s">
        <v>16</v>
      </c>
    </row>
    <row r="1504" spans="1:10" x14ac:dyDescent="0.25">
      <c r="A1504">
        <v>71820.23</v>
      </c>
      <c r="B1504" t="s">
        <v>369</v>
      </c>
      <c r="C1504" t="s">
        <v>72</v>
      </c>
      <c r="D1504" t="s">
        <v>12</v>
      </c>
      <c r="E1504" t="s">
        <v>41</v>
      </c>
      <c r="F1504" t="s">
        <v>14</v>
      </c>
      <c r="G1504" t="s">
        <v>25</v>
      </c>
      <c r="H1504">
        <v>1981</v>
      </c>
      <c r="I1504" s="1">
        <v>41005</v>
      </c>
      <c r="J1504" t="s">
        <v>16</v>
      </c>
    </row>
    <row r="1505" spans="1:10" x14ac:dyDescent="0.25">
      <c r="A1505">
        <v>54531.28</v>
      </c>
      <c r="B1505" t="s">
        <v>147</v>
      </c>
      <c r="C1505" t="s">
        <v>48</v>
      </c>
      <c r="D1505" t="s">
        <v>12</v>
      </c>
      <c r="E1505" t="s">
        <v>41</v>
      </c>
      <c r="F1505" t="s">
        <v>14</v>
      </c>
      <c r="G1505" t="s">
        <v>25</v>
      </c>
      <c r="H1505">
        <v>1998</v>
      </c>
      <c r="I1505" s="1">
        <v>43771</v>
      </c>
      <c r="J1505" t="s">
        <v>16</v>
      </c>
    </row>
    <row r="1506" spans="1:10" x14ac:dyDescent="0.25">
      <c r="A1506">
        <v>46524.77</v>
      </c>
      <c r="B1506" t="s">
        <v>194</v>
      </c>
      <c r="C1506" t="s">
        <v>52</v>
      </c>
      <c r="D1506" t="s">
        <v>12</v>
      </c>
      <c r="E1506" t="s">
        <v>45</v>
      </c>
      <c r="F1506" t="s">
        <v>14</v>
      </c>
      <c r="G1506" t="s">
        <v>15</v>
      </c>
      <c r="H1506">
        <v>1974</v>
      </c>
      <c r="I1506" s="1">
        <v>45397</v>
      </c>
      <c r="J1506" t="s">
        <v>16</v>
      </c>
    </row>
    <row r="1507" spans="1:10" x14ac:dyDescent="0.25">
      <c r="A1507">
        <v>212940</v>
      </c>
      <c r="B1507" t="s">
        <v>309</v>
      </c>
      <c r="C1507" t="s">
        <v>86</v>
      </c>
      <c r="D1507" t="s">
        <v>28</v>
      </c>
      <c r="E1507" t="s">
        <v>13</v>
      </c>
      <c r="F1507" t="s">
        <v>21</v>
      </c>
      <c r="G1507" t="s">
        <v>46</v>
      </c>
      <c r="H1507">
        <v>1970</v>
      </c>
      <c r="I1507" s="1">
        <v>43227</v>
      </c>
      <c r="J1507" t="s">
        <v>16</v>
      </c>
    </row>
    <row r="1508" spans="1:10" x14ac:dyDescent="0.25">
      <c r="A1508">
        <v>88295.35</v>
      </c>
      <c r="B1508" t="s">
        <v>322</v>
      </c>
      <c r="C1508" t="s">
        <v>33</v>
      </c>
      <c r="D1508" t="s">
        <v>12</v>
      </c>
      <c r="E1508" t="s">
        <v>31</v>
      </c>
      <c r="F1508" t="s">
        <v>21</v>
      </c>
      <c r="G1508" t="s">
        <v>46</v>
      </c>
      <c r="H1508">
        <v>1994</v>
      </c>
      <c r="I1508" s="1">
        <v>45299</v>
      </c>
      <c r="J1508" t="s">
        <v>16</v>
      </c>
    </row>
    <row r="1509" spans="1:10" x14ac:dyDescent="0.25">
      <c r="A1509">
        <v>25615</v>
      </c>
      <c r="B1509" t="s">
        <v>26</v>
      </c>
      <c r="C1509" t="s">
        <v>27</v>
      </c>
      <c r="D1509" t="s">
        <v>28</v>
      </c>
      <c r="E1509" t="s">
        <v>13</v>
      </c>
      <c r="F1509" t="s">
        <v>14</v>
      </c>
      <c r="G1509" t="s">
        <v>25</v>
      </c>
      <c r="H1509">
        <v>1968</v>
      </c>
      <c r="I1509" s="1">
        <v>45198</v>
      </c>
      <c r="J1509" t="s">
        <v>16</v>
      </c>
    </row>
    <row r="1510" spans="1:10" x14ac:dyDescent="0.25">
      <c r="A1510">
        <v>57971.28</v>
      </c>
      <c r="B1510" t="s">
        <v>99</v>
      </c>
      <c r="C1510" t="s">
        <v>100</v>
      </c>
      <c r="D1510" t="s">
        <v>12</v>
      </c>
      <c r="E1510" t="s">
        <v>41</v>
      </c>
      <c r="F1510" t="s">
        <v>14</v>
      </c>
      <c r="G1510" t="s">
        <v>15</v>
      </c>
      <c r="H1510">
        <v>1979</v>
      </c>
      <c r="I1510" s="1">
        <v>42736</v>
      </c>
      <c r="J1510" t="s">
        <v>16</v>
      </c>
    </row>
    <row r="1511" spans="1:10" x14ac:dyDescent="0.25">
      <c r="A1511">
        <v>79795.88</v>
      </c>
      <c r="B1511" t="s">
        <v>63</v>
      </c>
      <c r="C1511" t="s">
        <v>18</v>
      </c>
      <c r="D1511" t="s">
        <v>12</v>
      </c>
      <c r="E1511" t="s">
        <v>20</v>
      </c>
      <c r="F1511" t="s">
        <v>14</v>
      </c>
      <c r="G1511" t="s">
        <v>46</v>
      </c>
      <c r="H1511">
        <v>1983</v>
      </c>
      <c r="I1511" s="1">
        <v>41548</v>
      </c>
      <c r="J1511" t="s">
        <v>16</v>
      </c>
    </row>
    <row r="1512" spans="1:10" x14ac:dyDescent="0.25">
      <c r="A1512">
        <v>72962.58</v>
      </c>
      <c r="B1512" t="s">
        <v>63</v>
      </c>
      <c r="C1512" t="s">
        <v>18</v>
      </c>
      <c r="D1512" t="s">
        <v>12</v>
      </c>
      <c r="E1512" t="s">
        <v>20</v>
      </c>
      <c r="F1512" t="s">
        <v>21</v>
      </c>
      <c r="G1512" t="s">
        <v>25</v>
      </c>
      <c r="H1512">
        <v>1995</v>
      </c>
      <c r="I1512" s="1">
        <v>45154</v>
      </c>
      <c r="J1512" t="s">
        <v>16</v>
      </c>
    </row>
    <row r="1513" spans="1:10" x14ac:dyDescent="0.25">
      <c r="A1513">
        <v>56985.21</v>
      </c>
      <c r="B1513" t="s">
        <v>22</v>
      </c>
      <c r="C1513" t="s">
        <v>23</v>
      </c>
      <c r="D1513" t="s">
        <v>12</v>
      </c>
      <c r="E1513" t="s">
        <v>24</v>
      </c>
      <c r="F1513" t="s">
        <v>14</v>
      </c>
      <c r="G1513" t="s">
        <v>25</v>
      </c>
      <c r="H1513">
        <v>1980</v>
      </c>
      <c r="I1513" s="1">
        <v>39489</v>
      </c>
      <c r="J1513" t="s">
        <v>16</v>
      </c>
    </row>
    <row r="1514" spans="1:10" x14ac:dyDescent="0.25">
      <c r="A1514">
        <v>62550.37</v>
      </c>
      <c r="B1514" t="s">
        <v>84</v>
      </c>
      <c r="C1514" t="s">
        <v>144</v>
      </c>
      <c r="D1514" t="s">
        <v>12</v>
      </c>
      <c r="E1514" t="s">
        <v>49</v>
      </c>
      <c r="F1514" t="s">
        <v>14</v>
      </c>
      <c r="G1514" t="s">
        <v>25</v>
      </c>
      <c r="H1514">
        <v>1958</v>
      </c>
      <c r="I1514" s="1">
        <v>34274</v>
      </c>
      <c r="J1514" t="s">
        <v>16</v>
      </c>
    </row>
    <row r="1515" spans="1:10" x14ac:dyDescent="0.25">
      <c r="A1515">
        <v>50646.98</v>
      </c>
      <c r="B1515" t="s">
        <v>108</v>
      </c>
      <c r="C1515" t="s">
        <v>40</v>
      </c>
      <c r="D1515" t="s">
        <v>12</v>
      </c>
      <c r="E1515" t="s">
        <v>31</v>
      </c>
      <c r="F1515" t="s">
        <v>21</v>
      </c>
      <c r="G1515" t="s">
        <v>50</v>
      </c>
      <c r="H1515">
        <v>1992</v>
      </c>
      <c r="I1515" s="1">
        <v>45453</v>
      </c>
      <c r="J1515" t="s">
        <v>16</v>
      </c>
    </row>
    <row r="1516" spans="1:10" x14ac:dyDescent="0.25">
      <c r="A1516">
        <v>65684.73</v>
      </c>
      <c r="B1516" t="s">
        <v>289</v>
      </c>
      <c r="C1516" t="s">
        <v>67</v>
      </c>
      <c r="D1516" t="s">
        <v>12</v>
      </c>
      <c r="E1516" t="s">
        <v>49</v>
      </c>
      <c r="F1516" t="s">
        <v>21</v>
      </c>
      <c r="G1516" t="s">
        <v>25</v>
      </c>
      <c r="H1516">
        <v>1992</v>
      </c>
      <c r="I1516" s="1">
        <v>42485</v>
      </c>
      <c r="J1516" t="s">
        <v>16</v>
      </c>
    </row>
    <row r="1517" spans="1:10" x14ac:dyDescent="0.25">
      <c r="A1517">
        <v>82965.3</v>
      </c>
      <c r="B1517" t="s">
        <v>408</v>
      </c>
      <c r="C1517" t="s">
        <v>124</v>
      </c>
      <c r="D1517" t="s">
        <v>12</v>
      </c>
      <c r="E1517" t="s">
        <v>31</v>
      </c>
      <c r="F1517" t="s">
        <v>14</v>
      </c>
      <c r="G1517" t="s">
        <v>25</v>
      </c>
      <c r="H1517">
        <v>1966</v>
      </c>
      <c r="I1517" s="1">
        <v>33664</v>
      </c>
      <c r="J1517" t="s">
        <v>16</v>
      </c>
    </row>
    <row r="1518" spans="1:10" x14ac:dyDescent="0.25">
      <c r="A1518">
        <v>95781.28</v>
      </c>
      <c r="B1518" t="s">
        <v>64</v>
      </c>
      <c r="C1518" t="s">
        <v>18</v>
      </c>
      <c r="D1518" t="s">
        <v>12</v>
      </c>
      <c r="E1518" t="s">
        <v>45</v>
      </c>
      <c r="F1518" t="s">
        <v>14</v>
      </c>
      <c r="G1518" t="s">
        <v>15</v>
      </c>
      <c r="H1518">
        <v>1992</v>
      </c>
      <c r="I1518" s="1">
        <v>42016</v>
      </c>
      <c r="J1518" t="s">
        <v>16</v>
      </c>
    </row>
    <row r="1519" spans="1:10" x14ac:dyDescent="0.25">
      <c r="A1519">
        <v>82965.3</v>
      </c>
      <c r="B1519" t="s">
        <v>163</v>
      </c>
      <c r="C1519" t="s">
        <v>48</v>
      </c>
      <c r="D1519" t="s">
        <v>12</v>
      </c>
      <c r="E1519" t="s">
        <v>31</v>
      </c>
      <c r="F1519" t="s">
        <v>14</v>
      </c>
      <c r="G1519" t="s">
        <v>25</v>
      </c>
      <c r="H1519">
        <v>1964</v>
      </c>
      <c r="I1519" s="1">
        <v>36023</v>
      </c>
      <c r="J1519" t="s">
        <v>16</v>
      </c>
    </row>
    <row r="1520" spans="1:10" x14ac:dyDescent="0.25">
      <c r="A1520">
        <v>77406</v>
      </c>
      <c r="B1520" t="s">
        <v>63</v>
      </c>
      <c r="C1520" t="s">
        <v>18</v>
      </c>
      <c r="D1520" t="s">
        <v>12</v>
      </c>
      <c r="E1520" t="s">
        <v>20</v>
      </c>
      <c r="F1520" t="s">
        <v>14</v>
      </c>
      <c r="G1520" t="s">
        <v>15</v>
      </c>
      <c r="H1520">
        <v>1994</v>
      </c>
      <c r="I1520" s="1">
        <v>45367</v>
      </c>
      <c r="J1520" t="s">
        <v>16</v>
      </c>
    </row>
    <row r="1521" spans="1:10" x14ac:dyDescent="0.25">
      <c r="A1521">
        <v>74977</v>
      </c>
      <c r="B1521" t="s">
        <v>85</v>
      </c>
      <c r="C1521" t="s">
        <v>114</v>
      </c>
      <c r="D1521" t="s">
        <v>12</v>
      </c>
      <c r="E1521" t="s">
        <v>20</v>
      </c>
      <c r="F1521" t="s">
        <v>14</v>
      </c>
      <c r="G1521" t="s">
        <v>15</v>
      </c>
      <c r="H1521">
        <v>1975</v>
      </c>
      <c r="I1521" s="1">
        <v>45261</v>
      </c>
      <c r="J1521" t="s">
        <v>16</v>
      </c>
    </row>
    <row r="1522" spans="1:10" x14ac:dyDescent="0.25">
      <c r="A1522">
        <v>25615</v>
      </c>
      <c r="B1522" t="s">
        <v>26</v>
      </c>
      <c r="C1522" t="s">
        <v>27</v>
      </c>
      <c r="D1522" t="s">
        <v>28</v>
      </c>
      <c r="E1522" t="s">
        <v>13</v>
      </c>
      <c r="F1522" t="s">
        <v>21</v>
      </c>
      <c r="G1522" t="s">
        <v>25</v>
      </c>
      <c r="H1522">
        <v>1970</v>
      </c>
      <c r="I1522" s="1">
        <v>43709</v>
      </c>
      <c r="J1522" t="s">
        <v>16</v>
      </c>
    </row>
    <row r="1523" spans="1:10" x14ac:dyDescent="0.25">
      <c r="A1523">
        <v>51988.46</v>
      </c>
      <c r="B1523" t="s">
        <v>47</v>
      </c>
      <c r="C1523" t="s">
        <v>75</v>
      </c>
      <c r="D1523" t="s">
        <v>12</v>
      </c>
      <c r="E1523" t="s">
        <v>49</v>
      </c>
      <c r="F1523" t="s">
        <v>14</v>
      </c>
      <c r="G1523" t="s">
        <v>25</v>
      </c>
      <c r="H1523">
        <v>1985</v>
      </c>
      <c r="I1523" s="1">
        <v>43383</v>
      </c>
      <c r="J1523" t="s">
        <v>16</v>
      </c>
    </row>
    <row r="1524" spans="1:10" x14ac:dyDescent="0.25">
      <c r="A1524">
        <v>55887.99</v>
      </c>
      <c r="B1524" t="s">
        <v>406</v>
      </c>
      <c r="C1524" t="s">
        <v>18</v>
      </c>
      <c r="D1524" t="s">
        <v>12</v>
      </c>
      <c r="E1524" t="s">
        <v>49</v>
      </c>
      <c r="F1524" t="s">
        <v>21</v>
      </c>
      <c r="G1524" t="s">
        <v>15</v>
      </c>
      <c r="H1524">
        <v>1970</v>
      </c>
      <c r="I1524" s="1">
        <v>36480</v>
      </c>
      <c r="J1524" t="s">
        <v>16</v>
      </c>
    </row>
    <row r="1525" spans="1:10" x14ac:dyDescent="0.25">
      <c r="A1525">
        <v>72962.58</v>
      </c>
      <c r="B1525" t="s">
        <v>63</v>
      </c>
      <c r="C1525" t="s">
        <v>18</v>
      </c>
      <c r="D1525" t="s">
        <v>12</v>
      </c>
      <c r="E1525" t="s">
        <v>20</v>
      </c>
      <c r="F1525" t="s">
        <v>14</v>
      </c>
      <c r="G1525" t="s">
        <v>15</v>
      </c>
      <c r="H1525">
        <v>1998</v>
      </c>
      <c r="I1525" s="1">
        <v>44197</v>
      </c>
      <c r="J1525" t="s">
        <v>16</v>
      </c>
    </row>
    <row r="1526" spans="1:10" x14ac:dyDescent="0.25">
      <c r="A1526">
        <v>48581.26</v>
      </c>
      <c r="B1526" t="s">
        <v>135</v>
      </c>
      <c r="C1526" t="s">
        <v>44</v>
      </c>
      <c r="D1526" t="s">
        <v>12</v>
      </c>
      <c r="E1526" t="s">
        <v>41</v>
      </c>
      <c r="F1526" t="s">
        <v>14</v>
      </c>
      <c r="G1526" t="s">
        <v>15</v>
      </c>
      <c r="H1526">
        <v>1983</v>
      </c>
      <c r="I1526" s="1">
        <v>45313</v>
      </c>
      <c r="J1526" t="s">
        <v>16</v>
      </c>
    </row>
    <row r="1527" spans="1:10" x14ac:dyDescent="0.25">
      <c r="A1527">
        <v>45595.75</v>
      </c>
      <c r="B1527" t="s">
        <v>94</v>
      </c>
      <c r="C1527" t="s">
        <v>23</v>
      </c>
      <c r="D1527" t="s">
        <v>12</v>
      </c>
      <c r="E1527" t="s">
        <v>24</v>
      </c>
      <c r="F1527" t="s">
        <v>21</v>
      </c>
      <c r="G1527" t="s">
        <v>15</v>
      </c>
      <c r="H1527">
        <v>2003</v>
      </c>
      <c r="I1527" s="1">
        <v>44725</v>
      </c>
      <c r="J1527" t="s">
        <v>16</v>
      </c>
    </row>
    <row r="1528" spans="1:10" x14ac:dyDescent="0.25">
      <c r="A1528">
        <v>80383.5</v>
      </c>
      <c r="B1528" t="s">
        <v>140</v>
      </c>
      <c r="C1528" t="s">
        <v>11</v>
      </c>
      <c r="D1528" t="s">
        <v>12</v>
      </c>
      <c r="E1528" t="s">
        <v>13</v>
      </c>
      <c r="F1528" t="s">
        <v>14</v>
      </c>
      <c r="G1528" t="s">
        <v>25</v>
      </c>
      <c r="H1528">
        <v>1989</v>
      </c>
      <c r="I1528" s="1">
        <v>41548</v>
      </c>
      <c r="J1528" t="s">
        <v>16</v>
      </c>
    </row>
    <row r="1529" spans="1:10" x14ac:dyDescent="0.25">
      <c r="A1529">
        <v>166244</v>
      </c>
      <c r="B1529" t="s">
        <v>143</v>
      </c>
      <c r="C1529" t="s">
        <v>144</v>
      </c>
      <c r="D1529" t="s">
        <v>12</v>
      </c>
      <c r="E1529" t="s">
        <v>31</v>
      </c>
      <c r="F1529" t="s">
        <v>14</v>
      </c>
      <c r="G1529" t="s">
        <v>25</v>
      </c>
      <c r="H1529">
        <v>1979</v>
      </c>
      <c r="I1529" s="1">
        <v>38691</v>
      </c>
      <c r="J1529" t="s">
        <v>16</v>
      </c>
    </row>
    <row r="1530" spans="1:10" x14ac:dyDescent="0.25">
      <c r="A1530">
        <v>35672</v>
      </c>
      <c r="B1530" t="s">
        <v>81</v>
      </c>
      <c r="C1530" t="s">
        <v>11</v>
      </c>
      <c r="D1530" t="s">
        <v>19</v>
      </c>
      <c r="E1530" t="s">
        <v>31</v>
      </c>
      <c r="F1530" t="s">
        <v>21</v>
      </c>
      <c r="G1530" t="s">
        <v>15</v>
      </c>
      <c r="H1530">
        <v>1991</v>
      </c>
      <c r="I1530" s="1">
        <v>44795</v>
      </c>
      <c r="J1530" t="s">
        <v>16</v>
      </c>
    </row>
    <row r="1531" spans="1:10" x14ac:dyDescent="0.25">
      <c r="A1531">
        <v>25615</v>
      </c>
      <c r="B1531" t="s">
        <v>26</v>
      </c>
      <c r="C1531" t="s">
        <v>27</v>
      </c>
      <c r="D1531" t="s">
        <v>28</v>
      </c>
      <c r="E1531" t="s">
        <v>13</v>
      </c>
      <c r="F1531" t="s">
        <v>21</v>
      </c>
      <c r="G1531" t="s">
        <v>25</v>
      </c>
      <c r="H1531">
        <v>1967</v>
      </c>
      <c r="I1531" s="1">
        <v>45170</v>
      </c>
      <c r="J1531" t="s">
        <v>16</v>
      </c>
    </row>
    <row r="1532" spans="1:10" x14ac:dyDescent="0.25">
      <c r="A1532">
        <v>85673.11</v>
      </c>
      <c r="B1532" t="s">
        <v>56</v>
      </c>
      <c r="C1532" t="s">
        <v>30</v>
      </c>
      <c r="D1532" t="s">
        <v>12</v>
      </c>
      <c r="E1532" t="s">
        <v>45</v>
      </c>
      <c r="F1532" t="s">
        <v>14</v>
      </c>
      <c r="G1532" t="s">
        <v>15</v>
      </c>
      <c r="H1532">
        <v>1986</v>
      </c>
      <c r="I1532" s="1">
        <v>41275</v>
      </c>
      <c r="J1532" t="s">
        <v>16</v>
      </c>
    </row>
    <row r="1533" spans="1:10" x14ac:dyDescent="0.25">
      <c r="A1533">
        <v>69011.42</v>
      </c>
      <c r="B1533" t="s">
        <v>61</v>
      </c>
      <c r="C1533" t="s">
        <v>60</v>
      </c>
      <c r="D1533" t="s">
        <v>12</v>
      </c>
      <c r="E1533" t="s">
        <v>31</v>
      </c>
      <c r="F1533" t="s">
        <v>21</v>
      </c>
      <c r="G1533" t="s">
        <v>15</v>
      </c>
      <c r="H1533">
        <v>1977</v>
      </c>
      <c r="I1533" s="1">
        <v>43579</v>
      </c>
      <c r="J1533" t="s">
        <v>16</v>
      </c>
    </row>
    <row r="1534" spans="1:10" x14ac:dyDescent="0.25">
      <c r="B1534" t="s">
        <v>164</v>
      </c>
      <c r="C1534" t="s">
        <v>72</v>
      </c>
      <c r="D1534" t="s">
        <v>165</v>
      </c>
      <c r="E1534" t="s">
        <v>41</v>
      </c>
      <c r="F1534" t="s">
        <v>21</v>
      </c>
      <c r="G1534" t="s">
        <v>15</v>
      </c>
      <c r="H1534">
        <v>1943</v>
      </c>
      <c r="I1534" s="1">
        <v>33666</v>
      </c>
      <c r="J1534" t="s">
        <v>16</v>
      </c>
    </row>
    <row r="1535" spans="1:10" x14ac:dyDescent="0.25">
      <c r="A1535">
        <v>82965.3</v>
      </c>
      <c r="B1535" t="s">
        <v>181</v>
      </c>
      <c r="C1535" t="s">
        <v>18</v>
      </c>
      <c r="D1535" t="s">
        <v>12</v>
      </c>
      <c r="E1535" t="s">
        <v>31</v>
      </c>
      <c r="F1535" t="s">
        <v>21</v>
      </c>
      <c r="G1535" t="s">
        <v>15</v>
      </c>
      <c r="H1535">
        <v>1964</v>
      </c>
      <c r="I1535" s="1">
        <v>41518</v>
      </c>
      <c r="J1535" t="s">
        <v>16</v>
      </c>
    </row>
    <row r="1536" spans="1:10" x14ac:dyDescent="0.25">
      <c r="A1536">
        <v>53222</v>
      </c>
      <c r="B1536" t="s">
        <v>61</v>
      </c>
      <c r="C1536" t="s">
        <v>60</v>
      </c>
      <c r="D1536" t="s">
        <v>12</v>
      </c>
      <c r="E1536" t="s">
        <v>31</v>
      </c>
      <c r="F1536" t="s">
        <v>21</v>
      </c>
      <c r="G1536" t="s">
        <v>15</v>
      </c>
      <c r="H1536">
        <v>2000</v>
      </c>
      <c r="I1536" s="1">
        <v>45530</v>
      </c>
      <c r="J1536" t="s">
        <v>16</v>
      </c>
    </row>
    <row r="1537" spans="1:10" x14ac:dyDescent="0.25">
      <c r="B1537" t="s">
        <v>39</v>
      </c>
      <c r="C1537" t="s">
        <v>72</v>
      </c>
      <c r="D1537" t="s">
        <v>165</v>
      </c>
      <c r="E1537" t="s">
        <v>41</v>
      </c>
      <c r="F1537" t="s">
        <v>21</v>
      </c>
      <c r="G1537" t="s">
        <v>25</v>
      </c>
      <c r="H1537">
        <v>1988</v>
      </c>
      <c r="I1537" s="1">
        <v>43511</v>
      </c>
      <c r="J1537" t="s">
        <v>16</v>
      </c>
    </row>
    <row r="1538" spans="1:10" x14ac:dyDescent="0.25">
      <c r="A1538">
        <v>55138.241600000001</v>
      </c>
      <c r="B1538" t="s">
        <v>132</v>
      </c>
      <c r="C1538" t="s">
        <v>104</v>
      </c>
      <c r="D1538" t="s">
        <v>12</v>
      </c>
      <c r="E1538" t="s">
        <v>77</v>
      </c>
      <c r="F1538" t="s">
        <v>14</v>
      </c>
      <c r="G1538" t="s">
        <v>50</v>
      </c>
      <c r="H1538">
        <v>1987</v>
      </c>
      <c r="I1538" s="1">
        <v>45390</v>
      </c>
      <c r="J1538" t="s">
        <v>16</v>
      </c>
    </row>
    <row r="1539" spans="1:10" x14ac:dyDescent="0.25">
      <c r="A1539">
        <v>90316.64</v>
      </c>
      <c r="B1539" t="s">
        <v>37</v>
      </c>
      <c r="C1539" t="s">
        <v>144</v>
      </c>
      <c r="D1539" t="s">
        <v>12</v>
      </c>
      <c r="E1539" t="s">
        <v>31</v>
      </c>
      <c r="F1539" t="s">
        <v>14</v>
      </c>
      <c r="G1539" t="s">
        <v>25</v>
      </c>
      <c r="H1539">
        <v>1966</v>
      </c>
      <c r="I1539" s="1">
        <v>41091</v>
      </c>
      <c r="J1539" t="s">
        <v>16</v>
      </c>
    </row>
    <row r="1540" spans="1:10" x14ac:dyDescent="0.25">
      <c r="A1540">
        <v>67616.33</v>
      </c>
      <c r="B1540" t="s">
        <v>471</v>
      </c>
      <c r="C1540" t="s">
        <v>38</v>
      </c>
      <c r="D1540" t="s">
        <v>12</v>
      </c>
      <c r="E1540" t="s">
        <v>13</v>
      </c>
      <c r="F1540" t="s">
        <v>14</v>
      </c>
      <c r="G1540" t="s">
        <v>25</v>
      </c>
      <c r="H1540">
        <v>1968</v>
      </c>
      <c r="I1540" s="1">
        <v>39755</v>
      </c>
      <c r="J1540" t="s">
        <v>16</v>
      </c>
    </row>
    <row r="1541" spans="1:10" x14ac:dyDescent="0.25">
      <c r="A1541">
        <v>72850.14</v>
      </c>
      <c r="B1541" t="s">
        <v>472</v>
      </c>
      <c r="C1541" t="s">
        <v>60</v>
      </c>
      <c r="D1541" t="s">
        <v>12</v>
      </c>
      <c r="E1541" t="s">
        <v>31</v>
      </c>
      <c r="F1541" t="s">
        <v>14</v>
      </c>
      <c r="G1541" t="s">
        <v>25</v>
      </c>
      <c r="H1541">
        <v>1964</v>
      </c>
      <c r="I1541" s="1">
        <v>37328</v>
      </c>
      <c r="J1541" t="s">
        <v>16</v>
      </c>
    </row>
    <row r="1542" spans="1:10" x14ac:dyDescent="0.25">
      <c r="A1542">
        <v>78624.289999999994</v>
      </c>
      <c r="B1542" t="s">
        <v>37</v>
      </c>
      <c r="C1542" t="s">
        <v>75</v>
      </c>
      <c r="D1542" t="s">
        <v>12</v>
      </c>
      <c r="E1542" t="s">
        <v>31</v>
      </c>
      <c r="F1542" t="s">
        <v>21</v>
      </c>
      <c r="G1542" t="s">
        <v>15</v>
      </c>
      <c r="H1542">
        <v>2002</v>
      </c>
      <c r="I1542" s="1">
        <v>45174</v>
      </c>
      <c r="J1542" t="s">
        <v>16</v>
      </c>
    </row>
    <row r="1543" spans="1:10" x14ac:dyDescent="0.25">
      <c r="A1543">
        <v>54220.06</v>
      </c>
      <c r="B1543" t="s">
        <v>272</v>
      </c>
      <c r="C1543" t="s">
        <v>23</v>
      </c>
      <c r="D1543" t="s">
        <v>12</v>
      </c>
      <c r="E1543" t="s">
        <v>24</v>
      </c>
      <c r="F1543" t="s">
        <v>21</v>
      </c>
      <c r="G1543" t="s">
        <v>25</v>
      </c>
      <c r="H1543">
        <v>1961</v>
      </c>
      <c r="I1543" s="1">
        <v>43773</v>
      </c>
      <c r="J1543" t="s">
        <v>16</v>
      </c>
    </row>
    <row r="1544" spans="1:10" x14ac:dyDescent="0.25">
      <c r="A1544">
        <v>81450.87</v>
      </c>
      <c r="B1544" t="s">
        <v>473</v>
      </c>
      <c r="C1544" t="s">
        <v>124</v>
      </c>
      <c r="D1544" t="s">
        <v>12</v>
      </c>
      <c r="E1544" t="s">
        <v>31</v>
      </c>
      <c r="F1544" t="s">
        <v>14</v>
      </c>
      <c r="G1544" t="s">
        <v>25</v>
      </c>
      <c r="H1544">
        <v>1991</v>
      </c>
      <c r="I1544" s="1">
        <v>44877</v>
      </c>
      <c r="J1544" t="s">
        <v>16</v>
      </c>
    </row>
    <row r="1545" spans="1:10" x14ac:dyDescent="0.25">
      <c r="A1545">
        <v>64457.35</v>
      </c>
      <c r="B1545" t="s">
        <v>89</v>
      </c>
      <c r="C1545" t="s">
        <v>30</v>
      </c>
      <c r="D1545" t="s">
        <v>12</v>
      </c>
      <c r="E1545" t="s">
        <v>20</v>
      </c>
      <c r="F1545" t="s">
        <v>14</v>
      </c>
      <c r="G1545" t="s">
        <v>15</v>
      </c>
      <c r="H1545">
        <v>1996</v>
      </c>
      <c r="I1545" s="1">
        <v>44393</v>
      </c>
      <c r="J1545" t="s">
        <v>16</v>
      </c>
    </row>
    <row r="1546" spans="1:10" x14ac:dyDescent="0.25">
      <c r="A1546">
        <v>45593.05</v>
      </c>
      <c r="B1546" t="s">
        <v>314</v>
      </c>
      <c r="C1546" t="s">
        <v>52</v>
      </c>
      <c r="D1546" t="s">
        <v>12</v>
      </c>
      <c r="E1546" t="s">
        <v>45</v>
      </c>
      <c r="F1546" t="s">
        <v>21</v>
      </c>
      <c r="G1546" t="s">
        <v>15</v>
      </c>
      <c r="H1546">
        <v>1973</v>
      </c>
      <c r="I1546" s="1">
        <v>44849</v>
      </c>
      <c r="J1546" t="s">
        <v>16</v>
      </c>
    </row>
    <row r="1547" spans="1:10" x14ac:dyDescent="0.25">
      <c r="A1547">
        <v>116572.68</v>
      </c>
      <c r="B1547" t="s">
        <v>381</v>
      </c>
      <c r="C1547" t="s">
        <v>52</v>
      </c>
      <c r="D1547" t="s">
        <v>12</v>
      </c>
      <c r="E1547" t="s">
        <v>31</v>
      </c>
      <c r="F1547" t="s">
        <v>21</v>
      </c>
      <c r="G1547" t="s">
        <v>15</v>
      </c>
      <c r="H1547">
        <v>1965</v>
      </c>
      <c r="I1547" s="1">
        <v>42063</v>
      </c>
      <c r="J1547" t="s">
        <v>16</v>
      </c>
    </row>
    <row r="1548" spans="1:10" x14ac:dyDescent="0.25">
      <c r="A1548">
        <v>120999.54</v>
      </c>
      <c r="B1548" t="s">
        <v>373</v>
      </c>
      <c r="C1548" t="s">
        <v>23</v>
      </c>
      <c r="D1548" t="s">
        <v>12</v>
      </c>
      <c r="E1548" t="s">
        <v>13</v>
      </c>
      <c r="F1548" t="s">
        <v>21</v>
      </c>
      <c r="G1548" t="s">
        <v>50</v>
      </c>
      <c r="H1548">
        <v>1981</v>
      </c>
      <c r="I1548" s="1">
        <v>41603</v>
      </c>
      <c r="J1548" t="s">
        <v>16</v>
      </c>
    </row>
    <row r="1549" spans="1:10" x14ac:dyDescent="0.25">
      <c r="A1549">
        <v>54708.27</v>
      </c>
      <c r="B1549" t="s">
        <v>249</v>
      </c>
      <c r="C1549" t="s">
        <v>250</v>
      </c>
      <c r="D1549" t="s">
        <v>12</v>
      </c>
      <c r="E1549" t="s">
        <v>31</v>
      </c>
      <c r="F1549" t="s">
        <v>21</v>
      </c>
      <c r="G1549" t="s">
        <v>25</v>
      </c>
      <c r="H1549">
        <v>2001</v>
      </c>
      <c r="I1549" s="1">
        <v>45523</v>
      </c>
      <c r="J1549" t="s">
        <v>16</v>
      </c>
    </row>
    <row r="1550" spans="1:10" x14ac:dyDescent="0.25">
      <c r="A1550">
        <v>77603.08</v>
      </c>
      <c r="B1550" t="s">
        <v>134</v>
      </c>
      <c r="C1550" t="s">
        <v>23</v>
      </c>
      <c r="D1550" t="s">
        <v>12</v>
      </c>
      <c r="E1550" t="s">
        <v>31</v>
      </c>
      <c r="F1550" t="s">
        <v>21</v>
      </c>
      <c r="G1550" t="s">
        <v>25</v>
      </c>
      <c r="H1550">
        <v>1981</v>
      </c>
      <c r="I1550" s="1">
        <v>40798</v>
      </c>
      <c r="J1550" t="s">
        <v>16</v>
      </c>
    </row>
    <row r="1551" spans="1:10" x14ac:dyDescent="0.25">
      <c r="A1551">
        <v>50103.34</v>
      </c>
      <c r="B1551" t="s">
        <v>87</v>
      </c>
      <c r="C1551" t="s">
        <v>60</v>
      </c>
      <c r="D1551" t="s">
        <v>12</v>
      </c>
      <c r="E1551" t="s">
        <v>24</v>
      </c>
      <c r="F1551" t="s">
        <v>14</v>
      </c>
      <c r="G1551" t="s">
        <v>15</v>
      </c>
      <c r="H1551">
        <v>1996</v>
      </c>
      <c r="I1551" s="1">
        <v>45019</v>
      </c>
      <c r="J1551" t="s">
        <v>16</v>
      </c>
    </row>
    <row r="1552" spans="1:10" x14ac:dyDescent="0.25">
      <c r="A1552">
        <v>45595.75</v>
      </c>
      <c r="B1552" t="s">
        <v>94</v>
      </c>
      <c r="C1552" t="s">
        <v>23</v>
      </c>
      <c r="D1552" t="s">
        <v>12</v>
      </c>
      <c r="E1552" t="s">
        <v>24</v>
      </c>
      <c r="F1552" t="s">
        <v>14</v>
      </c>
      <c r="G1552" t="s">
        <v>25</v>
      </c>
      <c r="H1552">
        <v>1984</v>
      </c>
      <c r="I1552" s="1">
        <v>44543</v>
      </c>
      <c r="J1552" t="s">
        <v>16</v>
      </c>
    </row>
    <row r="1553" spans="1:10" x14ac:dyDescent="0.25">
      <c r="A1553">
        <v>130849.58</v>
      </c>
      <c r="B1553" t="s">
        <v>416</v>
      </c>
      <c r="C1553" t="s">
        <v>30</v>
      </c>
      <c r="D1553" t="s">
        <v>12</v>
      </c>
      <c r="E1553" t="s">
        <v>13</v>
      </c>
      <c r="F1553" t="s">
        <v>21</v>
      </c>
      <c r="G1553" t="s">
        <v>25</v>
      </c>
      <c r="H1553">
        <v>1963</v>
      </c>
      <c r="I1553" s="1">
        <v>41030</v>
      </c>
      <c r="J1553" t="s">
        <v>16</v>
      </c>
    </row>
    <row r="1554" spans="1:10" x14ac:dyDescent="0.25">
      <c r="A1554">
        <v>171075.04</v>
      </c>
      <c r="B1554" t="s">
        <v>474</v>
      </c>
      <c r="C1554" t="s">
        <v>296</v>
      </c>
      <c r="D1554" t="s">
        <v>12</v>
      </c>
      <c r="E1554" t="s">
        <v>13</v>
      </c>
      <c r="F1554" t="s">
        <v>21</v>
      </c>
      <c r="G1554" t="s">
        <v>15</v>
      </c>
      <c r="H1554">
        <v>1976</v>
      </c>
      <c r="I1554" s="1">
        <v>37445</v>
      </c>
      <c r="J1554" t="s">
        <v>16</v>
      </c>
    </row>
    <row r="1555" spans="1:10" x14ac:dyDescent="0.25">
      <c r="A1555">
        <v>102387.79</v>
      </c>
      <c r="B1555" t="s">
        <v>29</v>
      </c>
      <c r="C1555" t="s">
        <v>30</v>
      </c>
      <c r="D1555" t="s">
        <v>12</v>
      </c>
      <c r="E1555" t="s">
        <v>31</v>
      </c>
      <c r="F1555" t="s">
        <v>14</v>
      </c>
      <c r="G1555" t="s">
        <v>15</v>
      </c>
      <c r="H1555">
        <v>1989</v>
      </c>
      <c r="I1555" s="1">
        <v>40679</v>
      </c>
      <c r="J1555" t="s">
        <v>16</v>
      </c>
    </row>
    <row r="1556" spans="1:10" x14ac:dyDescent="0.25">
      <c r="A1556">
        <v>51323.62</v>
      </c>
      <c r="B1556" t="s">
        <v>287</v>
      </c>
      <c r="C1556" t="s">
        <v>18</v>
      </c>
      <c r="D1556" t="s">
        <v>12</v>
      </c>
      <c r="E1556" t="s">
        <v>49</v>
      </c>
      <c r="F1556" t="s">
        <v>21</v>
      </c>
      <c r="G1556" t="s">
        <v>25</v>
      </c>
      <c r="H1556">
        <v>1984</v>
      </c>
      <c r="I1556" s="1">
        <v>44440</v>
      </c>
      <c r="J1556" t="s">
        <v>16</v>
      </c>
    </row>
    <row r="1557" spans="1:10" x14ac:dyDescent="0.25">
      <c r="A1557">
        <v>61123.01</v>
      </c>
      <c r="B1557" t="s">
        <v>69</v>
      </c>
      <c r="C1557" t="s">
        <v>52</v>
      </c>
      <c r="D1557" t="s">
        <v>12</v>
      </c>
      <c r="E1557" t="s">
        <v>31</v>
      </c>
      <c r="F1557" t="s">
        <v>14</v>
      </c>
      <c r="G1557" t="s">
        <v>25</v>
      </c>
      <c r="H1557">
        <v>1964</v>
      </c>
      <c r="I1557" s="1">
        <v>37727</v>
      </c>
      <c r="J1557" t="s">
        <v>16</v>
      </c>
    </row>
    <row r="1558" spans="1:10" x14ac:dyDescent="0.25">
      <c r="A1558">
        <v>75596.149999999994</v>
      </c>
      <c r="B1558" t="s">
        <v>374</v>
      </c>
      <c r="C1558" t="s">
        <v>18</v>
      </c>
      <c r="D1558" t="s">
        <v>12</v>
      </c>
      <c r="E1558" t="s">
        <v>31</v>
      </c>
      <c r="F1558" t="s">
        <v>21</v>
      </c>
      <c r="G1558" t="s">
        <v>25</v>
      </c>
      <c r="H1558">
        <v>1998</v>
      </c>
      <c r="I1558" s="1">
        <v>45123</v>
      </c>
      <c r="J1558" t="s">
        <v>16</v>
      </c>
    </row>
    <row r="1559" spans="1:10" x14ac:dyDescent="0.25">
      <c r="A1559">
        <v>70203.98</v>
      </c>
      <c r="B1559" t="s">
        <v>475</v>
      </c>
      <c r="C1559" t="s">
        <v>38</v>
      </c>
      <c r="D1559" t="s">
        <v>12</v>
      </c>
      <c r="E1559" t="s">
        <v>13</v>
      </c>
      <c r="F1559" t="s">
        <v>14</v>
      </c>
      <c r="G1559" t="s">
        <v>25</v>
      </c>
      <c r="H1559">
        <v>1972</v>
      </c>
      <c r="I1559" s="1">
        <v>39916</v>
      </c>
      <c r="J1559" t="s">
        <v>16</v>
      </c>
    </row>
    <row r="1560" spans="1:10" x14ac:dyDescent="0.25">
      <c r="A1560">
        <v>99234.38</v>
      </c>
      <c r="B1560" t="s">
        <v>56</v>
      </c>
      <c r="C1560" t="s">
        <v>30</v>
      </c>
      <c r="D1560" t="s">
        <v>12</v>
      </c>
      <c r="E1560" t="s">
        <v>45</v>
      </c>
      <c r="F1560" t="s">
        <v>14</v>
      </c>
      <c r="G1560" t="s">
        <v>25</v>
      </c>
      <c r="H1560">
        <v>1988</v>
      </c>
      <c r="I1560" s="1">
        <v>40679</v>
      </c>
      <c r="J1560" t="s">
        <v>16</v>
      </c>
    </row>
    <row r="1561" spans="1:10" x14ac:dyDescent="0.25">
      <c r="A1561">
        <v>63823.33</v>
      </c>
      <c r="B1561" t="s">
        <v>476</v>
      </c>
      <c r="C1561" t="s">
        <v>48</v>
      </c>
      <c r="D1561" t="s">
        <v>12</v>
      </c>
      <c r="E1561" t="s">
        <v>31</v>
      </c>
      <c r="F1561" t="s">
        <v>21</v>
      </c>
      <c r="G1561" t="s">
        <v>53</v>
      </c>
      <c r="H1561">
        <v>1995</v>
      </c>
      <c r="I1561" s="1">
        <v>45558</v>
      </c>
      <c r="J1561" t="s">
        <v>16</v>
      </c>
    </row>
    <row r="1562" spans="1:10" x14ac:dyDescent="0.25">
      <c r="A1562">
        <v>54220.06</v>
      </c>
      <c r="B1562" t="s">
        <v>272</v>
      </c>
      <c r="C1562" t="s">
        <v>23</v>
      </c>
      <c r="D1562" t="s">
        <v>12</v>
      </c>
      <c r="E1562" t="s">
        <v>24</v>
      </c>
      <c r="F1562" t="s">
        <v>21</v>
      </c>
      <c r="G1562" t="s">
        <v>15</v>
      </c>
      <c r="H1562">
        <v>1957</v>
      </c>
      <c r="I1562" s="1">
        <v>42750</v>
      </c>
      <c r="J1562" t="s">
        <v>16</v>
      </c>
    </row>
    <row r="1563" spans="1:10" x14ac:dyDescent="0.25">
      <c r="A1563">
        <v>65840.67</v>
      </c>
      <c r="B1563" t="s">
        <v>238</v>
      </c>
      <c r="C1563" t="s">
        <v>48</v>
      </c>
      <c r="D1563" t="s">
        <v>12</v>
      </c>
      <c r="E1563" t="s">
        <v>31</v>
      </c>
      <c r="F1563" t="s">
        <v>21</v>
      </c>
      <c r="G1563" t="s">
        <v>50</v>
      </c>
      <c r="H1563">
        <v>1969</v>
      </c>
      <c r="I1563" s="1">
        <v>36661</v>
      </c>
      <c r="J1563" t="s">
        <v>16</v>
      </c>
    </row>
    <row r="1564" spans="1:10" x14ac:dyDescent="0.25">
      <c r="A1564">
        <v>79395.12</v>
      </c>
      <c r="B1564" t="s">
        <v>464</v>
      </c>
      <c r="C1564" t="s">
        <v>286</v>
      </c>
      <c r="D1564" t="s">
        <v>12</v>
      </c>
      <c r="E1564" t="s">
        <v>31</v>
      </c>
      <c r="F1564" t="s">
        <v>14</v>
      </c>
      <c r="G1564" t="s">
        <v>46</v>
      </c>
      <c r="H1564">
        <v>1993</v>
      </c>
      <c r="I1564" s="1">
        <v>44851</v>
      </c>
      <c r="J1564" t="s">
        <v>16</v>
      </c>
    </row>
    <row r="1565" spans="1:10" x14ac:dyDescent="0.25">
      <c r="A1565">
        <v>140176.92000000001</v>
      </c>
      <c r="B1565" t="s">
        <v>410</v>
      </c>
      <c r="C1565" t="s">
        <v>124</v>
      </c>
      <c r="D1565" t="s">
        <v>12</v>
      </c>
      <c r="E1565" t="s">
        <v>13</v>
      </c>
      <c r="F1565" t="s">
        <v>14</v>
      </c>
      <c r="G1565" t="s">
        <v>25</v>
      </c>
      <c r="H1565">
        <v>1991</v>
      </c>
      <c r="I1565" s="1">
        <v>44473</v>
      </c>
      <c r="J1565" t="s">
        <v>16</v>
      </c>
    </row>
    <row r="1566" spans="1:10" x14ac:dyDescent="0.25">
      <c r="A1566">
        <v>1248</v>
      </c>
      <c r="B1566" t="s">
        <v>39</v>
      </c>
      <c r="C1566" t="s">
        <v>40</v>
      </c>
      <c r="D1566" t="s">
        <v>19</v>
      </c>
      <c r="E1566" t="s">
        <v>41</v>
      </c>
      <c r="F1566" t="s">
        <v>21</v>
      </c>
      <c r="G1566" t="s">
        <v>25</v>
      </c>
      <c r="H1566">
        <v>1959</v>
      </c>
      <c r="I1566" s="1">
        <v>45541</v>
      </c>
      <c r="J1566" t="s">
        <v>16</v>
      </c>
    </row>
    <row r="1567" spans="1:10" x14ac:dyDescent="0.25">
      <c r="A1567">
        <v>46485.504000000001</v>
      </c>
      <c r="B1567" t="s">
        <v>98</v>
      </c>
      <c r="C1567" t="s">
        <v>18</v>
      </c>
      <c r="D1567" t="s">
        <v>19</v>
      </c>
      <c r="E1567" t="s">
        <v>31</v>
      </c>
      <c r="F1567" t="s">
        <v>14</v>
      </c>
      <c r="G1567" t="s">
        <v>46</v>
      </c>
      <c r="H1567">
        <v>1965</v>
      </c>
      <c r="I1567" s="1">
        <v>44774</v>
      </c>
      <c r="J1567" t="s">
        <v>16</v>
      </c>
    </row>
    <row r="1568" spans="1:10" x14ac:dyDescent="0.25">
      <c r="A1568">
        <v>82120.03</v>
      </c>
      <c r="B1568" t="s">
        <v>63</v>
      </c>
      <c r="C1568" t="s">
        <v>18</v>
      </c>
      <c r="D1568" t="s">
        <v>12</v>
      </c>
      <c r="E1568" t="s">
        <v>20</v>
      </c>
      <c r="F1568" t="s">
        <v>14</v>
      </c>
      <c r="G1568" t="s">
        <v>25</v>
      </c>
      <c r="H1568">
        <v>1989</v>
      </c>
      <c r="I1568" s="1">
        <v>41820</v>
      </c>
      <c r="J1568" t="s">
        <v>16</v>
      </c>
    </row>
    <row r="1569" spans="1:10" x14ac:dyDescent="0.25">
      <c r="A1569">
        <v>143546.65</v>
      </c>
      <c r="B1569" t="s">
        <v>276</v>
      </c>
      <c r="C1569" t="s">
        <v>11</v>
      </c>
      <c r="D1569" t="s">
        <v>12</v>
      </c>
      <c r="E1569" t="s">
        <v>13</v>
      </c>
      <c r="F1569" t="s">
        <v>21</v>
      </c>
      <c r="G1569" t="s">
        <v>25</v>
      </c>
      <c r="H1569">
        <v>1959</v>
      </c>
      <c r="I1569" s="1">
        <v>29906</v>
      </c>
      <c r="J1569" t="s">
        <v>16</v>
      </c>
    </row>
    <row r="1570" spans="1:10" x14ac:dyDescent="0.25">
      <c r="A1570">
        <v>192538.61</v>
      </c>
      <c r="B1570" t="s">
        <v>477</v>
      </c>
      <c r="C1570" t="s">
        <v>106</v>
      </c>
      <c r="D1570" t="s">
        <v>28</v>
      </c>
      <c r="E1570" t="s">
        <v>13</v>
      </c>
      <c r="F1570" t="s">
        <v>14</v>
      </c>
      <c r="G1570" t="s">
        <v>15</v>
      </c>
      <c r="H1570">
        <v>1952</v>
      </c>
      <c r="I1570" s="1">
        <v>40787</v>
      </c>
      <c r="J1570" t="s">
        <v>16</v>
      </c>
    </row>
    <row r="1571" spans="1:10" x14ac:dyDescent="0.25">
      <c r="A1571">
        <v>1248</v>
      </c>
      <c r="B1571" t="s">
        <v>39</v>
      </c>
      <c r="C1571" t="s">
        <v>40</v>
      </c>
      <c r="D1571" t="s">
        <v>19</v>
      </c>
      <c r="E1571" t="s">
        <v>41</v>
      </c>
      <c r="F1571" t="s">
        <v>14</v>
      </c>
      <c r="G1571" t="s">
        <v>25</v>
      </c>
      <c r="H1571">
        <v>1958</v>
      </c>
      <c r="I1571" s="1">
        <v>45541</v>
      </c>
      <c r="J1571" t="s">
        <v>16</v>
      </c>
    </row>
    <row r="1572" spans="1:10" x14ac:dyDescent="0.25">
      <c r="A1572">
        <v>57958.26</v>
      </c>
      <c r="B1572" t="s">
        <v>174</v>
      </c>
      <c r="C1572" t="s">
        <v>250</v>
      </c>
      <c r="D1572" t="s">
        <v>12</v>
      </c>
      <c r="E1572" t="s">
        <v>31</v>
      </c>
      <c r="F1572" t="s">
        <v>21</v>
      </c>
      <c r="G1572" t="s">
        <v>25</v>
      </c>
      <c r="H1572">
        <v>2000</v>
      </c>
      <c r="I1572" s="1">
        <v>45418</v>
      </c>
      <c r="J1572" t="s">
        <v>16</v>
      </c>
    </row>
    <row r="1573" spans="1:10" x14ac:dyDescent="0.25">
      <c r="A1573">
        <v>118006.9</v>
      </c>
      <c r="B1573" t="s">
        <v>10</v>
      </c>
      <c r="C1573" t="s">
        <v>11</v>
      </c>
      <c r="D1573" t="s">
        <v>12</v>
      </c>
      <c r="E1573" t="s">
        <v>13</v>
      </c>
      <c r="F1573" t="s">
        <v>14</v>
      </c>
      <c r="G1573" t="s">
        <v>25</v>
      </c>
      <c r="H1573">
        <v>1964</v>
      </c>
      <c r="I1573" s="1">
        <v>37500</v>
      </c>
      <c r="J1573" t="s">
        <v>16</v>
      </c>
    </row>
    <row r="1574" spans="1:10" x14ac:dyDescent="0.25">
      <c r="A1574">
        <v>62965.01</v>
      </c>
      <c r="B1574" t="s">
        <v>478</v>
      </c>
      <c r="C1574" t="s">
        <v>11</v>
      </c>
      <c r="D1574" t="s">
        <v>12</v>
      </c>
      <c r="E1574" t="s">
        <v>49</v>
      </c>
      <c r="F1574" t="s">
        <v>21</v>
      </c>
      <c r="G1574" t="s">
        <v>25</v>
      </c>
      <c r="H1574">
        <v>1966</v>
      </c>
      <c r="I1574" s="1">
        <v>41821</v>
      </c>
      <c r="J1574" t="s">
        <v>16</v>
      </c>
    </row>
    <row r="1575" spans="1:10" x14ac:dyDescent="0.25">
      <c r="A1575">
        <v>11856</v>
      </c>
      <c r="B1575" t="s">
        <v>126</v>
      </c>
      <c r="C1575" t="s">
        <v>72</v>
      </c>
      <c r="D1575" t="s">
        <v>73</v>
      </c>
      <c r="E1575" t="s">
        <v>41</v>
      </c>
      <c r="F1575" t="s">
        <v>21</v>
      </c>
      <c r="G1575" t="s">
        <v>25</v>
      </c>
      <c r="H1575">
        <v>2001</v>
      </c>
      <c r="I1575" s="1">
        <v>45507</v>
      </c>
      <c r="J1575" t="s">
        <v>16</v>
      </c>
    </row>
    <row r="1576" spans="1:10" x14ac:dyDescent="0.25">
      <c r="A1576">
        <v>66471.850000000006</v>
      </c>
      <c r="B1576" t="s">
        <v>403</v>
      </c>
      <c r="C1576" t="s">
        <v>250</v>
      </c>
      <c r="D1576" t="s">
        <v>12</v>
      </c>
      <c r="E1576" t="s">
        <v>31</v>
      </c>
      <c r="F1576" t="s">
        <v>21</v>
      </c>
      <c r="G1576" t="s">
        <v>53</v>
      </c>
      <c r="H1576">
        <v>1998</v>
      </c>
      <c r="I1576" s="1">
        <v>43990</v>
      </c>
      <c r="J1576" t="s">
        <v>16</v>
      </c>
    </row>
    <row r="1577" spans="1:10" x14ac:dyDescent="0.25">
      <c r="A1577">
        <v>45595.75</v>
      </c>
      <c r="B1577" t="s">
        <v>94</v>
      </c>
      <c r="C1577" t="s">
        <v>23</v>
      </c>
      <c r="D1577" t="s">
        <v>12</v>
      </c>
      <c r="E1577" t="s">
        <v>24</v>
      </c>
      <c r="F1577" t="s">
        <v>14</v>
      </c>
      <c r="G1577" t="s">
        <v>25</v>
      </c>
      <c r="H1577">
        <v>1984</v>
      </c>
      <c r="I1577" s="1">
        <v>43087</v>
      </c>
      <c r="J1577" t="s">
        <v>16</v>
      </c>
    </row>
    <row r="1578" spans="1:10" x14ac:dyDescent="0.25">
      <c r="A1578">
        <v>44400</v>
      </c>
      <c r="B1578" t="s">
        <v>130</v>
      </c>
      <c r="C1578" t="s">
        <v>60</v>
      </c>
      <c r="D1578" t="s">
        <v>12</v>
      </c>
      <c r="E1578" t="s">
        <v>49</v>
      </c>
      <c r="F1578" t="s">
        <v>21</v>
      </c>
      <c r="G1578" t="s">
        <v>15</v>
      </c>
      <c r="H1578">
        <v>1998</v>
      </c>
      <c r="I1578" s="1">
        <v>45145</v>
      </c>
      <c r="J1578" t="s">
        <v>16</v>
      </c>
    </row>
    <row r="1579" spans="1:10" x14ac:dyDescent="0.25">
      <c r="A1579">
        <v>83839.05</v>
      </c>
      <c r="B1579" t="s">
        <v>479</v>
      </c>
      <c r="C1579" t="s">
        <v>52</v>
      </c>
      <c r="D1579" t="s">
        <v>12</v>
      </c>
      <c r="E1579" t="s">
        <v>31</v>
      </c>
      <c r="F1579" t="s">
        <v>21</v>
      </c>
      <c r="G1579" t="s">
        <v>25</v>
      </c>
      <c r="H1579">
        <v>1988</v>
      </c>
      <c r="I1579" s="1">
        <v>41727</v>
      </c>
      <c r="J1579" t="s">
        <v>16</v>
      </c>
    </row>
    <row r="1580" spans="1:10" x14ac:dyDescent="0.25">
      <c r="A1580">
        <v>47063.76</v>
      </c>
      <c r="B1580" t="s">
        <v>264</v>
      </c>
      <c r="C1580" t="s">
        <v>48</v>
      </c>
      <c r="D1580" t="s">
        <v>12</v>
      </c>
      <c r="E1580" t="s">
        <v>49</v>
      </c>
      <c r="F1580" t="s">
        <v>21</v>
      </c>
      <c r="G1580" t="s">
        <v>15</v>
      </c>
      <c r="H1580">
        <v>1989</v>
      </c>
      <c r="I1580" s="1">
        <v>44695</v>
      </c>
      <c r="J1580" t="s">
        <v>16</v>
      </c>
    </row>
    <row r="1581" spans="1:10" x14ac:dyDescent="0.25">
      <c r="A1581">
        <v>58040</v>
      </c>
      <c r="B1581" t="s">
        <v>176</v>
      </c>
      <c r="C1581" t="s">
        <v>23</v>
      </c>
      <c r="D1581" t="s">
        <v>12</v>
      </c>
      <c r="E1581" t="s">
        <v>45</v>
      </c>
      <c r="F1581" t="s">
        <v>21</v>
      </c>
      <c r="G1581" t="s">
        <v>25</v>
      </c>
      <c r="H1581">
        <v>2000</v>
      </c>
      <c r="I1581" s="1">
        <v>44725</v>
      </c>
      <c r="J1581" t="s">
        <v>16</v>
      </c>
    </row>
    <row r="1582" spans="1:10" x14ac:dyDescent="0.25">
      <c r="A1582">
        <v>175692</v>
      </c>
      <c r="B1582" t="s">
        <v>480</v>
      </c>
      <c r="C1582" t="s">
        <v>33</v>
      </c>
      <c r="D1582" t="s">
        <v>12</v>
      </c>
      <c r="E1582" t="s">
        <v>31</v>
      </c>
      <c r="F1582" t="s">
        <v>21</v>
      </c>
      <c r="G1582" t="s">
        <v>25</v>
      </c>
      <c r="H1582">
        <v>1967</v>
      </c>
      <c r="I1582" s="1">
        <v>36039</v>
      </c>
      <c r="J1582" t="s">
        <v>16</v>
      </c>
    </row>
    <row r="1583" spans="1:10" x14ac:dyDescent="0.25">
      <c r="A1583">
        <v>77406</v>
      </c>
      <c r="B1583" t="s">
        <v>63</v>
      </c>
      <c r="C1583" t="s">
        <v>18</v>
      </c>
      <c r="D1583" t="s">
        <v>12</v>
      </c>
      <c r="E1583" t="s">
        <v>20</v>
      </c>
      <c r="F1583" t="s">
        <v>21</v>
      </c>
      <c r="G1583" t="s">
        <v>50</v>
      </c>
      <c r="H1583">
        <v>1992</v>
      </c>
      <c r="I1583" s="1">
        <v>44348</v>
      </c>
      <c r="J1583" t="s">
        <v>16</v>
      </c>
    </row>
    <row r="1584" spans="1:10" x14ac:dyDescent="0.25">
      <c r="A1584">
        <v>59853.120000000003</v>
      </c>
      <c r="B1584" t="s">
        <v>441</v>
      </c>
      <c r="C1584" t="s">
        <v>30</v>
      </c>
      <c r="D1584" t="s">
        <v>12</v>
      </c>
      <c r="E1584" t="s">
        <v>20</v>
      </c>
      <c r="F1584" t="s">
        <v>14</v>
      </c>
      <c r="G1584" t="s">
        <v>25</v>
      </c>
      <c r="H1584">
        <v>2001</v>
      </c>
      <c r="I1584" s="1">
        <v>45215</v>
      </c>
      <c r="J1584" t="s">
        <v>16</v>
      </c>
    </row>
    <row r="1585" spans="1:10" x14ac:dyDescent="0.25">
      <c r="A1585">
        <v>99411.73</v>
      </c>
      <c r="B1585" t="s">
        <v>481</v>
      </c>
      <c r="C1585" t="s">
        <v>100</v>
      </c>
      <c r="D1585" t="s">
        <v>12</v>
      </c>
      <c r="E1585" t="s">
        <v>13</v>
      </c>
      <c r="F1585" t="s">
        <v>21</v>
      </c>
      <c r="G1585" t="s">
        <v>25</v>
      </c>
      <c r="H1585">
        <v>1971</v>
      </c>
      <c r="I1585" s="1">
        <v>34649</v>
      </c>
      <c r="J1585" t="s">
        <v>16</v>
      </c>
    </row>
    <row r="1586" spans="1:10" x14ac:dyDescent="0.25">
      <c r="A1586">
        <v>93617.32</v>
      </c>
      <c r="B1586" t="s">
        <v>56</v>
      </c>
      <c r="C1586" t="s">
        <v>30</v>
      </c>
      <c r="D1586" t="s">
        <v>12</v>
      </c>
      <c r="E1586" t="s">
        <v>45</v>
      </c>
      <c r="F1586" t="s">
        <v>14</v>
      </c>
      <c r="G1586" t="s">
        <v>25</v>
      </c>
      <c r="H1586">
        <v>1972</v>
      </c>
      <c r="I1586" s="1">
        <v>38845</v>
      </c>
      <c r="J1586" t="s">
        <v>16</v>
      </c>
    </row>
    <row r="1587" spans="1:10" x14ac:dyDescent="0.25">
      <c r="A1587">
        <v>44430.46</v>
      </c>
      <c r="B1587" t="s">
        <v>130</v>
      </c>
      <c r="C1587" t="s">
        <v>60</v>
      </c>
      <c r="D1587" t="s">
        <v>12</v>
      </c>
      <c r="E1587" t="s">
        <v>49</v>
      </c>
      <c r="F1587" t="s">
        <v>21</v>
      </c>
      <c r="G1587" t="s">
        <v>25</v>
      </c>
      <c r="H1587">
        <v>1982</v>
      </c>
      <c r="I1587" s="1">
        <v>44305</v>
      </c>
      <c r="J1587" t="s">
        <v>16</v>
      </c>
    </row>
    <row r="1588" spans="1:10" x14ac:dyDescent="0.25">
      <c r="A1588">
        <v>17075.759999999998</v>
      </c>
      <c r="B1588" t="s">
        <v>17</v>
      </c>
      <c r="C1588" t="s">
        <v>18</v>
      </c>
      <c r="D1588" t="s">
        <v>19</v>
      </c>
      <c r="E1588" t="s">
        <v>20</v>
      </c>
      <c r="F1588" t="s">
        <v>21</v>
      </c>
      <c r="G1588" t="s">
        <v>15</v>
      </c>
      <c r="H1588">
        <v>1950</v>
      </c>
      <c r="I1588" s="1">
        <v>43360</v>
      </c>
      <c r="J1588" t="s">
        <v>16</v>
      </c>
    </row>
    <row r="1589" spans="1:10" x14ac:dyDescent="0.25">
      <c r="A1589">
        <v>79649.490000000005</v>
      </c>
      <c r="B1589" t="s">
        <v>308</v>
      </c>
      <c r="C1589" t="s">
        <v>67</v>
      </c>
      <c r="D1589" t="s">
        <v>12</v>
      </c>
      <c r="E1589" t="s">
        <v>49</v>
      </c>
      <c r="F1589" t="s">
        <v>21</v>
      </c>
      <c r="G1589" t="s">
        <v>25</v>
      </c>
      <c r="H1589">
        <v>1988</v>
      </c>
      <c r="I1589" s="1">
        <v>43745</v>
      </c>
      <c r="J1589" t="s">
        <v>16</v>
      </c>
    </row>
    <row r="1590" spans="1:10" x14ac:dyDescent="0.25">
      <c r="A1590">
        <v>43000</v>
      </c>
      <c r="B1590" t="s">
        <v>69</v>
      </c>
      <c r="C1590" t="s">
        <v>114</v>
      </c>
      <c r="D1590" t="s">
        <v>12</v>
      </c>
      <c r="E1590" t="s">
        <v>31</v>
      </c>
      <c r="F1590" t="s">
        <v>21</v>
      </c>
      <c r="G1590" t="s">
        <v>50</v>
      </c>
      <c r="H1590">
        <v>1985</v>
      </c>
      <c r="I1590" s="1">
        <v>45481</v>
      </c>
      <c r="J1590" t="s">
        <v>16</v>
      </c>
    </row>
    <row r="1591" spans="1:10" x14ac:dyDescent="0.25">
      <c r="A1591">
        <v>111036.74</v>
      </c>
      <c r="B1591" t="s">
        <v>64</v>
      </c>
      <c r="C1591" t="s">
        <v>18</v>
      </c>
      <c r="D1591" t="s">
        <v>12</v>
      </c>
      <c r="E1591" t="s">
        <v>45</v>
      </c>
      <c r="F1591" t="s">
        <v>14</v>
      </c>
      <c r="G1591" t="s">
        <v>25</v>
      </c>
      <c r="H1591">
        <v>1975</v>
      </c>
      <c r="I1591" s="1">
        <v>39114</v>
      </c>
      <c r="J1591" t="s">
        <v>16</v>
      </c>
    </row>
    <row r="1592" spans="1:10" x14ac:dyDescent="0.25">
      <c r="A1592">
        <v>63906.71</v>
      </c>
      <c r="B1592" t="s">
        <v>446</v>
      </c>
      <c r="C1592" t="s">
        <v>11</v>
      </c>
      <c r="D1592" t="s">
        <v>12</v>
      </c>
      <c r="E1592" t="s">
        <v>24</v>
      </c>
      <c r="F1592" t="s">
        <v>21</v>
      </c>
      <c r="G1592" t="s">
        <v>15</v>
      </c>
      <c r="H1592">
        <v>1972</v>
      </c>
      <c r="I1592" s="1">
        <v>35019</v>
      </c>
      <c r="J1592" t="s">
        <v>16</v>
      </c>
    </row>
    <row r="1593" spans="1:10" x14ac:dyDescent="0.25">
      <c r="A1593">
        <v>74457.75</v>
      </c>
      <c r="B1593" t="s">
        <v>167</v>
      </c>
      <c r="C1593" t="s">
        <v>11</v>
      </c>
      <c r="D1593" t="s">
        <v>12</v>
      </c>
      <c r="E1593" t="s">
        <v>20</v>
      </c>
      <c r="F1593" t="s">
        <v>14</v>
      </c>
      <c r="G1593" t="s">
        <v>25</v>
      </c>
      <c r="H1593">
        <v>1976</v>
      </c>
      <c r="I1593" s="1">
        <v>40118</v>
      </c>
      <c r="J1593" t="s">
        <v>16</v>
      </c>
    </row>
    <row r="1594" spans="1:10" x14ac:dyDescent="0.25">
      <c r="A1594">
        <v>45595.75</v>
      </c>
      <c r="B1594" t="s">
        <v>161</v>
      </c>
      <c r="C1594" t="s">
        <v>96</v>
      </c>
      <c r="D1594" t="s">
        <v>12</v>
      </c>
      <c r="E1594" t="s">
        <v>49</v>
      </c>
      <c r="F1594" t="s">
        <v>21</v>
      </c>
      <c r="G1594" t="s">
        <v>15</v>
      </c>
      <c r="H1594">
        <v>1998</v>
      </c>
      <c r="I1594" s="1">
        <v>45110</v>
      </c>
      <c r="J1594" t="s">
        <v>16</v>
      </c>
    </row>
    <row r="1595" spans="1:10" x14ac:dyDescent="0.25">
      <c r="A1595">
        <v>51323.62</v>
      </c>
      <c r="B1595" t="s">
        <v>211</v>
      </c>
      <c r="C1595" t="s">
        <v>11</v>
      </c>
      <c r="D1595" t="s">
        <v>12</v>
      </c>
      <c r="E1595" t="s">
        <v>49</v>
      </c>
      <c r="F1595" t="s">
        <v>21</v>
      </c>
      <c r="G1595" t="s">
        <v>25</v>
      </c>
      <c r="H1595">
        <v>1979</v>
      </c>
      <c r="I1595" s="1">
        <v>43101</v>
      </c>
      <c r="J1595" t="s">
        <v>16</v>
      </c>
    </row>
    <row r="1596" spans="1:10" x14ac:dyDescent="0.25">
      <c r="A1596">
        <v>52471.07</v>
      </c>
      <c r="B1596" t="s">
        <v>34</v>
      </c>
      <c r="C1596" t="s">
        <v>11</v>
      </c>
      <c r="D1596" t="s">
        <v>12</v>
      </c>
      <c r="E1596" t="s">
        <v>20</v>
      </c>
      <c r="F1596" t="s">
        <v>14</v>
      </c>
      <c r="G1596" t="s">
        <v>25</v>
      </c>
      <c r="H1596">
        <v>1988</v>
      </c>
      <c r="I1596" s="1">
        <v>45352</v>
      </c>
      <c r="J1596" t="s">
        <v>16</v>
      </c>
    </row>
    <row r="1597" spans="1:10" x14ac:dyDescent="0.25">
      <c r="A1597">
        <v>68650.06</v>
      </c>
      <c r="B1597" t="s">
        <v>141</v>
      </c>
      <c r="C1597" t="s">
        <v>18</v>
      </c>
      <c r="D1597" t="s">
        <v>12</v>
      </c>
      <c r="E1597" t="s">
        <v>31</v>
      </c>
      <c r="F1597" t="s">
        <v>21</v>
      </c>
      <c r="G1597" t="s">
        <v>15</v>
      </c>
      <c r="H1597">
        <v>1962</v>
      </c>
      <c r="I1597" s="1">
        <v>42583</v>
      </c>
      <c r="J1597" t="s">
        <v>16</v>
      </c>
    </row>
    <row r="1598" spans="1:10" x14ac:dyDescent="0.25">
      <c r="A1598">
        <v>69762.710000000006</v>
      </c>
      <c r="B1598" t="s">
        <v>141</v>
      </c>
      <c r="C1598" t="s">
        <v>52</v>
      </c>
      <c r="D1598" t="s">
        <v>12</v>
      </c>
      <c r="E1598" t="s">
        <v>31</v>
      </c>
      <c r="F1598" t="s">
        <v>21</v>
      </c>
      <c r="G1598" t="s">
        <v>15</v>
      </c>
      <c r="H1598">
        <v>1960</v>
      </c>
      <c r="I1598" s="1">
        <v>32920</v>
      </c>
      <c r="J1598" t="s">
        <v>16</v>
      </c>
    </row>
    <row r="1599" spans="1:10" x14ac:dyDescent="0.25">
      <c r="A1599">
        <v>89734.78</v>
      </c>
      <c r="B1599" t="s">
        <v>63</v>
      </c>
      <c r="C1599" t="s">
        <v>18</v>
      </c>
      <c r="D1599" t="s">
        <v>12</v>
      </c>
      <c r="E1599" t="s">
        <v>20</v>
      </c>
      <c r="F1599" t="s">
        <v>14</v>
      </c>
      <c r="G1599" t="s">
        <v>25</v>
      </c>
      <c r="H1599">
        <v>1984</v>
      </c>
      <c r="I1599" s="1">
        <v>40909</v>
      </c>
      <c r="J1599" t="s">
        <v>16</v>
      </c>
    </row>
    <row r="1600" spans="1:10" x14ac:dyDescent="0.25">
      <c r="A1600">
        <v>21885.96</v>
      </c>
      <c r="B1600" t="s">
        <v>151</v>
      </c>
      <c r="C1600" t="s">
        <v>72</v>
      </c>
      <c r="D1600" t="s">
        <v>19</v>
      </c>
      <c r="E1600" t="s">
        <v>49</v>
      </c>
      <c r="F1600" t="s">
        <v>14</v>
      </c>
      <c r="G1600" t="s">
        <v>25</v>
      </c>
      <c r="H1600">
        <v>1949</v>
      </c>
      <c r="I1600" s="1">
        <v>39687</v>
      </c>
      <c r="J1600" t="s">
        <v>16</v>
      </c>
    </row>
    <row r="1601" spans="1:10" x14ac:dyDescent="0.25">
      <c r="A1601">
        <v>92069.11</v>
      </c>
      <c r="B1601" t="s">
        <v>65</v>
      </c>
      <c r="C1601" t="s">
        <v>52</v>
      </c>
      <c r="D1601" t="s">
        <v>12</v>
      </c>
      <c r="E1601" t="s">
        <v>31</v>
      </c>
      <c r="F1601" t="s">
        <v>14</v>
      </c>
      <c r="G1601" t="s">
        <v>15</v>
      </c>
      <c r="H1601">
        <v>1964</v>
      </c>
      <c r="I1601" s="1">
        <v>42735</v>
      </c>
      <c r="J1601" t="s">
        <v>16</v>
      </c>
    </row>
    <row r="1602" spans="1:10" x14ac:dyDescent="0.25">
      <c r="A1602">
        <v>45595.75</v>
      </c>
      <c r="B1602" t="s">
        <v>94</v>
      </c>
      <c r="C1602" t="s">
        <v>23</v>
      </c>
      <c r="D1602" t="s">
        <v>12</v>
      </c>
      <c r="E1602" t="s">
        <v>24</v>
      </c>
      <c r="F1602" t="s">
        <v>14</v>
      </c>
      <c r="G1602" t="s">
        <v>46</v>
      </c>
      <c r="H1602">
        <v>1992</v>
      </c>
      <c r="I1602" s="1">
        <v>44445</v>
      </c>
      <c r="J1602" t="s">
        <v>16</v>
      </c>
    </row>
    <row r="1603" spans="1:10" x14ac:dyDescent="0.25">
      <c r="A1603">
        <v>53209.72</v>
      </c>
      <c r="B1603" t="s">
        <v>69</v>
      </c>
      <c r="C1603" t="s">
        <v>23</v>
      </c>
      <c r="D1603" t="s">
        <v>12</v>
      </c>
      <c r="E1603" t="s">
        <v>31</v>
      </c>
      <c r="F1603" t="s">
        <v>21</v>
      </c>
      <c r="G1603" t="s">
        <v>25</v>
      </c>
      <c r="H1603">
        <v>1985</v>
      </c>
      <c r="I1603" s="1">
        <v>44389</v>
      </c>
      <c r="J1603" t="s">
        <v>16</v>
      </c>
    </row>
    <row r="1604" spans="1:10" x14ac:dyDescent="0.25">
      <c r="A1604">
        <v>57958.26</v>
      </c>
      <c r="B1604" t="s">
        <v>188</v>
      </c>
      <c r="C1604" t="s">
        <v>38</v>
      </c>
      <c r="D1604" t="s">
        <v>12</v>
      </c>
      <c r="E1604" t="s">
        <v>13</v>
      </c>
      <c r="F1604" t="s">
        <v>14</v>
      </c>
      <c r="G1604" t="s">
        <v>25</v>
      </c>
      <c r="H1604">
        <v>1994</v>
      </c>
      <c r="I1604" s="1">
        <v>45145</v>
      </c>
      <c r="J1604" t="s">
        <v>16</v>
      </c>
    </row>
    <row r="1605" spans="1:10" x14ac:dyDescent="0.25">
      <c r="A1605">
        <v>59476.37</v>
      </c>
      <c r="B1605" t="s">
        <v>217</v>
      </c>
      <c r="C1605" t="s">
        <v>58</v>
      </c>
      <c r="D1605" t="s">
        <v>12</v>
      </c>
      <c r="E1605" t="s">
        <v>41</v>
      </c>
      <c r="F1605" t="s">
        <v>14</v>
      </c>
      <c r="G1605" t="s">
        <v>25</v>
      </c>
      <c r="H1605">
        <v>1987</v>
      </c>
      <c r="I1605" s="1">
        <v>45230</v>
      </c>
      <c r="J1605" t="s">
        <v>16</v>
      </c>
    </row>
    <row r="1606" spans="1:10" x14ac:dyDescent="0.25">
      <c r="A1606">
        <v>137241.44</v>
      </c>
      <c r="B1606" t="s">
        <v>242</v>
      </c>
      <c r="C1606" t="s">
        <v>18</v>
      </c>
      <c r="D1606" t="s">
        <v>12</v>
      </c>
      <c r="E1606" t="s">
        <v>31</v>
      </c>
      <c r="F1606" t="s">
        <v>14</v>
      </c>
      <c r="G1606" t="s">
        <v>25</v>
      </c>
      <c r="H1606">
        <v>1969</v>
      </c>
      <c r="I1606" s="1">
        <v>33970</v>
      </c>
      <c r="J1606" t="s">
        <v>16</v>
      </c>
    </row>
    <row r="1607" spans="1:10" x14ac:dyDescent="0.25">
      <c r="A1607">
        <v>138873.75</v>
      </c>
      <c r="B1607" t="s">
        <v>482</v>
      </c>
      <c r="C1607" t="s">
        <v>30</v>
      </c>
      <c r="D1607" t="s">
        <v>12</v>
      </c>
      <c r="E1607" t="s">
        <v>41</v>
      </c>
      <c r="F1607" t="s">
        <v>14</v>
      </c>
      <c r="G1607" t="s">
        <v>25</v>
      </c>
      <c r="H1607">
        <v>1956</v>
      </c>
      <c r="I1607" s="1">
        <v>29936</v>
      </c>
      <c r="J1607" t="s">
        <v>16</v>
      </c>
    </row>
    <row r="1608" spans="1:10" x14ac:dyDescent="0.25">
      <c r="A1608">
        <v>176048.11</v>
      </c>
      <c r="B1608" t="s">
        <v>483</v>
      </c>
      <c r="C1608" t="s">
        <v>75</v>
      </c>
      <c r="D1608" t="s">
        <v>28</v>
      </c>
      <c r="E1608" t="s">
        <v>13</v>
      </c>
      <c r="F1608" t="s">
        <v>21</v>
      </c>
      <c r="G1608" t="s">
        <v>15</v>
      </c>
      <c r="H1608">
        <v>1975</v>
      </c>
      <c r="I1608" s="1">
        <v>44075</v>
      </c>
      <c r="J1608" t="s">
        <v>16</v>
      </c>
    </row>
    <row r="1609" spans="1:10" x14ac:dyDescent="0.25">
      <c r="A1609">
        <v>86104.72</v>
      </c>
      <c r="B1609" t="s">
        <v>85</v>
      </c>
      <c r="C1609" t="s">
        <v>114</v>
      </c>
      <c r="D1609" t="s">
        <v>12</v>
      </c>
      <c r="E1609" t="s">
        <v>20</v>
      </c>
      <c r="F1609" t="s">
        <v>14</v>
      </c>
      <c r="G1609" t="s">
        <v>15</v>
      </c>
      <c r="H1609">
        <v>1943</v>
      </c>
      <c r="I1609" s="1">
        <v>44805</v>
      </c>
      <c r="J1609" t="s">
        <v>16</v>
      </c>
    </row>
    <row r="1610" spans="1:10" x14ac:dyDescent="0.25">
      <c r="A1610">
        <v>85048.05</v>
      </c>
      <c r="B1610" t="s">
        <v>442</v>
      </c>
      <c r="C1610" t="s">
        <v>23</v>
      </c>
      <c r="D1610" t="s">
        <v>12</v>
      </c>
      <c r="E1610" t="s">
        <v>31</v>
      </c>
      <c r="F1610" t="s">
        <v>21</v>
      </c>
      <c r="G1610" t="s">
        <v>25</v>
      </c>
      <c r="H1610">
        <v>1987</v>
      </c>
      <c r="I1610" s="1">
        <v>42372</v>
      </c>
      <c r="J1610" t="s">
        <v>16</v>
      </c>
    </row>
    <row r="1611" spans="1:10" x14ac:dyDescent="0.25">
      <c r="A1611">
        <v>59853.120000000003</v>
      </c>
      <c r="B1611" t="s">
        <v>441</v>
      </c>
      <c r="C1611" t="s">
        <v>30</v>
      </c>
      <c r="D1611" t="s">
        <v>12</v>
      </c>
      <c r="E1611" t="s">
        <v>20</v>
      </c>
      <c r="F1611" t="s">
        <v>14</v>
      </c>
      <c r="G1611" t="s">
        <v>15</v>
      </c>
      <c r="H1611">
        <v>1995</v>
      </c>
      <c r="I1611" s="1">
        <v>45215</v>
      </c>
      <c r="J1611" t="s">
        <v>16</v>
      </c>
    </row>
    <row r="1612" spans="1:10" x14ac:dyDescent="0.25">
      <c r="A1612">
        <v>0</v>
      </c>
      <c r="B1612" t="s">
        <v>39</v>
      </c>
      <c r="C1612" t="s">
        <v>72</v>
      </c>
      <c r="D1612" t="s">
        <v>165</v>
      </c>
      <c r="E1612" t="s">
        <v>41</v>
      </c>
      <c r="F1612" t="s">
        <v>21</v>
      </c>
      <c r="G1612" t="s">
        <v>15</v>
      </c>
      <c r="H1612">
        <v>1983</v>
      </c>
      <c r="I1612" s="1">
        <v>44631</v>
      </c>
      <c r="J1612" t="s">
        <v>16</v>
      </c>
    </row>
    <row r="1613" spans="1:10" x14ac:dyDescent="0.25">
      <c r="A1613">
        <v>57174.49</v>
      </c>
      <c r="B1613" t="s">
        <v>249</v>
      </c>
      <c r="C1613" t="s">
        <v>250</v>
      </c>
      <c r="D1613" t="s">
        <v>12</v>
      </c>
      <c r="E1613" t="s">
        <v>31</v>
      </c>
      <c r="F1613" t="s">
        <v>21</v>
      </c>
      <c r="G1613" t="s">
        <v>25</v>
      </c>
      <c r="H1613">
        <v>1999</v>
      </c>
      <c r="I1613" s="1">
        <v>44942</v>
      </c>
      <c r="J1613" t="s">
        <v>16</v>
      </c>
    </row>
    <row r="1614" spans="1:10" x14ac:dyDescent="0.25">
      <c r="A1614">
        <v>46485.504000000001</v>
      </c>
      <c r="B1614" t="s">
        <v>98</v>
      </c>
      <c r="C1614" t="s">
        <v>18</v>
      </c>
      <c r="D1614" t="s">
        <v>19</v>
      </c>
      <c r="E1614" t="s">
        <v>31</v>
      </c>
      <c r="F1614" t="s">
        <v>14</v>
      </c>
      <c r="G1614" t="s">
        <v>25</v>
      </c>
      <c r="H1614">
        <v>1972</v>
      </c>
      <c r="I1614" s="1">
        <v>45505</v>
      </c>
      <c r="J1614" t="s">
        <v>16</v>
      </c>
    </row>
    <row r="1615" spans="1:10" x14ac:dyDescent="0.25">
      <c r="A1615">
        <v>96425.84</v>
      </c>
      <c r="B1615" t="s">
        <v>56</v>
      </c>
      <c r="C1615" t="s">
        <v>30</v>
      </c>
      <c r="D1615" t="s">
        <v>12</v>
      </c>
      <c r="E1615" t="s">
        <v>45</v>
      </c>
      <c r="F1615" t="s">
        <v>14</v>
      </c>
      <c r="G1615" t="s">
        <v>25</v>
      </c>
      <c r="H1615">
        <v>1972</v>
      </c>
      <c r="I1615" s="1">
        <v>35658</v>
      </c>
      <c r="J1615" t="s">
        <v>16</v>
      </c>
    </row>
    <row r="1616" spans="1:10" x14ac:dyDescent="0.25">
      <c r="A1616">
        <v>64457.35</v>
      </c>
      <c r="B1616" t="s">
        <v>89</v>
      </c>
      <c r="C1616" t="s">
        <v>30</v>
      </c>
      <c r="D1616" t="s">
        <v>12</v>
      </c>
      <c r="E1616" t="s">
        <v>20</v>
      </c>
      <c r="F1616" t="s">
        <v>14</v>
      </c>
      <c r="G1616" t="s">
        <v>25</v>
      </c>
      <c r="H1616">
        <v>1986</v>
      </c>
      <c r="I1616" s="1">
        <v>44485</v>
      </c>
      <c r="J1616" t="s">
        <v>16</v>
      </c>
    </row>
    <row r="1617" spans="1:10" x14ac:dyDescent="0.25">
      <c r="A1617">
        <v>28863.742114479999</v>
      </c>
      <c r="B1617" t="s">
        <v>187</v>
      </c>
      <c r="C1617" t="s">
        <v>11</v>
      </c>
      <c r="D1617" t="s">
        <v>19</v>
      </c>
      <c r="E1617" t="s">
        <v>20</v>
      </c>
      <c r="F1617" t="s">
        <v>14</v>
      </c>
      <c r="G1617" t="s">
        <v>15</v>
      </c>
      <c r="H1617">
        <v>1962</v>
      </c>
      <c r="I1617" s="1">
        <v>43003</v>
      </c>
      <c r="J1617" t="s">
        <v>16</v>
      </c>
    </row>
    <row r="1618" spans="1:10" x14ac:dyDescent="0.25">
      <c r="A1618">
        <v>79728.19</v>
      </c>
      <c r="B1618" t="s">
        <v>63</v>
      </c>
      <c r="C1618" t="s">
        <v>18</v>
      </c>
      <c r="D1618" t="s">
        <v>12</v>
      </c>
      <c r="E1618" t="s">
        <v>20</v>
      </c>
      <c r="F1618" t="s">
        <v>21</v>
      </c>
      <c r="G1618" t="s">
        <v>25</v>
      </c>
      <c r="H1618">
        <v>1994</v>
      </c>
      <c r="I1618" s="1">
        <v>43389</v>
      </c>
      <c r="J1618" t="s">
        <v>16</v>
      </c>
    </row>
    <row r="1619" spans="1:10" x14ac:dyDescent="0.25">
      <c r="A1619">
        <v>131560</v>
      </c>
      <c r="B1619" t="s">
        <v>244</v>
      </c>
      <c r="C1619" t="s">
        <v>114</v>
      </c>
      <c r="D1619" t="s">
        <v>12</v>
      </c>
      <c r="E1619" t="s">
        <v>13</v>
      </c>
      <c r="F1619" t="s">
        <v>21</v>
      </c>
      <c r="G1619" t="s">
        <v>25</v>
      </c>
      <c r="H1619">
        <v>1982</v>
      </c>
      <c r="I1619" s="1">
        <v>45009</v>
      </c>
      <c r="J1619" t="s">
        <v>16</v>
      </c>
    </row>
    <row r="1620" spans="1:10" x14ac:dyDescent="0.25">
      <c r="A1620">
        <v>126545.68</v>
      </c>
      <c r="B1620" t="s">
        <v>247</v>
      </c>
      <c r="C1620" t="s">
        <v>86</v>
      </c>
      <c r="D1620" t="s">
        <v>12</v>
      </c>
      <c r="E1620" t="s">
        <v>13</v>
      </c>
      <c r="F1620" t="s">
        <v>21</v>
      </c>
      <c r="G1620" t="s">
        <v>15</v>
      </c>
      <c r="H1620">
        <v>1984</v>
      </c>
      <c r="I1620" s="1">
        <v>43234</v>
      </c>
      <c r="J1620" t="s">
        <v>16</v>
      </c>
    </row>
    <row r="1621" spans="1:10" x14ac:dyDescent="0.25">
      <c r="A1621">
        <v>89151</v>
      </c>
      <c r="B1621" t="s">
        <v>115</v>
      </c>
      <c r="C1621" t="s">
        <v>114</v>
      </c>
      <c r="D1621" t="s">
        <v>12</v>
      </c>
      <c r="E1621" t="s">
        <v>31</v>
      </c>
      <c r="F1621" t="s">
        <v>21</v>
      </c>
      <c r="G1621" t="s">
        <v>25</v>
      </c>
      <c r="H1621">
        <v>1996</v>
      </c>
      <c r="I1621" s="1">
        <v>44802</v>
      </c>
      <c r="J1621" t="s">
        <v>16</v>
      </c>
    </row>
    <row r="1622" spans="1:10" x14ac:dyDescent="0.25">
      <c r="A1622">
        <v>100959.67999999999</v>
      </c>
      <c r="B1622" t="s">
        <v>345</v>
      </c>
      <c r="C1622" t="s">
        <v>144</v>
      </c>
      <c r="D1622" t="s">
        <v>12</v>
      </c>
      <c r="E1622" t="s">
        <v>13</v>
      </c>
      <c r="F1622" t="s">
        <v>14</v>
      </c>
      <c r="G1622" t="s">
        <v>25</v>
      </c>
      <c r="H1622">
        <v>1993</v>
      </c>
      <c r="I1622" s="1">
        <v>44102</v>
      </c>
      <c r="J1622" t="s">
        <v>16</v>
      </c>
    </row>
    <row r="1623" spans="1:10" x14ac:dyDescent="0.25">
      <c r="A1623">
        <v>65738.03</v>
      </c>
      <c r="B1623" t="s">
        <v>134</v>
      </c>
      <c r="C1623" t="s">
        <v>23</v>
      </c>
      <c r="D1623" t="s">
        <v>12</v>
      </c>
      <c r="E1623" t="s">
        <v>31</v>
      </c>
      <c r="F1623" t="s">
        <v>21</v>
      </c>
      <c r="G1623" t="s">
        <v>25</v>
      </c>
      <c r="H1623">
        <v>1990</v>
      </c>
      <c r="I1623" s="1">
        <v>43521</v>
      </c>
      <c r="J1623" t="s">
        <v>16</v>
      </c>
    </row>
    <row r="1624" spans="1:10" x14ac:dyDescent="0.25">
      <c r="A1624">
        <v>91835.82</v>
      </c>
      <c r="B1624" t="s">
        <v>292</v>
      </c>
      <c r="C1624" t="s">
        <v>48</v>
      </c>
      <c r="D1624" t="s">
        <v>12</v>
      </c>
      <c r="E1624" t="s">
        <v>31</v>
      </c>
      <c r="F1624" t="s">
        <v>21</v>
      </c>
      <c r="G1624" t="s">
        <v>15</v>
      </c>
      <c r="H1624">
        <v>1959</v>
      </c>
      <c r="I1624" s="1">
        <v>43717</v>
      </c>
      <c r="J1624" t="s">
        <v>16</v>
      </c>
    </row>
    <row r="1625" spans="1:10" x14ac:dyDescent="0.25">
      <c r="A1625">
        <v>47920.53</v>
      </c>
      <c r="B1625" t="s">
        <v>194</v>
      </c>
      <c r="C1625" t="s">
        <v>52</v>
      </c>
      <c r="D1625" t="s">
        <v>12</v>
      </c>
      <c r="E1625" t="s">
        <v>45</v>
      </c>
      <c r="F1625" t="s">
        <v>14</v>
      </c>
      <c r="G1625" t="s">
        <v>15</v>
      </c>
      <c r="H1625">
        <v>1982</v>
      </c>
      <c r="I1625" s="1">
        <v>44583</v>
      </c>
      <c r="J1625" t="s">
        <v>16</v>
      </c>
    </row>
    <row r="1626" spans="1:10" x14ac:dyDescent="0.25">
      <c r="A1626">
        <v>57958.26</v>
      </c>
      <c r="B1626" t="s">
        <v>188</v>
      </c>
      <c r="C1626" t="s">
        <v>38</v>
      </c>
      <c r="D1626" t="s">
        <v>12</v>
      </c>
      <c r="E1626" t="s">
        <v>13</v>
      </c>
      <c r="F1626" t="s">
        <v>14</v>
      </c>
      <c r="G1626" t="s">
        <v>15</v>
      </c>
      <c r="H1626">
        <v>1978</v>
      </c>
      <c r="I1626" s="1">
        <v>44415</v>
      </c>
      <c r="J1626" t="s">
        <v>16</v>
      </c>
    </row>
    <row r="1627" spans="1:10" x14ac:dyDescent="0.25">
      <c r="A1627">
        <v>54643.5</v>
      </c>
      <c r="B1627" t="s">
        <v>99</v>
      </c>
      <c r="C1627" t="s">
        <v>44</v>
      </c>
      <c r="D1627" t="s">
        <v>12</v>
      </c>
      <c r="E1627" t="s">
        <v>41</v>
      </c>
      <c r="F1627" t="s">
        <v>14</v>
      </c>
      <c r="G1627" t="s">
        <v>15</v>
      </c>
      <c r="H1627">
        <v>1992</v>
      </c>
      <c r="I1627" s="1">
        <v>45075</v>
      </c>
      <c r="J1627" t="s">
        <v>16</v>
      </c>
    </row>
    <row r="1628" spans="1:10" x14ac:dyDescent="0.25">
      <c r="A1628">
        <v>50038.7</v>
      </c>
      <c r="B1628" t="s">
        <v>460</v>
      </c>
      <c r="C1628" t="s">
        <v>52</v>
      </c>
      <c r="D1628" t="s">
        <v>12</v>
      </c>
      <c r="E1628" t="s">
        <v>41</v>
      </c>
      <c r="F1628" t="s">
        <v>14</v>
      </c>
      <c r="G1628" t="s">
        <v>15</v>
      </c>
      <c r="H1628">
        <v>1971</v>
      </c>
      <c r="I1628" s="1">
        <v>44949</v>
      </c>
      <c r="J1628" t="s">
        <v>16</v>
      </c>
    </row>
    <row r="1629" spans="1:10" x14ac:dyDescent="0.25">
      <c r="A1629">
        <v>55640</v>
      </c>
      <c r="B1629" t="s">
        <v>61</v>
      </c>
      <c r="C1629" t="s">
        <v>60</v>
      </c>
      <c r="D1629" t="s">
        <v>12</v>
      </c>
      <c r="E1629" t="s">
        <v>31</v>
      </c>
      <c r="F1629" t="s">
        <v>21</v>
      </c>
      <c r="G1629" t="s">
        <v>15</v>
      </c>
      <c r="H1629">
        <v>1975</v>
      </c>
      <c r="I1629" s="1">
        <v>45243</v>
      </c>
      <c r="J1629" t="s">
        <v>16</v>
      </c>
    </row>
    <row r="1630" spans="1:10" x14ac:dyDescent="0.25">
      <c r="A1630">
        <v>63811.34</v>
      </c>
      <c r="B1630" t="s">
        <v>131</v>
      </c>
      <c r="C1630" t="s">
        <v>52</v>
      </c>
      <c r="D1630" t="s">
        <v>12</v>
      </c>
      <c r="E1630" t="s">
        <v>45</v>
      </c>
      <c r="F1630" t="s">
        <v>14</v>
      </c>
      <c r="G1630" t="s">
        <v>15</v>
      </c>
      <c r="H1630">
        <v>1986</v>
      </c>
      <c r="I1630" s="1">
        <v>42121</v>
      </c>
      <c r="J1630" t="s">
        <v>16</v>
      </c>
    </row>
    <row r="1631" spans="1:10" x14ac:dyDescent="0.25">
      <c r="A1631">
        <v>61487.92</v>
      </c>
      <c r="B1631" t="s">
        <v>238</v>
      </c>
      <c r="C1631" t="s">
        <v>48</v>
      </c>
      <c r="D1631" t="s">
        <v>12</v>
      </c>
      <c r="E1631" t="s">
        <v>31</v>
      </c>
      <c r="F1631" t="s">
        <v>21</v>
      </c>
      <c r="G1631" t="s">
        <v>15</v>
      </c>
      <c r="H1631">
        <v>1986</v>
      </c>
      <c r="I1631" s="1">
        <v>42889</v>
      </c>
      <c r="J1631" t="s">
        <v>16</v>
      </c>
    </row>
    <row r="1632" spans="1:10" x14ac:dyDescent="0.25">
      <c r="A1632">
        <v>1192.8800000000001</v>
      </c>
      <c r="B1632" t="s">
        <v>39</v>
      </c>
      <c r="C1632" t="s">
        <v>86</v>
      </c>
      <c r="D1632" t="s">
        <v>19</v>
      </c>
      <c r="E1632" t="s">
        <v>41</v>
      </c>
      <c r="F1632" t="s">
        <v>21</v>
      </c>
      <c r="G1632" t="s">
        <v>25</v>
      </c>
      <c r="H1632">
        <v>1976</v>
      </c>
      <c r="I1632" s="1">
        <v>45181</v>
      </c>
      <c r="J1632" t="s">
        <v>16</v>
      </c>
    </row>
    <row r="1633" spans="1:10" x14ac:dyDescent="0.25">
      <c r="A1633">
        <v>112410.13</v>
      </c>
      <c r="B1633" t="s">
        <v>259</v>
      </c>
      <c r="C1633" t="s">
        <v>18</v>
      </c>
      <c r="D1633" t="s">
        <v>12</v>
      </c>
      <c r="E1633" t="s">
        <v>13</v>
      </c>
      <c r="F1633" t="s">
        <v>21</v>
      </c>
      <c r="G1633" t="s">
        <v>25</v>
      </c>
      <c r="H1633">
        <v>1964</v>
      </c>
      <c r="I1633" s="1">
        <v>37073</v>
      </c>
      <c r="J1633" t="s">
        <v>16</v>
      </c>
    </row>
    <row r="1634" spans="1:10" x14ac:dyDescent="0.25">
      <c r="A1634">
        <v>96425.84</v>
      </c>
      <c r="B1634" t="s">
        <v>56</v>
      </c>
      <c r="C1634" t="s">
        <v>30</v>
      </c>
      <c r="D1634" t="s">
        <v>12</v>
      </c>
      <c r="E1634" t="s">
        <v>45</v>
      </c>
      <c r="F1634" t="s">
        <v>14</v>
      </c>
      <c r="G1634" t="s">
        <v>25</v>
      </c>
      <c r="H1634">
        <v>1957</v>
      </c>
      <c r="I1634" s="1">
        <v>31944</v>
      </c>
      <c r="J1634" t="s">
        <v>16</v>
      </c>
    </row>
    <row r="1635" spans="1:10" x14ac:dyDescent="0.25">
      <c r="A1635">
        <v>74750.61</v>
      </c>
      <c r="B1635" t="s">
        <v>473</v>
      </c>
      <c r="C1635" t="s">
        <v>36</v>
      </c>
      <c r="D1635" t="s">
        <v>12</v>
      </c>
      <c r="E1635" t="s">
        <v>31</v>
      </c>
      <c r="F1635" t="s">
        <v>14</v>
      </c>
      <c r="G1635" t="s">
        <v>25</v>
      </c>
      <c r="H1635">
        <v>1981</v>
      </c>
      <c r="I1635" s="1">
        <v>44571</v>
      </c>
      <c r="J1635" t="s">
        <v>16</v>
      </c>
    </row>
    <row r="1636" spans="1:10" x14ac:dyDescent="0.25">
      <c r="A1636">
        <v>80340</v>
      </c>
      <c r="B1636" t="s">
        <v>37</v>
      </c>
      <c r="C1636" t="s">
        <v>27</v>
      </c>
      <c r="D1636" t="s">
        <v>12</v>
      </c>
      <c r="E1636" t="s">
        <v>31</v>
      </c>
      <c r="F1636" t="s">
        <v>21</v>
      </c>
      <c r="G1636" t="s">
        <v>25</v>
      </c>
      <c r="H1636">
        <v>1988</v>
      </c>
      <c r="I1636" s="1">
        <v>42695</v>
      </c>
      <c r="J1636" t="s">
        <v>16</v>
      </c>
    </row>
    <row r="1637" spans="1:10" x14ac:dyDescent="0.25">
      <c r="A1637">
        <v>21884.6639837611</v>
      </c>
      <c r="B1637" t="s">
        <v>112</v>
      </c>
      <c r="C1637" t="s">
        <v>72</v>
      </c>
      <c r="D1637" t="s">
        <v>19</v>
      </c>
      <c r="E1637" t="s">
        <v>24</v>
      </c>
      <c r="F1637" t="s">
        <v>14</v>
      </c>
      <c r="G1637" t="s">
        <v>25</v>
      </c>
      <c r="H1637">
        <v>1953</v>
      </c>
      <c r="I1637" s="1">
        <v>45030</v>
      </c>
      <c r="J1637" t="s">
        <v>16</v>
      </c>
    </row>
    <row r="1638" spans="1:10" x14ac:dyDescent="0.25">
      <c r="A1638">
        <v>103712.84</v>
      </c>
      <c r="B1638" t="s">
        <v>10</v>
      </c>
      <c r="C1638" t="s">
        <v>30</v>
      </c>
      <c r="D1638" t="s">
        <v>12</v>
      </c>
      <c r="E1638" t="s">
        <v>13</v>
      </c>
      <c r="F1638" t="s">
        <v>21</v>
      </c>
      <c r="G1638" t="s">
        <v>25</v>
      </c>
      <c r="H1638">
        <v>1964</v>
      </c>
      <c r="I1638" s="1">
        <v>34113</v>
      </c>
      <c r="J1638" t="s">
        <v>16</v>
      </c>
    </row>
    <row r="1639" spans="1:10" x14ac:dyDescent="0.25">
      <c r="A1639">
        <v>85673.13</v>
      </c>
      <c r="B1639" t="s">
        <v>90</v>
      </c>
      <c r="C1639" t="s">
        <v>30</v>
      </c>
      <c r="D1639" t="s">
        <v>12</v>
      </c>
      <c r="E1639" t="s">
        <v>45</v>
      </c>
      <c r="F1639" t="s">
        <v>14</v>
      </c>
      <c r="G1639" t="s">
        <v>53</v>
      </c>
      <c r="H1639">
        <v>1986</v>
      </c>
      <c r="I1639" s="1">
        <v>42659</v>
      </c>
      <c r="J1639" t="s">
        <v>16</v>
      </c>
    </row>
    <row r="1640" spans="1:10" x14ac:dyDescent="0.25">
      <c r="A1640">
        <v>79395.12</v>
      </c>
      <c r="B1640" t="s">
        <v>464</v>
      </c>
      <c r="C1640" t="s">
        <v>286</v>
      </c>
      <c r="D1640" t="s">
        <v>12</v>
      </c>
      <c r="E1640" t="s">
        <v>31</v>
      </c>
      <c r="F1640" t="s">
        <v>14</v>
      </c>
      <c r="G1640" t="s">
        <v>25</v>
      </c>
      <c r="H1640">
        <v>1993</v>
      </c>
      <c r="I1640" s="1">
        <v>45126</v>
      </c>
      <c r="J1640" t="s">
        <v>16</v>
      </c>
    </row>
    <row r="1641" spans="1:10" x14ac:dyDescent="0.25">
      <c r="A1641">
        <v>63070.080000000002</v>
      </c>
      <c r="B1641" t="s">
        <v>133</v>
      </c>
      <c r="C1641" t="s">
        <v>72</v>
      </c>
      <c r="D1641" t="s">
        <v>12</v>
      </c>
      <c r="E1641" t="s">
        <v>31</v>
      </c>
      <c r="F1641" t="s">
        <v>14</v>
      </c>
      <c r="G1641" t="s">
        <v>25</v>
      </c>
      <c r="H1641">
        <v>1994</v>
      </c>
      <c r="I1641" s="1">
        <v>43770</v>
      </c>
      <c r="J1641" t="s">
        <v>16</v>
      </c>
    </row>
    <row r="1642" spans="1:10" x14ac:dyDescent="0.25">
      <c r="A1642">
        <v>98654.71</v>
      </c>
      <c r="B1642" t="s">
        <v>64</v>
      </c>
      <c r="C1642" t="s">
        <v>18</v>
      </c>
      <c r="D1642" t="s">
        <v>12</v>
      </c>
      <c r="E1642" t="s">
        <v>45</v>
      </c>
      <c r="F1642" t="s">
        <v>21</v>
      </c>
      <c r="G1642" t="s">
        <v>46</v>
      </c>
      <c r="H1642">
        <v>1984</v>
      </c>
      <c r="I1642" s="1">
        <v>42156</v>
      </c>
      <c r="J1642" t="s">
        <v>16</v>
      </c>
    </row>
    <row r="1643" spans="1:10" x14ac:dyDescent="0.25">
      <c r="A1643">
        <v>111384</v>
      </c>
      <c r="B1643" t="s">
        <v>484</v>
      </c>
      <c r="C1643" t="s">
        <v>102</v>
      </c>
      <c r="D1643" t="s">
        <v>12</v>
      </c>
      <c r="E1643" t="s">
        <v>13</v>
      </c>
      <c r="F1643" t="s">
        <v>21</v>
      </c>
      <c r="G1643" t="s">
        <v>46</v>
      </c>
      <c r="H1643">
        <v>1995</v>
      </c>
      <c r="I1643" s="1">
        <v>45320</v>
      </c>
      <c r="J1643" t="s">
        <v>16</v>
      </c>
    </row>
    <row r="1644" spans="1:10" x14ac:dyDescent="0.25">
      <c r="A1644">
        <v>41905.06</v>
      </c>
      <c r="B1644" t="s">
        <v>107</v>
      </c>
      <c r="C1644" t="s">
        <v>44</v>
      </c>
      <c r="D1644" t="s">
        <v>12</v>
      </c>
      <c r="E1644" t="s">
        <v>41</v>
      </c>
      <c r="F1644" t="s">
        <v>14</v>
      </c>
      <c r="G1644" t="s">
        <v>46</v>
      </c>
      <c r="H1644">
        <v>1997</v>
      </c>
      <c r="I1644" s="1">
        <v>45439</v>
      </c>
      <c r="J1644" t="s">
        <v>16</v>
      </c>
    </row>
    <row r="1645" spans="1:10" x14ac:dyDescent="0.25">
      <c r="A1645">
        <v>52604.11</v>
      </c>
      <c r="B1645" t="s">
        <v>249</v>
      </c>
      <c r="C1645" t="s">
        <v>250</v>
      </c>
      <c r="D1645" t="s">
        <v>12</v>
      </c>
      <c r="E1645" t="s">
        <v>31</v>
      </c>
      <c r="F1645" t="s">
        <v>21</v>
      </c>
      <c r="G1645" t="s">
        <v>46</v>
      </c>
      <c r="H1645">
        <v>1992</v>
      </c>
      <c r="I1645" s="1">
        <v>45327</v>
      </c>
      <c r="J1645" t="s">
        <v>16</v>
      </c>
    </row>
    <row r="1646" spans="1:10" x14ac:dyDescent="0.25">
      <c r="A1646">
        <v>75215.28</v>
      </c>
      <c r="B1646" t="s">
        <v>63</v>
      </c>
      <c r="C1646" t="s">
        <v>18</v>
      </c>
      <c r="D1646" t="s">
        <v>12</v>
      </c>
      <c r="E1646" t="s">
        <v>20</v>
      </c>
      <c r="F1646" t="s">
        <v>14</v>
      </c>
      <c r="G1646" t="s">
        <v>46</v>
      </c>
      <c r="H1646">
        <v>1994</v>
      </c>
      <c r="I1646" s="1">
        <v>44789</v>
      </c>
      <c r="J1646" t="s">
        <v>16</v>
      </c>
    </row>
    <row r="1647" spans="1:10" x14ac:dyDescent="0.25">
      <c r="A1647">
        <v>79728.19</v>
      </c>
      <c r="B1647" t="s">
        <v>63</v>
      </c>
      <c r="C1647" t="s">
        <v>18</v>
      </c>
      <c r="D1647" t="s">
        <v>12</v>
      </c>
      <c r="E1647" t="s">
        <v>20</v>
      </c>
      <c r="F1647" t="s">
        <v>14</v>
      </c>
      <c r="G1647" t="s">
        <v>46</v>
      </c>
      <c r="H1647">
        <v>1975</v>
      </c>
      <c r="I1647" s="1">
        <v>42370</v>
      </c>
      <c r="J1647" t="s">
        <v>16</v>
      </c>
    </row>
    <row r="1648" spans="1:10" x14ac:dyDescent="0.25">
      <c r="A1648">
        <v>72962.58</v>
      </c>
      <c r="B1648" t="s">
        <v>63</v>
      </c>
      <c r="C1648" t="s">
        <v>18</v>
      </c>
      <c r="D1648" t="s">
        <v>12</v>
      </c>
      <c r="E1648" t="s">
        <v>20</v>
      </c>
      <c r="F1648" t="s">
        <v>14</v>
      </c>
      <c r="G1648" t="s">
        <v>25</v>
      </c>
      <c r="H1648">
        <v>2000</v>
      </c>
      <c r="I1648" s="1">
        <v>45047</v>
      </c>
      <c r="J1648" t="s">
        <v>16</v>
      </c>
    </row>
    <row r="1649" spans="1:10" x14ac:dyDescent="0.25">
      <c r="A1649">
        <v>17971.2</v>
      </c>
      <c r="B1649" t="s">
        <v>39</v>
      </c>
      <c r="C1649" t="s">
        <v>114</v>
      </c>
      <c r="D1649" t="s">
        <v>19</v>
      </c>
      <c r="E1649" t="s">
        <v>41</v>
      </c>
      <c r="F1649" t="s">
        <v>21</v>
      </c>
      <c r="G1649" t="s">
        <v>15</v>
      </c>
      <c r="H1649">
        <v>1949</v>
      </c>
      <c r="I1649" s="1">
        <v>42853</v>
      </c>
      <c r="J1649" t="s">
        <v>16</v>
      </c>
    </row>
    <row r="1650" spans="1:10" x14ac:dyDescent="0.25">
      <c r="A1650">
        <v>34194.787474626697</v>
      </c>
      <c r="B1650" t="s">
        <v>112</v>
      </c>
      <c r="C1650" t="s">
        <v>72</v>
      </c>
      <c r="D1650" t="s">
        <v>19</v>
      </c>
      <c r="E1650" t="s">
        <v>24</v>
      </c>
      <c r="F1650" t="s">
        <v>14</v>
      </c>
      <c r="G1650" t="s">
        <v>15</v>
      </c>
      <c r="H1650">
        <v>1980</v>
      </c>
      <c r="I1650" s="1">
        <v>44855</v>
      </c>
      <c r="J1650" t="s">
        <v>16</v>
      </c>
    </row>
    <row r="1651" spans="1:10" x14ac:dyDescent="0.25">
      <c r="A1651">
        <v>44793.99</v>
      </c>
      <c r="B1651" t="s">
        <v>467</v>
      </c>
      <c r="C1651" t="s">
        <v>60</v>
      </c>
      <c r="D1651" t="s">
        <v>12</v>
      </c>
      <c r="E1651" t="s">
        <v>31</v>
      </c>
      <c r="F1651" t="s">
        <v>21</v>
      </c>
      <c r="G1651" t="s">
        <v>15</v>
      </c>
      <c r="H1651">
        <v>1981</v>
      </c>
      <c r="I1651" s="1">
        <v>44446</v>
      </c>
      <c r="J1651" t="s">
        <v>16</v>
      </c>
    </row>
    <row r="1652" spans="1:10" x14ac:dyDescent="0.25">
      <c r="A1652">
        <v>61260.67</v>
      </c>
      <c r="B1652" t="s">
        <v>485</v>
      </c>
      <c r="C1652" t="s">
        <v>52</v>
      </c>
      <c r="D1652" t="s">
        <v>12</v>
      </c>
      <c r="E1652" t="s">
        <v>45</v>
      </c>
      <c r="F1652" t="s">
        <v>14</v>
      </c>
      <c r="G1652" t="s">
        <v>15</v>
      </c>
      <c r="H1652">
        <v>1987</v>
      </c>
      <c r="I1652" s="1">
        <v>42315</v>
      </c>
      <c r="J1652" t="s">
        <v>16</v>
      </c>
    </row>
    <row r="1653" spans="1:10" x14ac:dyDescent="0.25">
      <c r="A1653">
        <v>125595.36</v>
      </c>
      <c r="B1653" t="s">
        <v>242</v>
      </c>
      <c r="C1653" t="s">
        <v>18</v>
      </c>
      <c r="D1653" t="s">
        <v>12</v>
      </c>
      <c r="E1653" t="s">
        <v>31</v>
      </c>
      <c r="F1653" t="s">
        <v>14</v>
      </c>
      <c r="G1653" t="s">
        <v>25</v>
      </c>
      <c r="H1653">
        <v>1976</v>
      </c>
      <c r="I1653" s="1">
        <v>36754</v>
      </c>
      <c r="J1653" t="s">
        <v>16</v>
      </c>
    </row>
    <row r="1654" spans="1:10" x14ac:dyDescent="0.25">
      <c r="A1654">
        <v>49358.14</v>
      </c>
      <c r="B1654" t="s">
        <v>169</v>
      </c>
      <c r="C1654" t="s">
        <v>72</v>
      </c>
      <c r="D1654" t="s">
        <v>12</v>
      </c>
      <c r="E1654" t="s">
        <v>41</v>
      </c>
      <c r="F1654" t="s">
        <v>14</v>
      </c>
      <c r="G1654" t="s">
        <v>15</v>
      </c>
      <c r="H1654">
        <v>1989</v>
      </c>
      <c r="I1654" s="1">
        <v>41750</v>
      </c>
      <c r="J1654" t="s">
        <v>16</v>
      </c>
    </row>
    <row r="1655" spans="1:10" x14ac:dyDescent="0.25">
      <c r="A1655">
        <v>70709.56</v>
      </c>
      <c r="B1655" t="s">
        <v>141</v>
      </c>
      <c r="C1655" t="s">
        <v>18</v>
      </c>
      <c r="D1655" t="s">
        <v>12</v>
      </c>
      <c r="E1655" t="s">
        <v>31</v>
      </c>
      <c r="F1655" t="s">
        <v>21</v>
      </c>
      <c r="G1655" t="s">
        <v>15</v>
      </c>
      <c r="H1655">
        <v>1987</v>
      </c>
      <c r="I1655" s="1">
        <v>42564</v>
      </c>
      <c r="J1655" t="s">
        <v>16</v>
      </c>
    </row>
    <row r="1656" spans="1:10" x14ac:dyDescent="0.25">
      <c r="A1656">
        <v>56062.19</v>
      </c>
      <c r="B1656" t="s">
        <v>257</v>
      </c>
      <c r="C1656" t="s">
        <v>52</v>
      </c>
      <c r="D1656" t="s">
        <v>12</v>
      </c>
      <c r="E1656" t="s">
        <v>45</v>
      </c>
      <c r="F1656" t="s">
        <v>14</v>
      </c>
      <c r="G1656" t="s">
        <v>15</v>
      </c>
      <c r="H1656">
        <v>1971</v>
      </c>
      <c r="I1656" s="1">
        <v>43309</v>
      </c>
      <c r="J1656" t="s">
        <v>16</v>
      </c>
    </row>
    <row r="1657" spans="1:10" x14ac:dyDescent="0.25">
      <c r="A1657">
        <v>76624.77</v>
      </c>
      <c r="B1657" t="s">
        <v>435</v>
      </c>
      <c r="C1657" t="s">
        <v>48</v>
      </c>
      <c r="D1657" t="s">
        <v>12</v>
      </c>
      <c r="E1657" t="s">
        <v>31</v>
      </c>
      <c r="F1657" t="s">
        <v>21</v>
      </c>
      <c r="G1657" t="s">
        <v>15</v>
      </c>
      <c r="H1657">
        <v>1974</v>
      </c>
      <c r="I1657" s="1">
        <v>36982</v>
      </c>
      <c r="J1657" t="s">
        <v>16</v>
      </c>
    </row>
    <row r="1658" spans="1:10" x14ac:dyDescent="0.25">
      <c r="A1658">
        <v>22590.607103999999</v>
      </c>
      <c r="B1658" t="s">
        <v>112</v>
      </c>
      <c r="C1658" t="s">
        <v>72</v>
      </c>
      <c r="D1658" t="s">
        <v>19</v>
      </c>
      <c r="E1658" t="s">
        <v>24</v>
      </c>
      <c r="F1658" t="s">
        <v>14</v>
      </c>
      <c r="G1658" t="s">
        <v>15</v>
      </c>
      <c r="H1658">
        <v>2003</v>
      </c>
      <c r="I1658" s="1">
        <v>43638</v>
      </c>
      <c r="J1658" t="s">
        <v>16</v>
      </c>
    </row>
    <row r="1659" spans="1:10" x14ac:dyDescent="0.25">
      <c r="A1659">
        <v>73014.97</v>
      </c>
      <c r="B1659" t="s">
        <v>233</v>
      </c>
      <c r="C1659" t="s">
        <v>96</v>
      </c>
      <c r="D1659" t="s">
        <v>12</v>
      </c>
      <c r="E1659" t="s">
        <v>31</v>
      </c>
      <c r="F1659" t="s">
        <v>21</v>
      </c>
      <c r="G1659" t="s">
        <v>25</v>
      </c>
      <c r="H1659">
        <v>1959</v>
      </c>
      <c r="I1659" s="1">
        <v>37316</v>
      </c>
      <c r="J1659" t="s">
        <v>16</v>
      </c>
    </row>
    <row r="1660" spans="1:10" x14ac:dyDescent="0.25">
      <c r="A1660">
        <v>23296.544855272801</v>
      </c>
      <c r="B1660" t="s">
        <v>112</v>
      </c>
      <c r="C1660" t="s">
        <v>72</v>
      </c>
      <c r="D1660" t="s">
        <v>19</v>
      </c>
      <c r="E1660" t="s">
        <v>24</v>
      </c>
      <c r="F1660" t="s">
        <v>14</v>
      </c>
      <c r="G1660" t="s">
        <v>15</v>
      </c>
      <c r="H1660">
        <v>1974</v>
      </c>
      <c r="I1660" s="1">
        <v>44330</v>
      </c>
      <c r="J1660" t="s">
        <v>16</v>
      </c>
    </row>
    <row r="1661" spans="1:10" x14ac:dyDescent="0.25">
      <c r="A1661">
        <v>115828.96</v>
      </c>
      <c r="B1661" t="s">
        <v>486</v>
      </c>
      <c r="C1661" t="s">
        <v>114</v>
      </c>
      <c r="D1661" t="s">
        <v>12</v>
      </c>
      <c r="E1661" t="s">
        <v>31</v>
      </c>
      <c r="F1661" t="s">
        <v>21</v>
      </c>
      <c r="G1661" t="s">
        <v>25</v>
      </c>
      <c r="H1661">
        <v>1967</v>
      </c>
      <c r="I1661" s="1">
        <v>44662</v>
      </c>
      <c r="J1661" t="s">
        <v>16</v>
      </c>
    </row>
    <row r="1662" spans="1:10" x14ac:dyDescent="0.25">
      <c r="A1662">
        <v>114464.95</v>
      </c>
      <c r="B1662" t="s">
        <v>64</v>
      </c>
      <c r="C1662" t="s">
        <v>18</v>
      </c>
      <c r="D1662" t="s">
        <v>12</v>
      </c>
      <c r="E1662" t="s">
        <v>45</v>
      </c>
      <c r="F1662" t="s">
        <v>14</v>
      </c>
      <c r="G1662" t="s">
        <v>25</v>
      </c>
      <c r="H1662">
        <v>1967</v>
      </c>
      <c r="I1662" s="1">
        <v>35643</v>
      </c>
      <c r="J1662" t="s">
        <v>16</v>
      </c>
    </row>
    <row r="1663" spans="1:10" x14ac:dyDescent="0.25">
      <c r="A1663">
        <v>46057.5</v>
      </c>
      <c r="B1663" t="s">
        <v>137</v>
      </c>
      <c r="C1663" t="s">
        <v>60</v>
      </c>
      <c r="D1663" t="s">
        <v>12</v>
      </c>
      <c r="E1663" t="s">
        <v>31</v>
      </c>
      <c r="F1663" t="s">
        <v>21</v>
      </c>
      <c r="G1663" t="s">
        <v>15</v>
      </c>
      <c r="H1663">
        <v>2000</v>
      </c>
      <c r="I1663" s="1">
        <v>45544</v>
      </c>
      <c r="J1663" t="s">
        <v>16</v>
      </c>
    </row>
    <row r="1664" spans="1:10" x14ac:dyDescent="0.25">
      <c r="A1664">
        <v>19968</v>
      </c>
      <c r="B1664" t="s">
        <v>130</v>
      </c>
      <c r="C1664" t="s">
        <v>60</v>
      </c>
      <c r="D1664" t="s">
        <v>19</v>
      </c>
      <c r="E1664" t="s">
        <v>49</v>
      </c>
      <c r="F1664" t="s">
        <v>21</v>
      </c>
      <c r="G1664" t="s">
        <v>15</v>
      </c>
      <c r="H1664">
        <v>1949</v>
      </c>
      <c r="I1664" s="1">
        <v>45558</v>
      </c>
      <c r="J1664" t="s">
        <v>16</v>
      </c>
    </row>
    <row r="1665" spans="1:10" x14ac:dyDescent="0.25">
      <c r="B1665" t="s">
        <v>164</v>
      </c>
      <c r="C1665" t="s">
        <v>72</v>
      </c>
      <c r="D1665" t="s">
        <v>165</v>
      </c>
      <c r="E1665" t="s">
        <v>41</v>
      </c>
      <c r="F1665" t="s">
        <v>14</v>
      </c>
      <c r="G1665" t="s">
        <v>15</v>
      </c>
      <c r="H1665">
        <v>1993</v>
      </c>
      <c r="I1665" s="1">
        <v>43491</v>
      </c>
      <c r="J1665" t="s">
        <v>16</v>
      </c>
    </row>
    <row r="1666" spans="1:10" x14ac:dyDescent="0.25">
      <c r="A1666">
        <v>61970</v>
      </c>
      <c r="B1666" t="s">
        <v>199</v>
      </c>
      <c r="C1666" t="s">
        <v>106</v>
      </c>
      <c r="D1666" t="s">
        <v>12</v>
      </c>
      <c r="E1666" t="s">
        <v>49</v>
      </c>
      <c r="F1666" t="s">
        <v>21</v>
      </c>
      <c r="G1666" t="s">
        <v>15</v>
      </c>
      <c r="H1666">
        <v>1967</v>
      </c>
      <c r="I1666" s="1">
        <v>38231</v>
      </c>
      <c r="J1666" t="s">
        <v>16</v>
      </c>
    </row>
    <row r="1667" spans="1:10" x14ac:dyDescent="0.25">
      <c r="A1667">
        <v>80969.45</v>
      </c>
      <c r="B1667" t="s">
        <v>177</v>
      </c>
      <c r="C1667" t="s">
        <v>80</v>
      </c>
      <c r="D1667" t="s">
        <v>12</v>
      </c>
      <c r="E1667" t="s">
        <v>31</v>
      </c>
      <c r="F1667" t="s">
        <v>21</v>
      </c>
      <c r="G1667" t="s">
        <v>15</v>
      </c>
      <c r="H1667">
        <v>1952</v>
      </c>
      <c r="I1667" s="1">
        <v>40581</v>
      </c>
      <c r="J1667" t="s">
        <v>16</v>
      </c>
    </row>
    <row r="1668" spans="1:10" x14ac:dyDescent="0.25">
      <c r="A1668">
        <v>73898.429999999993</v>
      </c>
      <c r="B1668" t="s">
        <v>141</v>
      </c>
      <c r="C1668" t="s">
        <v>96</v>
      </c>
      <c r="D1668" t="s">
        <v>12</v>
      </c>
      <c r="E1668" t="s">
        <v>31</v>
      </c>
      <c r="F1668" t="s">
        <v>21</v>
      </c>
      <c r="G1668" t="s">
        <v>15</v>
      </c>
      <c r="H1668">
        <v>1972</v>
      </c>
      <c r="I1668" s="1">
        <v>37712</v>
      </c>
      <c r="J1668" t="s">
        <v>16</v>
      </c>
    </row>
    <row r="1669" spans="1:10" x14ac:dyDescent="0.25">
      <c r="A1669">
        <v>89197.19</v>
      </c>
      <c r="B1669" t="s">
        <v>215</v>
      </c>
      <c r="C1669" t="s">
        <v>48</v>
      </c>
      <c r="D1669" t="s">
        <v>12</v>
      </c>
      <c r="E1669" t="s">
        <v>31</v>
      </c>
      <c r="F1669" t="s">
        <v>21</v>
      </c>
      <c r="G1669" t="s">
        <v>25</v>
      </c>
      <c r="H1669">
        <v>1992</v>
      </c>
      <c r="I1669" s="1">
        <v>43020</v>
      </c>
      <c r="J1669" t="s">
        <v>16</v>
      </c>
    </row>
    <row r="1670" spans="1:10" x14ac:dyDescent="0.25">
      <c r="A1670">
        <v>98019.1</v>
      </c>
      <c r="B1670" t="s">
        <v>487</v>
      </c>
      <c r="C1670" t="s">
        <v>171</v>
      </c>
      <c r="D1670" t="s">
        <v>12</v>
      </c>
      <c r="E1670" t="s">
        <v>31</v>
      </c>
      <c r="F1670" t="s">
        <v>21</v>
      </c>
      <c r="G1670" t="s">
        <v>53</v>
      </c>
      <c r="H1670">
        <v>1991</v>
      </c>
      <c r="I1670" s="1">
        <v>45460</v>
      </c>
      <c r="J1670" t="s">
        <v>16</v>
      </c>
    </row>
    <row r="1671" spans="1:10" x14ac:dyDescent="0.25">
      <c r="A1671">
        <v>207134.51</v>
      </c>
      <c r="B1671" t="s">
        <v>359</v>
      </c>
      <c r="C1671" t="s">
        <v>18</v>
      </c>
      <c r="D1671" t="s">
        <v>12</v>
      </c>
      <c r="E1671" t="s">
        <v>13</v>
      </c>
      <c r="F1671" t="s">
        <v>14</v>
      </c>
      <c r="G1671" t="s">
        <v>15</v>
      </c>
      <c r="H1671">
        <v>1968</v>
      </c>
      <c r="I1671" s="1">
        <v>36541</v>
      </c>
      <c r="J1671" t="s">
        <v>16</v>
      </c>
    </row>
    <row r="1672" spans="1:10" x14ac:dyDescent="0.25">
      <c r="A1672">
        <v>41905.06</v>
      </c>
      <c r="B1672" t="s">
        <v>107</v>
      </c>
      <c r="C1672" t="s">
        <v>44</v>
      </c>
      <c r="D1672" t="s">
        <v>12</v>
      </c>
      <c r="E1672" t="s">
        <v>41</v>
      </c>
      <c r="F1672" t="s">
        <v>14</v>
      </c>
      <c r="G1672" t="s">
        <v>25</v>
      </c>
      <c r="H1672">
        <v>1982</v>
      </c>
      <c r="I1672" s="1">
        <v>45453</v>
      </c>
      <c r="J1672" t="s">
        <v>16</v>
      </c>
    </row>
    <row r="1673" spans="1:10" x14ac:dyDescent="0.25">
      <c r="A1673">
        <v>17075.759999999998</v>
      </c>
      <c r="B1673" t="s">
        <v>17</v>
      </c>
      <c r="C1673" t="s">
        <v>18</v>
      </c>
      <c r="D1673" t="s">
        <v>19</v>
      </c>
      <c r="E1673" t="s">
        <v>20</v>
      </c>
      <c r="F1673" t="s">
        <v>21</v>
      </c>
      <c r="G1673" t="s">
        <v>15</v>
      </c>
      <c r="H1673">
        <v>1965</v>
      </c>
      <c r="I1673" s="1">
        <v>43185</v>
      </c>
      <c r="J1673" t="s">
        <v>16</v>
      </c>
    </row>
    <row r="1674" spans="1:10" x14ac:dyDescent="0.25">
      <c r="A1674">
        <v>48115.96</v>
      </c>
      <c r="B1674" t="s">
        <v>211</v>
      </c>
      <c r="C1674" t="s">
        <v>11</v>
      </c>
      <c r="D1674" t="s">
        <v>12</v>
      </c>
      <c r="E1674" t="s">
        <v>49</v>
      </c>
      <c r="F1674" t="s">
        <v>14</v>
      </c>
      <c r="G1674" t="s">
        <v>46</v>
      </c>
      <c r="H1674">
        <v>1994</v>
      </c>
      <c r="I1674" s="1">
        <v>44893</v>
      </c>
      <c r="J1674" t="s">
        <v>16</v>
      </c>
    </row>
    <row r="1675" spans="1:10" x14ac:dyDescent="0.25">
      <c r="A1675">
        <v>51659.92</v>
      </c>
      <c r="B1675" t="s">
        <v>22</v>
      </c>
      <c r="C1675" t="s">
        <v>23</v>
      </c>
      <c r="D1675" t="s">
        <v>12</v>
      </c>
      <c r="E1675" t="s">
        <v>24</v>
      </c>
      <c r="F1675" t="s">
        <v>21</v>
      </c>
      <c r="G1675" t="s">
        <v>46</v>
      </c>
      <c r="H1675">
        <v>1993</v>
      </c>
      <c r="I1675" s="1">
        <v>45355</v>
      </c>
      <c r="J1675" t="s">
        <v>16</v>
      </c>
    </row>
    <row r="1676" spans="1:10" x14ac:dyDescent="0.25">
      <c r="A1676">
        <v>17075.759999999998</v>
      </c>
      <c r="B1676" t="s">
        <v>17</v>
      </c>
      <c r="C1676" t="s">
        <v>18</v>
      </c>
      <c r="D1676" t="s">
        <v>19</v>
      </c>
      <c r="E1676" t="s">
        <v>20</v>
      </c>
      <c r="F1676" t="s">
        <v>21</v>
      </c>
      <c r="G1676" t="s">
        <v>25</v>
      </c>
      <c r="H1676">
        <v>1952</v>
      </c>
      <c r="I1676" s="1">
        <v>42262</v>
      </c>
      <c r="J1676" t="s">
        <v>16</v>
      </c>
    </row>
    <row r="1677" spans="1:10" x14ac:dyDescent="0.25">
      <c r="A1677">
        <v>8885.76</v>
      </c>
      <c r="B1677" t="s">
        <v>39</v>
      </c>
      <c r="C1677" t="s">
        <v>75</v>
      </c>
      <c r="D1677" t="s">
        <v>73</v>
      </c>
      <c r="E1677" t="s">
        <v>41</v>
      </c>
      <c r="F1677" t="s">
        <v>14</v>
      </c>
      <c r="G1677" t="s">
        <v>15</v>
      </c>
      <c r="H1677">
        <v>1935</v>
      </c>
      <c r="I1677" s="1">
        <v>38628</v>
      </c>
      <c r="J1677" t="s">
        <v>16</v>
      </c>
    </row>
    <row r="1678" spans="1:10" x14ac:dyDescent="0.25">
      <c r="A1678">
        <v>89160.99</v>
      </c>
      <c r="B1678" t="s">
        <v>481</v>
      </c>
      <c r="C1678" t="s">
        <v>100</v>
      </c>
      <c r="D1678" t="s">
        <v>12</v>
      </c>
      <c r="E1678" t="s">
        <v>13</v>
      </c>
      <c r="F1678" t="s">
        <v>14</v>
      </c>
      <c r="G1678" t="s">
        <v>15</v>
      </c>
      <c r="H1678">
        <v>1973</v>
      </c>
      <c r="I1678" s="1">
        <v>37144</v>
      </c>
      <c r="J1678" t="s">
        <v>16</v>
      </c>
    </row>
    <row r="1679" spans="1:10" x14ac:dyDescent="0.25">
      <c r="A1679">
        <v>74984</v>
      </c>
      <c r="B1679" t="s">
        <v>37</v>
      </c>
      <c r="C1679" t="s">
        <v>160</v>
      </c>
      <c r="D1679" t="s">
        <v>12</v>
      </c>
      <c r="E1679" t="s">
        <v>31</v>
      </c>
      <c r="F1679" t="s">
        <v>21</v>
      </c>
      <c r="G1679" t="s">
        <v>25</v>
      </c>
      <c r="H1679">
        <v>1965</v>
      </c>
      <c r="I1679" s="1">
        <v>45090</v>
      </c>
      <c r="J1679" t="s">
        <v>16</v>
      </c>
    </row>
    <row r="1680" spans="1:10" x14ac:dyDescent="0.25">
      <c r="A1680">
        <v>41796.21</v>
      </c>
      <c r="B1680" t="s">
        <v>94</v>
      </c>
      <c r="C1680" t="s">
        <v>23</v>
      </c>
      <c r="D1680" t="s">
        <v>12</v>
      </c>
      <c r="E1680" t="s">
        <v>24</v>
      </c>
      <c r="F1680" t="s">
        <v>21</v>
      </c>
      <c r="G1680" t="s">
        <v>25</v>
      </c>
      <c r="H1680">
        <v>1988</v>
      </c>
      <c r="I1680" s="1">
        <v>45257</v>
      </c>
      <c r="J1680" t="s">
        <v>16</v>
      </c>
    </row>
    <row r="1681" spans="1:10" x14ac:dyDescent="0.25">
      <c r="A1681">
        <v>35672</v>
      </c>
      <c r="B1681" t="s">
        <v>81</v>
      </c>
      <c r="C1681" t="s">
        <v>11</v>
      </c>
      <c r="D1681" t="s">
        <v>19</v>
      </c>
      <c r="E1681" t="s">
        <v>31</v>
      </c>
      <c r="F1681" t="s">
        <v>21</v>
      </c>
      <c r="G1681" t="s">
        <v>15</v>
      </c>
      <c r="H1681">
        <v>1984</v>
      </c>
      <c r="I1681" s="1">
        <v>44704</v>
      </c>
      <c r="J1681" t="s">
        <v>16</v>
      </c>
    </row>
    <row r="1682" spans="1:10" x14ac:dyDescent="0.25">
      <c r="A1682">
        <v>95199.62</v>
      </c>
      <c r="B1682" t="s">
        <v>63</v>
      </c>
      <c r="C1682" t="s">
        <v>18</v>
      </c>
      <c r="D1682" t="s">
        <v>12</v>
      </c>
      <c r="E1682" t="s">
        <v>20</v>
      </c>
      <c r="F1682" t="s">
        <v>14</v>
      </c>
      <c r="G1682" t="s">
        <v>15</v>
      </c>
      <c r="H1682">
        <v>1971</v>
      </c>
      <c r="I1682" s="1">
        <v>35842</v>
      </c>
      <c r="J1682" t="s">
        <v>16</v>
      </c>
    </row>
    <row r="1683" spans="1:10" x14ac:dyDescent="0.25">
      <c r="A1683">
        <v>80339.09</v>
      </c>
      <c r="B1683" t="s">
        <v>37</v>
      </c>
      <c r="C1683" t="s">
        <v>44</v>
      </c>
      <c r="D1683" t="s">
        <v>12</v>
      </c>
      <c r="E1683" t="s">
        <v>31</v>
      </c>
      <c r="F1683" t="s">
        <v>21</v>
      </c>
      <c r="G1683" t="s">
        <v>15</v>
      </c>
      <c r="H1683">
        <v>1981</v>
      </c>
      <c r="I1683" s="1">
        <v>39601</v>
      </c>
      <c r="J1683" t="s">
        <v>16</v>
      </c>
    </row>
    <row r="1684" spans="1:10" x14ac:dyDescent="0.25">
      <c r="A1684">
        <v>70258.34</v>
      </c>
      <c r="B1684" t="s">
        <v>488</v>
      </c>
      <c r="C1684" t="s">
        <v>201</v>
      </c>
      <c r="D1684" t="s">
        <v>12</v>
      </c>
      <c r="E1684" t="s">
        <v>49</v>
      </c>
      <c r="F1684" t="s">
        <v>21</v>
      </c>
      <c r="G1684" t="s">
        <v>15</v>
      </c>
      <c r="H1684">
        <v>1967</v>
      </c>
      <c r="I1684" s="1">
        <v>34988</v>
      </c>
      <c r="J1684" t="s">
        <v>16</v>
      </c>
    </row>
    <row r="1685" spans="1:10" x14ac:dyDescent="0.25">
      <c r="A1685">
        <v>95487.59</v>
      </c>
      <c r="B1685" t="s">
        <v>10</v>
      </c>
      <c r="C1685" t="s">
        <v>44</v>
      </c>
      <c r="D1685" t="s">
        <v>12</v>
      </c>
      <c r="E1685" t="s">
        <v>13</v>
      </c>
      <c r="F1685" t="s">
        <v>21</v>
      </c>
      <c r="G1685" t="s">
        <v>15</v>
      </c>
      <c r="H1685">
        <v>1968</v>
      </c>
      <c r="I1685" s="1">
        <v>41923</v>
      </c>
      <c r="J1685" t="s">
        <v>16</v>
      </c>
    </row>
    <row r="1686" spans="1:10" x14ac:dyDescent="0.25">
      <c r="A1686">
        <v>51659.92</v>
      </c>
      <c r="B1686" t="s">
        <v>69</v>
      </c>
      <c r="C1686" t="s">
        <v>36</v>
      </c>
      <c r="D1686" t="s">
        <v>12</v>
      </c>
      <c r="E1686" t="s">
        <v>31</v>
      </c>
      <c r="F1686" t="s">
        <v>14</v>
      </c>
      <c r="G1686" t="s">
        <v>25</v>
      </c>
      <c r="H1686">
        <v>1988</v>
      </c>
      <c r="I1686" s="1">
        <v>42100</v>
      </c>
      <c r="J1686" t="s">
        <v>16</v>
      </c>
    </row>
    <row r="1687" spans="1:10" x14ac:dyDescent="0.25">
      <c r="A1687">
        <v>117600</v>
      </c>
      <c r="B1687" t="s">
        <v>293</v>
      </c>
      <c r="C1687" t="s">
        <v>33</v>
      </c>
      <c r="D1687" t="s">
        <v>12</v>
      </c>
      <c r="E1687" t="s">
        <v>31</v>
      </c>
      <c r="F1687" t="s">
        <v>21</v>
      </c>
      <c r="G1687" t="s">
        <v>25</v>
      </c>
      <c r="H1687">
        <v>1987</v>
      </c>
      <c r="I1687" s="1">
        <v>44070</v>
      </c>
      <c r="J1687" t="s">
        <v>16</v>
      </c>
    </row>
    <row r="1688" spans="1:10" x14ac:dyDescent="0.25">
      <c r="A1688">
        <v>46524.77</v>
      </c>
      <c r="B1688" t="s">
        <v>194</v>
      </c>
      <c r="C1688" t="s">
        <v>52</v>
      </c>
      <c r="D1688" t="s">
        <v>12</v>
      </c>
      <c r="E1688" t="s">
        <v>45</v>
      </c>
      <c r="F1688" t="s">
        <v>14</v>
      </c>
      <c r="G1688" t="s">
        <v>15</v>
      </c>
      <c r="H1688">
        <v>1990</v>
      </c>
      <c r="I1688" s="1">
        <v>44877</v>
      </c>
      <c r="J1688" t="s">
        <v>16</v>
      </c>
    </row>
    <row r="1689" spans="1:10" x14ac:dyDescent="0.25">
      <c r="A1689">
        <v>66462.98</v>
      </c>
      <c r="B1689" t="s">
        <v>489</v>
      </c>
      <c r="C1689" t="s">
        <v>48</v>
      </c>
      <c r="D1689" t="s">
        <v>12</v>
      </c>
      <c r="E1689" t="s">
        <v>49</v>
      </c>
      <c r="F1689" t="s">
        <v>21</v>
      </c>
      <c r="G1689" t="s">
        <v>25</v>
      </c>
      <c r="H1689">
        <v>1968</v>
      </c>
      <c r="I1689" s="1">
        <v>31645</v>
      </c>
      <c r="J1689" t="s">
        <v>16</v>
      </c>
    </row>
    <row r="1690" spans="1:10" x14ac:dyDescent="0.25">
      <c r="A1690">
        <v>79728.19</v>
      </c>
      <c r="B1690" t="s">
        <v>63</v>
      </c>
      <c r="C1690" t="s">
        <v>18</v>
      </c>
      <c r="D1690" t="s">
        <v>12</v>
      </c>
      <c r="E1690" t="s">
        <v>20</v>
      </c>
      <c r="F1690" t="s">
        <v>14</v>
      </c>
      <c r="G1690" t="s">
        <v>15</v>
      </c>
      <c r="H1690">
        <v>1994</v>
      </c>
      <c r="I1690" s="1">
        <v>42736</v>
      </c>
      <c r="J1690" t="s">
        <v>16</v>
      </c>
    </row>
    <row r="1691" spans="1:10" x14ac:dyDescent="0.25">
      <c r="A1691">
        <v>21178.719744000002</v>
      </c>
      <c r="B1691" t="s">
        <v>112</v>
      </c>
      <c r="C1691" t="s">
        <v>72</v>
      </c>
      <c r="D1691" t="s">
        <v>19</v>
      </c>
      <c r="E1691" t="s">
        <v>24</v>
      </c>
      <c r="F1691" t="s">
        <v>14</v>
      </c>
      <c r="G1691" t="s">
        <v>25</v>
      </c>
      <c r="H1691">
        <v>1951</v>
      </c>
      <c r="I1691" s="1">
        <v>44904</v>
      </c>
      <c r="J1691" t="s">
        <v>16</v>
      </c>
    </row>
    <row r="1692" spans="1:10" x14ac:dyDescent="0.25">
      <c r="A1692">
        <v>57958.26</v>
      </c>
      <c r="B1692" t="s">
        <v>427</v>
      </c>
      <c r="C1692" t="s">
        <v>11</v>
      </c>
      <c r="D1692" t="s">
        <v>12</v>
      </c>
      <c r="E1692" t="s">
        <v>20</v>
      </c>
      <c r="F1692" t="s">
        <v>14</v>
      </c>
      <c r="G1692" t="s">
        <v>15</v>
      </c>
      <c r="H1692">
        <v>1983</v>
      </c>
      <c r="I1692" s="1">
        <v>44835</v>
      </c>
      <c r="J1692" t="s">
        <v>16</v>
      </c>
    </row>
    <row r="1693" spans="1:10" x14ac:dyDescent="0.25">
      <c r="A1693">
        <v>138723.09</v>
      </c>
      <c r="B1693" t="s">
        <v>490</v>
      </c>
      <c r="C1693" t="s">
        <v>52</v>
      </c>
      <c r="D1693" t="s">
        <v>12</v>
      </c>
      <c r="E1693" t="s">
        <v>31</v>
      </c>
      <c r="F1693" t="s">
        <v>14</v>
      </c>
      <c r="G1693" t="s">
        <v>15</v>
      </c>
      <c r="H1693">
        <v>1983</v>
      </c>
      <c r="I1693" s="1">
        <v>38397</v>
      </c>
      <c r="J1693" t="s">
        <v>16</v>
      </c>
    </row>
    <row r="1694" spans="1:10" x14ac:dyDescent="0.25">
      <c r="A1694">
        <v>118006.9</v>
      </c>
      <c r="B1694" t="s">
        <v>10</v>
      </c>
      <c r="C1694" t="s">
        <v>52</v>
      </c>
      <c r="D1694" t="s">
        <v>12</v>
      </c>
      <c r="E1694" t="s">
        <v>13</v>
      </c>
      <c r="F1694" t="s">
        <v>14</v>
      </c>
      <c r="G1694" t="s">
        <v>15</v>
      </c>
      <c r="H1694">
        <v>1950</v>
      </c>
      <c r="I1694" s="1">
        <v>26721</v>
      </c>
      <c r="J1694" t="s">
        <v>16</v>
      </c>
    </row>
    <row r="1695" spans="1:10" x14ac:dyDescent="0.25">
      <c r="A1695">
        <v>141184.16</v>
      </c>
      <c r="B1695" t="s">
        <v>35</v>
      </c>
      <c r="C1695" t="s">
        <v>92</v>
      </c>
      <c r="D1695" t="s">
        <v>12</v>
      </c>
      <c r="E1695" t="s">
        <v>13</v>
      </c>
      <c r="F1695" t="s">
        <v>21</v>
      </c>
      <c r="G1695" t="s">
        <v>15</v>
      </c>
      <c r="H1695">
        <v>1983</v>
      </c>
      <c r="I1695" s="1">
        <v>45257</v>
      </c>
      <c r="J1695" t="s">
        <v>16</v>
      </c>
    </row>
    <row r="1696" spans="1:10" x14ac:dyDescent="0.25">
      <c r="A1696">
        <v>68324.789999999994</v>
      </c>
      <c r="B1696" t="s">
        <v>89</v>
      </c>
      <c r="C1696" t="s">
        <v>30</v>
      </c>
      <c r="D1696" t="s">
        <v>12</v>
      </c>
      <c r="E1696" t="s">
        <v>20</v>
      </c>
      <c r="F1696" t="s">
        <v>14</v>
      </c>
      <c r="G1696" t="s">
        <v>15</v>
      </c>
      <c r="H1696">
        <v>1994</v>
      </c>
      <c r="I1696" s="1">
        <v>44120</v>
      </c>
      <c r="J1696" t="s">
        <v>16</v>
      </c>
    </row>
    <row r="1697" spans="1:10" x14ac:dyDescent="0.25">
      <c r="A1697">
        <v>72962.58</v>
      </c>
      <c r="B1697" t="s">
        <v>63</v>
      </c>
      <c r="C1697" t="s">
        <v>18</v>
      </c>
      <c r="D1697" t="s">
        <v>12</v>
      </c>
      <c r="E1697" t="s">
        <v>20</v>
      </c>
      <c r="F1697" t="s">
        <v>14</v>
      </c>
      <c r="G1697" t="s">
        <v>15</v>
      </c>
      <c r="H1697">
        <v>1999</v>
      </c>
      <c r="I1697" s="1">
        <v>45123</v>
      </c>
      <c r="J1697" t="s">
        <v>16</v>
      </c>
    </row>
    <row r="1698" spans="1:10" x14ac:dyDescent="0.25">
      <c r="A1698">
        <v>69695.08</v>
      </c>
      <c r="B1698" t="s">
        <v>318</v>
      </c>
      <c r="C1698" t="s">
        <v>92</v>
      </c>
      <c r="D1698" t="s">
        <v>12</v>
      </c>
      <c r="E1698" t="s">
        <v>31</v>
      </c>
      <c r="F1698" t="s">
        <v>21</v>
      </c>
      <c r="G1698" t="s">
        <v>25</v>
      </c>
      <c r="H1698">
        <v>1980</v>
      </c>
      <c r="I1698" s="1">
        <v>43535</v>
      </c>
      <c r="J1698" t="s">
        <v>16</v>
      </c>
    </row>
    <row r="1699" spans="1:10" x14ac:dyDescent="0.25">
      <c r="A1699">
        <v>99089.44</v>
      </c>
      <c r="B1699" t="s">
        <v>491</v>
      </c>
      <c r="C1699" t="s">
        <v>30</v>
      </c>
      <c r="D1699" t="s">
        <v>12</v>
      </c>
      <c r="E1699" t="s">
        <v>13</v>
      </c>
      <c r="F1699" t="s">
        <v>14</v>
      </c>
      <c r="G1699" t="s">
        <v>15</v>
      </c>
      <c r="H1699">
        <v>1985</v>
      </c>
      <c r="I1699" s="1">
        <v>40679</v>
      </c>
      <c r="J1699" t="s">
        <v>16</v>
      </c>
    </row>
    <row r="1700" spans="1:10" x14ac:dyDescent="0.25">
      <c r="A1700">
        <v>68832.63</v>
      </c>
      <c r="B1700" t="s">
        <v>63</v>
      </c>
      <c r="C1700" t="s">
        <v>18</v>
      </c>
      <c r="D1700" t="s">
        <v>12</v>
      </c>
      <c r="E1700" t="s">
        <v>20</v>
      </c>
      <c r="F1700" t="s">
        <v>14</v>
      </c>
      <c r="G1700" t="s">
        <v>25</v>
      </c>
      <c r="H1700">
        <v>1997</v>
      </c>
      <c r="I1700" s="1">
        <v>45032</v>
      </c>
      <c r="J1700" t="s">
        <v>16</v>
      </c>
    </row>
    <row r="1701" spans="1:10" x14ac:dyDescent="0.25">
      <c r="A1701">
        <v>52471.07</v>
      </c>
      <c r="B1701" t="s">
        <v>34</v>
      </c>
      <c r="C1701" t="s">
        <v>11</v>
      </c>
      <c r="D1701" t="s">
        <v>12</v>
      </c>
      <c r="E1701" t="s">
        <v>20</v>
      </c>
      <c r="F1701" t="s">
        <v>14</v>
      </c>
      <c r="G1701" t="s">
        <v>25</v>
      </c>
      <c r="H1701">
        <v>1995</v>
      </c>
      <c r="I1701" s="1">
        <v>45492</v>
      </c>
      <c r="J1701" t="s">
        <v>16</v>
      </c>
    </row>
    <row r="1702" spans="1:10" x14ac:dyDescent="0.25">
      <c r="A1702">
        <v>50350.66</v>
      </c>
      <c r="B1702" t="s">
        <v>87</v>
      </c>
      <c r="C1702" t="s">
        <v>60</v>
      </c>
      <c r="D1702" t="s">
        <v>12</v>
      </c>
      <c r="E1702" t="s">
        <v>24</v>
      </c>
      <c r="F1702" t="s">
        <v>21</v>
      </c>
      <c r="G1702" t="s">
        <v>25</v>
      </c>
      <c r="H1702">
        <v>1994</v>
      </c>
      <c r="I1702" s="1">
        <v>45089</v>
      </c>
      <c r="J1702" t="s">
        <v>16</v>
      </c>
    </row>
    <row r="1703" spans="1:10" x14ac:dyDescent="0.25">
      <c r="A1703">
        <v>50646.98</v>
      </c>
      <c r="B1703" t="s">
        <v>346</v>
      </c>
      <c r="C1703" t="s">
        <v>86</v>
      </c>
      <c r="D1703" t="s">
        <v>12</v>
      </c>
      <c r="E1703" t="s">
        <v>31</v>
      </c>
      <c r="F1703" t="s">
        <v>21</v>
      </c>
      <c r="G1703" t="s">
        <v>15</v>
      </c>
      <c r="H1703">
        <v>1996</v>
      </c>
      <c r="I1703" s="1">
        <v>45509</v>
      </c>
      <c r="J1703" t="s">
        <v>16</v>
      </c>
    </row>
    <row r="1704" spans="1:10" x14ac:dyDescent="0.25">
      <c r="A1704">
        <v>43162.22</v>
      </c>
      <c r="B1704" t="s">
        <v>214</v>
      </c>
      <c r="C1704" t="s">
        <v>52</v>
      </c>
      <c r="D1704" t="s">
        <v>12</v>
      </c>
      <c r="E1704" t="s">
        <v>45</v>
      </c>
      <c r="F1704" t="s">
        <v>14</v>
      </c>
      <c r="G1704" t="s">
        <v>15</v>
      </c>
      <c r="H1704">
        <v>2000</v>
      </c>
      <c r="I1704" s="1">
        <v>45073</v>
      </c>
      <c r="J1704" t="s">
        <v>16</v>
      </c>
    </row>
    <row r="1705" spans="1:10" x14ac:dyDescent="0.25">
      <c r="A1705">
        <v>59889.88</v>
      </c>
      <c r="B1705" t="s">
        <v>109</v>
      </c>
      <c r="C1705" t="s">
        <v>11</v>
      </c>
      <c r="D1705" t="s">
        <v>12</v>
      </c>
      <c r="E1705" t="s">
        <v>20</v>
      </c>
      <c r="F1705" t="s">
        <v>21</v>
      </c>
      <c r="G1705" t="s">
        <v>15</v>
      </c>
      <c r="H1705">
        <v>1984</v>
      </c>
      <c r="I1705" s="1">
        <v>44781</v>
      </c>
      <c r="J1705" t="s">
        <v>16</v>
      </c>
    </row>
    <row r="1706" spans="1:10" x14ac:dyDescent="0.25">
      <c r="A1706">
        <v>52166.39</v>
      </c>
      <c r="B1706" t="s">
        <v>330</v>
      </c>
      <c r="C1706" t="s">
        <v>48</v>
      </c>
      <c r="D1706" t="s">
        <v>12</v>
      </c>
      <c r="E1706" t="s">
        <v>31</v>
      </c>
      <c r="F1706" t="s">
        <v>21</v>
      </c>
      <c r="G1706" t="s">
        <v>15</v>
      </c>
      <c r="H1706">
        <v>2000</v>
      </c>
      <c r="I1706" s="1">
        <v>45087</v>
      </c>
      <c r="J1706" t="s">
        <v>16</v>
      </c>
    </row>
    <row r="1707" spans="1:10" x14ac:dyDescent="0.25">
      <c r="A1707">
        <v>57958.26</v>
      </c>
      <c r="B1707" t="s">
        <v>109</v>
      </c>
      <c r="C1707" t="s">
        <v>11</v>
      </c>
      <c r="D1707" t="s">
        <v>12</v>
      </c>
      <c r="E1707" t="s">
        <v>20</v>
      </c>
      <c r="F1707" t="s">
        <v>21</v>
      </c>
      <c r="G1707" t="s">
        <v>15</v>
      </c>
      <c r="H1707">
        <v>2000</v>
      </c>
      <c r="I1707" s="1">
        <v>45114</v>
      </c>
      <c r="J1707" t="s">
        <v>16</v>
      </c>
    </row>
    <row r="1708" spans="1:10" x14ac:dyDescent="0.25">
      <c r="A1708">
        <v>66391.070000000007</v>
      </c>
      <c r="B1708" t="s">
        <v>118</v>
      </c>
      <c r="C1708" t="s">
        <v>30</v>
      </c>
      <c r="D1708" t="s">
        <v>12</v>
      </c>
      <c r="E1708" t="s">
        <v>45</v>
      </c>
      <c r="F1708" t="s">
        <v>21</v>
      </c>
      <c r="G1708" t="s">
        <v>25</v>
      </c>
      <c r="H1708">
        <v>1990</v>
      </c>
      <c r="I1708" s="1">
        <v>43967</v>
      </c>
      <c r="J1708" t="s">
        <v>16</v>
      </c>
    </row>
    <row r="1709" spans="1:10" x14ac:dyDescent="0.25">
      <c r="A1709">
        <v>88295.35</v>
      </c>
      <c r="B1709" t="s">
        <v>322</v>
      </c>
      <c r="C1709" t="s">
        <v>33</v>
      </c>
      <c r="D1709" t="s">
        <v>12</v>
      </c>
      <c r="E1709" t="s">
        <v>31</v>
      </c>
      <c r="F1709" t="s">
        <v>21</v>
      </c>
      <c r="G1709" t="s">
        <v>25</v>
      </c>
      <c r="H1709">
        <v>1973</v>
      </c>
      <c r="I1709" s="1">
        <v>44837</v>
      </c>
      <c r="J1709" t="s">
        <v>16</v>
      </c>
    </row>
    <row r="1710" spans="1:10" x14ac:dyDescent="0.25">
      <c r="A1710">
        <v>49545.15</v>
      </c>
      <c r="B1710" t="s">
        <v>116</v>
      </c>
      <c r="C1710" t="s">
        <v>67</v>
      </c>
      <c r="D1710" t="s">
        <v>12</v>
      </c>
      <c r="E1710" t="s">
        <v>49</v>
      </c>
      <c r="F1710" t="s">
        <v>21</v>
      </c>
      <c r="G1710" t="s">
        <v>15</v>
      </c>
      <c r="H1710">
        <v>2001</v>
      </c>
      <c r="I1710" s="1">
        <v>45159</v>
      </c>
      <c r="J1710" t="s">
        <v>16</v>
      </c>
    </row>
    <row r="1711" spans="1:10" x14ac:dyDescent="0.25">
      <c r="A1711">
        <v>57890</v>
      </c>
      <c r="B1711" t="s">
        <v>207</v>
      </c>
      <c r="C1711" t="s">
        <v>106</v>
      </c>
      <c r="D1711" t="s">
        <v>12</v>
      </c>
      <c r="E1711" t="s">
        <v>49</v>
      </c>
      <c r="F1711" t="s">
        <v>14</v>
      </c>
      <c r="G1711" t="s">
        <v>15</v>
      </c>
      <c r="H1711">
        <v>1986</v>
      </c>
      <c r="I1711" s="1">
        <v>43361</v>
      </c>
      <c r="J1711" t="s">
        <v>16</v>
      </c>
    </row>
    <row r="1712" spans="1:10" x14ac:dyDescent="0.25">
      <c r="A1712">
        <v>10122.111999999999</v>
      </c>
      <c r="B1712" t="s">
        <v>39</v>
      </c>
      <c r="C1712" t="s">
        <v>86</v>
      </c>
      <c r="D1712" t="s">
        <v>19</v>
      </c>
      <c r="E1712" t="s">
        <v>41</v>
      </c>
      <c r="F1712" t="s">
        <v>21</v>
      </c>
      <c r="G1712" t="s">
        <v>15</v>
      </c>
      <c r="H1712">
        <v>1978</v>
      </c>
      <c r="I1712" s="1">
        <v>44392</v>
      </c>
      <c r="J1712" t="s">
        <v>16</v>
      </c>
    </row>
    <row r="1713" spans="1:10" x14ac:dyDescent="0.25">
      <c r="A1713">
        <v>35672</v>
      </c>
      <c r="B1713" t="s">
        <v>81</v>
      </c>
      <c r="C1713" t="s">
        <v>11</v>
      </c>
      <c r="D1713" t="s">
        <v>19</v>
      </c>
      <c r="E1713" t="s">
        <v>31</v>
      </c>
      <c r="F1713" t="s">
        <v>21</v>
      </c>
      <c r="G1713" t="s">
        <v>15</v>
      </c>
      <c r="H1713">
        <v>1994</v>
      </c>
      <c r="I1713" s="1">
        <v>44795</v>
      </c>
      <c r="J1713" t="s">
        <v>16</v>
      </c>
    </row>
    <row r="1714" spans="1:10" x14ac:dyDescent="0.25">
      <c r="A1714">
        <v>44122.33</v>
      </c>
      <c r="B1714" t="s">
        <v>112</v>
      </c>
      <c r="C1714" t="s">
        <v>72</v>
      </c>
      <c r="D1714" t="s">
        <v>12</v>
      </c>
      <c r="E1714" t="s">
        <v>24</v>
      </c>
      <c r="F1714" t="s">
        <v>14</v>
      </c>
      <c r="G1714" t="s">
        <v>15</v>
      </c>
      <c r="H1714">
        <v>1988</v>
      </c>
      <c r="I1714" s="1">
        <v>45079</v>
      </c>
      <c r="J1714" t="s">
        <v>16</v>
      </c>
    </row>
    <row r="1715" spans="1:10" x14ac:dyDescent="0.25">
      <c r="A1715">
        <v>0</v>
      </c>
      <c r="B1715" t="s">
        <v>39</v>
      </c>
      <c r="C1715" t="s">
        <v>72</v>
      </c>
      <c r="D1715" t="s">
        <v>165</v>
      </c>
      <c r="E1715" t="s">
        <v>41</v>
      </c>
      <c r="F1715" t="s">
        <v>21</v>
      </c>
      <c r="G1715" t="s">
        <v>15</v>
      </c>
      <c r="H1715">
        <v>1978</v>
      </c>
      <c r="I1715" s="1">
        <v>44800</v>
      </c>
      <c r="J1715" t="s">
        <v>16</v>
      </c>
    </row>
    <row r="1716" spans="1:10" x14ac:dyDescent="0.25">
      <c r="A1716">
        <v>53560</v>
      </c>
      <c r="B1716" t="s">
        <v>492</v>
      </c>
      <c r="C1716" t="s">
        <v>493</v>
      </c>
      <c r="D1716" t="s">
        <v>12</v>
      </c>
      <c r="E1716" t="s">
        <v>31</v>
      </c>
      <c r="F1716" t="s">
        <v>21</v>
      </c>
      <c r="G1716" t="s">
        <v>25</v>
      </c>
      <c r="H1716">
        <v>1996</v>
      </c>
      <c r="I1716" s="1">
        <v>45215</v>
      </c>
      <c r="J1716" t="s">
        <v>16</v>
      </c>
    </row>
    <row r="1717" spans="1:10" x14ac:dyDescent="0.25">
      <c r="A1717">
        <v>51475.86</v>
      </c>
      <c r="B1717" t="s">
        <v>112</v>
      </c>
      <c r="C1717" t="s">
        <v>72</v>
      </c>
      <c r="D1717" t="s">
        <v>12</v>
      </c>
      <c r="E1717" t="s">
        <v>24</v>
      </c>
      <c r="F1717" t="s">
        <v>14</v>
      </c>
      <c r="G1717" t="s">
        <v>15</v>
      </c>
      <c r="H1717">
        <v>1992</v>
      </c>
      <c r="I1717" s="1">
        <v>43214</v>
      </c>
      <c r="J1717" t="s">
        <v>16</v>
      </c>
    </row>
    <row r="1718" spans="1:10" x14ac:dyDescent="0.25">
      <c r="A1718">
        <v>45428.95</v>
      </c>
      <c r="B1718" t="s">
        <v>130</v>
      </c>
      <c r="C1718" t="s">
        <v>60</v>
      </c>
      <c r="D1718" t="s">
        <v>12</v>
      </c>
      <c r="E1718" t="s">
        <v>49</v>
      </c>
      <c r="F1718" t="s">
        <v>21</v>
      </c>
      <c r="G1718" t="s">
        <v>15</v>
      </c>
      <c r="H1718">
        <v>1979</v>
      </c>
      <c r="I1718" s="1">
        <v>42121</v>
      </c>
      <c r="J1718" t="s">
        <v>16</v>
      </c>
    </row>
    <row r="1719" spans="1:10" x14ac:dyDescent="0.25">
      <c r="A1719">
        <v>45790.79</v>
      </c>
      <c r="B1719" t="s">
        <v>127</v>
      </c>
      <c r="C1719" t="s">
        <v>23</v>
      </c>
      <c r="D1719" t="s">
        <v>12</v>
      </c>
      <c r="E1719" t="s">
        <v>41</v>
      </c>
      <c r="F1719" t="s">
        <v>14</v>
      </c>
      <c r="G1719" t="s">
        <v>15</v>
      </c>
      <c r="H1719">
        <v>1971</v>
      </c>
      <c r="I1719" s="1">
        <v>43171</v>
      </c>
      <c r="J1719" t="s">
        <v>16</v>
      </c>
    </row>
    <row r="1720" spans="1:10" x14ac:dyDescent="0.25">
      <c r="A1720">
        <v>55615.38</v>
      </c>
      <c r="B1720" t="s">
        <v>69</v>
      </c>
      <c r="C1720" t="s">
        <v>70</v>
      </c>
      <c r="D1720" t="s">
        <v>12</v>
      </c>
      <c r="E1720" t="s">
        <v>31</v>
      </c>
      <c r="F1720" t="s">
        <v>21</v>
      </c>
      <c r="G1720" t="s">
        <v>15</v>
      </c>
      <c r="H1720">
        <v>1978</v>
      </c>
      <c r="I1720" s="1">
        <v>43073</v>
      </c>
      <c r="J1720" t="s">
        <v>16</v>
      </c>
    </row>
    <row r="1721" spans="1:10" x14ac:dyDescent="0.25">
      <c r="A1721">
        <v>63916.08</v>
      </c>
      <c r="B1721" t="s">
        <v>121</v>
      </c>
      <c r="C1721" t="s">
        <v>226</v>
      </c>
      <c r="D1721" t="s">
        <v>12</v>
      </c>
      <c r="E1721" t="s">
        <v>31</v>
      </c>
      <c r="F1721" t="s">
        <v>21</v>
      </c>
      <c r="G1721" t="s">
        <v>25</v>
      </c>
      <c r="H1721">
        <v>1996</v>
      </c>
      <c r="I1721" s="1">
        <v>43647</v>
      </c>
      <c r="J1721" t="s">
        <v>16</v>
      </c>
    </row>
    <row r="1722" spans="1:10" x14ac:dyDescent="0.25">
      <c r="A1722">
        <v>56870</v>
      </c>
      <c r="B1722" t="s">
        <v>105</v>
      </c>
      <c r="C1722" t="s">
        <v>106</v>
      </c>
      <c r="D1722" t="s">
        <v>12</v>
      </c>
      <c r="E1722" t="s">
        <v>49</v>
      </c>
      <c r="F1722" t="s">
        <v>21</v>
      </c>
      <c r="G1722" t="s">
        <v>15</v>
      </c>
      <c r="H1722">
        <v>1981</v>
      </c>
      <c r="I1722" s="1">
        <v>42303</v>
      </c>
      <c r="J1722" t="s">
        <v>16</v>
      </c>
    </row>
    <row r="1723" spans="1:10" x14ac:dyDescent="0.25">
      <c r="A1723">
        <v>54708.27</v>
      </c>
      <c r="B1723" t="s">
        <v>334</v>
      </c>
      <c r="C1723" t="s">
        <v>186</v>
      </c>
      <c r="D1723" t="s">
        <v>12</v>
      </c>
      <c r="E1723" t="s">
        <v>31</v>
      </c>
      <c r="F1723" t="s">
        <v>21</v>
      </c>
      <c r="G1723" t="s">
        <v>15</v>
      </c>
      <c r="H1723">
        <v>1987</v>
      </c>
      <c r="I1723" s="1">
        <v>45524</v>
      </c>
      <c r="J1723" t="s">
        <v>16</v>
      </c>
    </row>
    <row r="1724" spans="1:10" x14ac:dyDescent="0.25">
      <c r="A1724">
        <v>86564.06</v>
      </c>
      <c r="B1724" t="s">
        <v>352</v>
      </c>
      <c r="C1724" t="s">
        <v>171</v>
      </c>
      <c r="D1724" t="s">
        <v>12</v>
      </c>
      <c r="E1724" t="s">
        <v>31</v>
      </c>
      <c r="F1724" t="s">
        <v>21</v>
      </c>
      <c r="G1724" t="s">
        <v>25</v>
      </c>
      <c r="H1724">
        <v>1998</v>
      </c>
      <c r="I1724" s="1">
        <v>45299</v>
      </c>
      <c r="J1724" t="s">
        <v>16</v>
      </c>
    </row>
    <row r="1725" spans="1:10" x14ac:dyDescent="0.25">
      <c r="A1725">
        <v>12288.64</v>
      </c>
      <c r="B1725" t="s">
        <v>39</v>
      </c>
      <c r="C1725" t="s">
        <v>86</v>
      </c>
      <c r="D1725" t="s">
        <v>19</v>
      </c>
      <c r="E1725" t="s">
        <v>41</v>
      </c>
      <c r="F1725" t="s">
        <v>21</v>
      </c>
      <c r="G1725" t="s">
        <v>15</v>
      </c>
      <c r="H1725">
        <v>1978</v>
      </c>
      <c r="I1725" s="1">
        <v>44882</v>
      </c>
      <c r="J1725" t="s">
        <v>16</v>
      </c>
    </row>
    <row r="1726" spans="1:10" x14ac:dyDescent="0.25">
      <c r="A1726">
        <v>51475.86</v>
      </c>
      <c r="B1726" t="s">
        <v>314</v>
      </c>
      <c r="C1726" t="s">
        <v>52</v>
      </c>
      <c r="D1726" t="s">
        <v>12</v>
      </c>
      <c r="E1726" t="s">
        <v>45</v>
      </c>
      <c r="F1726" t="s">
        <v>21</v>
      </c>
      <c r="G1726" t="s">
        <v>15</v>
      </c>
      <c r="H1726">
        <v>1947</v>
      </c>
      <c r="I1726" s="1">
        <v>38607</v>
      </c>
      <c r="J1726" t="s">
        <v>16</v>
      </c>
    </row>
    <row r="1727" spans="1:10" x14ac:dyDescent="0.25">
      <c r="A1727">
        <v>41905.06</v>
      </c>
      <c r="B1727" t="s">
        <v>214</v>
      </c>
      <c r="C1727" t="s">
        <v>52</v>
      </c>
      <c r="D1727" t="s">
        <v>12</v>
      </c>
      <c r="E1727" t="s">
        <v>45</v>
      </c>
      <c r="F1727" t="s">
        <v>14</v>
      </c>
      <c r="G1727" t="s">
        <v>15</v>
      </c>
      <c r="H1727">
        <v>1998</v>
      </c>
      <c r="I1727" s="1">
        <v>45369</v>
      </c>
      <c r="J1727" t="s">
        <v>16</v>
      </c>
    </row>
    <row r="1728" spans="1:10" x14ac:dyDescent="0.25">
      <c r="A1728">
        <v>91162.38</v>
      </c>
      <c r="B1728" t="s">
        <v>37</v>
      </c>
      <c r="C1728" t="s">
        <v>18</v>
      </c>
      <c r="D1728" t="s">
        <v>12</v>
      </c>
      <c r="E1728" t="s">
        <v>31</v>
      </c>
      <c r="F1728" t="s">
        <v>14</v>
      </c>
      <c r="G1728" t="s">
        <v>15</v>
      </c>
      <c r="H1728">
        <v>1978</v>
      </c>
      <c r="I1728" s="1">
        <v>37696</v>
      </c>
      <c r="J1728" t="s">
        <v>16</v>
      </c>
    </row>
    <row r="1729" spans="1:10" x14ac:dyDescent="0.25">
      <c r="A1729">
        <v>57358.7</v>
      </c>
      <c r="B1729" t="s">
        <v>95</v>
      </c>
      <c r="C1729" t="s">
        <v>96</v>
      </c>
      <c r="D1729" t="s">
        <v>12</v>
      </c>
      <c r="E1729" t="s">
        <v>49</v>
      </c>
      <c r="F1729" t="s">
        <v>21</v>
      </c>
      <c r="G1729" t="s">
        <v>15</v>
      </c>
      <c r="H1729">
        <v>1963</v>
      </c>
      <c r="I1729" s="1">
        <v>44781</v>
      </c>
      <c r="J1729" t="s">
        <v>16</v>
      </c>
    </row>
    <row r="1730" spans="1:10" x14ac:dyDescent="0.25">
      <c r="A1730">
        <v>25615</v>
      </c>
      <c r="B1730" t="s">
        <v>26</v>
      </c>
      <c r="C1730" t="s">
        <v>27</v>
      </c>
      <c r="D1730" t="s">
        <v>28</v>
      </c>
      <c r="E1730" t="s">
        <v>13</v>
      </c>
      <c r="F1730" t="s">
        <v>14</v>
      </c>
      <c r="G1730" t="s">
        <v>25</v>
      </c>
      <c r="H1730">
        <v>1960</v>
      </c>
      <c r="I1730" s="1">
        <v>45170</v>
      </c>
      <c r="J1730" t="s">
        <v>16</v>
      </c>
    </row>
    <row r="1731" spans="1:10" x14ac:dyDescent="0.25">
      <c r="A1731">
        <v>102148.76</v>
      </c>
      <c r="B1731" t="s">
        <v>491</v>
      </c>
      <c r="C1731" t="s">
        <v>30</v>
      </c>
      <c r="D1731" t="s">
        <v>12</v>
      </c>
      <c r="E1731" t="s">
        <v>13</v>
      </c>
      <c r="F1731" t="s">
        <v>14</v>
      </c>
      <c r="G1731" t="s">
        <v>25</v>
      </c>
      <c r="H1731">
        <v>1981</v>
      </c>
      <c r="I1731" s="1">
        <v>39264</v>
      </c>
      <c r="J1731" t="s">
        <v>16</v>
      </c>
    </row>
    <row r="1732" spans="1:10" x14ac:dyDescent="0.25">
      <c r="B1732" t="s">
        <v>39</v>
      </c>
      <c r="C1732" t="s">
        <v>72</v>
      </c>
      <c r="D1732" t="s">
        <v>165</v>
      </c>
      <c r="E1732" t="s">
        <v>41</v>
      </c>
      <c r="F1732" t="s">
        <v>21</v>
      </c>
      <c r="G1732" t="s">
        <v>25</v>
      </c>
      <c r="H1732">
        <v>1988</v>
      </c>
      <c r="I1732" s="1">
        <v>43728</v>
      </c>
      <c r="J1732" t="s">
        <v>16</v>
      </c>
    </row>
    <row r="1733" spans="1:10" x14ac:dyDescent="0.25">
      <c r="A1733">
        <v>80838.41</v>
      </c>
      <c r="B1733" t="s">
        <v>224</v>
      </c>
      <c r="C1733" t="s">
        <v>72</v>
      </c>
      <c r="D1733" t="s">
        <v>12</v>
      </c>
      <c r="E1733" t="s">
        <v>31</v>
      </c>
      <c r="F1733" t="s">
        <v>21</v>
      </c>
      <c r="G1733" t="s">
        <v>15</v>
      </c>
      <c r="H1733">
        <v>1968</v>
      </c>
      <c r="I1733" s="1">
        <v>36112</v>
      </c>
      <c r="J1733" t="s">
        <v>16</v>
      </c>
    </row>
    <row r="1734" spans="1:10" x14ac:dyDescent="0.25">
      <c r="A1734">
        <v>41905.06</v>
      </c>
      <c r="B1734" t="s">
        <v>107</v>
      </c>
      <c r="C1734" t="s">
        <v>44</v>
      </c>
      <c r="D1734" t="s">
        <v>12</v>
      </c>
      <c r="E1734" t="s">
        <v>41</v>
      </c>
      <c r="F1734" t="s">
        <v>14</v>
      </c>
      <c r="G1734" t="s">
        <v>25</v>
      </c>
      <c r="H1734">
        <v>2004</v>
      </c>
      <c r="I1734" s="1">
        <v>45537</v>
      </c>
      <c r="J1734" t="s">
        <v>16</v>
      </c>
    </row>
    <row r="1735" spans="1:10" x14ac:dyDescent="0.25">
      <c r="A1735">
        <v>102231.17</v>
      </c>
      <c r="B1735" t="s">
        <v>381</v>
      </c>
      <c r="C1735" t="s">
        <v>44</v>
      </c>
      <c r="D1735" t="s">
        <v>12</v>
      </c>
      <c r="E1735" t="s">
        <v>31</v>
      </c>
      <c r="F1735" t="s">
        <v>14</v>
      </c>
      <c r="G1735" t="s">
        <v>25</v>
      </c>
      <c r="H1735">
        <v>1991</v>
      </c>
      <c r="I1735" s="1">
        <v>43213</v>
      </c>
      <c r="J1735" t="s">
        <v>16</v>
      </c>
    </row>
    <row r="1736" spans="1:10" x14ac:dyDescent="0.25">
      <c r="A1736">
        <v>67835</v>
      </c>
      <c r="B1736" t="s">
        <v>207</v>
      </c>
      <c r="C1736" t="s">
        <v>106</v>
      </c>
      <c r="D1736" t="s">
        <v>12</v>
      </c>
      <c r="E1736" t="s">
        <v>49</v>
      </c>
      <c r="F1736" t="s">
        <v>21</v>
      </c>
      <c r="G1736" t="s">
        <v>25</v>
      </c>
      <c r="H1736">
        <v>1958</v>
      </c>
      <c r="I1736" s="1">
        <v>34820</v>
      </c>
      <c r="J1736" t="s">
        <v>16</v>
      </c>
    </row>
    <row r="1737" spans="1:10" x14ac:dyDescent="0.25">
      <c r="A1737">
        <v>87000</v>
      </c>
      <c r="B1737" t="s">
        <v>494</v>
      </c>
      <c r="C1737" t="s">
        <v>102</v>
      </c>
      <c r="D1737" t="s">
        <v>12</v>
      </c>
      <c r="E1737" t="s">
        <v>31</v>
      </c>
      <c r="F1737" t="s">
        <v>14</v>
      </c>
      <c r="G1737" t="s">
        <v>15</v>
      </c>
      <c r="H1737">
        <v>1957</v>
      </c>
      <c r="I1737" s="1">
        <v>45489</v>
      </c>
      <c r="J1737" t="s">
        <v>16</v>
      </c>
    </row>
    <row r="1738" spans="1:10" x14ac:dyDescent="0.25">
      <c r="A1738">
        <v>120561.37</v>
      </c>
      <c r="B1738" t="s">
        <v>282</v>
      </c>
      <c r="C1738" t="s">
        <v>286</v>
      </c>
      <c r="D1738" t="s">
        <v>12</v>
      </c>
      <c r="E1738" t="s">
        <v>31</v>
      </c>
      <c r="F1738" t="s">
        <v>21</v>
      </c>
      <c r="G1738" t="s">
        <v>25</v>
      </c>
      <c r="H1738">
        <v>1982</v>
      </c>
      <c r="I1738" s="1">
        <v>42734</v>
      </c>
      <c r="J1738" t="s">
        <v>16</v>
      </c>
    </row>
    <row r="1739" spans="1:10" x14ac:dyDescent="0.25">
      <c r="A1739">
        <v>95199.62</v>
      </c>
      <c r="B1739" t="s">
        <v>63</v>
      </c>
      <c r="C1739" t="s">
        <v>18</v>
      </c>
      <c r="D1739" t="s">
        <v>12</v>
      </c>
      <c r="E1739" t="s">
        <v>20</v>
      </c>
      <c r="F1739" t="s">
        <v>21</v>
      </c>
      <c r="G1739" t="s">
        <v>25</v>
      </c>
      <c r="H1739">
        <v>1972</v>
      </c>
      <c r="I1739" s="1">
        <v>37027</v>
      </c>
      <c r="J1739" t="s">
        <v>16</v>
      </c>
    </row>
    <row r="1740" spans="1:10" x14ac:dyDescent="0.25">
      <c r="A1740">
        <v>46485.507820377599</v>
      </c>
      <c r="B1740" t="s">
        <v>98</v>
      </c>
      <c r="C1740" t="s">
        <v>18</v>
      </c>
      <c r="D1740" t="s">
        <v>19</v>
      </c>
      <c r="E1740" t="s">
        <v>31</v>
      </c>
      <c r="F1740" t="s">
        <v>14</v>
      </c>
      <c r="G1740" t="s">
        <v>25</v>
      </c>
      <c r="H1740">
        <v>1966</v>
      </c>
      <c r="I1740" s="1">
        <v>44742</v>
      </c>
      <c r="J1740" t="s">
        <v>16</v>
      </c>
    </row>
    <row r="1741" spans="1:10" x14ac:dyDescent="0.25">
      <c r="A1741">
        <v>43779.93</v>
      </c>
      <c r="B1741" t="s">
        <v>495</v>
      </c>
      <c r="C1741" t="s">
        <v>48</v>
      </c>
      <c r="D1741" t="s">
        <v>12</v>
      </c>
      <c r="E1741" t="s">
        <v>49</v>
      </c>
      <c r="F1741" t="s">
        <v>21</v>
      </c>
      <c r="G1741" t="s">
        <v>25</v>
      </c>
      <c r="H1741">
        <v>1990</v>
      </c>
      <c r="I1741" s="1">
        <v>45017</v>
      </c>
      <c r="J1741" t="s">
        <v>16</v>
      </c>
    </row>
    <row r="1742" spans="1:10" x14ac:dyDescent="0.25">
      <c r="A1742">
        <v>39555.15515952</v>
      </c>
      <c r="B1742" t="s">
        <v>221</v>
      </c>
      <c r="C1742" t="s">
        <v>11</v>
      </c>
      <c r="D1742" t="s">
        <v>19</v>
      </c>
      <c r="E1742" t="s">
        <v>31</v>
      </c>
      <c r="F1742" t="s">
        <v>21</v>
      </c>
      <c r="G1742" t="s">
        <v>15</v>
      </c>
      <c r="H1742">
        <v>1964</v>
      </c>
      <c r="I1742" s="1">
        <v>43508</v>
      </c>
      <c r="J1742" t="s">
        <v>16</v>
      </c>
    </row>
    <row r="1743" spans="1:10" x14ac:dyDescent="0.25">
      <c r="A1743">
        <v>41905.06</v>
      </c>
      <c r="B1743" t="s">
        <v>127</v>
      </c>
      <c r="C1743" t="s">
        <v>72</v>
      </c>
      <c r="D1743" t="s">
        <v>12</v>
      </c>
      <c r="E1743" t="s">
        <v>41</v>
      </c>
      <c r="F1743" t="s">
        <v>21</v>
      </c>
      <c r="G1743" t="s">
        <v>15</v>
      </c>
      <c r="H1743">
        <v>1978</v>
      </c>
      <c r="I1743" s="1">
        <v>45367</v>
      </c>
      <c r="J1743" t="s">
        <v>16</v>
      </c>
    </row>
    <row r="1744" spans="1:10" x14ac:dyDescent="0.25">
      <c r="A1744">
        <v>111976.87</v>
      </c>
      <c r="B1744" t="s">
        <v>29</v>
      </c>
      <c r="C1744" t="s">
        <v>30</v>
      </c>
      <c r="D1744" t="s">
        <v>12</v>
      </c>
      <c r="E1744" t="s">
        <v>31</v>
      </c>
      <c r="F1744" t="s">
        <v>14</v>
      </c>
      <c r="G1744" t="s">
        <v>25</v>
      </c>
      <c r="H1744">
        <v>1963</v>
      </c>
      <c r="I1744" s="1">
        <v>31321</v>
      </c>
      <c r="J1744" t="s">
        <v>16</v>
      </c>
    </row>
    <row r="1745" spans="1:10" x14ac:dyDescent="0.25">
      <c r="A1745">
        <v>102267</v>
      </c>
      <c r="B1745" t="s">
        <v>85</v>
      </c>
      <c r="C1745" t="s">
        <v>114</v>
      </c>
      <c r="D1745" t="s">
        <v>12</v>
      </c>
      <c r="E1745" t="s">
        <v>20</v>
      </c>
      <c r="F1745" t="s">
        <v>21</v>
      </c>
      <c r="G1745" t="s">
        <v>25</v>
      </c>
      <c r="H1745">
        <v>1969</v>
      </c>
      <c r="I1745" s="1">
        <v>34608</v>
      </c>
      <c r="J1745" t="s">
        <v>16</v>
      </c>
    </row>
    <row r="1746" spans="1:10" x14ac:dyDescent="0.25">
      <c r="A1746">
        <v>17075.759999999998</v>
      </c>
      <c r="B1746" t="s">
        <v>17</v>
      </c>
      <c r="C1746" t="s">
        <v>18</v>
      </c>
      <c r="D1746" t="s">
        <v>19</v>
      </c>
      <c r="E1746" t="s">
        <v>20</v>
      </c>
      <c r="F1746" t="s">
        <v>21</v>
      </c>
      <c r="G1746" t="s">
        <v>15</v>
      </c>
      <c r="H1746">
        <v>1961</v>
      </c>
      <c r="I1746" s="1">
        <v>45001</v>
      </c>
      <c r="J1746" t="s">
        <v>16</v>
      </c>
    </row>
    <row r="1747" spans="1:10" x14ac:dyDescent="0.25">
      <c r="A1747">
        <v>91162.38</v>
      </c>
      <c r="B1747" t="s">
        <v>496</v>
      </c>
      <c r="C1747" t="s">
        <v>18</v>
      </c>
      <c r="D1747" t="s">
        <v>12</v>
      </c>
      <c r="E1747" t="s">
        <v>31</v>
      </c>
      <c r="F1747" t="s">
        <v>21</v>
      </c>
      <c r="G1747" t="s">
        <v>25</v>
      </c>
      <c r="H1747">
        <v>1955</v>
      </c>
      <c r="I1747" s="1">
        <v>31382</v>
      </c>
      <c r="J1747" t="s">
        <v>16</v>
      </c>
    </row>
    <row r="1748" spans="1:10" x14ac:dyDescent="0.25">
      <c r="A1748">
        <v>72962.58</v>
      </c>
      <c r="B1748" t="s">
        <v>63</v>
      </c>
      <c r="C1748" t="s">
        <v>18</v>
      </c>
      <c r="D1748" t="s">
        <v>12</v>
      </c>
      <c r="E1748" t="s">
        <v>20</v>
      </c>
      <c r="F1748" t="s">
        <v>14</v>
      </c>
      <c r="G1748" t="s">
        <v>25</v>
      </c>
      <c r="H1748">
        <v>1997</v>
      </c>
      <c r="I1748" s="1">
        <v>45032</v>
      </c>
      <c r="J1748" t="s">
        <v>16</v>
      </c>
    </row>
    <row r="1749" spans="1:10" x14ac:dyDescent="0.25">
      <c r="A1749">
        <v>58702.97</v>
      </c>
      <c r="B1749" t="s">
        <v>69</v>
      </c>
      <c r="C1749" t="s">
        <v>52</v>
      </c>
      <c r="D1749" t="s">
        <v>12</v>
      </c>
      <c r="E1749" t="s">
        <v>31</v>
      </c>
      <c r="F1749" t="s">
        <v>14</v>
      </c>
      <c r="G1749" t="s">
        <v>25</v>
      </c>
      <c r="H1749">
        <v>1989</v>
      </c>
      <c r="I1749" s="1">
        <v>44877</v>
      </c>
      <c r="J1749" t="s">
        <v>16</v>
      </c>
    </row>
    <row r="1750" spans="1:10" x14ac:dyDescent="0.25">
      <c r="A1750">
        <v>129816.23</v>
      </c>
      <c r="B1750" t="s">
        <v>480</v>
      </c>
      <c r="C1750" t="s">
        <v>33</v>
      </c>
      <c r="D1750" t="s">
        <v>12</v>
      </c>
      <c r="E1750" t="s">
        <v>31</v>
      </c>
      <c r="F1750" t="s">
        <v>14</v>
      </c>
      <c r="G1750" t="s">
        <v>25</v>
      </c>
      <c r="H1750">
        <v>1984</v>
      </c>
      <c r="I1750" s="1">
        <v>40322</v>
      </c>
      <c r="J1750" t="s">
        <v>16</v>
      </c>
    </row>
    <row r="1751" spans="1:10" x14ac:dyDescent="0.25">
      <c r="A1751">
        <v>33091.749600000003</v>
      </c>
      <c r="B1751" t="s">
        <v>112</v>
      </c>
      <c r="C1751" t="s">
        <v>72</v>
      </c>
      <c r="D1751" t="s">
        <v>19</v>
      </c>
      <c r="E1751" t="s">
        <v>24</v>
      </c>
      <c r="F1751" t="s">
        <v>14</v>
      </c>
      <c r="G1751" t="s">
        <v>25</v>
      </c>
      <c r="H1751">
        <v>2003</v>
      </c>
      <c r="I1751" s="1">
        <v>45442</v>
      </c>
      <c r="J1751" t="s">
        <v>16</v>
      </c>
    </row>
    <row r="1752" spans="1:10" x14ac:dyDescent="0.25">
      <c r="A1752">
        <v>121332.84</v>
      </c>
      <c r="B1752" t="s">
        <v>64</v>
      </c>
      <c r="C1752" t="s">
        <v>18</v>
      </c>
      <c r="D1752" t="s">
        <v>12</v>
      </c>
      <c r="E1752" t="s">
        <v>45</v>
      </c>
      <c r="F1752" t="s">
        <v>14</v>
      </c>
      <c r="G1752" t="s">
        <v>25</v>
      </c>
      <c r="H1752">
        <v>1970</v>
      </c>
      <c r="I1752" s="1">
        <v>34197</v>
      </c>
      <c r="J1752" t="s">
        <v>16</v>
      </c>
    </row>
    <row r="1753" spans="1:10" x14ac:dyDescent="0.25">
      <c r="A1753">
        <v>20062.180799999998</v>
      </c>
      <c r="B1753" t="s">
        <v>151</v>
      </c>
      <c r="C1753" t="s">
        <v>72</v>
      </c>
      <c r="D1753" t="s">
        <v>19</v>
      </c>
      <c r="E1753" t="s">
        <v>49</v>
      </c>
      <c r="F1753" t="s">
        <v>21</v>
      </c>
      <c r="G1753" t="s">
        <v>46</v>
      </c>
      <c r="H1753">
        <v>2002</v>
      </c>
      <c r="I1753" s="1">
        <v>45465</v>
      </c>
      <c r="J1753" t="s">
        <v>16</v>
      </c>
    </row>
    <row r="1754" spans="1:10" x14ac:dyDescent="0.25">
      <c r="A1754">
        <v>88243.3</v>
      </c>
      <c r="B1754" t="s">
        <v>56</v>
      </c>
      <c r="C1754" t="s">
        <v>30</v>
      </c>
      <c r="D1754" t="s">
        <v>12</v>
      </c>
      <c r="E1754" t="s">
        <v>45</v>
      </c>
      <c r="F1754" t="s">
        <v>14</v>
      </c>
      <c r="G1754" t="s">
        <v>253</v>
      </c>
      <c r="H1754">
        <v>1985</v>
      </c>
      <c r="I1754" s="1">
        <v>41183</v>
      </c>
      <c r="J1754" t="s">
        <v>16</v>
      </c>
    </row>
    <row r="1755" spans="1:10" x14ac:dyDescent="0.25">
      <c r="A1755">
        <v>48115.96</v>
      </c>
      <c r="B1755" t="s">
        <v>436</v>
      </c>
      <c r="C1755" t="s">
        <v>67</v>
      </c>
      <c r="D1755" t="s">
        <v>12</v>
      </c>
      <c r="E1755" t="s">
        <v>49</v>
      </c>
      <c r="F1755" t="s">
        <v>21</v>
      </c>
      <c r="G1755" t="s">
        <v>15</v>
      </c>
      <c r="H1755">
        <v>1971</v>
      </c>
      <c r="I1755" s="1">
        <v>45481</v>
      </c>
      <c r="J1755" t="s">
        <v>16</v>
      </c>
    </row>
    <row r="1756" spans="1:10" x14ac:dyDescent="0.25">
      <c r="A1756">
        <v>49358.14</v>
      </c>
      <c r="B1756" t="s">
        <v>194</v>
      </c>
      <c r="C1756" t="s">
        <v>52</v>
      </c>
      <c r="D1756" t="s">
        <v>12</v>
      </c>
      <c r="E1756" t="s">
        <v>45</v>
      </c>
      <c r="F1756" t="s">
        <v>14</v>
      </c>
      <c r="G1756" t="s">
        <v>50</v>
      </c>
      <c r="H1756">
        <v>1991</v>
      </c>
      <c r="I1756" s="1">
        <v>44443</v>
      </c>
      <c r="J1756" t="s">
        <v>16</v>
      </c>
    </row>
    <row r="1757" spans="1:10" x14ac:dyDescent="0.25">
      <c r="A1757">
        <v>70203.98</v>
      </c>
      <c r="B1757" t="s">
        <v>497</v>
      </c>
      <c r="C1757" t="s">
        <v>48</v>
      </c>
      <c r="D1757" t="s">
        <v>12</v>
      </c>
      <c r="E1757" t="s">
        <v>41</v>
      </c>
      <c r="F1757" t="s">
        <v>14</v>
      </c>
      <c r="G1757" t="s">
        <v>15</v>
      </c>
      <c r="H1757">
        <v>1965</v>
      </c>
      <c r="I1757" s="1">
        <v>32048</v>
      </c>
      <c r="J1757" t="s">
        <v>16</v>
      </c>
    </row>
    <row r="1758" spans="1:10" x14ac:dyDescent="0.25">
      <c r="A1758">
        <v>101614.35</v>
      </c>
      <c r="B1758" t="s">
        <v>64</v>
      </c>
      <c r="C1758" t="s">
        <v>18</v>
      </c>
      <c r="D1758" t="s">
        <v>12</v>
      </c>
      <c r="E1758" t="s">
        <v>45</v>
      </c>
      <c r="F1758" t="s">
        <v>14</v>
      </c>
      <c r="G1758" t="s">
        <v>25</v>
      </c>
      <c r="H1758">
        <v>1980</v>
      </c>
      <c r="I1758" s="1">
        <v>38730</v>
      </c>
      <c r="J1758" t="s">
        <v>16</v>
      </c>
    </row>
    <row r="1759" spans="1:10" x14ac:dyDescent="0.25">
      <c r="A1759">
        <v>41905.06</v>
      </c>
      <c r="B1759" t="s">
        <v>107</v>
      </c>
      <c r="C1759" t="s">
        <v>44</v>
      </c>
      <c r="D1759" t="s">
        <v>12</v>
      </c>
      <c r="E1759" t="s">
        <v>41</v>
      </c>
      <c r="F1759" t="s">
        <v>14</v>
      </c>
      <c r="G1759" t="s">
        <v>15</v>
      </c>
      <c r="H1759">
        <v>1970</v>
      </c>
      <c r="I1759" s="1">
        <v>45341</v>
      </c>
      <c r="J1759" t="s">
        <v>16</v>
      </c>
    </row>
    <row r="1760" spans="1:10" x14ac:dyDescent="0.25">
      <c r="A1760">
        <v>79274.42</v>
      </c>
      <c r="B1760" t="s">
        <v>89</v>
      </c>
      <c r="C1760" t="s">
        <v>30</v>
      </c>
      <c r="D1760" t="s">
        <v>12</v>
      </c>
      <c r="E1760" t="s">
        <v>20</v>
      </c>
      <c r="F1760" t="s">
        <v>14</v>
      </c>
      <c r="G1760" t="s">
        <v>25</v>
      </c>
      <c r="H1760">
        <v>1990</v>
      </c>
      <c r="I1760" s="1">
        <v>42110</v>
      </c>
      <c r="J1760" t="s">
        <v>16</v>
      </c>
    </row>
    <row r="1761" spans="1:10" x14ac:dyDescent="0.25">
      <c r="A1761">
        <v>92991.53</v>
      </c>
      <c r="B1761" t="s">
        <v>64</v>
      </c>
      <c r="C1761" t="s">
        <v>18</v>
      </c>
      <c r="D1761" t="s">
        <v>12</v>
      </c>
      <c r="E1761" t="s">
        <v>45</v>
      </c>
      <c r="F1761" t="s">
        <v>14</v>
      </c>
      <c r="G1761" t="s">
        <v>25</v>
      </c>
      <c r="H1761">
        <v>1987</v>
      </c>
      <c r="I1761" s="1">
        <v>42552</v>
      </c>
      <c r="J1761" t="s">
        <v>16</v>
      </c>
    </row>
    <row r="1762" spans="1:10" x14ac:dyDescent="0.25">
      <c r="A1762">
        <v>210231.86</v>
      </c>
      <c r="B1762" t="s">
        <v>170</v>
      </c>
      <c r="C1762" t="s">
        <v>171</v>
      </c>
      <c r="D1762" t="s">
        <v>12</v>
      </c>
      <c r="E1762" t="s">
        <v>13</v>
      </c>
      <c r="F1762" t="s">
        <v>21</v>
      </c>
      <c r="G1762" t="s">
        <v>25</v>
      </c>
      <c r="H1762">
        <v>1981</v>
      </c>
      <c r="I1762" s="1">
        <v>38824</v>
      </c>
      <c r="J1762" t="s">
        <v>16</v>
      </c>
    </row>
    <row r="1763" spans="1:10" x14ac:dyDescent="0.25">
      <c r="A1763">
        <v>110120</v>
      </c>
      <c r="B1763" t="s">
        <v>383</v>
      </c>
      <c r="C1763" t="s">
        <v>106</v>
      </c>
      <c r="D1763" t="s">
        <v>12</v>
      </c>
      <c r="E1763" t="s">
        <v>49</v>
      </c>
      <c r="F1763" t="s">
        <v>14</v>
      </c>
      <c r="G1763" t="s">
        <v>25</v>
      </c>
      <c r="H1763">
        <v>1963</v>
      </c>
      <c r="I1763" s="1">
        <v>32265</v>
      </c>
      <c r="J1763" t="s">
        <v>16</v>
      </c>
    </row>
    <row r="1764" spans="1:10" x14ac:dyDescent="0.25">
      <c r="A1764">
        <v>35089.599999999999</v>
      </c>
      <c r="B1764" t="s">
        <v>85</v>
      </c>
      <c r="C1764" t="s">
        <v>114</v>
      </c>
      <c r="D1764" t="s">
        <v>19</v>
      </c>
      <c r="E1764" t="s">
        <v>20</v>
      </c>
      <c r="F1764" t="s">
        <v>14</v>
      </c>
      <c r="G1764" t="s">
        <v>25</v>
      </c>
      <c r="H1764">
        <v>1968</v>
      </c>
      <c r="I1764" s="1">
        <v>42887</v>
      </c>
      <c r="J1764" t="s">
        <v>16</v>
      </c>
    </row>
    <row r="1765" spans="1:10" x14ac:dyDescent="0.25">
      <c r="A1765">
        <v>53051.94</v>
      </c>
      <c r="B1765" t="s">
        <v>99</v>
      </c>
      <c r="C1765" t="s">
        <v>100</v>
      </c>
      <c r="D1765" t="s">
        <v>12</v>
      </c>
      <c r="E1765" t="s">
        <v>41</v>
      </c>
      <c r="F1765" t="s">
        <v>14</v>
      </c>
      <c r="G1765" t="s">
        <v>15</v>
      </c>
      <c r="H1765">
        <v>1967</v>
      </c>
      <c r="I1765" s="1">
        <v>45187</v>
      </c>
      <c r="J1765" t="s">
        <v>16</v>
      </c>
    </row>
    <row r="1766" spans="1:10" x14ac:dyDescent="0.25">
      <c r="A1766">
        <v>52471.07</v>
      </c>
      <c r="B1766" t="s">
        <v>498</v>
      </c>
      <c r="C1766" t="s">
        <v>44</v>
      </c>
      <c r="D1766" t="s">
        <v>12</v>
      </c>
      <c r="E1766" t="s">
        <v>45</v>
      </c>
      <c r="F1766" t="s">
        <v>21</v>
      </c>
      <c r="G1766" t="s">
        <v>25</v>
      </c>
      <c r="H1766">
        <v>2000</v>
      </c>
      <c r="I1766" s="1">
        <v>45159</v>
      </c>
      <c r="J1766" t="s">
        <v>16</v>
      </c>
    </row>
    <row r="1767" spans="1:10" x14ac:dyDescent="0.25">
      <c r="A1767">
        <v>72962.58</v>
      </c>
      <c r="B1767" t="s">
        <v>63</v>
      </c>
      <c r="C1767" t="s">
        <v>18</v>
      </c>
      <c r="D1767" t="s">
        <v>12</v>
      </c>
      <c r="E1767" t="s">
        <v>20</v>
      </c>
      <c r="F1767" t="s">
        <v>14</v>
      </c>
      <c r="G1767" t="s">
        <v>25</v>
      </c>
      <c r="H1767">
        <v>1993</v>
      </c>
      <c r="I1767" s="1">
        <v>44881</v>
      </c>
      <c r="J1767" t="s">
        <v>16</v>
      </c>
    </row>
    <row r="1768" spans="1:10" x14ac:dyDescent="0.25">
      <c r="B1768" t="s">
        <v>39</v>
      </c>
      <c r="C1768" t="s">
        <v>72</v>
      </c>
      <c r="D1768" t="s">
        <v>165</v>
      </c>
      <c r="E1768" t="s">
        <v>41</v>
      </c>
      <c r="F1768" t="s">
        <v>21</v>
      </c>
      <c r="G1768" t="s">
        <v>25</v>
      </c>
      <c r="H1768">
        <v>1992</v>
      </c>
      <c r="I1768" s="1">
        <v>43383</v>
      </c>
      <c r="J1768" t="s">
        <v>16</v>
      </c>
    </row>
    <row r="1769" spans="1:10" x14ac:dyDescent="0.25">
      <c r="B1769" t="s">
        <v>39</v>
      </c>
      <c r="C1769" t="s">
        <v>72</v>
      </c>
      <c r="D1769" t="s">
        <v>165</v>
      </c>
      <c r="E1769" t="s">
        <v>41</v>
      </c>
      <c r="F1769" t="s">
        <v>21</v>
      </c>
      <c r="G1769" t="s">
        <v>25</v>
      </c>
      <c r="H1769">
        <v>1994</v>
      </c>
      <c r="I1769" s="1">
        <v>43848</v>
      </c>
      <c r="J1769" t="s">
        <v>16</v>
      </c>
    </row>
    <row r="1770" spans="1:10" x14ac:dyDescent="0.25">
      <c r="A1770">
        <v>47164.52</v>
      </c>
      <c r="B1770" t="s">
        <v>127</v>
      </c>
      <c r="C1770" t="s">
        <v>72</v>
      </c>
      <c r="D1770" t="s">
        <v>12</v>
      </c>
      <c r="E1770" t="s">
        <v>41</v>
      </c>
      <c r="F1770" t="s">
        <v>21</v>
      </c>
      <c r="G1770" t="s">
        <v>46</v>
      </c>
      <c r="H1770">
        <v>1968</v>
      </c>
      <c r="I1770" s="1">
        <v>42636</v>
      </c>
      <c r="J1770" t="s">
        <v>16</v>
      </c>
    </row>
    <row r="1771" spans="1:10" x14ac:dyDescent="0.25">
      <c r="A1771">
        <v>49719.81</v>
      </c>
      <c r="B1771" t="s">
        <v>211</v>
      </c>
      <c r="C1771" t="s">
        <v>11</v>
      </c>
      <c r="D1771" t="s">
        <v>12</v>
      </c>
      <c r="E1771" t="s">
        <v>49</v>
      </c>
      <c r="F1771" t="s">
        <v>14</v>
      </c>
      <c r="G1771" t="s">
        <v>15</v>
      </c>
      <c r="H1771">
        <v>1995</v>
      </c>
      <c r="I1771" s="1">
        <v>44053</v>
      </c>
      <c r="J1771" t="s">
        <v>16</v>
      </c>
    </row>
    <row r="1772" spans="1:10" x14ac:dyDescent="0.25">
      <c r="A1772">
        <v>80686.63</v>
      </c>
      <c r="B1772" t="s">
        <v>90</v>
      </c>
      <c r="C1772" t="s">
        <v>30</v>
      </c>
      <c r="D1772" t="s">
        <v>12</v>
      </c>
      <c r="E1772" t="s">
        <v>45</v>
      </c>
      <c r="F1772" t="s">
        <v>14</v>
      </c>
      <c r="G1772" t="s">
        <v>46</v>
      </c>
      <c r="H1772">
        <v>1997</v>
      </c>
      <c r="I1772" s="1">
        <v>45520</v>
      </c>
      <c r="J1772" t="s">
        <v>16</v>
      </c>
    </row>
    <row r="1773" spans="1:10" x14ac:dyDescent="0.25">
      <c r="A1773">
        <v>49719.81</v>
      </c>
      <c r="B1773" t="s">
        <v>84</v>
      </c>
      <c r="C1773" t="s">
        <v>157</v>
      </c>
      <c r="D1773" t="s">
        <v>12</v>
      </c>
      <c r="E1773" t="s">
        <v>49</v>
      </c>
      <c r="F1773" t="s">
        <v>21</v>
      </c>
      <c r="G1773" t="s">
        <v>46</v>
      </c>
      <c r="H1773">
        <v>1999</v>
      </c>
      <c r="I1773" s="1">
        <v>44522</v>
      </c>
      <c r="J1773" t="s">
        <v>16</v>
      </c>
    </row>
    <row r="1774" spans="1:10" x14ac:dyDescent="0.25">
      <c r="A1774">
        <v>37290.239999999998</v>
      </c>
      <c r="B1774" t="s">
        <v>39</v>
      </c>
      <c r="C1774" t="s">
        <v>48</v>
      </c>
      <c r="D1774" t="s">
        <v>19</v>
      </c>
      <c r="E1774" t="s">
        <v>41</v>
      </c>
      <c r="F1774" t="s">
        <v>21</v>
      </c>
      <c r="G1774" t="s">
        <v>25</v>
      </c>
      <c r="H1774">
        <v>1997</v>
      </c>
      <c r="I1774" s="1">
        <v>44931</v>
      </c>
      <c r="J1774" t="s">
        <v>16</v>
      </c>
    </row>
    <row r="1775" spans="1:10" x14ac:dyDescent="0.25">
      <c r="A1775">
        <v>91555</v>
      </c>
      <c r="B1775" t="s">
        <v>85</v>
      </c>
      <c r="C1775" t="s">
        <v>114</v>
      </c>
      <c r="D1775" t="s">
        <v>12</v>
      </c>
      <c r="E1775" t="s">
        <v>20</v>
      </c>
      <c r="F1775" t="s">
        <v>21</v>
      </c>
      <c r="G1775" t="s">
        <v>25</v>
      </c>
      <c r="H1775">
        <v>1968</v>
      </c>
      <c r="I1775" s="1">
        <v>39559</v>
      </c>
      <c r="J1775" t="s">
        <v>16</v>
      </c>
    </row>
    <row r="1776" spans="1:10" x14ac:dyDescent="0.25">
      <c r="A1776">
        <v>59296.53</v>
      </c>
      <c r="B1776" t="s">
        <v>254</v>
      </c>
      <c r="C1776" t="s">
        <v>60</v>
      </c>
      <c r="D1776" t="s">
        <v>12</v>
      </c>
      <c r="E1776" t="s">
        <v>31</v>
      </c>
      <c r="F1776" t="s">
        <v>21</v>
      </c>
      <c r="G1776" t="s">
        <v>15</v>
      </c>
      <c r="H1776">
        <v>1986</v>
      </c>
      <c r="I1776" s="1">
        <v>38971</v>
      </c>
      <c r="J1776" t="s">
        <v>16</v>
      </c>
    </row>
    <row r="1777" spans="1:10" x14ac:dyDescent="0.25">
      <c r="A1777">
        <v>57958.26</v>
      </c>
      <c r="B1777" t="s">
        <v>32</v>
      </c>
      <c r="C1777" t="s">
        <v>186</v>
      </c>
      <c r="D1777" t="s">
        <v>12</v>
      </c>
      <c r="E1777" t="s">
        <v>31</v>
      </c>
      <c r="F1777" t="s">
        <v>21</v>
      </c>
      <c r="G1777" t="s">
        <v>15</v>
      </c>
      <c r="H1777">
        <v>1976</v>
      </c>
      <c r="I1777" s="1">
        <v>45418</v>
      </c>
      <c r="J1777" t="s">
        <v>16</v>
      </c>
    </row>
    <row r="1778" spans="1:10" x14ac:dyDescent="0.25">
      <c r="A1778">
        <v>86564.06</v>
      </c>
      <c r="B1778" t="s">
        <v>246</v>
      </c>
      <c r="C1778" t="s">
        <v>286</v>
      </c>
      <c r="D1778" t="s">
        <v>12</v>
      </c>
      <c r="E1778" t="s">
        <v>31</v>
      </c>
      <c r="F1778" t="s">
        <v>14</v>
      </c>
      <c r="G1778" t="s">
        <v>25</v>
      </c>
      <c r="H1778">
        <v>1982</v>
      </c>
      <c r="I1778" s="1">
        <v>45287</v>
      </c>
      <c r="J1778" t="s">
        <v>16</v>
      </c>
    </row>
    <row r="1779" spans="1:10" x14ac:dyDescent="0.25">
      <c r="A1779">
        <v>55450.85</v>
      </c>
      <c r="B1779" t="s">
        <v>59</v>
      </c>
      <c r="C1779" t="s">
        <v>60</v>
      </c>
      <c r="D1779" t="s">
        <v>12</v>
      </c>
      <c r="E1779" t="s">
        <v>41</v>
      </c>
      <c r="F1779" t="s">
        <v>21</v>
      </c>
      <c r="G1779" t="s">
        <v>15</v>
      </c>
      <c r="H1779">
        <v>1979</v>
      </c>
      <c r="I1779" s="1">
        <v>40896</v>
      </c>
      <c r="J1779" t="s">
        <v>16</v>
      </c>
    </row>
    <row r="1780" spans="1:10" x14ac:dyDescent="0.25">
      <c r="A1780">
        <v>53051.94</v>
      </c>
      <c r="B1780" t="s">
        <v>99</v>
      </c>
      <c r="C1780" t="s">
        <v>72</v>
      </c>
      <c r="D1780" t="s">
        <v>12</v>
      </c>
      <c r="E1780" t="s">
        <v>41</v>
      </c>
      <c r="F1780" t="s">
        <v>14</v>
      </c>
      <c r="G1780" t="s">
        <v>46</v>
      </c>
      <c r="H1780">
        <v>2002</v>
      </c>
      <c r="I1780" s="1">
        <v>45244</v>
      </c>
      <c r="J1780" t="s">
        <v>16</v>
      </c>
    </row>
    <row r="1781" spans="1:10" x14ac:dyDescent="0.25">
      <c r="A1781">
        <v>45008.31</v>
      </c>
      <c r="B1781" t="s">
        <v>499</v>
      </c>
      <c r="C1781" t="s">
        <v>60</v>
      </c>
      <c r="D1781" t="s">
        <v>12</v>
      </c>
      <c r="E1781" t="s">
        <v>41</v>
      </c>
      <c r="F1781" t="s">
        <v>21</v>
      </c>
      <c r="G1781" t="s">
        <v>46</v>
      </c>
      <c r="H1781">
        <v>1964</v>
      </c>
      <c r="I1781" s="1">
        <v>41085</v>
      </c>
      <c r="J1781" t="s">
        <v>16</v>
      </c>
    </row>
    <row r="1782" spans="1:10" x14ac:dyDescent="0.25">
      <c r="A1782">
        <v>68077.11</v>
      </c>
      <c r="B1782" t="s">
        <v>167</v>
      </c>
      <c r="C1782" t="s">
        <v>11</v>
      </c>
      <c r="D1782" t="s">
        <v>12</v>
      </c>
      <c r="E1782" t="s">
        <v>20</v>
      </c>
      <c r="F1782" t="s">
        <v>14</v>
      </c>
      <c r="G1782" t="s">
        <v>25</v>
      </c>
      <c r="H1782">
        <v>1994</v>
      </c>
      <c r="I1782" s="1">
        <v>42912</v>
      </c>
      <c r="J1782" t="s">
        <v>16</v>
      </c>
    </row>
    <row r="1783" spans="1:10" x14ac:dyDescent="0.25">
      <c r="A1783">
        <v>52471.07</v>
      </c>
      <c r="B1783" t="s">
        <v>34</v>
      </c>
      <c r="C1783" t="s">
        <v>11</v>
      </c>
      <c r="D1783" t="s">
        <v>12</v>
      </c>
      <c r="E1783" t="s">
        <v>20</v>
      </c>
      <c r="F1783" t="s">
        <v>21</v>
      </c>
      <c r="G1783" t="s">
        <v>46</v>
      </c>
      <c r="H1783">
        <v>2000</v>
      </c>
      <c r="I1783" s="1">
        <v>45401</v>
      </c>
      <c r="J1783" t="s">
        <v>16</v>
      </c>
    </row>
    <row r="1784" spans="1:10" x14ac:dyDescent="0.25">
      <c r="A1784">
        <v>68211.98</v>
      </c>
      <c r="B1784" t="s">
        <v>103</v>
      </c>
      <c r="C1784" t="s">
        <v>36</v>
      </c>
      <c r="D1784" t="s">
        <v>12</v>
      </c>
      <c r="E1784" t="s">
        <v>49</v>
      </c>
      <c r="F1784" t="s">
        <v>21</v>
      </c>
      <c r="G1784" t="s">
        <v>25</v>
      </c>
      <c r="H1784">
        <v>1960</v>
      </c>
      <c r="I1784" s="1">
        <v>32493</v>
      </c>
      <c r="J1784" t="s">
        <v>16</v>
      </c>
    </row>
    <row r="1785" spans="1:10" x14ac:dyDescent="0.25">
      <c r="A1785">
        <v>50876.21</v>
      </c>
      <c r="B1785" t="s">
        <v>76</v>
      </c>
      <c r="C1785" t="s">
        <v>52</v>
      </c>
      <c r="D1785" t="s">
        <v>12</v>
      </c>
      <c r="E1785" t="s">
        <v>77</v>
      </c>
      <c r="F1785" t="s">
        <v>14</v>
      </c>
      <c r="G1785" t="s">
        <v>25</v>
      </c>
      <c r="H1785">
        <v>1988</v>
      </c>
      <c r="I1785" s="1">
        <v>45551</v>
      </c>
      <c r="J1785" t="s">
        <v>16</v>
      </c>
    </row>
    <row r="1786" spans="1:10" x14ac:dyDescent="0.25">
      <c r="A1786">
        <v>148531.09</v>
      </c>
      <c r="B1786" t="s">
        <v>190</v>
      </c>
      <c r="C1786" t="s">
        <v>171</v>
      </c>
      <c r="D1786" t="s">
        <v>12</v>
      </c>
      <c r="E1786" t="s">
        <v>31</v>
      </c>
      <c r="F1786" t="s">
        <v>21</v>
      </c>
      <c r="G1786" t="s">
        <v>25</v>
      </c>
      <c r="H1786">
        <v>1976</v>
      </c>
      <c r="I1786" s="1">
        <v>44949</v>
      </c>
      <c r="J1786" t="s">
        <v>16</v>
      </c>
    </row>
    <row r="1787" spans="1:10" x14ac:dyDescent="0.25">
      <c r="A1787">
        <v>58040.01</v>
      </c>
      <c r="B1787" t="s">
        <v>133</v>
      </c>
      <c r="C1787" t="s">
        <v>23</v>
      </c>
      <c r="D1787" t="s">
        <v>12</v>
      </c>
      <c r="E1787" t="s">
        <v>31</v>
      </c>
      <c r="F1787" t="s">
        <v>14</v>
      </c>
      <c r="G1787" t="s">
        <v>50</v>
      </c>
      <c r="H1787">
        <v>1992</v>
      </c>
      <c r="I1787" s="1">
        <v>44935</v>
      </c>
      <c r="J1787" t="s">
        <v>16</v>
      </c>
    </row>
    <row r="1788" spans="1:10" x14ac:dyDescent="0.25">
      <c r="A1788">
        <v>65756.44</v>
      </c>
      <c r="B1788" t="s">
        <v>149</v>
      </c>
      <c r="C1788" t="s">
        <v>250</v>
      </c>
      <c r="D1788" t="s">
        <v>12</v>
      </c>
      <c r="E1788" t="s">
        <v>31</v>
      </c>
      <c r="F1788" t="s">
        <v>21</v>
      </c>
      <c r="G1788" t="s">
        <v>25</v>
      </c>
      <c r="H1788">
        <v>2000</v>
      </c>
      <c r="I1788" s="1">
        <v>44620</v>
      </c>
      <c r="J1788" t="s">
        <v>16</v>
      </c>
    </row>
    <row r="1789" spans="1:10" x14ac:dyDescent="0.25">
      <c r="A1789">
        <v>68382.81</v>
      </c>
      <c r="B1789" t="s">
        <v>89</v>
      </c>
      <c r="C1789" t="s">
        <v>30</v>
      </c>
      <c r="D1789" t="s">
        <v>12</v>
      </c>
      <c r="E1789" t="s">
        <v>20</v>
      </c>
      <c r="F1789" t="s">
        <v>14</v>
      </c>
      <c r="G1789" t="s">
        <v>25</v>
      </c>
      <c r="H1789">
        <v>1994</v>
      </c>
      <c r="I1789" s="1">
        <v>43922</v>
      </c>
      <c r="J1789" t="s">
        <v>16</v>
      </c>
    </row>
    <row r="1790" spans="1:10" x14ac:dyDescent="0.25">
      <c r="A1790">
        <v>86667</v>
      </c>
      <c r="B1790" t="s">
        <v>117</v>
      </c>
      <c r="C1790" t="s">
        <v>114</v>
      </c>
      <c r="D1790" t="s">
        <v>12</v>
      </c>
      <c r="E1790" t="s">
        <v>20</v>
      </c>
      <c r="F1790" t="s">
        <v>14</v>
      </c>
      <c r="G1790" t="s">
        <v>15</v>
      </c>
      <c r="H1790">
        <v>1970</v>
      </c>
      <c r="I1790" s="1">
        <v>41883</v>
      </c>
      <c r="J1790" t="s">
        <v>16</v>
      </c>
    </row>
    <row r="1791" spans="1:10" x14ac:dyDescent="0.25">
      <c r="A1791">
        <v>37503.883267232297</v>
      </c>
      <c r="B1791" t="s">
        <v>112</v>
      </c>
      <c r="C1791" t="s">
        <v>72</v>
      </c>
      <c r="D1791" t="s">
        <v>19</v>
      </c>
      <c r="E1791" t="s">
        <v>24</v>
      </c>
      <c r="F1791" t="s">
        <v>14</v>
      </c>
      <c r="G1791" t="s">
        <v>15</v>
      </c>
      <c r="H1791">
        <v>1999</v>
      </c>
      <c r="I1791" s="1">
        <v>42513</v>
      </c>
      <c r="J1791" t="s">
        <v>16</v>
      </c>
    </row>
    <row r="1792" spans="1:10" x14ac:dyDescent="0.25">
      <c r="A1792">
        <v>56349.52</v>
      </c>
      <c r="B1792" t="s">
        <v>310</v>
      </c>
      <c r="C1792" t="s">
        <v>52</v>
      </c>
      <c r="D1792" t="s">
        <v>12</v>
      </c>
      <c r="E1792" t="s">
        <v>31</v>
      </c>
      <c r="F1792" t="s">
        <v>14</v>
      </c>
      <c r="G1792" t="s">
        <v>50</v>
      </c>
      <c r="H1792">
        <v>1995</v>
      </c>
      <c r="I1792" s="1">
        <v>45227</v>
      </c>
      <c r="J1792" t="s">
        <v>16</v>
      </c>
    </row>
    <row r="1793" spans="1:10" x14ac:dyDescent="0.25">
      <c r="A1793">
        <v>52688.05</v>
      </c>
      <c r="B1793" t="s">
        <v>22</v>
      </c>
      <c r="C1793" t="s">
        <v>23</v>
      </c>
      <c r="D1793" t="s">
        <v>12</v>
      </c>
      <c r="E1793" t="s">
        <v>24</v>
      </c>
      <c r="F1793" t="s">
        <v>21</v>
      </c>
      <c r="G1793" t="s">
        <v>25</v>
      </c>
      <c r="H1793">
        <v>1964</v>
      </c>
      <c r="I1793" s="1">
        <v>44935</v>
      </c>
      <c r="J1793" t="s">
        <v>16</v>
      </c>
    </row>
    <row r="1794" spans="1:10" x14ac:dyDescent="0.25">
      <c r="A1794">
        <v>63909.02</v>
      </c>
      <c r="B1794" t="s">
        <v>199</v>
      </c>
      <c r="C1794" t="s">
        <v>106</v>
      </c>
      <c r="D1794" t="s">
        <v>12</v>
      </c>
      <c r="E1794" t="s">
        <v>49</v>
      </c>
      <c r="F1794" t="s">
        <v>21</v>
      </c>
      <c r="G1794" t="s">
        <v>15</v>
      </c>
      <c r="H1794">
        <v>1968</v>
      </c>
      <c r="I1794" s="1">
        <v>38123</v>
      </c>
      <c r="J1794" t="s">
        <v>16</v>
      </c>
    </row>
    <row r="1795" spans="1:10" x14ac:dyDescent="0.25">
      <c r="A1795">
        <v>87658.74</v>
      </c>
      <c r="B1795" t="s">
        <v>292</v>
      </c>
      <c r="C1795" t="s">
        <v>48</v>
      </c>
      <c r="D1795" t="s">
        <v>12</v>
      </c>
      <c r="E1795" t="s">
        <v>31</v>
      </c>
      <c r="F1795" t="s">
        <v>21</v>
      </c>
      <c r="G1795" t="s">
        <v>25</v>
      </c>
      <c r="H1795">
        <v>1991</v>
      </c>
      <c r="I1795" s="1">
        <v>43967</v>
      </c>
      <c r="J1795" t="s">
        <v>16</v>
      </c>
    </row>
    <row r="1796" spans="1:10" x14ac:dyDescent="0.25">
      <c r="A1796">
        <v>39544.960882627201</v>
      </c>
      <c r="B1796" t="s">
        <v>445</v>
      </c>
      <c r="C1796" t="s">
        <v>11</v>
      </c>
      <c r="D1796" t="s">
        <v>19</v>
      </c>
      <c r="E1796" t="s">
        <v>31</v>
      </c>
      <c r="F1796" t="s">
        <v>14</v>
      </c>
      <c r="G1796" t="s">
        <v>15</v>
      </c>
      <c r="H1796">
        <v>1962</v>
      </c>
      <c r="I1796" s="1">
        <v>43836</v>
      </c>
      <c r="J1796" t="s">
        <v>16</v>
      </c>
    </row>
    <row r="1797" spans="1:10" x14ac:dyDescent="0.25">
      <c r="A1797">
        <v>56167.24</v>
      </c>
      <c r="B1797" t="s">
        <v>22</v>
      </c>
      <c r="C1797" t="s">
        <v>23</v>
      </c>
      <c r="D1797" t="s">
        <v>12</v>
      </c>
      <c r="E1797" t="s">
        <v>24</v>
      </c>
      <c r="F1797" t="s">
        <v>14</v>
      </c>
      <c r="G1797" t="s">
        <v>25</v>
      </c>
      <c r="H1797">
        <v>1976</v>
      </c>
      <c r="I1797" s="1">
        <v>37484</v>
      </c>
      <c r="J1797" t="s">
        <v>16</v>
      </c>
    </row>
    <row r="1798" spans="1:10" x14ac:dyDescent="0.25">
      <c r="A1798">
        <v>63863.49</v>
      </c>
      <c r="B1798" t="s">
        <v>121</v>
      </c>
      <c r="C1798" t="s">
        <v>226</v>
      </c>
      <c r="D1798" t="s">
        <v>12</v>
      </c>
      <c r="E1798" t="s">
        <v>31</v>
      </c>
      <c r="F1798" t="s">
        <v>21</v>
      </c>
      <c r="G1798" t="s">
        <v>25</v>
      </c>
      <c r="H1798">
        <v>1971</v>
      </c>
      <c r="I1798" s="1">
        <v>38443</v>
      </c>
      <c r="J1798" t="s">
        <v>16</v>
      </c>
    </row>
    <row r="1799" spans="1:10" x14ac:dyDescent="0.25">
      <c r="A1799">
        <v>49719.81</v>
      </c>
      <c r="B1799" t="s">
        <v>211</v>
      </c>
      <c r="C1799" t="s">
        <v>11</v>
      </c>
      <c r="D1799" t="s">
        <v>12</v>
      </c>
      <c r="E1799" t="s">
        <v>49</v>
      </c>
      <c r="F1799" t="s">
        <v>21</v>
      </c>
      <c r="G1799" t="s">
        <v>15</v>
      </c>
      <c r="H1799">
        <v>1972</v>
      </c>
      <c r="I1799" s="1">
        <v>44725</v>
      </c>
      <c r="J1799" t="s">
        <v>16</v>
      </c>
    </row>
    <row r="1800" spans="1:10" x14ac:dyDescent="0.25">
      <c r="A1800">
        <v>53209.72</v>
      </c>
      <c r="B1800" t="s">
        <v>22</v>
      </c>
      <c r="C1800" t="s">
        <v>23</v>
      </c>
      <c r="D1800" t="s">
        <v>12</v>
      </c>
      <c r="E1800" t="s">
        <v>24</v>
      </c>
      <c r="F1800" t="s">
        <v>14</v>
      </c>
      <c r="G1800" t="s">
        <v>25</v>
      </c>
      <c r="H1800">
        <v>1982</v>
      </c>
      <c r="I1800" s="1">
        <v>40357</v>
      </c>
      <c r="J1800" t="s">
        <v>16</v>
      </c>
    </row>
    <row r="1801" spans="1:10" x14ac:dyDescent="0.25">
      <c r="A1801">
        <v>68706</v>
      </c>
      <c r="B1801" t="s">
        <v>117</v>
      </c>
      <c r="C1801" t="s">
        <v>114</v>
      </c>
      <c r="D1801" t="s">
        <v>12</v>
      </c>
      <c r="E1801" t="s">
        <v>20</v>
      </c>
      <c r="F1801" t="s">
        <v>14</v>
      </c>
      <c r="G1801" t="s">
        <v>25</v>
      </c>
      <c r="H1801">
        <v>1999</v>
      </c>
      <c r="I1801" s="1">
        <v>44802</v>
      </c>
      <c r="J1801" t="s">
        <v>16</v>
      </c>
    </row>
    <row r="1802" spans="1:10" x14ac:dyDescent="0.25">
      <c r="A1802">
        <v>150287.76</v>
      </c>
      <c r="B1802" t="s">
        <v>353</v>
      </c>
      <c r="C1802" t="s">
        <v>44</v>
      </c>
      <c r="D1802" t="s">
        <v>12</v>
      </c>
      <c r="E1802" t="s">
        <v>31</v>
      </c>
      <c r="F1802" t="s">
        <v>14</v>
      </c>
      <c r="G1802" t="s">
        <v>25</v>
      </c>
      <c r="H1802">
        <v>1989</v>
      </c>
      <c r="I1802" s="1">
        <v>44683</v>
      </c>
      <c r="J1802" t="s">
        <v>16</v>
      </c>
    </row>
    <row r="1803" spans="1:10" x14ac:dyDescent="0.25">
      <c r="A1803">
        <v>92895.6</v>
      </c>
      <c r="B1803" t="s">
        <v>500</v>
      </c>
      <c r="C1803" t="s">
        <v>30</v>
      </c>
      <c r="D1803" t="s">
        <v>12</v>
      </c>
      <c r="E1803" t="s">
        <v>45</v>
      </c>
      <c r="F1803" t="s">
        <v>14</v>
      </c>
      <c r="G1803" t="s">
        <v>25</v>
      </c>
      <c r="H1803">
        <v>1976</v>
      </c>
      <c r="I1803" s="1">
        <v>37088</v>
      </c>
      <c r="J1803" t="s">
        <v>16</v>
      </c>
    </row>
    <row r="1804" spans="1:10" x14ac:dyDescent="0.25">
      <c r="A1804">
        <v>96425.84</v>
      </c>
      <c r="B1804" t="s">
        <v>56</v>
      </c>
      <c r="C1804" t="s">
        <v>30</v>
      </c>
      <c r="D1804" t="s">
        <v>12</v>
      </c>
      <c r="E1804" t="s">
        <v>45</v>
      </c>
      <c r="F1804" t="s">
        <v>14</v>
      </c>
      <c r="G1804" t="s">
        <v>25</v>
      </c>
      <c r="H1804">
        <v>1963</v>
      </c>
      <c r="I1804" s="1">
        <v>32387</v>
      </c>
      <c r="J1804" t="s">
        <v>16</v>
      </c>
    </row>
    <row r="1805" spans="1:10" x14ac:dyDescent="0.25">
      <c r="A1805">
        <v>96425.84</v>
      </c>
      <c r="B1805" t="s">
        <v>90</v>
      </c>
      <c r="C1805" t="s">
        <v>30</v>
      </c>
      <c r="D1805" t="s">
        <v>12</v>
      </c>
      <c r="E1805" t="s">
        <v>45</v>
      </c>
      <c r="F1805" t="s">
        <v>14</v>
      </c>
      <c r="G1805" t="s">
        <v>25</v>
      </c>
      <c r="H1805">
        <v>1972</v>
      </c>
      <c r="I1805" s="1">
        <v>37090</v>
      </c>
      <c r="J1805" t="s">
        <v>16</v>
      </c>
    </row>
    <row r="1806" spans="1:10" x14ac:dyDescent="0.25">
      <c r="A1806">
        <v>9672</v>
      </c>
      <c r="B1806" t="s">
        <v>126</v>
      </c>
      <c r="C1806" t="s">
        <v>72</v>
      </c>
      <c r="D1806" t="s">
        <v>73</v>
      </c>
      <c r="E1806" t="s">
        <v>41</v>
      </c>
      <c r="F1806" t="s">
        <v>21</v>
      </c>
      <c r="G1806" t="s">
        <v>15</v>
      </c>
      <c r="H1806">
        <v>2003</v>
      </c>
      <c r="I1806" s="1">
        <v>44317</v>
      </c>
      <c r="J1806" t="s">
        <v>16</v>
      </c>
    </row>
    <row r="1807" spans="1:10" x14ac:dyDescent="0.25">
      <c r="A1807">
        <v>65738.03</v>
      </c>
      <c r="B1807" t="s">
        <v>335</v>
      </c>
      <c r="C1807" t="s">
        <v>72</v>
      </c>
      <c r="D1807" t="s">
        <v>12</v>
      </c>
      <c r="E1807" t="s">
        <v>31</v>
      </c>
      <c r="F1807" t="s">
        <v>14</v>
      </c>
      <c r="G1807" t="s">
        <v>25</v>
      </c>
      <c r="H1807">
        <v>1997</v>
      </c>
      <c r="I1807" s="1">
        <v>45142</v>
      </c>
      <c r="J1807" t="s">
        <v>16</v>
      </c>
    </row>
    <row r="1808" spans="1:10" x14ac:dyDescent="0.25">
      <c r="A1808">
        <v>45746.688000000002</v>
      </c>
      <c r="B1808" t="s">
        <v>501</v>
      </c>
      <c r="C1808" t="s">
        <v>18</v>
      </c>
      <c r="D1808" t="s">
        <v>19</v>
      </c>
      <c r="E1808" t="s">
        <v>20</v>
      </c>
      <c r="F1808" t="s">
        <v>21</v>
      </c>
      <c r="G1808" t="s">
        <v>25</v>
      </c>
      <c r="H1808">
        <v>1956</v>
      </c>
      <c r="I1808" s="1">
        <v>34943</v>
      </c>
      <c r="J1808" t="s">
        <v>16</v>
      </c>
    </row>
    <row r="1809" spans="1:10" x14ac:dyDescent="0.25">
      <c r="A1809">
        <v>47164.52</v>
      </c>
      <c r="B1809" t="s">
        <v>127</v>
      </c>
      <c r="C1809" t="s">
        <v>72</v>
      </c>
      <c r="D1809" t="s">
        <v>12</v>
      </c>
      <c r="E1809" t="s">
        <v>41</v>
      </c>
      <c r="F1809" t="s">
        <v>14</v>
      </c>
      <c r="G1809" t="s">
        <v>53</v>
      </c>
      <c r="H1809">
        <v>1963</v>
      </c>
      <c r="I1809" s="1">
        <v>42660</v>
      </c>
      <c r="J1809" t="s">
        <v>16</v>
      </c>
    </row>
    <row r="1810" spans="1:10" x14ac:dyDescent="0.25">
      <c r="A1810">
        <v>44122.33</v>
      </c>
      <c r="B1810" t="s">
        <v>325</v>
      </c>
      <c r="C1810" t="s">
        <v>18</v>
      </c>
      <c r="D1810" t="s">
        <v>12</v>
      </c>
      <c r="E1810" t="s">
        <v>20</v>
      </c>
      <c r="F1810" t="s">
        <v>14</v>
      </c>
      <c r="G1810" t="s">
        <v>25</v>
      </c>
      <c r="H1810">
        <v>1984</v>
      </c>
      <c r="I1810" s="1">
        <v>45231</v>
      </c>
      <c r="J1810" t="s">
        <v>16</v>
      </c>
    </row>
    <row r="1811" spans="1:10" x14ac:dyDescent="0.25">
      <c r="A1811">
        <v>96425.84</v>
      </c>
      <c r="B1811" t="s">
        <v>56</v>
      </c>
      <c r="C1811" t="s">
        <v>30</v>
      </c>
      <c r="D1811" t="s">
        <v>12</v>
      </c>
      <c r="E1811" t="s">
        <v>45</v>
      </c>
      <c r="F1811" t="s">
        <v>14</v>
      </c>
      <c r="G1811" t="s">
        <v>25</v>
      </c>
      <c r="H1811">
        <v>1969</v>
      </c>
      <c r="I1811" s="1">
        <v>33270</v>
      </c>
      <c r="J1811" t="s">
        <v>16</v>
      </c>
    </row>
    <row r="1812" spans="1:10" x14ac:dyDescent="0.25">
      <c r="A1812">
        <v>70434.289999999994</v>
      </c>
      <c r="B1812" t="s">
        <v>89</v>
      </c>
      <c r="C1812" t="s">
        <v>30</v>
      </c>
      <c r="D1812" t="s">
        <v>12</v>
      </c>
      <c r="E1812" t="s">
        <v>20</v>
      </c>
      <c r="F1812" t="s">
        <v>14</v>
      </c>
      <c r="G1812" t="s">
        <v>25</v>
      </c>
      <c r="H1812">
        <v>1994</v>
      </c>
      <c r="I1812" s="1">
        <v>43116</v>
      </c>
      <c r="J1812" t="s">
        <v>16</v>
      </c>
    </row>
    <row r="1813" spans="1:10" x14ac:dyDescent="0.25">
      <c r="A1813">
        <v>62693.66</v>
      </c>
      <c r="B1813" t="s">
        <v>166</v>
      </c>
      <c r="C1813" t="s">
        <v>52</v>
      </c>
      <c r="D1813" t="s">
        <v>12</v>
      </c>
      <c r="E1813" t="s">
        <v>77</v>
      </c>
      <c r="F1813" t="s">
        <v>14</v>
      </c>
      <c r="G1813" t="s">
        <v>15</v>
      </c>
      <c r="H1813">
        <v>1975</v>
      </c>
      <c r="I1813" s="1">
        <v>41573</v>
      </c>
      <c r="J1813" t="s">
        <v>16</v>
      </c>
    </row>
    <row r="1814" spans="1:10" x14ac:dyDescent="0.25">
      <c r="A1814">
        <v>1456</v>
      </c>
      <c r="B1814" t="s">
        <v>39</v>
      </c>
      <c r="C1814" t="s">
        <v>40</v>
      </c>
      <c r="D1814" t="s">
        <v>19</v>
      </c>
      <c r="E1814" t="s">
        <v>41</v>
      </c>
      <c r="F1814" t="s">
        <v>21</v>
      </c>
      <c r="G1814" t="s">
        <v>15</v>
      </c>
      <c r="H1814">
        <v>1955</v>
      </c>
      <c r="I1814" s="1">
        <v>45541</v>
      </c>
      <c r="J1814" t="s">
        <v>16</v>
      </c>
    </row>
    <row r="1815" spans="1:10" x14ac:dyDescent="0.25">
      <c r="A1815">
        <v>127714.25</v>
      </c>
      <c r="B1815" t="s">
        <v>433</v>
      </c>
      <c r="C1815" t="s">
        <v>30</v>
      </c>
      <c r="D1815" t="s">
        <v>12</v>
      </c>
      <c r="E1815" t="s">
        <v>31</v>
      </c>
      <c r="F1815" t="s">
        <v>14</v>
      </c>
      <c r="G1815" t="s">
        <v>15</v>
      </c>
      <c r="H1815">
        <v>1974</v>
      </c>
      <c r="I1815" s="1">
        <v>35658</v>
      </c>
      <c r="J1815" t="s">
        <v>16</v>
      </c>
    </row>
    <row r="1816" spans="1:10" x14ac:dyDescent="0.25">
      <c r="A1816">
        <v>86564.07</v>
      </c>
      <c r="B1816" t="s">
        <v>502</v>
      </c>
      <c r="C1816" t="s">
        <v>38</v>
      </c>
      <c r="D1816" t="s">
        <v>12</v>
      </c>
      <c r="E1816" t="s">
        <v>13</v>
      </c>
      <c r="F1816" t="s">
        <v>14</v>
      </c>
      <c r="G1816" t="s">
        <v>25</v>
      </c>
      <c r="H1816">
        <v>1954</v>
      </c>
      <c r="I1816" s="1">
        <v>40455</v>
      </c>
      <c r="J1816" t="s">
        <v>16</v>
      </c>
    </row>
    <row r="1817" spans="1:10" x14ac:dyDescent="0.25">
      <c r="A1817">
        <v>188967.46</v>
      </c>
      <c r="B1817" t="s">
        <v>503</v>
      </c>
      <c r="C1817" t="s">
        <v>80</v>
      </c>
      <c r="D1817" t="s">
        <v>12</v>
      </c>
      <c r="E1817" t="s">
        <v>13</v>
      </c>
      <c r="F1817" t="s">
        <v>21</v>
      </c>
      <c r="G1817" t="s">
        <v>25</v>
      </c>
      <c r="H1817">
        <v>1968</v>
      </c>
      <c r="I1817" s="1">
        <v>33270</v>
      </c>
      <c r="J1817" t="s">
        <v>16</v>
      </c>
    </row>
    <row r="1818" spans="1:10" x14ac:dyDescent="0.25">
      <c r="A1818">
        <v>84486.62</v>
      </c>
      <c r="B1818" t="s">
        <v>442</v>
      </c>
      <c r="C1818" t="s">
        <v>23</v>
      </c>
      <c r="D1818" t="s">
        <v>12</v>
      </c>
      <c r="E1818" t="s">
        <v>31</v>
      </c>
      <c r="F1818" t="s">
        <v>14</v>
      </c>
      <c r="G1818" t="s">
        <v>25</v>
      </c>
      <c r="H1818">
        <v>1982</v>
      </c>
      <c r="I1818" s="1">
        <v>41547</v>
      </c>
      <c r="J1818" t="s">
        <v>16</v>
      </c>
    </row>
    <row r="1819" spans="1:10" x14ac:dyDescent="0.25">
      <c r="A1819">
        <v>212906.78</v>
      </c>
      <c r="B1819" t="s">
        <v>504</v>
      </c>
      <c r="C1819" t="s">
        <v>11</v>
      </c>
      <c r="D1819" t="s">
        <v>28</v>
      </c>
      <c r="E1819" t="s">
        <v>13</v>
      </c>
      <c r="F1819" t="s">
        <v>14</v>
      </c>
      <c r="G1819" t="s">
        <v>25</v>
      </c>
      <c r="H1819">
        <v>1964</v>
      </c>
      <c r="I1819" s="1">
        <v>34578</v>
      </c>
      <c r="J1819" t="s">
        <v>16</v>
      </c>
    </row>
    <row r="1820" spans="1:10" x14ac:dyDescent="0.25">
      <c r="A1820">
        <v>17075.759999999998</v>
      </c>
      <c r="B1820" t="s">
        <v>17</v>
      </c>
      <c r="C1820" t="s">
        <v>18</v>
      </c>
      <c r="D1820" t="s">
        <v>19</v>
      </c>
      <c r="E1820" t="s">
        <v>20</v>
      </c>
      <c r="F1820" t="s">
        <v>14</v>
      </c>
      <c r="G1820" t="s">
        <v>15</v>
      </c>
      <c r="H1820">
        <v>1975</v>
      </c>
      <c r="I1820" s="1">
        <v>44850</v>
      </c>
      <c r="J1820" t="s">
        <v>16</v>
      </c>
    </row>
    <row r="1821" spans="1:10" x14ac:dyDescent="0.25">
      <c r="A1821">
        <v>105016.05</v>
      </c>
      <c r="B1821" t="s">
        <v>292</v>
      </c>
      <c r="C1821" t="s">
        <v>48</v>
      </c>
      <c r="D1821" t="s">
        <v>12</v>
      </c>
      <c r="E1821" t="s">
        <v>31</v>
      </c>
      <c r="F1821" t="s">
        <v>21</v>
      </c>
      <c r="G1821" t="s">
        <v>15</v>
      </c>
      <c r="H1821">
        <v>1975</v>
      </c>
      <c r="I1821" s="1">
        <v>40383</v>
      </c>
      <c r="J1821" t="s">
        <v>16</v>
      </c>
    </row>
    <row r="1822" spans="1:10" x14ac:dyDescent="0.25">
      <c r="A1822">
        <v>79728.19</v>
      </c>
      <c r="B1822" t="s">
        <v>63</v>
      </c>
      <c r="C1822" t="s">
        <v>18</v>
      </c>
      <c r="D1822" t="s">
        <v>12</v>
      </c>
      <c r="E1822" t="s">
        <v>20</v>
      </c>
      <c r="F1822" t="s">
        <v>21</v>
      </c>
      <c r="G1822" t="s">
        <v>25</v>
      </c>
      <c r="H1822">
        <v>1997</v>
      </c>
      <c r="I1822" s="1">
        <v>43693</v>
      </c>
      <c r="J1822" t="s">
        <v>16</v>
      </c>
    </row>
    <row r="1823" spans="1:10" x14ac:dyDescent="0.25">
      <c r="A1823">
        <v>81652.649999999994</v>
      </c>
      <c r="B1823" t="s">
        <v>89</v>
      </c>
      <c r="C1823" t="s">
        <v>30</v>
      </c>
      <c r="D1823" t="s">
        <v>12</v>
      </c>
      <c r="E1823" t="s">
        <v>20</v>
      </c>
      <c r="F1823" t="s">
        <v>14</v>
      </c>
      <c r="G1823" t="s">
        <v>25</v>
      </c>
      <c r="H1823">
        <v>1983</v>
      </c>
      <c r="I1823" s="1">
        <v>40832</v>
      </c>
      <c r="J1823" t="s">
        <v>16</v>
      </c>
    </row>
    <row r="1824" spans="1:10" x14ac:dyDescent="0.25">
      <c r="A1824">
        <v>48115.96</v>
      </c>
      <c r="B1824" t="s">
        <v>78</v>
      </c>
      <c r="C1824" t="s">
        <v>11</v>
      </c>
      <c r="D1824" t="s">
        <v>12</v>
      </c>
      <c r="E1824" t="s">
        <v>20</v>
      </c>
      <c r="F1824" t="s">
        <v>21</v>
      </c>
      <c r="G1824" t="s">
        <v>15</v>
      </c>
      <c r="H1824">
        <v>1998</v>
      </c>
      <c r="I1824" s="1">
        <v>45492</v>
      </c>
      <c r="J1824" t="s">
        <v>16</v>
      </c>
    </row>
    <row r="1825" spans="1:10" x14ac:dyDescent="0.25">
      <c r="A1825">
        <v>118006.9</v>
      </c>
      <c r="B1825" t="s">
        <v>10</v>
      </c>
      <c r="C1825" t="s">
        <v>104</v>
      </c>
      <c r="D1825" t="s">
        <v>12</v>
      </c>
      <c r="E1825" t="s">
        <v>13</v>
      </c>
      <c r="F1825" t="s">
        <v>14</v>
      </c>
      <c r="G1825" t="s">
        <v>25</v>
      </c>
      <c r="H1825">
        <v>1962</v>
      </c>
      <c r="I1825" s="1">
        <v>32189</v>
      </c>
      <c r="J1825" t="s">
        <v>16</v>
      </c>
    </row>
    <row r="1826" spans="1:10" x14ac:dyDescent="0.25">
      <c r="A1826">
        <v>228574.17</v>
      </c>
      <c r="B1826" t="s">
        <v>505</v>
      </c>
      <c r="C1826" t="s">
        <v>80</v>
      </c>
      <c r="D1826" t="s">
        <v>12</v>
      </c>
      <c r="E1826" t="s">
        <v>13</v>
      </c>
      <c r="F1826" t="s">
        <v>21</v>
      </c>
      <c r="G1826" t="s">
        <v>25</v>
      </c>
      <c r="H1826">
        <v>1975</v>
      </c>
      <c r="I1826" s="1">
        <v>37668</v>
      </c>
      <c r="J1826" t="s">
        <v>16</v>
      </c>
    </row>
    <row r="1827" spans="1:10" x14ac:dyDescent="0.25">
      <c r="A1827">
        <v>57958.26</v>
      </c>
      <c r="B1827" t="s">
        <v>188</v>
      </c>
      <c r="C1827" t="s">
        <v>38</v>
      </c>
      <c r="D1827" t="s">
        <v>12</v>
      </c>
      <c r="E1827" t="s">
        <v>13</v>
      </c>
      <c r="F1827" t="s">
        <v>14</v>
      </c>
      <c r="G1827" t="s">
        <v>25</v>
      </c>
      <c r="H1827">
        <v>1981</v>
      </c>
      <c r="I1827" s="1">
        <v>44277</v>
      </c>
      <c r="J1827" t="s">
        <v>16</v>
      </c>
    </row>
    <row r="1828" spans="1:10" x14ac:dyDescent="0.25">
      <c r="A1828">
        <v>50005.18</v>
      </c>
      <c r="B1828" t="s">
        <v>506</v>
      </c>
      <c r="C1828" t="s">
        <v>86</v>
      </c>
      <c r="D1828" t="s">
        <v>12</v>
      </c>
      <c r="E1828" t="s">
        <v>20</v>
      </c>
      <c r="F1828" t="s">
        <v>14</v>
      </c>
      <c r="G1828" t="s">
        <v>15</v>
      </c>
      <c r="H1828">
        <v>1987</v>
      </c>
      <c r="I1828" s="1">
        <v>44071</v>
      </c>
      <c r="J1828" t="s">
        <v>16</v>
      </c>
    </row>
    <row r="1829" spans="1:10" x14ac:dyDescent="0.25">
      <c r="A1829">
        <v>69547.95</v>
      </c>
      <c r="B1829" t="s">
        <v>412</v>
      </c>
      <c r="C1829" t="s">
        <v>33</v>
      </c>
      <c r="D1829" t="s">
        <v>12</v>
      </c>
      <c r="E1829" t="s">
        <v>24</v>
      </c>
      <c r="F1829" t="s">
        <v>21</v>
      </c>
      <c r="G1829" t="s">
        <v>25</v>
      </c>
      <c r="H1829">
        <v>1980</v>
      </c>
      <c r="I1829" s="1">
        <v>35977</v>
      </c>
      <c r="J1829" t="s">
        <v>16</v>
      </c>
    </row>
    <row r="1830" spans="1:10" x14ac:dyDescent="0.25">
      <c r="A1830">
        <v>52166.39</v>
      </c>
      <c r="B1830" t="s">
        <v>238</v>
      </c>
      <c r="C1830" t="s">
        <v>48</v>
      </c>
      <c r="D1830" t="s">
        <v>12</v>
      </c>
      <c r="E1830" t="s">
        <v>31</v>
      </c>
      <c r="F1830" t="s">
        <v>21</v>
      </c>
      <c r="G1830" t="s">
        <v>25</v>
      </c>
      <c r="H1830">
        <v>2000</v>
      </c>
      <c r="I1830" s="1">
        <v>45040</v>
      </c>
      <c r="J1830" t="s">
        <v>16</v>
      </c>
    </row>
    <row r="1831" spans="1:10" x14ac:dyDescent="0.25">
      <c r="A1831">
        <v>82189.75</v>
      </c>
      <c r="B1831" t="s">
        <v>63</v>
      </c>
      <c r="C1831" t="s">
        <v>18</v>
      </c>
      <c r="D1831" t="s">
        <v>12</v>
      </c>
      <c r="E1831" t="s">
        <v>20</v>
      </c>
      <c r="F1831" t="s">
        <v>14</v>
      </c>
      <c r="G1831" t="s">
        <v>25</v>
      </c>
      <c r="H1831">
        <v>1983</v>
      </c>
      <c r="I1831" s="1">
        <v>41275</v>
      </c>
      <c r="J1831" t="s">
        <v>16</v>
      </c>
    </row>
    <row r="1832" spans="1:10" x14ac:dyDescent="0.25">
      <c r="A1832">
        <v>64124.37</v>
      </c>
      <c r="B1832" t="s">
        <v>117</v>
      </c>
      <c r="C1832" t="s">
        <v>86</v>
      </c>
      <c r="D1832" t="s">
        <v>12</v>
      </c>
      <c r="E1832" t="s">
        <v>20</v>
      </c>
      <c r="F1832" t="s">
        <v>14</v>
      </c>
      <c r="G1832" t="s">
        <v>15</v>
      </c>
      <c r="H1832">
        <v>1977</v>
      </c>
      <c r="I1832" s="1">
        <v>44805</v>
      </c>
      <c r="J1832" t="s">
        <v>16</v>
      </c>
    </row>
    <row r="1833" spans="1:10" x14ac:dyDescent="0.25">
      <c r="A1833">
        <v>44122.332799999996</v>
      </c>
      <c r="B1833" t="s">
        <v>187</v>
      </c>
      <c r="C1833" t="s">
        <v>11</v>
      </c>
      <c r="D1833" t="s">
        <v>12</v>
      </c>
      <c r="E1833" t="s">
        <v>20</v>
      </c>
      <c r="F1833" t="s">
        <v>14</v>
      </c>
      <c r="G1833" t="s">
        <v>15</v>
      </c>
      <c r="H1833">
        <v>1956</v>
      </c>
      <c r="I1833" s="1">
        <v>45549</v>
      </c>
      <c r="J1833" t="s">
        <v>16</v>
      </c>
    </row>
    <row r="1834" spans="1:10" x14ac:dyDescent="0.25">
      <c r="A1834">
        <v>25139.712</v>
      </c>
      <c r="B1834" t="s">
        <v>39</v>
      </c>
      <c r="C1834" t="s">
        <v>48</v>
      </c>
      <c r="D1834" t="s">
        <v>19</v>
      </c>
      <c r="E1834" t="s">
        <v>41</v>
      </c>
      <c r="F1834" t="s">
        <v>21</v>
      </c>
      <c r="G1834" t="s">
        <v>25</v>
      </c>
      <c r="H1834">
        <v>1989</v>
      </c>
      <c r="I1834" s="1">
        <v>45293</v>
      </c>
      <c r="J1834" t="s">
        <v>16</v>
      </c>
    </row>
    <row r="1835" spans="1:10" x14ac:dyDescent="0.25">
      <c r="A1835">
        <v>48150</v>
      </c>
      <c r="B1835" t="s">
        <v>137</v>
      </c>
      <c r="C1835" t="s">
        <v>60</v>
      </c>
      <c r="D1835" t="s">
        <v>12</v>
      </c>
      <c r="E1835" t="s">
        <v>31</v>
      </c>
      <c r="F1835" t="s">
        <v>21</v>
      </c>
      <c r="G1835" t="s">
        <v>15</v>
      </c>
      <c r="H1835">
        <v>1986</v>
      </c>
      <c r="I1835" s="1">
        <v>45411</v>
      </c>
      <c r="J1835" t="s">
        <v>16</v>
      </c>
    </row>
    <row r="1836" spans="1:10" x14ac:dyDescent="0.25">
      <c r="A1836">
        <v>49545.15</v>
      </c>
      <c r="B1836" t="s">
        <v>116</v>
      </c>
      <c r="C1836" t="s">
        <v>67</v>
      </c>
      <c r="D1836" t="s">
        <v>12</v>
      </c>
      <c r="E1836" t="s">
        <v>49</v>
      </c>
      <c r="F1836" t="s">
        <v>21</v>
      </c>
      <c r="G1836" t="s">
        <v>25</v>
      </c>
      <c r="H1836">
        <v>1994</v>
      </c>
      <c r="I1836" s="1">
        <v>45152</v>
      </c>
      <c r="J1836" t="s">
        <v>16</v>
      </c>
    </row>
    <row r="1837" spans="1:10" x14ac:dyDescent="0.25">
      <c r="A1837">
        <v>68354.789999999994</v>
      </c>
      <c r="B1837" t="s">
        <v>311</v>
      </c>
      <c r="C1837" t="s">
        <v>92</v>
      </c>
      <c r="D1837" t="s">
        <v>12</v>
      </c>
      <c r="E1837" t="s">
        <v>31</v>
      </c>
      <c r="F1837" t="s">
        <v>14</v>
      </c>
      <c r="G1837" t="s">
        <v>25</v>
      </c>
      <c r="H1837">
        <v>1998</v>
      </c>
      <c r="I1837" s="1">
        <v>44361</v>
      </c>
      <c r="J1837" t="s">
        <v>16</v>
      </c>
    </row>
    <row r="1838" spans="1:10" x14ac:dyDescent="0.25">
      <c r="A1838">
        <v>35089.599999999999</v>
      </c>
      <c r="B1838" t="s">
        <v>117</v>
      </c>
      <c r="C1838" t="s">
        <v>114</v>
      </c>
      <c r="D1838" t="s">
        <v>19</v>
      </c>
      <c r="E1838" t="s">
        <v>20</v>
      </c>
      <c r="F1838" t="s">
        <v>14</v>
      </c>
      <c r="G1838" t="s">
        <v>15</v>
      </c>
      <c r="H1838">
        <v>1960</v>
      </c>
      <c r="I1838" s="1">
        <v>42058</v>
      </c>
      <c r="J1838" t="s">
        <v>16</v>
      </c>
    </row>
    <row r="1839" spans="1:10" x14ac:dyDescent="0.25">
      <c r="A1839">
        <v>63098.48</v>
      </c>
      <c r="B1839" t="s">
        <v>257</v>
      </c>
      <c r="C1839" t="s">
        <v>52</v>
      </c>
      <c r="D1839" t="s">
        <v>12</v>
      </c>
      <c r="E1839" t="s">
        <v>45</v>
      </c>
      <c r="F1839" t="s">
        <v>14</v>
      </c>
      <c r="G1839" t="s">
        <v>15</v>
      </c>
      <c r="H1839">
        <v>1970</v>
      </c>
      <c r="I1839" s="1">
        <v>38591</v>
      </c>
      <c r="J1839" t="s">
        <v>16</v>
      </c>
    </row>
    <row r="1840" spans="1:10" x14ac:dyDescent="0.25">
      <c r="A1840">
        <v>68832.63</v>
      </c>
      <c r="B1840" t="s">
        <v>63</v>
      </c>
      <c r="C1840" t="s">
        <v>18</v>
      </c>
      <c r="D1840" t="s">
        <v>12</v>
      </c>
      <c r="E1840" t="s">
        <v>20</v>
      </c>
      <c r="F1840" t="s">
        <v>14</v>
      </c>
      <c r="G1840" t="s">
        <v>25</v>
      </c>
      <c r="H1840">
        <v>1995</v>
      </c>
      <c r="I1840" s="1">
        <v>44973</v>
      </c>
      <c r="J1840" t="s">
        <v>16</v>
      </c>
    </row>
    <row r="1841" spans="1:10" x14ac:dyDescent="0.25">
      <c r="A1841">
        <v>52166.39</v>
      </c>
      <c r="B1841" t="s">
        <v>108</v>
      </c>
      <c r="C1841" t="s">
        <v>48</v>
      </c>
      <c r="D1841" t="s">
        <v>12</v>
      </c>
      <c r="E1841" t="s">
        <v>31</v>
      </c>
      <c r="F1841" t="s">
        <v>21</v>
      </c>
      <c r="G1841" t="s">
        <v>15</v>
      </c>
      <c r="H1841">
        <v>1961</v>
      </c>
      <c r="I1841" s="1">
        <v>40817</v>
      </c>
      <c r="J1841" t="s">
        <v>16</v>
      </c>
    </row>
    <row r="1842" spans="1:10" x14ac:dyDescent="0.25">
      <c r="A1842">
        <v>52471.07</v>
      </c>
      <c r="B1842" t="s">
        <v>34</v>
      </c>
      <c r="C1842" t="s">
        <v>11</v>
      </c>
      <c r="D1842" t="s">
        <v>12</v>
      </c>
      <c r="E1842" t="s">
        <v>20</v>
      </c>
      <c r="F1842" t="s">
        <v>21</v>
      </c>
      <c r="G1842" t="s">
        <v>50</v>
      </c>
      <c r="H1842">
        <v>1981</v>
      </c>
      <c r="I1842" s="1">
        <v>45323</v>
      </c>
      <c r="J1842" t="s">
        <v>16</v>
      </c>
    </row>
    <row r="1843" spans="1:10" x14ac:dyDescent="0.25">
      <c r="A1843">
        <v>91162.38</v>
      </c>
      <c r="B1843" t="s">
        <v>507</v>
      </c>
      <c r="C1843" t="s">
        <v>23</v>
      </c>
      <c r="D1843" t="s">
        <v>12</v>
      </c>
      <c r="E1843" t="s">
        <v>31</v>
      </c>
      <c r="F1843" t="s">
        <v>14</v>
      </c>
      <c r="G1843" t="s">
        <v>25</v>
      </c>
      <c r="H1843">
        <v>1958</v>
      </c>
      <c r="I1843" s="1">
        <v>34197</v>
      </c>
      <c r="J1843" t="s">
        <v>16</v>
      </c>
    </row>
    <row r="1844" spans="1:10" x14ac:dyDescent="0.25">
      <c r="A1844">
        <v>59342.73</v>
      </c>
      <c r="B1844" t="s">
        <v>343</v>
      </c>
      <c r="C1844" t="s">
        <v>52</v>
      </c>
      <c r="D1844" t="s">
        <v>12</v>
      </c>
      <c r="E1844" t="s">
        <v>24</v>
      </c>
      <c r="F1844" t="s">
        <v>21</v>
      </c>
      <c r="G1844" t="s">
        <v>15</v>
      </c>
      <c r="H1844">
        <v>1954</v>
      </c>
      <c r="I1844" s="1">
        <v>38857</v>
      </c>
      <c r="J1844" t="s">
        <v>16</v>
      </c>
    </row>
    <row r="1845" spans="1:10" x14ac:dyDescent="0.25">
      <c r="A1845">
        <v>93699.33</v>
      </c>
      <c r="B1845" t="s">
        <v>341</v>
      </c>
      <c r="C1845" t="s">
        <v>30</v>
      </c>
      <c r="D1845" t="s">
        <v>12</v>
      </c>
      <c r="E1845" t="s">
        <v>13</v>
      </c>
      <c r="F1845" t="s">
        <v>14</v>
      </c>
      <c r="G1845" t="s">
        <v>25</v>
      </c>
      <c r="H1845">
        <v>1989</v>
      </c>
      <c r="I1845" s="1">
        <v>42774</v>
      </c>
      <c r="J1845" t="s">
        <v>16</v>
      </c>
    </row>
    <row r="1846" spans="1:10" x14ac:dyDescent="0.25">
      <c r="A1846">
        <v>56062.19</v>
      </c>
      <c r="B1846" t="s">
        <v>257</v>
      </c>
      <c r="C1846" t="s">
        <v>52</v>
      </c>
      <c r="D1846" t="s">
        <v>12</v>
      </c>
      <c r="E1846" t="s">
        <v>45</v>
      </c>
      <c r="F1846" t="s">
        <v>14</v>
      </c>
      <c r="G1846" t="s">
        <v>15</v>
      </c>
      <c r="H1846">
        <v>1977</v>
      </c>
      <c r="I1846" s="1">
        <v>43309</v>
      </c>
      <c r="J1846" t="s">
        <v>16</v>
      </c>
    </row>
    <row r="1847" spans="1:10" x14ac:dyDescent="0.25">
      <c r="A1847">
        <v>48115.96</v>
      </c>
      <c r="B1847" t="s">
        <v>508</v>
      </c>
      <c r="C1847" t="s">
        <v>48</v>
      </c>
      <c r="D1847" t="s">
        <v>12</v>
      </c>
      <c r="E1847" t="s">
        <v>24</v>
      </c>
      <c r="F1847" t="s">
        <v>21</v>
      </c>
      <c r="G1847" t="s">
        <v>46</v>
      </c>
      <c r="H1847">
        <v>1991</v>
      </c>
      <c r="I1847" s="1">
        <v>45250</v>
      </c>
      <c r="J1847" t="s">
        <v>16</v>
      </c>
    </row>
    <row r="1848" spans="1:10" x14ac:dyDescent="0.25">
      <c r="A1848">
        <v>59889.88</v>
      </c>
      <c r="B1848" t="s">
        <v>427</v>
      </c>
      <c r="C1848" t="s">
        <v>11</v>
      </c>
      <c r="D1848" t="s">
        <v>12</v>
      </c>
      <c r="E1848" t="s">
        <v>20</v>
      </c>
      <c r="F1848" t="s">
        <v>14</v>
      </c>
      <c r="G1848" t="s">
        <v>15</v>
      </c>
      <c r="H1848">
        <v>1985</v>
      </c>
      <c r="I1848" s="1">
        <v>43466</v>
      </c>
      <c r="J1848" t="s">
        <v>16</v>
      </c>
    </row>
    <row r="1849" spans="1:10" x14ac:dyDescent="0.25">
      <c r="A1849">
        <v>53356.54</v>
      </c>
      <c r="B1849" t="s">
        <v>47</v>
      </c>
      <c r="C1849" t="s">
        <v>48</v>
      </c>
      <c r="D1849" t="s">
        <v>12</v>
      </c>
      <c r="E1849" t="s">
        <v>49</v>
      </c>
      <c r="F1849" t="s">
        <v>21</v>
      </c>
      <c r="G1849" t="s">
        <v>46</v>
      </c>
      <c r="H1849">
        <v>1956</v>
      </c>
      <c r="I1849" s="1">
        <v>38427</v>
      </c>
      <c r="J1849" t="s">
        <v>16</v>
      </c>
    </row>
    <row r="1850" spans="1:10" x14ac:dyDescent="0.25">
      <c r="B1850" t="s">
        <v>164</v>
      </c>
      <c r="C1850" t="s">
        <v>72</v>
      </c>
      <c r="D1850" t="s">
        <v>165</v>
      </c>
      <c r="E1850" t="s">
        <v>41</v>
      </c>
      <c r="F1850" t="s">
        <v>14</v>
      </c>
      <c r="G1850" t="s">
        <v>15</v>
      </c>
      <c r="H1850">
        <v>1980</v>
      </c>
      <c r="I1850" s="1">
        <v>42679</v>
      </c>
      <c r="J1850" t="s">
        <v>16</v>
      </c>
    </row>
    <row r="1851" spans="1:10" x14ac:dyDescent="0.25">
      <c r="A1851">
        <v>79274.42</v>
      </c>
      <c r="B1851" t="s">
        <v>89</v>
      </c>
      <c r="C1851" t="s">
        <v>30</v>
      </c>
      <c r="D1851" t="s">
        <v>12</v>
      </c>
      <c r="E1851" t="s">
        <v>20</v>
      </c>
      <c r="F1851" t="s">
        <v>14</v>
      </c>
      <c r="G1851" t="s">
        <v>15</v>
      </c>
      <c r="H1851">
        <v>1980</v>
      </c>
      <c r="I1851" s="1">
        <v>42110</v>
      </c>
      <c r="J1851" t="s">
        <v>16</v>
      </c>
    </row>
    <row r="1852" spans="1:10" x14ac:dyDescent="0.25">
      <c r="A1852">
        <v>66462.98</v>
      </c>
      <c r="B1852" t="s">
        <v>227</v>
      </c>
      <c r="C1852" t="s">
        <v>11</v>
      </c>
      <c r="D1852" t="s">
        <v>12</v>
      </c>
      <c r="E1852" t="s">
        <v>31</v>
      </c>
      <c r="F1852" t="s">
        <v>14</v>
      </c>
      <c r="G1852" t="s">
        <v>25</v>
      </c>
      <c r="H1852">
        <v>1969</v>
      </c>
      <c r="I1852" s="1">
        <v>42044</v>
      </c>
      <c r="J1852" t="s">
        <v>16</v>
      </c>
    </row>
    <row r="1853" spans="1:10" x14ac:dyDescent="0.25">
      <c r="A1853">
        <v>63302.34</v>
      </c>
      <c r="B1853" t="s">
        <v>393</v>
      </c>
      <c r="C1853" t="s">
        <v>30</v>
      </c>
      <c r="D1853" t="s">
        <v>12</v>
      </c>
      <c r="E1853" t="s">
        <v>77</v>
      </c>
      <c r="F1853" t="s">
        <v>14</v>
      </c>
      <c r="G1853" t="s">
        <v>15</v>
      </c>
      <c r="H1853">
        <v>1978</v>
      </c>
      <c r="I1853" s="1">
        <v>44789</v>
      </c>
      <c r="J1853" t="s">
        <v>16</v>
      </c>
    </row>
    <row r="1854" spans="1:10" x14ac:dyDescent="0.25">
      <c r="A1854">
        <v>81652.649999999994</v>
      </c>
      <c r="B1854" t="s">
        <v>118</v>
      </c>
      <c r="C1854" t="s">
        <v>30</v>
      </c>
      <c r="D1854" t="s">
        <v>12</v>
      </c>
      <c r="E1854" t="s">
        <v>45</v>
      </c>
      <c r="F1854" t="s">
        <v>14</v>
      </c>
      <c r="G1854" t="s">
        <v>25</v>
      </c>
      <c r="H1854">
        <v>1957</v>
      </c>
      <c r="I1854" s="1">
        <v>31625</v>
      </c>
      <c r="J1854" t="s">
        <v>16</v>
      </c>
    </row>
    <row r="1855" spans="1:10" x14ac:dyDescent="0.25">
      <c r="A1855">
        <v>12510.149600000001</v>
      </c>
      <c r="B1855" t="s">
        <v>278</v>
      </c>
      <c r="C1855" t="s">
        <v>72</v>
      </c>
      <c r="D1855" t="s">
        <v>73</v>
      </c>
      <c r="E1855" t="s">
        <v>31</v>
      </c>
      <c r="F1855" t="s">
        <v>21</v>
      </c>
      <c r="G1855" t="s">
        <v>25</v>
      </c>
      <c r="H1855">
        <v>2003</v>
      </c>
      <c r="I1855" s="1">
        <v>45107</v>
      </c>
      <c r="J1855" t="s">
        <v>16</v>
      </c>
    </row>
    <row r="1856" spans="1:10" x14ac:dyDescent="0.25">
      <c r="A1856">
        <v>52774.21</v>
      </c>
      <c r="B1856" t="s">
        <v>153</v>
      </c>
      <c r="C1856" t="s">
        <v>48</v>
      </c>
      <c r="D1856" t="s">
        <v>19</v>
      </c>
      <c r="E1856" t="s">
        <v>31</v>
      </c>
      <c r="F1856" t="s">
        <v>21</v>
      </c>
      <c r="G1856" t="s">
        <v>25</v>
      </c>
      <c r="H1856">
        <v>1998</v>
      </c>
      <c r="I1856" s="1">
        <v>45502</v>
      </c>
      <c r="J1856" t="s">
        <v>16</v>
      </c>
    </row>
    <row r="1857" spans="1:10" x14ac:dyDescent="0.25">
      <c r="A1857">
        <v>64457.35</v>
      </c>
      <c r="B1857" t="s">
        <v>89</v>
      </c>
      <c r="C1857" t="s">
        <v>30</v>
      </c>
      <c r="D1857" t="s">
        <v>12</v>
      </c>
      <c r="E1857" t="s">
        <v>20</v>
      </c>
      <c r="F1857" t="s">
        <v>21</v>
      </c>
      <c r="G1857" t="s">
        <v>25</v>
      </c>
      <c r="H1857">
        <v>1997</v>
      </c>
      <c r="I1857" s="1">
        <v>44667</v>
      </c>
      <c r="J1857" t="s">
        <v>16</v>
      </c>
    </row>
    <row r="1858" spans="1:10" x14ac:dyDescent="0.25">
      <c r="A1858">
        <v>150732.34</v>
      </c>
      <c r="B1858" t="s">
        <v>509</v>
      </c>
      <c r="C1858" t="s">
        <v>48</v>
      </c>
      <c r="D1858" t="s">
        <v>12</v>
      </c>
      <c r="E1858" t="s">
        <v>13</v>
      </c>
      <c r="F1858" t="s">
        <v>14</v>
      </c>
      <c r="G1858" t="s">
        <v>25</v>
      </c>
      <c r="H1858">
        <v>1973</v>
      </c>
      <c r="I1858" s="1">
        <v>35096</v>
      </c>
      <c r="J1858" t="s">
        <v>16</v>
      </c>
    </row>
    <row r="1859" spans="1:10" x14ac:dyDescent="0.25">
      <c r="A1859">
        <v>52471.07</v>
      </c>
      <c r="B1859" t="s">
        <v>510</v>
      </c>
      <c r="C1859" t="s">
        <v>72</v>
      </c>
      <c r="D1859" t="s">
        <v>12</v>
      </c>
      <c r="E1859" t="s">
        <v>24</v>
      </c>
      <c r="F1859" t="s">
        <v>21</v>
      </c>
      <c r="G1859" t="s">
        <v>25</v>
      </c>
      <c r="H1859">
        <v>1999</v>
      </c>
      <c r="I1859" s="1">
        <v>45061</v>
      </c>
      <c r="J1859" t="s">
        <v>16</v>
      </c>
    </row>
    <row r="1860" spans="1:10" x14ac:dyDescent="0.25">
      <c r="A1860">
        <v>54643.5</v>
      </c>
      <c r="B1860" t="s">
        <v>99</v>
      </c>
      <c r="C1860" t="s">
        <v>44</v>
      </c>
      <c r="D1860" t="s">
        <v>12</v>
      </c>
      <c r="E1860" t="s">
        <v>41</v>
      </c>
      <c r="F1860" t="s">
        <v>14</v>
      </c>
      <c r="G1860" t="s">
        <v>15</v>
      </c>
      <c r="H1860">
        <v>1992</v>
      </c>
      <c r="I1860" s="1">
        <v>44753</v>
      </c>
      <c r="J1860" t="s">
        <v>16</v>
      </c>
    </row>
    <row r="1861" spans="1:10" x14ac:dyDescent="0.25">
      <c r="A1861">
        <v>100988.43</v>
      </c>
      <c r="B1861" t="s">
        <v>259</v>
      </c>
      <c r="C1861" t="s">
        <v>92</v>
      </c>
      <c r="D1861" t="s">
        <v>12</v>
      </c>
      <c r="E1861" t="s">
        <v>13</v>
      </c>
      <c r="F1861" t="s">
        <v>21</v>
      </c>
      <c r="G1861" t="s">
        <v>15</v>
      </c>
      <c r="H1861">
        <v>1960</v>
      </c>
      <c r="I1861" s="1">
        <v>36220</v>
      </c>
      <c r="J1861" t="s">
        <v>16</v>
      </c>
    </row>
    <row r="1862" spans="1:10" x14ac:dyDescent="0.25">
      <c r="A1862">
        <v>92505.29</v>
      </c>
      <c r="B1862" t="s">
        <v>63</v>
      </c>
      <c r="C1862" t="s">
        <v>18</v>
      </c>
      <c r="D1862" t="s">
        <v>12</v>
      </c>
      <c r="E1862" t="s">
        <v>20</v>
      </c>
      <c r="F1862" t="s">
        <v>14</v>
      </c>
      <c r="G1862" t="s">
        <v>25</v>
      </c>
      <c r="H1862">
        <v>1969</v>
      </c>
      <c r="I1862" s="1">
        <v>36754</v>
      </c>
      <c r="J1862" t="s">
        <v>16</v>
      </c>
    </row>
    <row r="1863" spans="1:10" x14ac:dyDescent="0.25">
      <c r="A1863">
        <v>62550.37</v>
      </c>
      <c r="B1863" t="s">
        <v>84</v>
      </c>
      <c r="C1863" t="s">
        <v>18</v>
      </c>
      <c r="D1863" t="s">
        <v>12</v>
      </c>
      <c r="E1863" t="s">
        <v>49</v>
      </c>
      <c r="F1863" t="s">
        <v>14</v>
      </c>
      <c r="G1863" t="s">
        <v>25</v>
      </c>
      <c r="H1863">
        <v>1963</v>
      </c>
      <c r="I1863" s="1">
        <v>34121</v>
      </c>
      <c r="J1863" t="s">
        <v>16</v>
      </c>
    </row>
    <row r="1864" spans="1:10" x14ac:dyDescent="0.25">
      <c r="A1864">
        <v>13437.9648</v>
      </c>
      <c r="B1864" t="s">
        <v>39</v>
      </c>
      <c r="C1864" t="s">
        <v>86</v>
      </c>
      <c r="D1864" t="s">
        <v>19</v>
      </c>
      <c r="E1864" t="s">
        <v>41</v>
      </c>
      <c r="F1864" t="s">
        <v>14</v>
      </c>
      <c r="G1864" t="s">
        <v>15</v>
      </c>
      <c r="H1864">
        <v>1953</v>
      </c>
      <c r="I1864" s="1">
        <v>42996</v>
      </c>
      <c r="J1864" t="s">
        <v>16</v>
      </c>
    </row>
    <row r="1865" spans="1:10" x14ac:dyDescent="0.25">
      <c r="A1865">
        <v>0</v>
      </c>
      <c r="B1865" t="s">
        <v>39</v>
      </c>
      <c r="C1865" t="s">
        <v>72</v>
      </c>
      <c r="D1865" t="s">
        <v>165</v>
      </c>
      <c r="E1865" t="s">
        <v>41</v>
      </c>
      <c r="F1865" t="s">
        <v>14</v>
      </c>
      <c r="G1865" t="s">
        <v>25</v>
      </c>
      <c r="H1865">
        <v>1993</v>
      </c>
      <c r="I1865" s="1">
        <v>45384</v>
      </c>
      <c r="J1865" t="s">
        <v>16</v>
      </c>
    </row>
    <row r="1866" spans="1:10" x14ac:dyDescent="0.25">
      <c r="A1866">
        <v>79728.19</v>
      </c>
      <c r="B1866" t="s">
        <v>63</v>
      </c>
      <c r="C1866" t="s">
        <v>18</v>
      </c>
      <c r="D1866" t="s">
        <v>12</v>
      </c>
      <c r="E1866" t="s">
        <v>20</v>
      </c>
      <c r="F1866" t="s">
        <v>21</v>
      </c>
      <c r="G1866" t="s">
        <v>25</v>
      </c>
      <c r="H1866">
        <v>1990</v>
      </c>
      <c r="I1866" s="1">
        <v>42736</v>
      </c>
      <c r="J1866" t="s">
        <v>16</v>
      </c>
    </row>
    <row r="1867" spans="1:10" x14ac:dyDescent="0.25">
      <c r="A1867">
        <v>104061.58</v>
      </c>
      <c r="B1867" t="s">
        <v>98</v>
      </c>
      <c r="C1867" t="s">
        <v>44</v>
      </c>
      <c r="D1867" t="s">
        <v>12</v>
      </c>
      <c r="E1867" t="s">
        <v>31</v>
      </c>
      <c r="F1867" t="s">
        <v>14</v>
      </c>
      <c r="G1867" t="s">
        <v>25</v>
      </c>
      <c r="H1867">
        <v>1958</v>
      </c>
      <c r="I1867" s="1">
        <v>36353</v>
      </c>
      <c r="J1867" t="s">
        <v>16</v>
      </c>
    </row>
    <row r="1868" spans="1:10" x14ac:dyDescent="0.25">
      <c r="A1868">
        <v>37290.239999999998</v>
      </c>
      <c r="B1868" t="s">
        <v>39</v>
      </c>
      <c r="C1868" t="s">
        <v>48</v>
      </c>
      <c r="D1868" t="s">
        <v>19</v>
      </c>
      <c r="E1868" t="s">
        <v>41</v>
      </c>
      <c r="F1868" t="s">
        <v>21</v>
      </c>
      <c r="G1868" t="s">
        <v>25</v>
      </c>
      <c r="H1868">
        <v>1969</v>
      </c>
      <c r="I1868" s="1">
        <v>44527</v>
      </c>
      <c r="J1868" t="s">
        <v>16</v>
      </c>
    </row>
    <row r="1869" spans="1:10" x14ac:dyDescent="0.25">
      <c r="A1869">
        <v>87334.63</v>
      </c>
      <c r="B1869" t="s">
        <v>443</v>
      </c>
      <c r="C1869" t="s">
        <v>52</v>
      </c>
      <c r="D1869" t="s">
        <v>12</v>
      </c>
      <c r="E1869" t="s">
        <v>31</v>
      </c>
      <c r="F1869" t="s">
        <v>21</v>
      </c>
      <c r="G1869" t="s">
        <v>53</v>
      </c>
      <c r="H1869">
        <v>1995</v>
      </c>
      <c r="I1869" s="1">
        <v>45255</v>
      </c>
      <c r="J1869" t="s">
        <v>16</v>
      </c>
    </row>
    <row r="1870" spans="1:10" x14ac:dyDescent="0.25">
      <c r="A1870">
        <v>51475.86</v>
      </c>
      <c r="B1870" t="s">
        <v>112</v>
      </c>
      <c r="C1870" t="s">
        <v>72</v>
      </c>
      <c r="D1870" t="s">
        <v>12</v>
      </c>
      <c r="E1870" t="s">
        <v>24</v>
      </c>
      <c r="F1870" t="s">
        <v>14</v>
      </c>
      <c r="G1870" t="s">
        <v>25</v>
      </c>
      <c r="H1870">
        <v>1994</v>
      </c>
      <c r="I1870" s="1">
        <v>42405</v>
      </c>
      <c r="J1870" t="s">
        <v>16</v>
      </c>
    </row>
    <row r="1871" spans="1:10" x14ac:dyDescent="0.25">
      <c r="A1871">
        <v>71245.31</v>
      </c>
      <c r="B1871" t="s">
        <v>511</v>
      </c>
      <c r="C1871" t="s">
        <v>60</v>
      </c>
      <c r="D1871" t="s">
        <v>12</v>
      </c>
      <c r="E1871" t="s">
        <v>31</v>
      </c>
      <c r="F1871" t="s">
        <v>21</v>
      </c>
      <c r="G1871" t="s">
        <v>15</v>
      </c>
      <c r="H1871">
        <v>1989</v>
      </c>
      <c r="I1871" s="1">
        <v>41688</v>
      </c>
      <c r="J1871" t="s">
        <v>16</v>
      </c>
    </row>
    <row r="1872" spans="1:10" x14ac:dyDescent="0.25">
      <c r="A1872">
        <v>98654.71</v>
      </c>
      <c r="B1872" t="s">
        <v>64</v>
      </c>
      <c r="C1872" t="s">
        <v>18</v>
      </c>
      <c r="D1872" t="s">
        <v>12</v>
      </c>
      <c r="E1872" t="s">
        <v>45</v>
      </c>
      <c r="F1872" t="s">
        <v>14</v>
      </c>
      <c r="G1872" t="s">
        <v>25</v>
      </c>
      <c r="H1872">
        <v>1980</v>
      </c>
      <c r="I1872" s="1">
        <v>40925</v>
      </c>
      <c r="J1872" t="s">
        <v>16</v>
      </c>
    </row>
    <row r="1873" spans="1:10" x14ac:dyDescent="0.25">
      <c r="A1873">
        <v>72485.759999999995</v>
      </c>
      <c r="B1873" t="s">
        <v>89</v>
      </c>
      <c r="C1873" t="s">
        <v>30</v>
      </c>
      <c r="D1873" t="s">
        <v>12</v>
      </c>
      <c r="E1873" t="s">
        <v>20</v>
      </c>
      <c r="F1873" t="s">
        <v>14</v>
      </c>
      <c r="G1873" t="s">
        <v>15</v>
      </c>
      <c r="H1873">
        <v>1992</v>
      </c>
      <c r="I1873" s="1">
        <v>43571</v>
      </c>
      <c r="J1873" t="s">
        <v>16</v>
      </c>
    </row>
    <row r="1874" spans="1:10" x14ac:dyDescent="0.25">
      <c r="A1874">
        <v>81859.81</v>
      </c>
      <c r="B1874" t="s">
        <v>149</v>
      </c>
      <c r="C1874" t="s">
        <v>209</v>
      </c>
      <c r="D1874" t="s">
        <v>12</v>
      </c>
      <c r="E1874" t="s">
        <v>31</v>
      </c>
      <c r="F1874" t="s">
        <v>21</v>
      </c>
      <c r="G1874" t="s">
        <v>25</v>
      </c>
      <c r="H1874">
        <v>1989</v>
      </c>
      <c r="I1874" s="1">
        <v>44060</v>
      </c>
      <c r="J1874" t="s">
        <v>16</v>
      </c>
    </row>
    <row r="1875" spans="1:10" x14ac:dyDescent="0.25">
      <c r="A1875">
        <v>98309.2</v>
      </c>
      <c r="B1875" t="s">
        <v>10</v>
      </c>
      <c r="C1875" t="s">
        <v>52</v>
      </c>
      <c r="D1875" t="s">
        <v>12</v>
      </c>
      <c r="E1875" t="s">
        <v>13</v>
      </c>
      <c r="F1875" t="s">
        <v>14</v>
      </c>
      <c r="G1875" t="s">
        <v>25</v>
      </c>
      <c r="H1875">
        <v>1978</v>
      </c>
      <c r="I1875" s="1">
        <v>43589</v>
      </c>
      <c r="J1875" t="s">
        <v>16</v>
      </c>
    </row>
    <row r="1876" spans="1:10" x14ac:dyDescent="0.25">
      <c r="A1876">
        <v>52471.07</v>
      </c>
      <c r="B1876" t="s">
        <v>34</v>
      </c>
      <c r="C1876" t="s">
        <v>11</v>
      </c>
      <c r="D1876" t="s">
        <v>12</v>
      </c>
      <c r="E1876" t="s">
        <v>20</v>
      </c>
      <c r="F1876" t="s">
        <v>21</v>
      </c>
      <c r="G1876" t="s">
        <v>15</v>
      </c>
      <c r="H1876">
        <v>2002</v>
      </c>
      <c r="I1876" s="1">
        <v>45471</v>
      </c>
      <c r="J1876" t="s">
        <v>16</v>
      </c>
    </row>
    <row r="1877" spans="1:10" x14ac:dyDescent="0.25">
      <c r="A1877">
        <v>63098.48</v>
      </c>
      <c r="B1877" t="s">
        <v>217</v>
      </c>
      <c r="C1877" t="s">
        <v>72</v>
      </c>
      <c r="D1877" t="s">
        <v>12</v>
      </c>
      <c r="E1877" t="s">
        <v>41</v>
      </c>
      <c r="F1877" t="s">
        <v>14</v>
      </c>
      <c r="G1877" t="s">
        <v>46</v>
      </c>
      <c r="H1877">
        <v>1965</v>
      </c>
      <c r="I1877" s="1">
        <v>31526</v>
      </c>
      <c r="J1877" t="s">
        <v>16</v>
      </c>
    </row>
    <row r="1878" spans="1:10" x14ac:dyDescent="0.25">
      <c r="A1878">
        <v>0</v>
      </c>
      <c r="B1878" t="s">
        <v>164</v>
      </c>
      <c r="C1878" t="s">
        <v>72</v>
      </c>
      <c r="D1878" t="s">
        <v>165</v>
      </c>
      <c r="E1878" t="s">
        <v>41</v>
      </c>
      <c r="F1878" t="s">
        <v>14</v>
      </c>
      <c r="G1878" t="s">
        <v>25</v>
      </c>
      <c r="H1878">
        <v>1958</v>
      </c>
      <c r="I1878" s="1">
        <v>41731</v>
      </c>
      <c r="J1878" t="s">
        <v>16</v>
      </c>
    </row>
    <row r="1879" spans="1:10" x14ac:dyDescent="0.25">
      <c r="A1879">
        <v>73799.399999999994</v>
      </c>
      <c r="B1879" t="s">
        <v>512</v>
      </c>
      <c r="C1879" t="s">
        <v>72</v>
      </c>
      <c r="D1879" t="s">
        <v>12</v>
      </c>
      <c r="E1879" t="s">
        <v>77</v>
      </c>
      <c r="F1879" t="s">
        <v>14</v>
      </c>
      <c r="G1879" t="s">
        <v>25</v>
      </c>
      <c r="H1879">
        <v>1981</v>
      </c>
      <c r="I1879" s="1">
        <v>43613</v>
      </c>
      <c r="J1879" t="s">
        <v>16</v>
      </c>
    </row>
    <row r="1880" spans="1:10" x14ac:dyDescent="0.25">
      <c r="A1880">
        <v>46516.12</v>
      </c>
      <c r="B1880" t="s">
        <v>47</v>
      </c>
      <c r="C1880" t="s">
        <v>104</v>
      </c>
      <c r="D1880" t="s">
        <v>12</v>
      </c>
      <c r="E1880" t="s">
        <v>49</v>
      </c>
      <c r="F1880" t="s">
        <v>14</v>
      </c>
      <c r="G1880" t="s">
        <v>15</v>
      </c>
      <c r="H1880">
        <v>1964</v>
      </c>
      <c r="I1880" s="1">
        <v>42681</v>
      </c>
      <c r="J1880" t="s">
        <v>16</v>
      </c>
    </row>
    <row r="1881" spans="1:10" x14ac:dyDescent="0.25">
      <c r="A1881">
        <v>88295.35</v>
      </c>
      <c r="B1881" t="s">
        <v>322</v>
      </c>
      <c r="C1881" t="s">
        <v>33</v>
      </c>
      <c r="D1881" t="s">
        <v>12</v>
      </c>
      <c r="E1881" t="s">
        <v>31</v>
      </c>
      <c r="F1881" t="s">
        <v>14</v>
      </c>
      <c r="G1881" t="s">
        <v>25</v>
      </c>
      <c r="H1881">
        <v>1992</v>
      </c>
      <c r="I1881" s="1">
        <v>44627</v>
      </c>
      <c r="J1881" t="s">
        <v>16</v>
      </c>
    </row>
    <row r="1882" spans="1:10" x14ac:dyDescent="0.25">
      <c r="A1882">
        <v>71479.55</v>
      </c>
      <c r="B1882" t="s">
        <v>427</v>
      </c>
      <c r="C1882" t="s">
        <v>11</v>
      </c>
      <c r="D1882" t="s">
        <v>12</v>
      </c>
      <c r="E1882" t="s">
        <v>20</v>
      </c>
      <c r="F1882" t="s">
        <v>14</v>
      </c>
      <c r="G1882" t="s">
        <v>25</v>
      </c>
      <c r="H1882">
        <v>1980</v>
      </c>
      <c r="I1882" s="1">
        <v>37104</v>
      </c>
      <c r="J1882" t="s">
        <v>16</v>
      </c>
    </row>
    <row r="1883" spans="1:10" x14ac:dyDescent="0.25">
      <c r="A1883">
        <v>61821.5</v>
      </c>
      <c r="B1883" t="s">
        <v>109</v>
      </c>
      <c r="C1883" t="s">
        <v>11</v>
      </c>
      <c r="D1883" t="s">
        <v>12</v>
      </c>
      <c r="E1883" t="s">
        <v>20</v>
      </c>
      <c r="F1883" t="s">
        <v>21</v>
      </c>
      <c r="G1883" t="s">
        <v>15</v>
      </c>
      <c r="H1883">
        <v>1986</v>
      </c>
      <c r="I1883" s="1">
        <v>44075</v>
      </c>
      <c r="J1883" t="s">
        <v>16</v>
      </c>
    </row>
    <row r="1884" spans="1:10" x14ac:dyDescent="0.25">
      <c r="A1884">
        <v>62305.81</v>
      </c>
      <c r="B1884" t="s">
        <v>69</v>
      </c>
      <c r="C1884" t="s">
        <v>86</v>
      </c>
      <c r="D1884" t="s">
        <v>12</v>
      </c>
      <c r="E1884" t="s">
        <v>31</v>
      </c>
      <c r="F1884" t="s">
        <v>21</v>
      </c>
      <c r="G1884" t="s">
        <v>15</v>
      </c>
      <c r="H1884">
        <v>1970</v>
      </c>
      <c r="I1884" s="1">
        <v>43524</v>
      </c>
      <c r="J1884" t="s">
        <v>16</v>
      </c>
    </row>
    <row r="1885" spans="1:10" x14ac:dyDescent="0.25">
      <c r="A1885">
        <v>183228.23</v>
      </c>
      <c r="B1885" t="s">
        <v>513</v>
      </c>
      <c r="C1885" t="s">
        <v>279</v>
      </c>
      <c r="D1885" t="s">
        <v>12</v>
      </c>
      <c r="E1885" t="s">
        <v>13</v>
      </c>
      <c r="F1885" t="s">
        <v>21</v>
      </c>
      <c r="G1885" t="s">
        <v>15</v>
      </c>
      <c r="H1885">
        <v>1968</v>
      </c>
      <c r="I1885" s="1">
        <v>39741</v>
      </c>
      <c r="J1885" t="s">
        <v>16</v>
      </c>
    </row>
    <row r="1886" spans="1:10" x14ac:dyDescent="0.25">
      <c r="A1886">
        <v>56282.8</v>
      </c>
      <c r="B1886" t="s">
        <v>99</v>
      </c>
      <c r="C1886" t="s">
        <v>44</v>
      </c>
      <c r="D1886" t="s">
        <v>12</v>
      </c>
      <c r="E1886" t="s">
        <v>41</v>
      </c>
      <c r="F1886" t="s">
        <v>14</v>
      </c>
      <c r="G1886" t="s">
        <v>15</v>
      </c>
      <c r="H1886">
        <v>1987</v>
      </c>
      <c r="I1886" s="1">
        <v>43282</v>
      </c>
      <c r="J1886" t="s">
        <v>16</v>
      </c>
    </row>
    <row r="1887" spans="1:10" x14ac:dyDescent="0.25">
      <c r="A1887">
        <v>53356.54</v>
      </c>
      <c r="B1887" t="s">
        <v>155</v>
      </c>
      <c r="C1887" t="s">
        <v>11</v>
      </c>
      <c r="D1887" t="s">
        <v>12</v>
      </c>
      <c r="E1887" t="s">
        <v>49</v>
      </c>
      <c r="F1887" t="s">
        <v>21</v>
      </c>
      <c r="G1887" t="s">
        <v>15</v>
      </c>
      <c r="H1887">
        <v>1966</v>
      </c>
      <c r="I1887" s="1">
        <v>44438</v>
      </c>
      <c r="J1887" t="s">
        <v>16</v>
      </c>
    </row>
    <row r="1888" spans="1:10" x14ac:dyDescent="0.25">
      <c r="A1888">
        <v>57971.28</v>
      </c>
      <c r="B1888" t="s">
        <v>99</v>
      </c>
      <c r="C1888" t="s">
        <v>44</v>
      </c>
      <c r="D1888" t="s">
        <v>12</v>
      </c>
      <c r="E1888" t="s">
        <v>41</v>
      </c>
      <c r="F1888" t="s">
        <v>14</v>
      </c>
      <c r="G1888" t="s">
        <v>15</v>
      </c>
      <c r="H1888">
        <v>1980</v>
      </c>
      <c r="I1888" s="1">
        <v>41842</v>
      </c>
      <c r="J1888" t="s">
        <v>16</v>
      </c>
    </row>
    <row r="1889" spans="1:10" x14ac:dyDescent="0.25">
      <c r="A1889">
        <v>60200</v>
      </c>
      <c r="B1889" t="s">
        <v>511</v>
      </c>
      <c r="C1889" t="s">
        <v>60</v>
      </c>
      <c r="D1889" t="s">
        <v>12</v>
      </c>
      <c r="E1889" t="s">
        <v>31</v>
      </c>
      <c r="F1889" t="s">
        <v>21</v>
      </c>
      <c r="G1889" t="s">
        <v>15</v>
      </c>
      <c r="H1889">
        <v>1982</v>
      </c>
      <c r="I1889" s="1">
        <v>45523</v>
      </c>
      <c r="J1889" t="s">
        <v>16</v>
      </c>
    </row>
    <row r="1890" spans="1:10" x14ac:dyDescent="0.25">
      <c r="A1890">
        <v>74392.990000000005</v>
      </c>
      <c r="B1890" t="s">
        <v>454</v>
      </c>
      <c r="C1890" t="s">
        <v>48</v>
      </c>
      <c r="D1890" t="s">
        <v>12</v>
      </c>
      <c r="E1890" t="s">
        <v>31</v>
      </c>
      <c r="F1890" t="s">
        <v>21</v>
      </c>
      <c r="G1890" t="s">
        <v>25</v>
      </c>
      <c r="H1890">
        <v>1991</v>
      </c>
      <c r="I1890" s="1">
        <v>44737</v>
      </c>
      <c r="J1890" t="s">
        <v>16</v>
      </c>
    </row>
    <row r="1891" spans="1:10" x14ac:dyDescent="0.25">
      <c r="A1891">
        <v>49719.81</v>
      </c>
      <c r="B1891" t="s">
        <v>211</v>
      </c>
      <c r="C1891" t="s">
        <v>11</v>
      </c>
      <c r="D1891" t="s">
        <v>12</v>
      </c>
      <c r="E1891" t="s">
        <v>49</v>
      </c>
      <c r="F1891" t="s">
        <v>14</v>
      </c>
      <c r="G1891" t="s">
        <v>15</v>
      </c>
      <c r="H1891">
        <v>1957</v>
      </c>
      <c r="I1891" s="1">
        <v>44725</v>
      </c>
      <c r="J1891" t="s">
        <v>16</v>
      </c>
    </row>
    <row r="1892" spans="1:10" x14ac:dyDescent="0.25">
      <c r="A1892">
        <v>76965.45</v>
      </c>
      <c r="B1892" t="s">
        <v>118</v>
      </c>
      <c r="C1892" t="s">
        <v>30</v>
      </c>
      <c r="D1892" t="s">
        <v>12</v>
      </c>
      <c r="E1892" t="s">
        <v>45</v>
      </c>
      <c r="F1892" t="s">
        <v>21</v>
      </c>
      <c r="G1892" t="s">
        <v>15</v>
      </c>
      <c r="H1892">
        <v>1978</v>
      </c>
      <c r="I1892" s="1">
        <v>42110</v>
      </c>
      <c r="J1892" t="s">
        <v>16</v>
      </c>
    </row>
    <row r="1893" spans="1:10" x14ac:dyDescent="0.25">
      <c r="A1893">
        <v>17075.759999999998</v>
      </c>
      <c r="B1893" t="s">
        <v>17</v>
      </c>
      <c r="C1893" t="s">
        <v>18</v>
      </c>
      <c r="D1893" t="s">
        <v>19</v>
      </c>
      <c r="E1893" t="s">
        <v>20</v>
      </c>
      <c r="F1893" t="s">
        <v>14</v>
      </c>
      <c r="G1893" t="s">
        <v>15</v>
      </c>
      <c r="H1893">
        <v>1948</v>
      </c>
      <c r="I1893" s="1">
        <v>41120</v>
      </c>
      <c r="J1893" t="s">
        <v>16</v>
      </c>
    </row>
    <row r="1894" spans="1:10" x14ac:dyDescent="0.25">
      <c r="A1894">
        <v>79728.19</v>
      </c>
      <c r="B1894" t="s">
        <v>63</v>
      </c>
      <c r="C1894" t="s">
        <v>18</v>
      </c>
      <c r="D1894" t="s">
        <v>12</v>
      </c>
      <c r="E1894" t="s">
        <v>20</v>
      </c>
      <c r="F1894" t="s">
        <v>14</v>
      </c>
      <c r="G1894" t="s">
        <v>25</v>
      </c>
      <c r="H1894">
        <v>1994</v>
      </c>
      <c r="I1894" s="1">
        <v>42736</v>
      </c>
      <c r="J1894" t="s">
        <v>16</v>
      </c>
    </row>
    <row r="1895" spans="1:10" x14ac:dyDescent="0.25">
      <c r="A1895">
        <v>76713.55</v>
      </c>
      <c r="B1895" t="s">
        <v>123</v>
      </c>
      <c r="C1895" t="s">
        <v>124</v>
      </c>
      <c r="D1895" t="s">
        <v>12</v>
      </c>
      <c r="E1895" t="s">
        <v>31</v>
      </c>
      <c r="F1895" t="s">
        <v>21</v>
      </c>
      <c r="G1895" t="s">
        <v>25</v>
      </c>
      <c r="H1895">
        <v>1988</v>
      </c>
      <c r="I1895" s="1">
        <v>43766</v>
      </c>
      <c r="J1895" t="s">
        <v>16</v>
      </c>
    </row>
    <row r="1896" spans="1:10" x14ac:dyDescent="0.25">
      <c r="A1896">
        <v>78688.210000000006</v>
      </c>
      <c r="B1896" t="s">
        <v>37</v>
      </c>
      <c r="C1896" t="s">
        <v>44</v>
      </c>
      <c r="D1896" t="s">
        <v>12</v>
      </c>
      <c r="E1896" t="s">
        <v>31</v>
      </c>
      <c r="F1896" t="s">
        <v>21</v>
      </c>
      <c r="G1896" t="s">
        <v>25</v>
      </c>
      <c r="H1896">
        <v>1995</v>
      </c>
      <c r="I1896" s="1">
        <v>45089</v>
      </c>
      <c r="J1896" t="s">
        <v>16</v>
      </c>
    </row>
    <row r="1897" spans="1:10" x14ac:dyDescent="0.25">
      <c r="A1897">
        <v>77082.64</v>
      </c>
      <c r="B1897" t="s">
        <v>420</v>
      </c>
      <c r="C1897" t="s">
        <v>38</v>
      </c>
      <c r="D1897" t="s">
        <v>12</v>
      </c>
      <c r="E1897" t="s">
        <v>13</v>
      </c>
      <c r="F1897" t="s">
        <v>14</v>
      </c>
      <c r="G1897" t="s">
        <v>25</v>
      </c>
      <c r="H1897">
        <v>1958</v>
      </c>
      <c r="I1897" s="1">
        <v>44662</v>
      </c>
      <c r="J1897" t="s">
        <v>16</v>
      </c>
    </row>
    <row r="1898" spans="1:10" x14ac:dyDescent="0.25">
      <c r="A1898">
        <v>68806.399999999994</v>
      </c>
      <c r="B1898" t="s">
        <v>247</v>
      </c>
      <c r="C1898" t="s">
        <v>86</v>
      </c>
      <c r="D1898" t="s">
        <v>19</v>
      </c>
      <c r="E1898" t="s">
        <v>13</v>
      </c>
      <c r="F1898" t="s">
        <v>14</v>
      </c>
      <c r="G1898" t="s">
        <v>25</v>
      </c>
      <c r="H1898">
        <v>1955</v>
      </c>
      <c r="I1898" s="1">
        <v>42660</v>
      </c>
      <c r="J1898" t="s">
        <v>16</v>
      </c>
    </row>
    <row r="1899" spans="1:10" x14ac:dyDescent="0.25">
      <c r="A1899">
        <v>8112</v>
      </c>
      <c r="B1899" t="s">
        <v>126</v>
      </c>
      <c r="C1899" t="s">
        <v>72</v>
      </c>
      <c r="D1899" t="s">
        <v>73</v>
      </c>
      <c r="E1899" t="s">
        <v>41</v>
      </c>
      <c r="F1899" t="s">
        <v>14</v>
      </c>
      <c r="G1899" t="s">
        <v>25</v>
      </c>
      <c r="H1899">
        <v>2009</v>
      </c>
      <c r="I1899" s="1">
        <v>45086</v>
      </c>
      <c r="J1899" t="s">
        <v>16</v>
      </c>
    </row>
    <row r="1900" spans="1:10" x14ac:dyDescent="0.25">
      <c r="A1900">
        <v>131434.1</v>
      </c>
      <c r="B1900" t="s">
        <v>433</v>
      </c>
      <c r="C1900" t="s">
        <v>30</v>
      </c>
      <c r="D1900" t="s">
        <v>12</v>
      </c>
      <c r="E1900" t="s">
        <v>31</v>
      </c>
      <c r="F1900" t="s">
        <v>14</v>
      </c>
      <c r="G1900" t="s">
        <v>15</v>
      </c>
      <c r="H1900">
        <v>1967</v>
      </c>
      <c r="I1900" s="1">
        <v>34943</v>
      </c>
      <c r="J1900" t="s">
        <v>16</v>
      </c>
    </row>
    <row r="1901" spans="1:10" x14ac:dyDescent="0.25">
      <c r="A1901">
        <v>95199.62</v>
      </c>
      <c r="B1901" t="s">
        <v>63</v>
      </c>
      <c r="C1901" t="s">
        <v>18</v>
      </c>
      <c r="D1901" t="s">
        <v>12</v>
      </c>
      <c r="E1901" t="s">
        <v>20</v>
      </c>
      <c r="F1901" t="s">
        <v>14</v>
      </c>
      <c r="G1901" t="s">
        <v>25</v>
      </c>
      <c r="H1901">
        <v>1970</v>
      </c>
      <c r="I1901" s="1">
        <v>36008</v>
      </c>
      <c r="J1901" t="s">
        <v>16</v>
      </c>
    </row>
    <row r="1902" spans="1:10" x14ac:dyDescent="0.25">
      <c r="A1902">
        <v>64553.36</v>
      </c>
      <c r="B1902" t="s">
        <v>55</v>
      </c>
      <c r="C1902" t="s">
        <v>18</v>
      </c>
      <c r="D1902" t="s">
        <v>12</v>
      </c>
      <c r="E1902" t="s">
        <v>20</v>
      </c>
      <c r="F1902" t="s">
        <v>14</v>
      </c>
      <c r="G1902" t="s">
        <v>25</v>
      </c>
      <c r="H1902">
        <v>1995</v>
      </c>
      <c r="I1902" s="1">
        <v>45231</v>
      </c>
      <c r="J1902" t="s">
        <v>16</v>
      </c>
    </row>
    <row r="1903" spans="1:10" x14ac:dyDescent="0.25">
      <c r="A1903">
        <v>82216.350000000006</v>
      </c>
      <c r="B1903" t="s">
        <v>308</v>
      </c>
      <c r="C1903" t="s">
        <v>67</v>
      </c>
      <c r="D1903" t="s">
        <v>12</v>
      </c>
      <c r="E1903" t="s">
        <v>49</v>
      </c>
      <c r="F1903" t="s">
        <v>21</v>
      </c>
      <c r="G1903" t="s">
        <v>15</v>
      </c>
      <c r="H1903">
        <v>1970</v>
      </c>
      <c r="I1903" s="1">
        <v>38509</v>
      </c>
      <c r="J1903" t="s">
        <v>16</v>
      </c>
    </row>
    <row r="1904" spans="1:10" x14ac:dyDescent="0.25">
      <c r="A1904">
        <v>17075.759999999998</v>
      </c>
      <c r="B1904" t="s">
        <v>17</v>
      </c>
      <c r="C1904" t="s">
        <v>18</v>
      </c>
      <c r="D1904" t="s">
        <v>19</v>
      </c>
      <c r="E1904" t="s">
        <v>20</v>
      </c>
      <c r="F1904" t="s">
        <v>14</v>
      </c>
      <c r="G1904" t="s">
        <v>25</v>
      </c>
      <c r="H1904">
        <v>1948</v>
      </c>
      <c r="I1904" s="1">
        <v>44644</v>
      </c>
      <c r="J1904" t="s">
        <v>16</v>
      </c>
    </row>
    <row r="1905" spans="1:10" x14ac:dyDescent="0.25">
      <c r="A1905">
        <v>77406</v>
      </c>
      <c r="B1905" t="s">
        <v>63</v>
      </c>
      <c r="C1905" t="s">
        <v>18</v>
      </c>
      <c r="D1905" t="s">
        <v>12</v>
      </c>
      <c r="E1905" t="s">
        <v>20</v>
      </c>
      <c r="F1905" t="s">
        <v>14</v>
      </c>
      <c r="G1905" t="s">
        <v>25</v>
      </c>
      <c r="H1905">
        <v>1997</v>
      </c>
      <c r="I1905" s="1">
        <v>43877</v>
      </c>
      <c r="J1905" t="s">
        <v>16</v>
      </c>
    </row>
    <row r="1906" spans="1:10" x14ac:dyDescent="0.25">
      <c r="A1906">
        <v>56282.8</v>
      </c>
      <c r="B1906" t="s">
        <v>349</v>
      </c>
      <c r="C1906" t="s">
        <v>52</v>
      </c>
      <c r="D1906" t="s">
        <v>12</v>
      </c>
      <c r="E1906" t="s">
        <v>45</v>
      </c>
      <c r="F1906" t="s">
        <v>14</v>
      </c>
      <c r="G1906" t="s">
        <v>15</v>
      </c>
      <c r="H1906">
        <v>1964</v>
      </c>
      <c r="I1906" s="1">
        <v>43252</v>
      </c>
      <c r="J1906" t="s">
        <v>16</v>
      </c>
    </row>
    <row r="1907" spans="1:10" x14ac:dyDescent="0.25">
      <c r="A1907">
        <v>53731.38</v>
      </c>
      <c r="B1907" t="s">
        <v>346</v>
      </c>
      <c r="C1907" t="s">
        <v>86</v>
      </c>
      <c r="D1907" t="s">
        <v>12</v>
      </c>
      <c r="E1907" t="s">
        <v>31</v>
      </c>
      <c r="F1907" t="s">
        <v>21</v>
      </c>
      <c r="G1907" t="s">
        <v>15</v>
      </c>
      <c r="H1907">
        <v>1997</v>
      </c>
      <c r="I1907" s="1">
        <v>44767</v>
      </c>
      <c r="J1907" t="s">
        <v>16</v>
      </c>
    </row>
    <row r="1908" spans="1:10" x14ac:dyDescent="0.25">
      <c r="A1908">
        <v>80270.58</v>
      </c>
      <c r="B1908" t="s">
        <v>140</v>
      </c>
      <c r="C1908" t="s">
        <v>11</v>
      </c>
      <c r="D1908" t="s">
        <v>12</v>
      </c>
      <c r="E1908" t="s">
        <v>13</v>
      </c>
      <c r="F1908" t="s">
        <v>21</v>
      </c>
      <c r="G1908" t="s">
        <v>15</v>
      </c>
      <c r="H1908">
        <v>1974</v>
      </c>
      <c r="I1908" s="1">
        <v>34718</v>
      </c>
      <c r="J1908" t="s">
        <v>16</v>
      </c>
    </row>
    <row r="1909" spans="1:10" x14ac:dyDescent="0.25">
      <c r="A1909">
        <v>52471.07</v>
      </c>
      <c r="B1909" t="s">
        <v>34</v>
      </c>
      <c r="C1909" t="s">
        <v>11</v>
      </c>
      <c r="D1909" t="s">
        <v>12</v>
      </c>
      <c r="E1909" t="s">
        <v>20</v>
      </c>
      <c r="F1909" t="s">
        <v>14</v>
      </c>
      <c r="G1909" t="s">
        <v>25</v>
      </c>
      <c r="H1909">
        <v>1992</v>
      </c>
      <c r="I1909" s="1">
        <v>45471</v>
      </c>
      <c r="J1909" t="s">
        <v>16</v>
      </c>
    </row>
    <row r="1910" spans="1:10" x14ac:dyDescent="0.25">
      <c r="A1910">
        <v>49719.81</v>
      </c>
      <c r="B1910" t="s">
        <v>295</v>
      </c>
      <c r="C1910" t="s">
        <v>100</v>
      </c>
      <c r="D1910" t="s">
        <v>12</v>
      </c>
      <c r="E1910" t="s">
        <v>41</v>
      </c>
      <c r="F1910" t="s">
        <v>14</v>
      </c>
      <c r="G1910" t="s">
        <v>15</v>
      </c>
      <c r="H1910">
        <v>1975</v>
      </c>
      <c r="I1910" s="1">
        <v>44082</v>
      </c>
      <c r="J1910" t="s">
        <v>16</v>
      </c>
    </row>
    <row r="1911" spans="1:10" x14ac:dyDescent="0.25">
      <c r="A1911">
        <v>67710.3</v>
      </c>
      <c r="B1911" t="s">
        <v>149</v>
      </c>
      <c r="C1911" t="s">
        <v>86</v>
      </c>
      <c r="D1911" t="s">
        <v>12</v>
      </c>
      <c r="E1911" t="s">
        <v>31</v>
      </c>
      <c r="F1911" t="s">
        <v>14</v>
      </c>
      <c r="G1911" t="s">
        <v>25</v>
      </c>
      <c r="H1911">
        <v>1982</v>
      </c>
      <c r="I1911" s="1">
        <v>44111</v>
      </c>
      <c r="J1911" t="s">
        <v>16</v>
      </c>
    </row>
    <row r="1912" spans="1:10" x14ac:dyDescent="0.25">
      <c r="A1912">
        <v>128328.32000000001</v>
      </c>
      <c r="B1912" t="s">
        <v>268</v>
      </c>
      <c r="C1912" t="s">
        <v>18</v>
      </c>
      <c r="D1912" t="s">
        <v>12</v>
      </c>
      <c r="E1912" t="s">
        <v>31</v>
      </c>
      <c r="F1912" t="s">
        <v>14</v>
      </c>
      <c r="G1912" t="s">
        <v>25</v>
      </c>
      <c r="H1912">
        <v>1989</v>
      </c>
      <c r="I1912" s="1">
        <v>40725</v>
      </c>
      <c r="J1912" t="s">
        <v>16</v>
      </c>
    </row>
    <row r="1913" spans="1:10" x14ac:dyDescent="0.25">
      <c r="A1913">
        <v>43162.22</v>
      </c>
      <c r="B1913" t="s">
        <v>107</v>
      </c>
      <c r="C1913" t="s">
        <v>72</v>
      </c>
      <c r="D1913" t="s">
        <v>12</v>
      </c>
      <c r="E1913" t="s">
        <v>41</v>
      </c>
      <c r="F1913" t="s">
        <v>14</v>
      </c>
      <c r="G1913" t="s">
        <v>25</v>
      </c>
      <c r="H1913">
        <v>1982</v>
      </c>
      <c r="I1913" s="1">
        <v>45086</v>
      </c>
      <c r="J1913" t="s">
        <v>16</v>
      </c>
    </row>
    <row r="1914" spans="1:10" x14ac:dyDescent="0.25">
      <c r="A1914">
        <v>46057.5</v>
      </c>
      <c r="B1914" t="s">
        <v>137</v>
      </c>
      <c r="C1914" t="s">
        <v>60</v>
      </c>
      <c r="D1914" t="s">
        <v>12</v>
      </c>
      <c r="E1914" t="s">
        <v>31</v>
      </c>
      <c r="F1914" t="s">
        <v>21</v>
      </c>
      <c r="G1914" t="s">
        <v>15</v>
      </c>
      <c r="H1914">
        <v>2001</v>
      </c>
      <c r="I1914" s="1">
        <v>45509</v>
      </c>
      <c r="J1914" t="s">
        <v>16</v>
      </c>
    </row>
    <row r="1915" spans="1:10" x14ac:dyDescent="0.25">
      <c r="A1915">
        <v>46485.504000000001</v>
      </c>
      <c r="B1915" t="s">
        <v>98</v>
      </c>
      <c r="C1915" t="s">
        <v>18</v>
      </c>
      <c r="D1915" t="s">
        <v>19</v>
      </c>
      <c r="E1915" t="s">
        <v>31</v>
      </c>
      <c r="F1915" t="s">
        <v>14</v>
      </c>
      <c r="G1915" t="s">
        <v>15</v>
      </c>
      <c r="H1915">
        <v>1958</v>
      </c>
      <c r="I1915" s="1">
        <v>44835</v>
      </c>
      <c r="J1915" t="s">
        <v>16</v>
      </c>
    </row>
    <row r="1916" spans="1:10" x14ac:dyDescent="0.25">
      <c r="A1916">
        <v>41905.06</v>
      </c>
      <c r="B1916" t="s">
        <v>107</v>
      </c>
      <c r="C1916" t="s">
        <v>44</v>
      </c>
      <c r="D1916" t="s">
        <v>12</v>
      </c>
      <c r="E1916" t="s">
        <v>41</v>
      </c>
      <c r="F1916" t="s">
        <v>14</v>
      </c>
      <c r="G1916" t="s">
        <v>15</v>
      </c>
      <c r="H1916">
        <v>2003</v>
      </c>
      <c r="I1916" s="1">
        <v>45369</v>
      </c>
      <c r="J1916" t="s">
        <v>16</v>
      </c>
    </row>
    <row r="1917" spans="1:10" x14ac:dyDescent="0.25">
      <c r="A1917">
        <v>31534.05161816</v>
      </c>
      <c r="B1917" t="s">
        <v>187</v>
      </c>
      <c r="C1917" t="s">
        <v>11</v>
      </c>
      <c r="D1917" t="s">
        <v>19</v>
      </c>
      <c r="E1917" t="s">
        <v>20</v>
      </c>
      <c r="F1917" t="s">
        <v>14</v>
      </c>
      <c r="G1917" t="s">
        <v>15</v>
      </c>
      <c r="H1917">
        <v>1957</v>
      </c>
      <c r="I1917" s="1">
        <v>42283</v>
      </c>
      <c r="J1917" t="s">
        <v>16</v>
      </c>
    </row>
    <row r="1918" spans="1:10" x14ac:dyDescent="0.25">
      <c r="A1918">
        <v>79689.759999999995</v>
      </c>
      <c r="B1918" t="s">
        <v>514</v>
      </c>
      <c r="C1918" t="s">
        <v>48</v>
      </c>
      <c r="D1918" t="s">
        <v>12</v>
      </c>
      <c r="E1918" t="s">
        <v>31</v>
      </c>
      <c r="F1918" t="s">
        <v>21</v>
      </c>
      <c r="G1918" t="s">
        <v>25</v>
      </c>
      <c r="H1918">
        <v>1973</v>
      </c>
      <c r="I1918" s="1">
        <v>41852</v>
      </c>
      <c r="J1918" t="s">
        <v>16</v>
      </c>
    </row>
    <row r="1919" spans="1:10" x14ac:dyDescent="0.25">
      <c r="A1919">
        <v>68880.11</v>
      </c>
      <c r="B1919" t="s">
        <v>515</v>
      </c>
      <c r="C1919" t="s">
        <v>72</v>
      </c>
      <c r="D1919" t="s">
        <v>12</v>
      </c>
      <c r="E1919" t="s">
        <v>31</v>
      </c>
      <c r="F1919" t="s">
        <v>21</v>
      </c>
      <c r="G1919" t="s">
        <v>15</v>
      </c>
      <c r="H1919">
        <v>1970</v>
      </c>
      <c r="I1919" s="1">
        <v>42482</v>
      </c>
      <c r="J1919" t="s">
        <v>16</v>
      </c>
    </row>
    <row r="1920" spans="1:10" x14ac:dyDescent="0.25">
      <c r="A1920">
        <v>34194.787474626697</v>
      </c>
      <c r="B1920" t="s">
        <v>112</v>
      </c>
      <c r="C1920" t="s">
        <v>72</v>
      </c>
      <c r="D1920" t="s">
        <v>19</v>
      </c>
      <c r="E1920" t="s">
        <v>24</v>
      </c>
      <c r="F1920" t="s">
        <v>14</v>
      </c>
      <c r="G1920" t="s">
        <v>15</v>
      </c>
      <c r="H1920">
        <v>2002</v>
      </c>
      <c r="I1920" s="1">
        <v>45177</v>
      </c>
      <c r="J1920" t="s">
        <v>16</v>
      </c>
    </row>
    <row r="1921" spans="1:10" x14ac:dyDescent="0.25">
      <c r="A1921">
        <v>52166.39</v>
      </c>
      <c r="B1921" t="s">
        <v>69</v>
      </c>
      <c r="C1921" t="s">
        <v>38</v>
      </c>
      <c r="D1921" t="s">
        <v>12</v>
      </c>
      <c r="E1921" t="s">
        <v>31</v>
      </c>
      <c r="F1921" t="s">
        <v>21</v>
      </c>
      <c r="G1921" t="s">
        <v>25</v>
      </c>
      <c r="H1921">
        <v>1955</v>
      </c>
      <c r="I1921" s="1">
        <v>45033</v>
      </c>
      <c r="J1921" t="s">
        <v>16</v>
      </c>
    </row>
    <row r="1922" spans="1:10" x14ac:dyDescent="0.25">
      <c r="A1922">
        <v>96592.25</v>
      </c>
      <c r="B1922" t="s">
        <v>29</v>
      </c>
      <c r="C1922" t="s">
        <v>30</v>
      </c>
      <c r="D1922" t="s">
        <v>12</v>
      </c>
      <c r="E1922" t="s">
        <v>31</v>
      </c>
      <c r="F1922" t="s">
        <v>14</v>
      </c>
      <c r="G1922" t="s">
        <v>50</v>
      </c>
      <c r="H1922">
        <v>1965</v>
      </c>
      <c r="I1922" s="1">
        <v>39736</v>
      </c>
      <c r="J1922" t="s">
        <v>16</v>
      </c>
    </row>
    <row r="1923" spans="1:10" x14ac:dyDescent="0.25">
      <c r="A1923">
        <v>54844.62</v>
      </c>
      <c r="B1923" t="s">
        <v>210</v>
      </c>
      <c r="C1923" t="s">
        <v>96</v>
      </c>
      <c r="D1923" t="s">
        <v>12</v>
      </c>
      <c r="E1923" t="s">
        <v>13</v>
      </c>
      <c r="F1923" t="s">
        <v>14</v>
      </c>
      <c r="G1923" t="s">
        <v>25</v>
      </c>
      <c r="H1923">
        <v>1996</v>
      </c>
      <c r="I1923" s="1">
        <v>44823</v>
      </c>
      <c r="J1923" t="s">
        <v>16</v>
      </c>
    </row>
    <row r="1924" spans="1:10" x14ac:dyDescent="0.25">
      <c r="A1924">
        <v>92991.53</v>
      </c>
      <c r="B1924" t="s">
        <v>64</v>
      </c>
      <c r="C1924" t="s">
        <v>18</v>
      </c>
      <c r="D1924" t="s">
        <v>12</v>
      </c>
      <c r="E1924" t="s">
        <v>45</v>
      </c>
      <c r="F1924" t="s">
        <v>14</v>
      </c>
      <c r="G1924" t="s">
        <v>25</v>
      </c>
      <c r="H1924">
        <v>1988</v>
      </c>
      <c r="I1924" s="1">
        <v>43389</v>
      </c>
      <c r="J1924" t="s">
        <v>16</v>
      </c>
    </row>
    <row r="1925" spans="1:10" x14ac:dyDescent="0.25">
      <c r="A1925">
        <v>53051.94</v>
      </c>
      <c r="B1925" t="s">
        <v>99</v>
      </c>
      <c r="C1925" t="s">
        <v>72</v>
      </c>
      <c r="D1925" t="s">
        <v>12</v>
      </c>
      <c r="E1925" t="s">
        <v>41</v>
      </c>
      <c r="F1925" t="s">
        <v>14</v>
      </c>
      <c r="G1925" t="s">
        <v>46</v>
      </c>
      <c r="H1925">
        <v>2000</v>
      </c>
      <c r="I1925" s="1">
        <v>45311</v>
      </c>
      <c r="J1925" t="s">
        <v>16</v>
      </c>
    </row>
    <row r="1926" spans="1:10" x14ac:dyDescent="0.25">
      <c r="A1926">
        <v>80611.19</v>
      </c>
      <c r="B1926" t="s">
        <v>318</v>
      </c>
      <c r="C1926" t="s">
        <v>92</v>
      </c>
      <c r="D1926" t="s">
        <v>12</v>
      </c>
      <c r="E1926" t="s">
        <v>31</v>
      </c>
      <c r="F1926" t="s">
        <v>14</v>
      </c>
      <c r="G1926" t="s">
        <v>15</v>
      </c>
      <c r="H1926">
        <v>1968</v>
      </c>
      <c r="I1926" s="1">
        <v>38334</v>
      </c>
      <c r="J1926" t="s">
        <v>16</v>
      </c>
    </row>
    <row r="1927" spans="1:10" x14ac:dyDescent="0.25">
      <c r="A1927">
        <v>49358.14</v>
      </c>
      <c r="B1927" t="s">
        <v>169</v>
      </c>
      <c r="C1927" t="s">
        <v>72</v>
      </c>
      <c r="D1927" t="s">
        <v>12</v>
      </c>
      <c r="E1927" t="s">
        <v>41</v>
      </c>
      <c r="F1927" t="s">
        <v>14</v>
      </c>
      <c r="G1927" t="s">
        <v>46</v>
      </c>
      <c r="H1927">
        <v>1965</v>
      </c>
      <c r="I1927" s="1">
        <v>41432</v>
      </c>
      <c r="J1927" t="s">
        <v>16</v>
      </c>
    </row>
    <row r="1928" spans="1:10" x14ac:dyDescent="0.25">
      <c r="A1928">
        <v>76119.45</v>
      </c>
      <c r="B1928" t="s">
        <v>62</v>
      </c>
      <c r="C1928" t="s">
        <v>30</v>
      </c>
      <c r="D1928" t="s">
        <v>12</v>
      </c>
      <c r="E1928" t="s">
        <v>13</v>
      </c>
      <c r="F1928" t="s">
        <v>14</v>
      </c>
      <c r="G1928" t="s">
        <v>25</v>
      </c>
      <c r="H1928">
        <v>1968</v>
      </c>
      <c r="I1928" s="1">
        <v>45307</v>
      </c>
      <c r="J1928" t="s">
        <v>16</v>
      </c>
    </row>
    <row r="1929" spans="1:10" x14ac:dyDescent="0.25">
      <c r="A1929">
        <v>68315.42</v>
      </c>
      <c r="B1929" t="s">
        <v>207</v>
      </c>
      <c r="C1929" t="s">
        <v>106</v>
      </c>
      <c r="D1929" t="s">
        <v>12</v>
      </c>
      <c r="E1929" t="s">
        <v>49</v>
      </c>
      <c r="F1929" t="s">
        <v>21</v>
      </c>
      <c r="G1929" t="s">
        <v>15</v>
      </c>
      <c r="H1929">
        <v>1966</v>
      </c>
      <c r="I1929" s="1">
        <v>34029</v>
      </c>
      <c r="J1929" t="s">
        <v>16</v>
      </c>
    </row>
    <row r="1930" spans="1:10" x14ac:dyDescent="0.25">
      <c r="A1930">
        <v>50620.39</v>
      </c>
      <c r="B1930" t="s">
        <v>47</v>
      </c>
      <c r="C1930" t="s">
        <v>160</v>
      </c>
      <c r="D1930" t="s">
        <v>12</v>
      </c>
      <c r="E1930" t="s">
        <v>49</v>
      </c>
      <c r="F1930" t="s">
        <v>21</v>
      </c>
      <c r="G1930" t="s">
        <v>25</v>
      </c>
      <c r="H1930">
        <v>1959</v>
      </c>
      <c r="I1930" s="1">
        <v>37289</v>
      </c>
      <c r="J1930" t="s">
        <v>16</v>
      </c>
    </row>
    <row r="1931" spans="1:10" x14ac:dyDescent="0.25">
      <c r="A1931">
        <v>212940</v>
      </c>
      <c r="B1931" t="s">
        <v>309</v>
      </c>
      <c r="C1931" t="s">
        <v>86</v>
      </c>
      <c r="D1931" t="s">
        <v>12</v>
      </c>
      <c r="E1931" t="s">
        <v>13</v>
      </c>
      <c r="F1931" t="s">
        <v>14</v>
      </c>
      <c r="G1931" t="s">
        <v>15</v>
      </c>
      <c r="H1931">
        <v>1983</v>
      </c>
      <c r="I1931" s="1">
        <v>44805</v>
      </c>
      <c r="J1931" t="s">
        <v>16</v>
      </c>
    </row>
    <row r="1932" spans="1:10" x14ac:dyDescent="0.25">
      <c r="A1932">
        <v>44122.33</v>
      </c>
      <c r="B1932" t="s">
        <v>399</v>
      </c>
      <c r="C1932" t="s">
        <v>48</v>
      </c>
      <c r="D1932" t="s">
        <v>12</v>
      </c>
      <c r="E1932" t="s">
        <v>41</v>
      </c>
      <c r="F1932" t="s">
        <v>14</v>
      </c>
      <c r="G1932" t="s">
        <v>25</v>
      </c>
      <c r="H1932">
        <v>2000</v>
      </c>
      <c r="I1932" s="1">
        <v>45199</v>
      </c>
      <c r="J1932" t="s">
        <v>16</v>
      </c>
    </row>
    <row r="1933" spans="1:10" x14ac:dyDescent="0.25">
      <c r="A1933">
        <v>17075.759999999998</v>
      </c>
      <c r="B1933" t="s">
        <v>17</v>
      </c>
      <c r="C1933" t="s">
        <v>18</v>
      </c>
      <c r="D1933" t="s">
        <v>19</v>
      </c>
      <c r="E1933" t="s">
        <v>20</v>
      </c>
      <c r="F1933" t="s">
        <v>21</v>
      </c>
      <c r="G1933" t="s">
        <v>15</v>
      </c>
      <c r="H1933">
        <v>1942</v>
      </c>
      <c r="I1933" s="1">
        <v>42583</v>
      </c>
      <c r="J1933" t="s">
        <v>16</v>
      </c>
    </row>
    <row r="1934" spans="1:10" x14ac:dyDescent="0.25">
      <c r="A1934">
        <v>44122.33</v>
      </c>
      <c r="B1934" t="s">
        <v>325</v>
      </c>
      <c r="C1934" t="s">
        <v>18</v>
      </c>
      <c r="D1934" t="s">
        <v>12</v>
      </c>
      <c r="E1934" t="s">
        <v>20</v>
      </c>
      <c r="F1934" t="s">
        <v>21</v>
      </c>
      <c r="G1934" t="s">
        <v>15</v>
      </c>
      <c r="H1934">
        <v>1995</v>
      </c>
      <c r="I1934" s="1">
        <v>45489</v>
      </c>
      <c r="J1934" t="s">
        <v>16</v>
      </c>
    </row>
    <row r="1935" spans="1:10" x14ac:dyDescent="0.25">
      <c r="A1935">
        <v>53356.54</v>
      </c>
      <c r="B1935" t="s">
        <v>47</v>
      </c>
      <c r="C1935" t="s">
        <v>48</v>
      </c>
      <c r="D1935" t="s">
        <v>12</v>
      </c>
      <c r="E1935" t="s">
        <v>49</v>
      </c>
      <c r="F1935" t="s">
        <v>21</v>
      </c>
      <c r="G1935" t="s">
        <v>15</v>
      </c>
      <c r="H1935">
        <v>1968</v>
      </c>
      <c r="I1935" s="1">
        <v>34623</v>
      </c>
      <c r="J1935" t="s">
        <v>16</v>
      </c>
    </row>
    <row r="1936" spans="1:10" x14ac:dyDescent="0.25">
      <c r="A1936">
        <v>67132.62</v>
      </c>
      <c r="B1936" t="s">
        <v>121</v>
      </c>
      <c r="C1936" t="s">
        <v>226</v>
      </c>
      <c r="D1936" t="s">
        <v>12</v>
      </c>
      <c r="E1936" t="s">
        <v>31</v>
      </c>
      <c r="F1936" t="s">
        <v>21</v>
      </c>
      <c r="G1936" t="s">
        <v>15</v>
      </c>
      <c r="H1936">
        <v>1973</v>
      </c>
      <c r="I1936" s="1">
        <v>39508</v>
      </c>
      <c r="J1936" t="s">
        <v>16</v>
      </c>
    </row>
    <row r="1937" spans="1:10" x14ac:dyDescent="0.25">
      <c r="A1937">
        <v>57958.26</v>
      </c>
      <c r="B1937" t="s">
        <v>109</v>
      </c>
      <c r="C1937" t="s">
        <v>11</v>
      </c>
      <c r="D1937" t="s">
        <v>12</v>
      </c>
      <c r="E1937" t="s">
        <v>20</v>
      </c>
      <c r="F1937" t="s">
        <v>14</v>
      </c>
      <c r="G1937" t="s">
        <v>53</v>
      </c>
      <c r="H1937">
        <v>1996</v>
      </c>
      <c r="I1937" s="1">
        <v>45156</v>
      </c>
      <c r="J1937" t="s">
        <v>16</v>
      </c>
    </row>
    <row r="1938" spans="1:10" x14ac:dyDescent="0.25">
      <c r="A1938">
        <v>52927.46</v>
      </c>
      <c r="B1938" t="s">
        <v>211</v>
      </c>
      <c r="C1938" t="s">
        <v>11</v>
      </c>
      <c r="D1938" t="s">
        <v>12</v>
      </c>
      <c r="E1938" t="s">
        <v>49</v>
      </c>
      <c r="F1938" t="s">
        <v>21</v>
      </c>
      <c r="G1938" t="s">
        <v>15</v>
      </c>
      <c r="H1938">
        <v>1983</v>
      </c>
      <c r="I1938" s="1">
        <v>42527</v>
      </c>
      <c r="J1938" t="s">
        <v>16</v>
      </c>
    </row>
    <row r="1939" spans="1:10" x14ac:dyDescent="0.25">
      <c r="A1939">
        <v>77767.33</v>
      </c>
      <c r="B1939" t="s">
        <v>516</v>
      </c>
      <c r="C1939" t="s">
        <v>60</v>
      </c>
      <c r="D1939" t="s">
        <v>12</v>
      </c>
      <c r="E1939" t="s">
        <v>31</v>
      </c>
      <c r="F1939" t="s">
        <v>21</v>
      </c>
      <c r="G1939" t="s">
        <v>15</v>
      </c>
      <c r="H1939">
        <v>1977</v>
      </c>
      <c r="I1939" s="1">
        <v>44712</v>
      </c>
      <c r="J1939" t="s">
        <v>16</v>
      </c>
    </row>
    <row r="1940" spans="1:10" x14ac:dyDescent="0.25">
      <c r="A1940">
        <v>53051.94</v>
      </c>
      <c r="B1940" t="s">
        <v>99</v>
      </c>
      <c r="C1940" t="s">
        <v>44</v>
      </c>
      <c r="D1940" t="s">
        <v>12</v>
      </c>
      <c r="E1940" t="s">
        <v>41</v>
      </c>
      <c r="F1940" t="s">
        <v>14</v>
      </c>
      <c r="G1940" t="s">
        <v>25</v>
      </c>
      <c r="H1940">
        <v>1986</v>
      </c>
      <c r="I1940" s="1">
        <v>45355</v>
      </c>
      <c r="J1940" t="s">
        <v>16</v>
      </c>
    </row>
    <row r="1941" spans="1:10" x14ac:dyDescent="0.25">
      <c r="A1941">
        <v>52471.07</v>
      </c>
      <c r="B1941" t="s">
        <v>34</v>
      </c>
      <c r="C1941" t="s">
        <v>11</v>
      </c>
      <c r="D1941" t="s">
        <v>12</v>
      </c>
      <c r="E1941" t="s">
        <v>20</v>
      </c>
      <c r="F1941" t="s">
        <v>14</v>
      </c>
      <c r="G1941" t="s">
        <v>50</v>
      </c>
      <c r="H1941">
        <v>1998</v>
      </c>
      <c r="I1941" s="1">
        <v>45401</v>
      </c>
      <c r="J1941" t="s">
        <v>16</v>
      </c>
    </row>
    <row r="1942" spans="1:10" x14ac:dyDescent="0.25">
      <c r="A1942">
        <v>93897.25</v>
      </c>
      <c r="B1942" t="s">
        <v>193</v>
      </c>
      <c r="C1942" t="s">
        <v>72</v>
      </c>
      <c r="D1942" t="s">
        <v>12</v>
      </c>
      <c r="E1942" t="s">
        <v>31</v>
      </c>
      <c r="F1942" t="s">
        <v>14</v>
      </c>
      <c r="G1942" t="s">
        <v>15</v>
      </c>
      <c r="H1942">
        <v>1966</v>
      </c>
      <c r="I1942" s="1">
        <v>33756</v>
      </c>
      <c r="J1942" t="s">
        <v>16</v>
      </c>
    </row>
    <row r="1943" spans="1:10" x14ac:dyDescent="0.25">
      <c r="A1943">
        <v>125167.15</v>
      </c>
      <c r="B1943" t="s">
        <v>517</v>
      </c>
      <c r="C1943" t="s">
        <v>102</v>
      </c>
      <c r="D1943" t="s">
        <v>12</v>
      </c>
      <c r="E1943" t="s">
        <v>31</v>
      </c>
      <c r="F1943" t="s">
        <v>21</v>
      </c>
      <c r="G1943" t="s">
        <v>25</v>
      </c>
      <c r="H1943">
        <v>1961</v>
      </c>
      <c r="I1943" s="1">
        <v>43747</v>
      </c>
      <c r="J1943" t="s">
        <v>16</v>
      </c>
    </row>
    <row r="1944" spans="1:10" x14ac:dyDescent="0.25">
      <c r="A1944">
        <v>55941.5</v>
      </c>
      <c r="B1944" t="s">
        <v>210</v>
      </c>
      <c r="C1944" t="s">
        <v>96</v>
      </c>
      <c r="D1944" t="s">
        <v>12</v>
      </c>
      <c r="E1944" t="s">
        <v>13</v>
      </c>
      <c r="F1944" t="s">
        <v>21</v>
      </c>
      <c r="G1944" t="s">
        <v>15</v>
      </c>
      <c r="H1944">
        <v>1983</v>
      </c>
      <c r="I1944" s="1">
        <v>44676</v>
      </c>
      <c r="J1944" t="s">
        <v>16</v>
      </c>
    </row>
    <row r="1945" spans="1:10" x14ac:dyDescent="0.25">
      <c r="A1945">
        <v>93608.51</v>
      </c>
      <c r="B1945" t="s">
        <v>65</v>
      </c>
      <c r="C1945" t="s">
        <v>124</v>
      </c>
      <c r="D1945" t="s">
        <v>12</v>
      </c>
      <c r="E1945" t="s">
        <v>31</v>
      </c>
      <c r="F1945" t="s">
        <v>14</v>
      </c>
      <c r="G1945" t="s">
        <v>25</v>
      </c>
      <c r="H1945">
        <v>1987</v>
      </c>
      <c r="I1945" s="1">
        <v>42926</v>
      </c>
      <c r="J1945" t="s">
        <v>16</v>
      </c>
    </row>
    <row r="1946" spans="1:10" x14ac:dyDescent="0.25">
      <c r="A1946">
        <v>57241.04</v>
      </c>
      <c r="B1946" t="s">
        <v>518</v>
      </c>
      <c r="C1946" t="s">
        <v>92</v>
      </c>
      <c r="D1946" t="s">
        <v>12</v>
      </c>
      <c r="E1946" t="s">
        <v>45</v>
      </c>
      <c r="F1946" t="s">
        <v>21</v>
      </c>
      <c r="G1946" t="s">
        <v>15</v>
      </c>
      <c r="H1946">
        <v>1981</v>
      </c>
      <c r="I1946" s="1">
        <v>40049</v>
      </c>
      <c r="J1946" t="s">
        <v>16</v>
      </c>
    </row>
    <row r="1947" spans="1:10" x14ac:dyDescent="0.25">
      <c r="A1947">
        <v>68128.320000000007</v>
      </c>
      <c r="B1947" t="s">
        <v>121</v>
      </c>
      <c r="C1947" t="s">
        <v>226</v>
      </c>
      <c r="D1947" t="s">
        <v>12</v>
      </c>
      <c r="E1947" t="s">
        <v>31</v>
      </c>
      <c r="F1947" t="s">
        <v>21</v>
      </c>
      <c r="G1947" t="s">
        <v>25</v>
      </c>
      <c r="H1947">
        <v>1990</v>
      </c>
      <c r="I1947" s="1">
        <v>41533</v>
      </c>
      <c r="J1947" t="s">
        <v>16</v>
      </c>
    </row>
    <row r="1948" spans="1:10" x14ac:dyDescent="0.25">
      <c r="A1948">
        <v>84583.64</v>
      </c>
      <c r="B1948" t="s">
        <v>63</v>
      </c>
      <c r="C1948" t="s">
        <v>18</v>
      </c>
      <c r="D1948" t="s">
        <v>12</v>
      </c>
      <c r="E1948" t="s">
        <v>20</v>
      </c>
      <c r="F1948" t="s">
        <v>14</v>
      </c>
      <c r="G1948" t="s">
        <v>15</v>
      </c>
      <c r="H1948">
        <v>1977</v>
      </c>
      <c r="I1948" s="1">
        <v>40294</v>
      </c>
      <c r="J1948" t="s">
        <v>16</v>
      </c>
    </row>
    <row r="1949" spans="1:10" x14ac:dyDescent="0.25">
      <c r="A1949">
        <v>6240</v>
      </c>
      <c r="B1949" t="s">
        <v>126</v>
      </c>
      <c r="C1949" t="s">
        <v>72</v>
      </c>
      <c r="D1949" t="s">
        <v>73</v>
      </c>
      <c r="E1949" t="s">
        <v>41</v>
      </c>
      <c r="F1949" t="s">
        <v>14</v>
      </c>
      <c r="G1949" t="s">
        <v>25</v>
      </c>
      <c r="H1949">
        <v>1969</v>
      </c>
      <c r="I1949" s="1">
        <v>45451</v>
      </c>
      <c r="J1949" t="s">
        <v>16</v>
      </c>
    </row>
    <row r="1950" spans="1:10" x14ac:dyDescent="0.25">
      <c r="A1950">
        <v>70434.291200000007</v>
      </c>
      <c r="B1950" t="s">
        <v>89</v>
      </c>
      <c r="C1950" t="s">
        <v>30</v>
      </c>
      <c r="D1950" t="s">
        <v>12</v>
      </c>
      <c r="E1950" t="s">
        <v>20</v>
      </c>
      <c r="F1950" t="s">
        <v>14</v>
      </c>
      <c r="G1950" t="s">
        <v>15</v>
      </c>
      <c r="H1950">
        <v>1984</v>
      </c>
      <c r="I1950" s="1">
        <v>43009</v>
      </c>
      <c r="J1950" t="s">
        <v>16</v>
      </c>
    </row>
    <row r="1951" spans="1:10" x14ac:dyDescent="0.25">
      <c r="A1951">
        <v>51323.62</v>
      </c>
      <c r="B1951" t="s">
        <v>287</v>
      </c>
      <c r="C1951" t="s">
        <v>18</v>
      </c>
      <c r="D1951" t="s">
        <v>12</v>
      </c>
      <c r="E1951" t="s">
        <v>49</v>
      </c>
      <c r="F1951" t="s">
        <v>21</v>
      </c>
      <c r="G1951" t="s">
        <v>46</v>
      </c>
      <c r="H1951">
        <v>1996</v>
      </c>
      <c r="I1951" s="1">
        <v>43116</v>
      </c>
      <c r="J1951" t="s">
        <v>16</v>
      </c>
    </row>
    <row r="1952" spans="1:10" x14ac:dyDescent="0.25">
      <c r="A1952">
        <v>79274.42</v>
      </c>
      <c r="B1952" t="s">
        <v>89</v>
      </c>
      <c r="C1952" t="s">
        <v>30</v>
      </c>
      <c r="D1952" t="s">
        <v>12</v>
      </c>
      <c r="E1952" t="s">
        <v>20</v>
      </c>
      <c r="F1952" t="s">
        <v>14</v>
      </c>
      <c r="G1952" t="s">
        <v>25</v>
      </c>
      <c r="H1952">
        <v>1973</v>
      </c>
      <c r="I1952" s="1">
        <v>41548</v>
      </c>
      <c r="J1952" t="s">
        <v>16</v>
      </c>
    </row>
    <row r="1953" spans="1:10" x14ac:dyDescent="0.25">
      <c r="A1953">
        <v>49719.81</v>
      </c>
      <c r="B1953" t="s">
        <v>211</v>
      </c>
      <c r="C1953" t="s">
        <v>11</v>
      </c>
      <c r="D1953" t="s">
        <v>12</v>
      </c>
      <c r="E1953" t="s">
        <v>49</v>
      </c>
      <c r="F1953" t="s">
        <v>21</v>
      </c>
      <c r="G1953" t="s">
        <v>15</v>
      </c>
      <c r="H1953">
        <v>1990</v>
      </c>
      <c r="I1953" s="1">
        <v>44725</v>
      </c>
      <c r="J1953" t="s">
        <v>16</v>
      </c>
    </row>
    <row r="1954" spans="1:10" x14ac:dyDescent="0.25">
      <c r="A1954">
        <v>149092.9</v>
      </c>
      <c r="B1954" t="s">
        <v>353</v>
      </c>
      <c r="C1954" t="s">
        <v>52</v>
      </c>
      <c r="D1954" t="s">
        <v>12</v>
      </c>
      <c r="E1954" t="s">
        <v>31</v>
      </c>
      <c r="F1954" t="s">
        <v>21</v>
      </c>
      <c r="G1954" t="s">
        <v>25</v>
      </c>
      <c r="H1954">
        <v>1964</v>
      </c>
      <c r="I1954" s="1">
        <v>33801</v>
      </c>
      <c r="J1954" t="s">
        <v>16</v>
      </c>
    </row>
    <row r="1955" spans="1:10" x14ac:dyDescent="0.25">
      <c r="A1955">
        <v>162186.13</v>
      </c>
      <c r="B1955" t="s">
        <v>519</v>
      </c>
      <c r="C1955" t="s">
        <v>72</v>
      </c>
      <c r="D1955" t="s">
        <v>12</v>
      </c>
      <c r="E1955" t="s">
        <v>13</v>
      </c>
      <c r="F1955" t="s">
        <v>14</v>
      </c>
      <c r="G1955" t="s">
        <v>25</v>
      </c>
      <c r="H1955">
        <v>1960</v>
      </c>
      <c r="I1955" s="1">
        <v>31214</v>
      </c>
      <c r="J1955" t="s">
        <v>16</v>
      </c>
    </row>
    <row r="1956" spans="1:10" x14ac:dyDescent="0.25">
      <c r="A1956">
        <v>75151.460000000006</v>
      </c>
      <c r="B1956" t="s">
        <v>63</v>
      </c>
      <c r="C1956" t="s">
        <v>18</v>
      </c>
      <c r="D1956" t="s">
        <v>12</v>
      </c>
      <c r="E1956" t="s">
        <v>20</v>
      </c>
      <c r="F1956" t="s">
        <v>21</v>
      </c>
      <c r="G1956" t="s">
        <v>25</v>
      </c>
      <c r="H1956">
        <v>1997</v>
      </c>
      <c r="I1956" s="1">
        <v>44608</v>
      </c>
      <c r="J1956" t="s">
        <v>16</v>
      </c>
    </row>
    <row r="1957" spans="1:10" x14ac:dyDescent="0.25">
      <c r="A1957">
        <v>79728.180999999997</v>
      </c>
      <c r="B1957" t="s">
        <v>63</v>
      </c>
      <c r="C1957" t="s">
        <v>18</v>
      </c>
      <c r="D1957" t="s">
        <v>12</v>
      </c>
      <c r="E1957" t="s">
        <v>20</v>
      </c>
      <c r="F1957" t="s">
        <v>14</v>
      </c>
      <c r="G1957" t="s">
        <v>25</v>
      </c>
      <c r="H1957">
        <v>1993</v>
      </c>
      <c r="I1957" s="1">
        <v>43952</v>
      </c>
      <c r="J1957" t="s">
        <v>16</v>
      </c>
    </row>
    <row r="1958" spans="1:10" x14ac:dyDescent="0.25">
      <c r="A1958">
        <v>48150</v>
      </c>
      <c r="B1958" t="s">
        <v>520</v>
      </c>
      <c r="C1958" t="s">
        <v>60</v>
      </c>
      <c r="D1958" t="s">
        <v>12</v>
      </c>
      <c r="E1958" t="s">
        <v>31</v>
      </c>
      <c r="F1958" t="s">
        <v>21</v>
      </c>
      <c r="G1958" t="s">
        <v>25</v>
      </c>
      <c r="H1958">
        <v>2002</v>
      </c>
      <c r="I1958" s="1">
        <v>45089</v>
      </c>
      <c r="J1958" t="s">
        <v>16</v>
      </c>
    </row>
    <row r="1959" spans="1:10" x14ac:dyDescent="0.25">
      <c r="A1959">
        <v>59853.120000000003</v>
      </c>
      <c r="B1959" t="s">
        <v>441</v>
      </c>
      <c r="C1959" t="s">
        <v>30</v>
      </c>
      <c r="D1959" t="s">
        <v>12</v>
      </c>
      <c r="E1959" t="s">
        <v>20</v>
      </c>
      <c r="F1959" t="s">
        <v>14</v>
      </c>
      <c r="G1959" t="s">
        <v>25</v>
      </c>
      <c r="H1959">
        <v>1999</v>
      </c>
      <c r="I1959" s="1">
        <v>45215</v>
      </c>
      <c r="J1959" t="s">
        <v>16</v>
      </c>
    </row>
    <row r="1960" spans="1:10" x14ac:dyDescent="0.25">
      <c r="A1960">
        <v>68382.81</v>
      </c>
      <c r="B1960" t="s">
        <v>89</v>
      </c>
      <c r="C1960" t="s">
        <v>30</v>
      </c>
      <c r="D1960" t="s">
        <v>12</v>
      </c>
      <c r="E1960" t="s">
        <v>20</v>
      </c>
      <c r="F1960" t="s">
        <v>14</v>
      </c>
      <c r="G1960" t="s">
        <v>25</v>
      </c>
      <c r="H1960">
        <v>1993</v>
      </c>
      <c r="I1960" s="1">
        <v>43571</v>
      </c>
      <c r="J1960" t="s">
        <v>16</v>
      </c>
    </row>
    <row r="1961" spans="1:10" x14ac:dyDescent="0.25">
      <c r="A1961">
        <v>156244</v>
      </c>
      <c r="B1961" t="s">
        <v>143</v>
      </c>
      <c r="C1961" t="s">
        <v>144</v>
      </c>
      <c r="D1961" t="s">
        <v>12</v>
      </c>
      <c r="E1961" t="s">
        <v>31</v>
      </c>
      <c r="F1961" t="s">
        <v>14</v>
      </c>
      <c r="G1961" t="s">
        <v>25</v>
      </c>
      <c r="H1961">
        <v>1976</v>
      </c>
      <c r="I1961" s="1">
        <v>37872</v>
      </c>
      <c r="J1961" t="s">
        <v>16</v>
      </c>
    </row>
    <row r="1962" spans="1:10" x14ac:dyDescent="0.25">
      <c r="A1962">
        <v>123994.42</v>
      </c>
      <c r="B1962" t="s">
        <v>433</v>
      </c>
      <c r="C1962" t="s">
        <v>30</v>
      </c>
      <c r="D1962" t="s">
        <v>12</v>
      </c>
      <c r="E1962" t="s">
        <v>31</v>
      </c>
      <c r="F1962" t="s">
        <v>14</v>
      </c>
      <c r="G1962" t="s">
        <v>25</v>
      </c>
      <c r="H1962">
        <v>1964</v>
      </c>
      <c r="I1962" s="1">
        <v>33270</v>
      </c>
      <c r="J1962" t="s">
        <v>16</v>
      </c>
    </row>
    <row r="1963" spans="1:10" x14ac:dyDescent="0.25">
      <c r="A1963">
        <v>0</v>
      </c>
      <c r="B1963" t="s">
        <v>164</v>
      </c>
      <c r="C1963" t="s">
        <v>72</v>
      </c>
      <c r="D1963" t="s">
        <v>165</v>
      </c>
      <c r="E1963" t="s">
        <v>41</v>
      </c>
      <c r="F1963" t="s">
        <v>14</v>
      </c>
      <c r="G1963" t="s">
        <v>25</v>
      </c>
      <c r="H1963">
        <v>2004</v>
      </c>
      <c r="I1963" s="1">
        <v>44793</v>
      </c>
      <c r="J1963" t="s">
        <v>16</v>
      </c>
    </row>
    <row r="1964" spans="1:10" x14ac:dyDescent="0.25">
      <c r="A1964">
        <v>67730.789999999994</v>
      </c>
      <c r="B1964" t="s">
        <v>141</v>
      </c>
      <c r="C1964" t="s">
        <v>52</v>
      </c>
      <c r="D1964" t="s">
        <v>12</v>
      </c>
      <c r="E1964" t="s">
        <v>31</v>
      </c>
      <c r="F1964" t="s">
        <v>21</v>
      </c>
      <c r="G1964" t="s">
        <v>15</v>
      </c>
      <c r="H1964">
        <v>1970</v>
      </c>
      <c r="I1964" s="1">
        <v>35796</v>
      </c>
      <c r="J1964" t="s">
        <v>16</v>
      </c>
    </row>
    <row r="1965" spans="1:10" x14ac:dyDescent="0.25">
      <c r="A1965">
        <v>44122.332799999996</v>
      </c>
      <c r="B1965" t="s">
        <v>187</v>
      </c>
      <c r="C1965" t="s">
        <v>11</v>
      </c>
      <c r="D1965" t="s">
        <v>12</v>
      </c>
      <c r="E1965" t="s">
        <v>20</v>
      </c>
      <c r="F1965" t="s">
        <v>21</v>
      </c>
      <c r="G1965" t="s">
        <v>15</v>
      </c>
      <c r="H1965">
        <v>1987</v>
      </c>
      <c r="I1965" s="1">
        <v>45549</v>
      </c>
      <c r="J1965" t="s">
        <v>16</v>
      </c>
    </row>
    <row r="1966" spans="1:10" x14ac:dyDescent="0.25">
      <c r="A1966">
        <v>53086.05</v>
      </c>
      <c r="B1966" t="s">
        <v>135</v>
      </c>
      <c r="C1966" t="s">
        <v>44</v>
      </c>
      <c r="D1966" t="s">
        <v>12</v>
      </c>
      <c r="E1966" t="s">
        <v>41</v>
      </c>
      <c r="F1966" t="s">
        <v>14</v>
      </c>
      <c r="G1966" t="s">
        <v>25</v>
      </c>
      <c r="H1966">
        <v>1977</v>
      </c>
      <c r="I1966" s="1">
        <v>43018</v>
      </c>
      <c r="J1966" t="s">
        <v>16</v>
      </c>
    </row>
    <row r="1967" spans="1:10" x14ac:dyDescent="0.25">
      <c r="A1967">
        <v>17075.759999999998</v>
      </c>
      <c r="B1967" t="s">
        <v>17</v>
      </c>
      <c r="C1967" t="s">
        <v>18</v>
      </c>
      <c r="D1967" t="s">
        <v>19</v>
      </c>
      <c r="E1967" t="s">
        <v>20</v>
      </c>
      <c r="F1967" t="s">
        <v>21</v>
      </c>
      <c r="G1967" t="s">
        <v>25</v>
      </c>
      <c r="H1967">
        <v>1948</v>
      </c>
      <c r="I1967" s="1">
        <v>41485</v>
      </c>
      <c r="J1967" t="s">
        <v>16</v>
      </c>
    </row>
    <row r="1968" spans="1:10" x14ac:dyDescent="0.25">
      <c r="A1968">
        <v>54643.5</v>
      </c>
      <c r="B1968" t="s">
        <v>99</v>
      </c>
      <c r="C1968" t="s">
        <v>44</v>
      </c>
      <c r="D1968" t="s">
        <v>12</v>
      </c>
      <c r="E1968" t="s">
        <v>41</v>
      </c>
      <c r="F1968" t="s">
        <v>14</v>
      </c>
      <c r="G1968" t="s">
        <v>25</v>
      </c>
      <c r="H1968">
        <v>1975</v>
      </c>
      <c r="I1968" s="1">
        <v>44991</v>
      </c>
      <c r="J1968" t="s">
        <v>16</v>
      </c>
    </row>
    <row r="1969" spans="1:10" x14ac:dyDescent="0.25">
      <c r="A1969">
        <v>56282.8</v>
      </c>
      <c r="B1969" t="s">
        <v>99</v>
      </c>
      <c r="C1969" t="s">
        <v>100</v>
      </c>
      <c r="D1969" t="s">
        <v>12</v>
      </c>
      <c r="E1969" t="s">
        <v>41</v>
      </c>
      <c r="F1969" t="s">
        <v>14</v>
      </c>
      <c r="G1969" t="s">
        <v>15</v>
      </c>
      <c r="H1969">
        <v>1978</v>
      </c>
      <c r="I1969" s="1">
        <v>44095</v>
      </c>
      <c r="J1969" t="s">
        <v>16</v>
      </c>
    </row>
    <row r="1970" spans="1:10" x14ac:dyDescent="0.25">
      <c r="A1970">
        <v>99490.01</v>
      </c>
      <c r="B1970" t="s">
        <v>29</v>
      </c>
      <c r="C1970" t="s">
        <v>30</v>
      </c>
      <c r="D1970" t="s">
        <v>12</v>
      </c>
      <c r="E1970" t="s">
        <v>31</v>
      </c>
      <c r="F1970" t="s">
        <v>14</v>
      </c>
      <c r="G1970" t="s">
        <v>15</v>
      </c>
      <c r="H1970">
        <v>1972</v>
      </c>
      <c r="I1970" s="1">
        <v>36266</v>
      </c>
      <c r="J1970" t="s">
        <v>16</v>
      </c>
    </row>
    <row r="1971" spans="1:10" x14ac:dyDescent="0.25">
      <c r="A1971">
        <v>104055.59</v>
      </c>
      <c r="B1971" t="s">
        <v>521</v>
      </c>
      <c r="C1971" t="s">
        <v>18</v>
      </c>
      <c r="D1971" t="s">
        <v>12</v>
      </c>
      <c r="E1971" t="s">
        <v>31</v>
      </c>
      <c r="F1971" t="s">
        <v>14</v>
      </c>
      <c r="G1971" t="s">
        <v>25</v>
      </c>
      <c r="H1971">
        <v>1987</v>
      </c>
      <c r="I1971" s="1">
        <v>42156</v>
      </c>
      <c r="J1971" t="s">
        <v>16</v>
      </c>
    </row>
    <row r="1972" spans="1:10" x14ac:dyDescent="0.25">
      <c r="A1972">
        <v>52471.07</v>
      </c>
      <c r="B1972" t="s">
        <v>103</v>
      </c>
      <c r="C1972" t="s">
        <v>36</v>
      </c>
      <c r="D1972" t="s">
        <v>12</v>
      </c>
      <c r="E1972" t="s">
        <v>49</v>
      </c>
      <c r="F1972" t="s">
        <v>21</v>
      </c>
      <c r="G1972" t="s">
        <v>25</v>
      </c>
      <c r="H1972">
        <v>2000</v>
      </c>
      <c r="I1972" s="1">
        <v>45504</v>
      </c>
      <c r="J1972" t="s">
        <v>16</v>
      </c>
    </row>
    <row r="1973" spans="1:10" x14ac:dyDescent="0.25">
      <c r="A1973">
        <v>212940</v>
      </c>
      <c r="B1973" t="s">
        <v>309</v>
      </c>
      <c r="C1973" t="s">
        <v>86</v>
      </c>
      <c r="D1973" t="s">
        <v>28</v>
      </c>
      <c r="E1973" t="s">
        <v>13</v>
      </c>
      <c r="F1973" t="s">
        <v>14</v>
      </c>
      <c r="G1973" t="s">
        <v>25</v>
      </c>
      <c r="H1973">
        <v>1955</v>
      </c>
      <c r="I1973" s="1">
        <v>36039</v>
      </c>
      <c r="J1973" t="s">
        <v>16</v>
      </c>
    </row>
    <row r="1974" spans="1:10" x14ac:dyDescent="0.25">
      <c r="A1974">
        <v>57572.73</v>
      </c>
      <c r="B1974" t="s">
        <v>153</v>
      </c>
      <c r="C1974" t="s">
        <v>48</v>
      </c>
      <c r="D1974" t="s">
        <v>19</v>
      </c>
      <c r="E1974" t="s">
        <v>31</v>
      </c>
      <c r="F1974" t="s">
        <v>21</v>
      </c>
      <c r="G1974" t="s">
        <v>25</v>
      </c>
      <c r="H1974">
        <v>1982</v>
      </c>
      <c r="I1974" s="1">
        <v>44774</v>
      </c>
      <c r="J1974" t="s">
        <v>16</v>
      </c>
    </row>
    <row r="1975" spans="1:10" x14ac:dyDescent="0.25">
      <c r="A1975">
        <v>1604.72</v>
      </c>
      <c r="B1975" t="s">
        <v>39</v>
      </c>
      <c r="C1975" t="s">
        <v>40</v>
      </c>
      <c r="D1975" t="s">
        <v>19</v>
      </c>
      <c r="E1975" t="s">
        <v>41</v>
      </c>
      <c r="F1975" t="s">
        <v>21</v>
      </c>
      <c r="G1975" t="s">
        <v>25</v>
      </c>
      <c r="H1975">
        <v>1979</v>
      </c>
      <c r="I1975" s="1">
        <v>44807</v>
      </c>
      <c r="J1975" t="s">
        <v>16</v>
      </c>
    </row>
    <row r="1976" spans="1:10" x14ac:dyDescent="0.25">
      <c r="A1976">
        <v>128544</v>
      </c>
      <c r="B1976" t="s">
        <v>276</v>
      </c>
      <c r="C1976" t="s">
        <v>11</v>
      </c>
      <c r="D1976" t="s">
        <v>12</v>
      </c>
      <c r="E1976" t="s">
        <v>13</v>
      </c>
      <c r="F1976" t="s">
        <v>14</v>
      </c>
      <c r="G1976" t="s">
        <v>25</v>
      </c>
      <c r="H1976">
        <v>1968</v>
      </c>
      <c r="I1976" s="1">
        <v>38432</v>
      </c>
      <c r="J1976" t="s">
        <v>16</v>
      </c>
    </row>
    <row r="1977" spans="1:10" x14ac:dyDescent="0.25">
      <c r="A1977">
        <v>118609.4</v>
      </c>
      <c r="B1977" t="s">
        <v>247</v>
      </c>
      <c r="C1977" t="s">
        <v>86</v>
      </c>
      <c r="D1977" t="s">
        <v>19</v>
      </c>
      <c r="E1977" t="s">
        <v>13</v>
      </c>
      <c r="F1977" t="s">
        <v>21</v>
      </c>
      <c r="G1977" t="s">
        <v>15</v>
      </c>
      <c r="H1977">
        <v>1969</v>
      </c>
      <c r="I1977" s="1">
        <v>43389</v>
      </c>
      <c r="J1977" t="s">
        <v>16</v>
      </c>
    </row>
    <row r="1978" spans="1:10" x14ac:dyDescent="0.25">
      <c r="A1978">
        <v>1946.88</v>
      </c>
      <c r="B1978" t="s">
        <v>39</v>
      </c>
      <c r="C1978" t="s">
        <v>40</v>
      </c>
      <c r="D1978" t="s">
        <v>19</v>
      </c>
      <c r="E1978" t="s">
        <v>41</v>
      </c>
      <c r="F1978" t="s">
        <v>21</v>
      </c>
      <c r="G1978" t="s">
        <v>25</v>
      </c>
      <c r="H1978">
        <v>1985</v>
      </c>
      <c r="I1978" s="1">
        <v>44807</v>
      </c>
      <c r="J1978" t="s">
        <v>16</v>
      </c>
    </row>
    <row r="1979" spans="1:10" x14ac:dyDescent="0.25">
      <c r="A1979">
        <v>81652.649999999994</v>
      </c>
      <c r="B1979" t="s">
        <v>89</v>
      </c>
      <c r="C1979" t="s">
        <v>30</v>
      </c>
      <c r="D1979" t="s">
        <v>12</v>
      </c>
      <c r="E1979" t="s">
        <v>20</v>
      </c>
      <c r="F1979" t="s">
        <v>14</v>
      </c>
      <c r="G1979" t="s">
        <v>25</v>
      </c>
      <c r="H1979">
        <v>1967</v>
      </c>
      <c r="I1979" s="1">
        <v>41183</v>
      </c>
      <c r="J1979" t="s">
        <v>16</v>
      </c>
    </row>
    <row r="1980" spans="1:10" x14ac:dyDescent="0.25">
      <c r="A1980">
        <v>49252.29</v>
      </c>
      <c r="B1980" t="s">
        <v>113</v>
      </c>
      <c r="C1980" t="s">
        <v>36</v>
      </c>
      <c r="D1980" t="s">
        <v>12</v>
      </c>
      <c r="E1980" t="s">
        <v>24</v>
      </c>
      <c r="F1980" t="s">
        <v>21</v>
      </c>
      <c r="G1980" t="s">
        <v>15</v>
      </c>
      <c r="H1980">
        <v>1968</v>
      </c>
      <c r="I1980" s="1">
        <v>35171</v>
      </c>
      <c r="J1980" t="s">
        <v>16</v>
      </c>
    </row>
    <row r="1981" spans="1:10" x14ac:dyDescent="0.25">
      <c r="A1981">
        <v>56062.19</v>
      </c>
      <c r="B1981" t="s">
        <v>257</v>
      </c>
      <c r="C1981" t="s">
        <v>52</v>
      </c>
      <c r="D1981" t="s">
        <v>12</v>
      </c>
      <c r="E1981" t="s">
        <v>45</v>
      </c>
      <c r="F1981" t="s">
        <v>14</v>
      </c>
      <c r="G1981" t="s">
        <v>15</v>
      </c>
      <c r="H1981">
        <v>1992</v>
      </c>
      <c r="I1981" s="1">
        <v>44709</v>
      </c>
      <c r="J1981" t="s">
        <v>16</v>
      </c>
    </row>
    <row r="1982" spans="1:10" x14ac:dyDescent="0.25">
      <c r="A1982">
        <v>65684.73</v>
      </c>
      <c r="B1982" t="s">
        <v>289</v>
      </c>
      <c r="C1982" t="s">
        <v>67</v>
      </c>
      <c r="D1982" t="s">
        <v>12</v>
      </c>
      <c r="E1982" t="s">
        <v>49</v>
      </c>
      <c r="F1982" t="s">
        <v>14</v>
      </c>
      <c r="G1982" t="s">
        <v>25</v>
      </c>
      <c r="H1982">
        <v>1996</v>
      </c>
      <c r="I1982" s="1">
        <v>43584</v>
      </c>
      <c r="J1982" t="s">
        <v>16</v>
      </c>
    </row>
    <row r="1983" spans="1:10" x14ac:dyDescent="0.25">
      <c r="A1983">
        <v>63245.06</v>
      </c>
      <c r="B1983" t="s">
        <v>522</v>
      </c>
      <c r="C1983" t="s">
        <v>52</v>
      </c>
      <c r="D1983" t="s">
        <v>12</v>
      </c>
      <c r="E1983" t="s">
        <v>77</v>
      </c>
      <c r="F1983" t="s">
        <v>14</v>
      </c>
      <c r="G1983" t="s">
        <v>25</v>
      </c>
      <c r="H1983">
        <v>1995</v>
      </c>
      <c r="I1983" s="1">
        <v>43389</v>
      </c>
      <c r="J1983" t="s">
        <v>16</v>
      </c>
    </row>
    <row r="1984" spans="1:10" x14ac:dyDescent="0.25">
      <c r="A1984">
        <v>57958.26</v>
      </c>
      <c r="B1984" t="s">
        <v>141</v>
      </c>
      <c r="C1984" t="s">
        <v>52</v>
      </c>
      <c r="D1984" t="s">
        <v>12</v>
      </c>
      <c r="E1984" t="s">
        <v>31</v>
      </c>
      <c r="F1984" t="s">
        <v>21</v>
      </c>
      <c r="G1984" t="s">
        <v>25</v>
      </c>
      <c r="H1984">
        <v>1984</v>
      </c>
      <c r="I1984" s="1">
        <v>44179</v>
      </c>
      <c r="J1984" t="s">
        <v>16</v>
      </c>
    </row>
    <row r="1985" spans="1:10" x14ac:dyDescent="0.25">
      <c r="A1985">
        <v>141749.65</v>
      </c>
      <c r="B1985" t="s">
        <v>247</v>
      </c>
      <c r="C1985" t="s">
        <v>86</v>
      </c>
      <c r="D1985" t="s">
        <v>12</v>
      </c>
      <c r="E1985" t="s">
        <v>13</v>
      </c>
      <c r="F1985" t="s">
        <v>14</v>
      </c>
      <c r="G1985" t="s">
        <v>25</v>
      </c>
      <c r="H1985">
        <v>1952</v>
      </c>
      <c r="I1985" s="1">
        <v>38169</v>
      </c>
      <c r="J1985" t="s">
        <v>16</v>
      </c>
    </row>
    <row r="1986" spans="1:10" x14ac:dyDescent="0.25">
      <c r="A1986">
        <v>79728.19</v>
      </c>
      <c r="B1986" t="s">
        <v>63</v>
      </c>
      <c r="C1986" t="s">
        <v>18</v>
      </c>
      <c r="D1986" t="s">
        <v>12</v>
      </c>
      <c r="E1986" t="s">
        <v>20</v>
      </c>
      <c r="F1986" t="s">
        <v>21</v>
      </c>
      <c r="G1986" t="s">
        <v>25</v>
      </c>
      <c r="H1986">
        <v>1977</v>
      </c>
      <c r="I1986" s="1">
        <v>42408</v>
      </c>
      <c r="J1986" t="s">
        <v>16</v>
      </c>
    </row>
    <row r="1987" spans="1:10" x14ac:dyDescent="0.25">
      <c r="A1987">
        <v>102211.41</v>
      </c>
      <c r="B1987" t="s">
        <v>90</v>
      </c>
      <c r="C1987" t="s">
        <v>30</v>
      </c>
      <c r="D1987" t="s">
        <v>12</v>
      </c>
      <c r="E1987" t="s">
        <v>45</v>
      </c>
      <c r="F1987" t="s">
        <v>14</v>
      </c>
      <c r="G1987" t="s">
        <v>25</v>
      </c>
      <c r="H1987">
        <v>1960</v>
      </c>
      <c r="I1987" s="1">
        <v>38687</v>
      </c>
      <c r="J1987" t="s">
        <v>16</v>
      </c>
    </row>
    <row r="1988" spans="1:10" x14ac:dyDescent="0.25">
      <c r="A1988">
        <v>78403.03</v>
      </c>
      <c r="B1988" t="s">
        <v>90</v>
      </c>
      <c r="C1988" t="s">
        <v>30</v>
      </c>
      <c r="D1988" t="s">
        <v>12</v>
      </c>
      <c r="E1988" t="s">
        <v>45</v>
      </c>
      <c r="F1988" t="s">
        <v>14</v>
      </c>
      <c r="G1988" t="s">
        <v>25</v>
      </c>
      <c r="H1988">
        <v>1981</v>
      </c>
      <c r="I1988" s="1">
        <v>44393</v>
      </c>
      <c r="J1988" t="s">
        <v>16</v>
      </c>
    </row>
    <row r="1989" spans="1:10" x14ac:dyDescent="0.25">
      <c r="A1989">
        <v>45595.75</v>
      </c>
      <c r="B1989" t="s">
        <v>94</v>
      </c>
      <c r="C1989" t="s">
        <v>23</v>
      </c>
      <c r="D1989" t="s">
        <v>12</v>
      </c>
      <c r="E1989" t="s">
        <v>24</v>
      </c>
      <c r="F1989" t="s">
        <v>21</v>
      </c>
      <c r="G1989" t="s">
        <v>25</v>
      </c>
      <c r="H1989">
        <v>1994</v>
      </c>
      <c r="I1989" s="1">
        <v>44753</v>
      </c>
      <c r="J1989" t="s">
        <v>16</v>
      </c>
    </row>
    <row r="1990" spans="1:10" x14ac:dyDescent="0.25">
      <c r="A1990">
        <v>65116.11</v>
      </c>
      <c r="B1990" t="s">
        <v>141</v>
      </c>
      <c r="C1990" t="s">
        <v>104</v>
      </c>
      <c r="D1990" t="s">
        <v>12</v>
      </c>
      <c r="E1990" t="s">
        <v>31</v>
      </c>
      <c r="F1990" t="s">
        <v>21</v>
      </c>
      <c r="G1990" t="s">
        <v>25</v>
      </c>
      <c r="H1990">
        <v>1984</v>
      </c>
      <c r="I1990" s="1">
        <v>44823</v>
      </c>
      <c r="J1990" t="s">
        <v>16</v>
      </c>
    </row>
    <row r="1991" spans="1:10" x14ac:dyDescent="0.25">
      <c r="A1991">
        <v>67710.179999999993</v>
      </c>
      <c r="B1991" t="s">
        <v>148</v>
      </c>
      <c r="C1991" t="s">
        <v>144</v>
      </c>
      <c r="D1991" t="s">
        <v>12</v>
      </c>
      <c r="E1991" t="s">
        <v>31</v>
      </c>
      <c r="F1991" t="s">
        <v>21</v>
      </c>
      <c r="G1991" t="s">
        <v>25</v>
      </c>
      <c r="H1991">
        <v>1993</v>
      </c>
      <c r="I1991" s="1">
        <v>45047</v>
      </c>
      <c r="J1991" t="s">
        <v>16</v>
      </c>
    </row>
    <row r="1992" spans="1:10" x14ac:dyDescent="0.25">
      <c r="A1992">
        <v>163823.85999999999</v>
      </c>
      <c r="B1992" t="s">
        <v>456</v>
      </c>
      <c r="C1992" t="s">
        <v>52</v>
      </c>
      <c r="D1992" t="s">
        <v>12</v>
      </c>
      <c r="E1992" t="s">
        <v>13</v>
      </c>
      <c r="F1992" t="s">
        <v>14</v>
      </c>
      <c r="G1992" t="s">
        <v>15</v>
      </c>
      <c r="H1992">
        <v>1966</v>
      </c>
      <c r="I1992" s="1">
        <v>41643</v>
      </c>
      <c r="J1992" t="s">
        <v>16</v>
      </c>
    </row>
    <row r="1993" spans="1:10" x14ac:dyDescent="0.25">
      <c r="A1993">
        <v>11856</v>
      </c>
      <c r="B1993" t="s">
        <v>126</v>
      </c>
      <c r="C1993" t="s">
        <v>72</v>
      </c>
      <c r="D1993" t="s">
        <v>73</v>
      </c>
      <c r="E1993" t="s">
        <v>41</v>
      </c>
      <c r="F1993" t="s">
        <v>14</v>
      </c>
      <c r="G1993" t="s">
        <v>25</v>
      </c>
      <c r="H1993">
        <v>2004</v>
      </c>
      <c r="I1993" s="1">
        <v>44747</v>
      </c>
      <c r="J1993" t="s">
        <v>16</v>
      </c>
    </row>
    <row r="1994" spans="1:10" x14ac:dyDescent="0.25">
      <c r="A1994">
        <v>96425.84</v>
      </c>
      <c r="B1994" t="s">
        <v>56</v>
      </c>
      <c r="C1994" t="s">
        <v>30</v>
      </c>
      <c r="D1994" t="s">
        <v>12</v>
      </c>
      <c r="E1994" t="s">
        <v>45</v>
      </c>
      <c r="F1994" t="s">
        <v>14</v>
      </c>
      <c r="G1994" t="s">
        <v>25</v>
      </c>
      <c r="H1994">
        <v>1971</v>
      </c>
      <c r="I1994" s="1">
        <v>35627</v>
      </c>
      <c r="J1994" t="s">
        <v>16</v>
      </c>
    </row>
    <row r="1995" spans="1:10" x14ac:dyDescent="0.25">
      <c r="A1995">
        <v>21178.719744000002</v>
      </c>
      <c r="B1995" t="s">
        <v>112</v>
      </c>
      <c r="C1995" t="s">
        <v>72</v>
      </c>
      <c r="D1995" t="s">
        <v>19</v>
      </c>
      <c r="E1995" t="s">
        <v>24</v>
      </c>
      <c r="F1995" t="s">
        <v>14</v>
      </c>
      <c r="G1995" t="s">
        <v>25</v>
      </c>
      <c r="H1995">
        <v>1999</v>
      </c>
      <c r="I1995" s="1">
        <v>45086</v>
      </c>
      <c r="J1995" t="s">
        <v>16</v>
      </c>
    </row>
    <row r="1996" spans="1:10" x14ac:dyDescent="0.25">
      <c r="A1996">
        <v>59853.120000000003</v>
      </c>
      <c r="B1996" t="s">
        <v>441</v>
      </c>
      <c r="C1996" t="s">
        <v>30</v>
      </c>
      <c r="D1996" t="s">
        <v>12</v>
      </c>
      <c r="E1996" t="s">
        <v>20</v>
      </c>
      <c r="F1996" t="s">
        <v>21</v>
      </c>
      <c r="G1996" t="s">
        <v>25</v>
      </c>
      <c r="H1996">
        <v>2001</v>
      </c>
      <c r="I1996" s="1">
        <v>45215</v>
      </c>
      <c r="J1996" t="s">
        <v>16</v>
      </c>
    </row>
    <row r="1997" spans="1:10" x14ac:dyDescent="0.25">
      <c r="A1997">
        <v>93897.25</v>
      </c>
      <c r="B1997" t="s">
        <v>193</v>
      </c>
      <c r="C1997" t="s">
        <v>72</v>
      </c>
      <c r="D1997" t="s">
        <v>12</v>
      </c>
      <c r="E1997" t="s">
        <v>31</v>
      </c>
      <c r="F1997" t="s">
        <v>14</v>
      </c>
      <c r="G1997" t="s">
        <v>25</v>
      </c>
      <c r="H1997">
        <v>1969</v>
      </c>
      <c r="I1997" s="1">
        <v>34621</v>
      </c>
      <c r="J1997" t="s">
        <v>16</v>
      </c>
    </row>
    <row r="1998" spans="1:10" x14ac:dyDescent="0.25">
      <c r="A1998">
        <v>52471.07</v>
      </c>
      <c r="B1998" t="s">
        <v>34</v>
      </c>
      <c r="C1998" t="s">
        <v>11</v>
      </c>
      <c r="D1998" t="s">
        <v>12</v>
      </c>
      <c r="E1998" t="s">
        <v>20</v>
      </c>
      <c r="F1998" t="s">
        <v>21</v>
      </c>
      <c r="G1998" t="s">
        <v>15</v>
      </c>
      <c r="H1998">
        <v>1996</v>
      </c>
      <c r="I1998" s="1">
        <v>45401</v>
      </c>
      <c r="J1998" t="s">
        <v>16</v>
      </c>
    </row>
    <row r="1999" spans="1:10" x14ac:dyDescent="0.25">
      <c r="A1999">
        <v>141462.49</v>
      </c>
      <c r="B1999" t="s">
        <v>410</v>
      </c>
      <c r="C1999" t="s">
        <v>124</v>
      </c>
      <c r="D1999" t="s">
        <v>12</v>
      </c>
      <c r="E1999" t="s">
        <v>13</v>
      </c>
      <c r="F1999" t="s">
        <v>21</v>
      </c>
      <c r="G1999" t="s">
        <v>25</v>
      </c>
      <c r="H1999">
        <v>1967</v>
      </c>
      <c r="I1999" s="1">
        <v>36997</v>
      </c>
      <c r="J1999" t="s">
        <v>16</v>
      </c>
    </row>
    <row r="2000" spans="1:10" x14ac:dyDescent="0.25">
      <c r="A2000">
        <v>55887.99</v>
      </c>
      <c r="B2000" t="s">
        <v>95</v>
      </c>
      <c r="C2000" t="s">
        <v>75</v>
      </c>
      <c r="D2000" t="s">
        <v>12</v>
      </c>
      <c r="E2000" t="s">
        <v>49</v>
      </c>
      <c r="F2000" t="s">
        <v>14</v>
      </c>
      <c r="G2000" t="s">
        <v>25</v>
      </c>
      <c r="H2000">
        <v>1966</v>
      </c>
      <c r="I2000" s="1">
        <v>39839</v>
      </c>
      <c r="J2000" t="s">
        <v>16</v>
      </c>
    </row>
    <row r="2001" spans="1:10" x14ac:dyDescent="0.25">
      <c r="A2001">
        <v>99490.01</v>
      </c>
      <c r="B2001" t="s">
        <v>29</v>
      </c>
      <c r="C2001" t="s">
        <v>30</v>
      </c>
      <c r="D2001" t="s">
        <v>12</v>
      </c>
      <c r="E2001" t="s">
        <v>31</v>
      </c>
      <c r="F2001" t="s">
        <v>14</v>
      </c>
      <c r="G2001" t="s">
        <v>15</v>
      </c>
      <c r="H2001">
        <v>1970</v>
      </c>
      <c r="I2001" s="1">
        <v>38231</v>
      </c>
      <c r="J2001" t="s">
        <v>16</v>
      </c>
    </row>
    <row r="2002" spans="1:10" x14ac:dyDescent="0.25">
      <c r="A2002">
        <v>82965.3</v>
      </c>
      <c r="B2002" t="s">
        <v>265</v>
      </c>
      <c r="C2002" t="s">
        <v>18</v>
      </c>
      <c r="D2002" t="s">
        <v>12</v>
      </c>
      <c r="E2002" t="s">
        <v>31</v>
      </c>
      <c r="F2002" t="s">
        <v>14</v>
      </c>
      <c r="G2002" t="s">
        <v>25</v>
      </c>
      <c r="H2002">
        <v>1986</v>
      </c>
      <c r="I2002" s="1">
        <v>40740</v>
      </c>
      <c r="J2002" t="s">
        <v>16</v>
      </c>
    </row>
    <row r="2003" spans="1:10" x14ac:dyDescent="0.25">
      <c r="A2003">
        <v>73411.179999999993</v>
      </c>
      <c r="B2003" t="s">
        <v>109</v>
      </c>
      <c r="C2003" t="s">
        <v>11</v>
      </c>
      <c r="D2003" t="s">
        <v>12</v>
      </c>
      <c r="E2003" t="s">
        <v>20</v>
      </c>
      <c r="F2003" t="s">
        <v>14</v>
      </c>
      <c r="G2003" t="s">
        <v>15</v>
      </c>
      <c r="H2003">
        <v>1977</v>
      </c>
      <c r="I2003" s="1">
        <v>37803</v>
      </c>
      <c r="J2003" t="s">
        <v>16</v>
      </c>
    </row>
    <row r="2004" spans="1:10" x14ac:dyDescent="0.25">
      <c r="A2004">
        <v>62693.66</v>
      </c>
      <c r="B2004" t="s">
        <v>166</v>
      </c>
      <c r="C2004" t="s">
        <v>52</v>
      </c>
      <c r="D2004" t="s">
        <v>12</v>
      </c>
      <c r="E2004" t="s">
        <v>77</v>
      </c>
      <c r="F2004" t="s">
        <v>14</v>
      </c>
      <c r="G2004" t="s">
        <v>15</v>
      </c>
      <c r="H2004">
        <v>1975</v>
      </c>
      <c r="I2004" s="1">
        <v>38108</v>
      </c>
      <c r="J2004" t="s">
        <v>16</v>
      </c>
    </row>
    <row r="2005" spans="1:10" x14ac:dyDescent="0.25">
      <c r="A2005">
        <v>63098.48</v>
      </c>
      <c r="B2005" t="s">
        <v>217</v>
      </c>
      <c r="C2005" t="s">
        <v>44</v>
      </c>
      <c r="D2005" t="s">
        <v>12</v>
      </c>
      <c r="E2005" t="s">
        <v>41</v>
      </c>
      <c r="F2005" t="s">
        <v>14</v>
      </c>
      <c r="G2005" t="s">
        <v>25</v>
      </c>
      <c r="H2005">
        <v>1978</v>
      </c>
      <c r="I2005" s="1">
        <v>35611</v>
      </c>
      <c r="J2005" t="s">
        <v>16</v>
      </c>
    </row>
    <row r="2006" spans="1:10" x14ac:dyDescent="0.25">
      <c r="A2006">
        <v>48581.26</v>
      </c>
      <c r="B2006" t="s">
        <v>135</v>
      </c>
      <c r="C2006" t="s">
        <v>44</v>
      </c>
      <c r="D2006" t="s">
        <v>12</v>
      </c>
      <c r="E2006" t="s">
        <v>41</v>
      </c>
      <c r="F2006" t="s">
        <v>14</v>
      </c>
      <c r="G2006" t="s">
        <v>15</v>
      </c>
      <c r="H2006">
        <v>1971</v>
      </c>
      <c r="I2006" s="1">
        <v>44977</v>
      </c>
      <c r="J2006" t="s">
        <v>16</v>
      </c>
    </row>
    <row r="2007" spans="1:10" x14ac:dyDescent="0.25">
      <c r="A2007">
        <v>77603.08</v>
      </c>
      <c r="B2007" t="s">
        <v>523</v>
      </c>
      <c r="C2007" t="s">
        <v>201</v>
      </c>
      <c r="D2007" t="s">
        <v>12</v>
      </c>
      <c r="E2007" t="s">
        <v>49</v>
      </c>
      <c r="F2007" t="s">
        <v>14</v>
      </c>
      <c r="G2007" t="s">
        <v>15</v>
      </c>
      <c r="H2007">
        <v>1958</v>
      </c>
      <c r="I2007" s="1">
        <v>30207</v>
      </c>
      <c r="J2007" t="s">
        <v>16</v>
      </c>
    </row>
    <row r="2008" spans="1:10" x14ac:dyDescent="0.25">
      <c r="A2008">
        <v>90508.76</v>
      </c>
      <c r="B2008" t="s">
        <v>466</v>
      </c>
      <c r="C2008" t="s">
        <v>72</v>
      </c>
      <c r="D2008" t="s">
        <v>12</v>
      </c>
      <c r="E2008" t="s">
        <v>20</v>
      </c>
      <c r="F2008" t="s">
        <v>14</v>
      </c>
      <c r="G2008" t="s">
        <v>25</v>
      </c>
      <c r="H2008">
        <v>1975</v>
      </c>
      <c r="I2008" s="1">
        <v>37179</v>
      </c>
      <c r="J2008" t="s">
        <v>16</v>
      </c>
    </row>
    <row r="2009" spans="1:10" x14ac:dyDescent="0.25">
      <c r="A2009">
        <v>44122.33</v>
      </c>
      <c r="B2009" t="s">
        <v>187</v>
      </c>
      <c r="C2009" t="s">
        <v>11</v>
      </c>
      <c r="D2009" t="s">
        <v>12</v>
      </c>
      <c r="E2009" t="s">
        <v>20</v>
      </c>
      <c r="F2009" t="s">
        <v>14</v>
      </c>
      <c r="G2009" t="s">
        <v>15</v>
      </c>
      <c r="H2009">
        <v>2000</v>
      </c>
      <c r="I2009" s="1">
        <v>45323</v>
      </c>
      <c r="J2009" t="s">
        <v>16</v>
      </c>
    </row>
    <row r="2010" spans="1:10" x14ac:dyDescent="0.25">
      <c r="A2010">
        <v>104055.59</v>
      </c>
      <c r="B2010" t="s">
        <v>54</v>
      </c>
      <c r="C2010" t="s">
        <v>18</v>
      </c>
      <c r="D2010" t="s">
        <v>12</v>
      </c>
      <c r="E2010" t="s">
        <v>31</v>
      </c>
      <c r="F2010" t="s">
        <v>21</v>
      </c>
      <c r="G2010" t="s">
        <v>25</v>
      </c>
      <c r="H2010">
        <v>1986</v>
      </c>
      <c r="I2010" s="1">
        <v>40544</v>
      </c>
      <c r="J2010" t="s">
        <v>16</v>
      </c>
    </row>
    <row r="2011" spans="1:10" x14ac:dyDescent="0.25">
      <c r="A2011">
        <v>72830.850000000006</v>
      </c>
      <c r="B2011" t="s">
        <v>141</v>
      </c>
      <c r="C2011" t="s">
        <v>33</v>
      </c>
      <c r="D2011" t="s">
        <v>12</v>
      </c>
      <c r="E2011" t="s">
        <v>31</v>
      </c>
      <c r="F2011" t="s">
        <v>21</v>
      </c>
      <c r="G2011" t="s">
        <v>15</v>
      </c>
      <c r="H2011">
        <v>1966</v>
      </c>
      <c r="I2011" s="1">
        <v>43057</v>
      </c>
      <c r="J2011" t="s">
        <v>16</v>
      </c>
    </row>
    <row r="2012" spans="1:10" x14ac:dyDescent="0.25">
      <c r="A2012">
        <v>93113.25</v>
      </c>
      <c r="B2012" t="s">
        <v>292</v>
      </c>
      <c r="C2012" t="s">
        <v>48</v>
      </c>
      <c r="D2012" t="s">
        <v>12</v>
      </c>
      <c r="E2012" t="s">
        <v>31</v>
      </c>
      <c r="F2012" t="s">
        <v>21</v>
      </c>
      <c r="G2012" t="s">
        <v>15</v>
      </c>
      <c r="H2012">
        <v>1967</v>
      </c>
      <c r="I2012" s="1">
        <v>37818</v>
      </c>
      <c r="J2012" t="s">
        <v>16</v>
      </c>
    </row>
    <row r="2013" spans="1:10" x14ac:dyDescent="0.25">
      <c r="A2013">
        <v>44122.33</v>
      </c>
      <c r="B2013" t="s">
        <v>187</v>
      </c>
      <c r="C2013" t="s">
        <v>11</v>
      </c>
      <c r="D2013" t="s">
        <v>12</v>
      </c>
      <c r="E2013" t="s">
        <v>20</v>
      </c>
      <c r="F2013" t="s">
        <v>14</v>
      </c>
      <c r="G2013" t="s">
        <v>15</v>
      </c>
      <c r="H2013">
        <v>1970</v>
      </c>
      <c r="I2013" s="1">
        <v>45261</v>
      </c>
      <c r="J2013" t="s">
        <v>16</v>
      </c>
    </row>
    <row r="2014" spans="1:10" x14ac:dyDescent="0.25">
      <c r="A2014">
        <v>84807.01</v>
      </c>
      <c r="B2014" t="s">
        <v>153</v>
      </c>
      <c r="C2014" t="s">
        <v>48</v>
      </c>
      <c r="D2014" t="s">
        <v>12</v>
      </c>
      <c r="E2014" t="s">
        <v>31</v>
      </c>
      <c r="F2014" t="s">
        <v>21</v>
      </c>
      <c r="G2014" t="s">
        <v>25</v>
      </c>
      <c r="H2014">
        <v>1968</v>
      </c>
      <c r="I2014" s="1">
        <v>33714</v>
      </c>
      <c r="J2014" t="s">
        <v>16</v>
      </c>
    </row>
    <row r="2015" spans="1:10" x14ac:dyDescent="0.25">
      <c r="A2015">
        <v>47164.52</v>
      </c>
      <c r="B2015" t="s">
        <v>127</v>
      </c>
      <c r="C2015" t="s">
        <v>72</v>
      </c>
      <c r="D2015" t="s">
        <v>12</v>
      </c>
      <c r="E2015" t="s">
        <v>41</v>
      </c>
      <c r="F2015" t="s">
        <v>14</v>
      </c>
      <c r="G2015" t="s">
        <v>15</v>
      </c>
      <c r="H2015">
        <v>1958</v>
      </c>
      <c r="I2015" s="1">
        <v>42626</v>
      </c>
      <c r="J2015" t="s">
        <v>16</v>
      </c>
    </row>
    <row r="2016" spans="1:10" x14ac:dyDescent="0.25">
      <c r="A2016">
        <v>43162.22</v>
      </c>
      <c r="B2016" t="s">
        <v>127</v>
      </c>
      <c r="C2016" t="s">
        <v>72</v>
      </c>
      <c r="D2016" t="s">
        <v>12</v>
      </c>
      <c r="E2016" t="s">
        <v>41</v>
      </c>
      <c r="F2016" t="s">
        <v>21</v>
      </c>
      <c r="G2016" t="s">
        <v>15</v>
      </c>
      <c r="H2016">
        <v>1964</v>
      </c>
      <c r="I2016" s="1">
        <v>45100</v>
      </c>
      <c r="J2016" t="s">
        <v>16</v>
      </c>
    </row>
    <row r="2017" spans="1:10" x14ac:dyDescent="0.25">
      <c r="A2017">
        <v>68077.100000000006</v>
      </c>
      <c r="B2017" t="s">
        <v>524</v>
      </c>
      <c r="C2017" t="s">
        <v>38</v>
      </c>
      <c r="D2017" t="s">
        <v>12</v>
      </c>
      <c r="E2017" t="s">
        <v>31</v>
      </c>
      <c r="F2017" t="s">
        <v>14</v>
      </c>
      <c r="G2017" t="s">
        <v>25</v>
      </c>
      <c r="H2017">
        <v>1994</v>
      </c>
      <c r="I2017" s="1">
        <v>44977</v>
      </c>
      <c r="J2017" t="s">
        <v>16</v>
      </c>
    </row>
    <row r="2018" spans="1:10" x14ac:dyDescent="0.25">
      <c r="A2018">
        <v>58476.81</v>
      </c>
      <c r="B2018" t="s">
        <v>492</v>
      </c>
      <c r="C2018" t="s">
        <v>493</v>
      </c>
      <c r="D2018" t="s">
        <v>12</v>
      </c>
      <c r="E2018" t="s">
        <v>31</v>
      </c>
      <c r="F2018" t="s">
        <v>14</v>
      </c>
      <c r="G2018" t="s">
        <v>25</v>
      </c>
      <c r="H2018">
        <v>1999</v>
      </c>
      <c r="I2018" s="1">
        <v>44444</v>
      </c>
      <c r="J2018" t="s">
        <v>16</v>
      </c>
    </row>
    <row r="2019" spans="1:10" x14ac:dyDescent="0.25">
      <c r="A2019">
        <v>81660.800000000003</v>
      </c>
      <c r="B2019" t="s">
        <v>208</v>
      </c>
      <c r="C2019" t="s">
        <v>44</v>
      </c>
      <c r="D2019" t="s">
        <v>12</v>
      </c>
      <c r="E2019" t="s">
        <v>31</v>
      </c>
      <c r="F2019" t="s">
        <v>14</v>
      </c>
      <c r="G2019" t="s">
        <v>25</v>
      </c>
      <c r="H2019">
        <v>1996</v>
      </c>
      <c r="I2019" s="1">
        <v>44081</v>
      </c>
      <c r="J2019" t="s">
        <v>16</v>
      </c>
    </row>
    <row r="2020" spans="1:10" x14ac:dyDescent="0.25">
      <c r="A2020">
        <v>59889.88</v>
      </c>
      <c r="B2020" t="s">
        <v>109</v>
      </c>
      <c r="C2020" t="s">
        <v>11</v>
      </c>
      <c r="D2020" t="s">
        <v>12</v>
      </c>
      <c r="E2020" t="s">
        <v>20</v>
      </c>
      <c r="F2020" t="s">
        <v>14</v>
      </c>
      <c r="G2020" t="s">
        <v>25</v>
      </c>
      <c r="H2020">
        <v>1987</v>
      </c>
      <c r="I2020" s="1">
        <v>44851</v>
      </c>
      <c r="J2020" t="s">
        <v>16</v>
      </c>
    </row>
    <row r="2021" spans="1:10" x14ac:dyDescent="0.25">
      <c r="A2021">
        <v>46485.507820377599</v>
      </c>
      <c r="B2021" t="s">
        <v>98</v>
      </c>
      <c r="C2021" t="s">
        <v>18</v>
      </c>
      <c r="D2021" t="s">
        <v>19</v>
      </c>
      <c r="E2021" t="s">
        <v>31</v>
      </c>
      <c r="F2021" t="s">
        <v>14</v>
      </c>
      <c r="G2021" t="s">
        <v>25</v>
      </c>
      <c r="H2021">
        <v>1959</v>
      </c>
      <c r="I2021" s="1">
        <v>41821</v>
      </c>
      <c r="J2021" t="s">
        <v>16</v>
      </c>
    </row>
    <row r="2022" spans="1:10" x14ac:dyDescent="0.25">
      <c r="A2022">
        <v>41796.21</v>
      </c>
      <c r="B2022" t="s">
        <v>94</v>
      </c>
      <c r="C2022" t="s">
        <v>23</v>
      </c>
      <c r="D2022" t="s">
        <v>12</v>
      </c>
      <c r="E2022" t="s">
        <v>24</v>
      </c>
      <c r="F2022" t="s">
        <v>21</v>
      </c>
      <c r="G2022" t="s">
        <v>25</v>
      </c>
      <c r="H2022">
        <v>1991</v>
      </c>
      <c r="I2022" s="1">
        <v>44403</v>
      </c>
      <c r="J2022" t="s">
        <v>16</v>
      </c>
    </row>
    <row r="2023" spans="1:10" x14ac:dyDescent="0.25">
      <c r="A2023">
        <v>79728.19</v>
      </c>
      <c r="B2023" t="s">
        <v>63</v>
      </c>
      <c r="C2023" t="s">
        <v>18</v>
      </c>
      <c r="D2023" t="s">
        <v>12</v>
      </c>
      <c r="E2023" t="s">
        <v>20</v>
      </c>
      <c r="F2023" t="s">
        <v>21</v>
      </c>
      <c r="G2023" t="s">
        <v>25</v>
      </c>
      <c r="H2023">
        <v>1989</v>
      </c>
      <c r="I2023" s="1">
        <v>42370</v>
      </c>
      <c r="J2023" t="s">
        <v>16</v>
      </c>
    </row>
    <row r="2024" spans="1:10" x14ac:dyDescent="0.25">
      <c r="A2024">
        <v>156718.19</v>
      </c>
      <c r="B2024" t="s">
        <v>178</v>
      </c>
      <c r="C2024" t="s">
        <v>86</v>
      </c>
      <c r="D2024" t="s">
        <v>12</v>
      </c>
      <c r="E2024" t="s">
        <v>13</v>
      </c>
      <c r="F2024" t="s">
        <v>21</v>
      </c>
      <c r="G2024" t="s">
        <v>25</v>
      </c>
      <c r="H2024">
        <v>1963</v>
      </c>
      <c r="I2024" s="1">
        <v>31414</v>
      </c>
      <c r="J2024" t="s">
        <v>16</v>
      </c>
    </row>
    <row r="2025" spans="1:10" x14ac:dyDescent="0.25">
      <c r="A2025">
        <v>37290.239999999998</v>
      </c>
      <c r="B2025" t="s">
        <v>39</v>
      </c>
      <c r="C2025" t="s">
        <v>48</v>
      </c>
      <c r="D2025" t="s">
        <v>19</v>
      </c>
      <c r="E2025" t="s">
        <v>41</v>
      </c>
      <c r="F2025" t="s">
        <v>21</v>
      </c>
      <c r="G2025" t="s">
        <v>15</v>
      </c>
      <c r="H2025">
        <v>1984</v>
      </c>
      <c r="I2025" s="1">
        <v>44042</v>
      </c>
      <c r="J2025" t="s">
        <v>16</v>
      </c>
    </row>
    <row r="2026" spans="1:10" x14ac:dyDescent="0.25">
      <c r="A2026">
        <v>79728.19</v>
      </c>
      <c r="B2026" t="s">
        <v>63</v>
      </c>
      <c r="C2026" t="s">
        <v>18</v>
      </c>
      <c r="D2026" t="s">
        <v>12</v>
      </c>
      <c r="E2026" t="s">
        <v>20</v>
      </c>
      <c r="F2026" t="s">
        <v>21</v>
      </c>
      <c r="G2026" t="s">
        <v>25</v>
      </c>
      <c r="H2026">
        <v>1989</v>
      </c>
      <c r="I2026" s="1">
        <v>43116</v>
      </c>
      <c r="J2026" t="s">
        <v>16</v>
      </c>
    </row>
    <row r="2027" spans="1:10" x14ac:dyDescent="0.25">
      <c r="A2027">
        <v>59748.82</v>
      </c>
      <c r="B2027" t="s">
        <v>525</v>
      </c>
      <c r="C2027" t="s">
        <v>52</v>
      </c>
      <c r="D2027" t="s">
        <v>12</v>
      </c>
      <c r="E2027" t="s">
        <v>45</v>
      </c>
      <c r="F2027" t="s">
        <v>14</v>
      </c>
      <c r="G2027" t="s">
        <v>25</v>
      </c>
      <c r="H2027">
        <v>1983</v>
      </c>
      <c r="I2027" s="1">
        <v>42945</v>
      </c>
      <c r="J2027" t="s">
        <v>16</v>
      </c>
    </row>
    <row r="2028" spans="1:10" x14ac:dyDescent="0.25">
      <c r="A2028">
        <v>196611.87</v>
      </c>
      <c r="B2028" t="s">
        <v>190</v>
      </c>
      <c r="C2028" t="s">
        <v>171</v>
      </c>
      <c r="D2028" t="s">
        <v>12</v>
      </c>
      <c r="E2028" t="s">
        <v>31</v>
      </c>
      <c r="F2028" t="s">
        <v>14</v>
      </c>
      <c r="G2028" t="s">
        <v>25</v>
      </c>
      <c r="H2028">
        <v>1967</v>
      </c>
      <c r="I2028" s="1">
        <v>36584</v>
      </c>
      <c r="J2028" t="s">
        <v>16</v>
      </c>
    </row>
    <row r="2029" spans="1:10" x14ac:dyDescent="0.25">
      <c r="A2029">
        <v>210231.86</v>
      </c>
      <c r="B2029" t="s">
        <v>170</v>
      </c>
      <c r="C2029" t="s">
        <v>171</v>
      </c>
      <c r="D2029" t="s">
        <v>12</v>
      </c>
      <c r="E2029" t="s">
        <v>13</v>
      </c>
      <c r="F2029" t="s">
        <v>21</v>
      </c>
      <c r="G2029" t="s">
        <v>25</v>
      </c>
      <c r="H2029">
        <v>1970</v>
      </c>
      <c r="I2029" s="1">
        <v>36752</v>
      </c>
      <c r="J2029" t="s">
        <v>16</v>
      </c>
    </row>
    <row r="2030" spans="1:10" x14ac:dyDescent="0.25">
      <c r="A2030">
        <v>86863.61</v>
      </c>
      <c r="B2030" t="s">
        <v>230</v>
      </c>
      <c r="C2030" t="s">
        <v>23</v>
      </c>
      <c r="D2030" t="s">
        <v>12</v>
      </c>
      <c r="E2030" t="s">
        <v>31</v>
      </c>
      <c r="F2030" t="s">
        <v>21</v>
      </c>
      <c r="G2030" t="s">
        <v>25</v>
      </c>
      <c r="H2030">
        <v>1985</v>
      </c>
      <c r="I2030" s="1">
        <v>39769</v>
      </c>
      <c r="J2030" t="s">
        <v>16</v>
      </c>
    </row>
    <row r="2031" spans="1:10" x14ac:dyDescent="0.25">
      <c r="A2031">
        <v>45790.79</v>
      </c>
      <c r="B2031" t="s">
        <v>423</v>
      </c>
      <c r="C2031" t="s">
        <v>209</v>
      </c>
      <c r="D2031" t="s">
        <v>12</v>
      </c>
      <c r="E2031" t="s">
        <v>41</v>
      </c>
      <c r="F2031" t="s">
        <v>14</v>
      </c>
      <c r="G2031" t="s">
        <v>15</v>
      </c>
      <c r="H2031">
        <v>1996</v>
      </c>
      <c r="I2031" s="1">
        <v>44747</v>
      </c>
      <c r="J2031" t="s">
        <v>16</v>
      </c>
    </row>
    <row r="2032" spans="1:10" x14ac:dyDescent="0.25">
      <c r="A2032">
        <v>72734.960000000006</v>
      </c>
      <c r="B2032" t="s">
        <v>413</v>
      </c>
      <c r="C2032" t="s">
        <v>124</v>
      </c>
      <c r="D2032" t="s">
        <v>12</v>
      </c>
      <c r="E2032" t="s">
        <v>45</v>
      </c>
      <c r="F2032" t="s">
        <v>21</v>
      </c>
      <c r="G2032" t="s">
        <v>25</v>
      </c>
      <c r="H2032">
        <v>1968</v>
      </c>
      <c r="I2032" s="1">
        <v>34912</v>
      </c>
      <c r="J2032" t="s">
        <v>16</v>
      </c>
    </row>
    <row r="2033" spans="1:10" x14ac:dyDescent="0.25">
      <c r="A2033">
        <v>99410.57</v>
      </c>
      <c r="B2033" t="s">
        <v>98</v>
      </c>
      <c r="C2033" t="s">
        <v>11</v>
      </c>
      <c r="D2033" t="s">
        <v>12</v>
      </c>
      <c r="E2033" t="s">
        <v>31</v>
      </c>
      <c r="F2033" t="s">
        <v>14</v>
      </c>
      <c r="G2033" t="s">
        <v>25</v>
      </c>
      <c r="H2033">
        <v>1960</v>
      </c>
      <c r="I2033" s="1">
        <v>38534</v>
      </c>
      <c r="J2033" t="s">
        <v>16</v>
      </c>
    </row>
    <row r="2034" spans="1:10" x14ac:dyDescent="0.25">
      <c r="A2034">
        <v>76584.63</v>
      </c>
      <c r="B2034" t="s">
        <v>526</v>
      </c>
      <c r="C2034" t="s">
        <v>52</v>
      </c>
      <c r="D2034" t="s">
        <v>12</v>
      </c>
      <c r="E2034" t="s">
        <v>45</v>
      </c>
      <c r="F2034" t="s">
        <v>14</v>
      </c>
      <c r="G2034" t="s">
        <v>25</v>
      </c>
      <c r="H2034">
        <v>1965</v>
      </c>
      <c r="I2034" s="1">
        <v>32174</v>
      </c>
      <c r="J2034" t="s">
        <v>16</v>
      </c>
    </row>
    <row r="2035" spans="1:10" x14ac:dyDescent="0.25">
      <c r="A2035">
        <v>44122.33</v>
      </c>
      <c r="B2035" t="s">
        <v>527</v>
      </c>
      <c r="C2035" t="s">
        <v>48</v>
      </c>
      <c r="D2035" t="s">
        <v>12</v>
      </c>
      <c r="E2035" t="s">
        <v>45</v>
      </c>
      <c r="F2035" t="s">
        <v>21</v>
      </c>
      <c r="G2035" t="s">
        <v>25</v>
      </c>
      <c r="H2035">
        <v>1990</v>
      </c>
      <c r="I2035" s="1">
        <v>45194</v>
      </c>
      <c r="J2035" t="s">
        <v>16</v>
      </c>
    </row>
    <row r="2036" spans="1:10" x14ac:dyDescent="0.25">
      <c r="A2036">
        <v>21884.6639837611</v>
      </c>
      <c r="B2036" t="s">
        <v>112</v>
      </c>
      <c r="C2036" t="s">
        <v>72</v>
      </c>
      <c r="D2036" t="s">
        <v>19</v>
      </c>
      <c r="E2036" t="s">
        <v>24</v>
      </c>
      <c r="F2036" t="s">
        <v>21</v>
      </c>
      <c r="G2036" t="s">
        <v>15</v>
      </c>
      <c r="H2036">
        <v>2002</v>
      </c>
      <c r="I2036" s="1">
        <v>44351</v>
      </c>
      <c r="J2036" t="s">
        <v>16</v>
      </c>
    </row>
    <row r="2037" spans="1:10" x14ac:dyDescent="0.25">
      <c r="A2037">
        <v>9672</v>
      </c>
      <c r="B2037" t="s">
        <v>126</v>
      </c>
      <c r="C2037" t="s">
        <v>72</v>
      </c>
      <c r="D2037" t="s">
        <v>73</v>
      </c>
      <c r="E2037" t="s">
        <v>41</v>
      </c>
      <c r="F2037" t="s">
        <v>21</v>
      </c>
      <c r="G2037" t="s">
        <v>25</v>
      </c>
      <c r="H2037">
        <v>2006</v>
      </c>
      <c r="I2037" s="1">
        <v>44330</v>
      </c>
      <c r="J2037" t="s">
        <v>16</v>
      </c>
    </row>
    <row r="2038" spans="1:10" x14ac:dyDescent="0.25">
      <c r="A2038">
        <v>47063.76</v>
      </c>
      <c r="B2038" t="s">
        <v>112</v>
      </c>
      <c r="C2038" t="s">
        <v>72</v>
      </c>
      <c r="D2038" t="s">
        <v>12</v>
      </c>
      <c r="E2038" t="s">
        <v>24</v>
      </c>
      <c r="F2038" t="s">
        <v>14</v>
      </c>
      <c r="G2038" t="s">
        <v>15</v>
      </c>
      <c r="H2038">
        <v>1991</v>
      </c>
      <c r="I2038" s="1">
        <v>44337</v>
      </c>
      <c r="J2038" t="s">
        <v>16</v>
      </c>
    </row>
    <row r="2039" spans="1:10" x14ac:dyDescent="0.25">
      <c r="A2039">
        <v>46106.06</v>
      </c>
      <c r="B2039" t="s">
        <v>465</v>
      </c>
      <c r="C2039" t="s">
        <v>60</v>
      </c>
      <c r="D2039" t="s">
        <v>12</v>
      </c>
      <c r="E2039" t="s">
        <v>41</v>
      </c>
      <c r="F2039" t="s">
        <v>21</v>
      </c>
      <c r="G2039" t="s">
        <v>15</v>
      </c>
      <c r="H2039">
        <v>1961</v>
      </c>
      <c r="I2039" s="1">
        <v>41702</v>
      </c>
      <c r="J2039" t="s">
        <v>16</v>
      </c>
    </row>
    <row r="2040" spans="1:10" x14ac:dyDescent="0.25">
      <c r="A2040">
        <v>45593.05</v>
      </c>
      <c r="B2040" t="s">
        <v>95</v>
      </c>
      <c r="C2040" t="s">
        <v>275</v>
      </c>
      <c r="D2040" t="s">
        <v>12</v>
      </c>
      <c r="E2040" t="s">
        <v>49</v>
      </c>
      <c r="F2040" t="s">
        <v>21</v>
      </c>
      <c r="G2040" t="s">
        <v>15</v>
      </c>
      <c r="H2040">
        <v>1988</v>
      </c>
      <c r="I2040" s="1">
        <v>44415</v>
      </c>
      <c r="J2040" t="s">
        <v>16</v>
      </c>
    </row>
    <row r="2041" spans="1:10" x14ac:dyDescent="0.25">
      <c r="A2041">
        <v>65684.73</v>
      </c>
      <c r="B2041" t="s">
        <v>528</v>
      </c>
      <c r="C2041" t="s">
        <v>38</v>
      </c>
      <c r="D2041" t="s">
        <v>12</v>
      </c>
      <c r="E2041" t="s">
        <v>13</v>
      </c>
      <c r="F2041" t="s">
        <v>14</v>
      </c>
      <c r="G2041" t="s">
        <v>25</v>
      </c>
      <c r="H2041">
        <v>1961</v>
      </c>
      <c r="I2041" s="1">
        <v>40553</v>
      </c>
      <c r="J2041" t="s">
        <v>16</v>
      </c>
    </row>
    <row r="2042" spans="1:10" x14ac:dyDescent="0.25">
      <c r="A2042">
        <v>1189.76</v>
      </c>
      <c r="B2042" t="s">
        <v>39</v>
      </c>
      <c r="C2042" t="s">
        <v>40</v>
      </c>
      <c r="D2042" t="s">
        <v>19</v>
      </c>
      <c r="E2042" t="s">
        <v>41</v>
      </c>
      <c r="F2042" t="s">
        <v>14</v>
      </c>
      <c r="G2042" t="s">
        <v>25</v>
      </c>
      <c r="H2042">
        <v>1972</v>
      </c>
      <c r="I2042" s="1">
        <v>45345</v>
      </c>
      <c r="J2042" t="s">
        <v>16</v>
      </c>
    </row>
    <row r="2043" spans="1:10" x14ac:dyDescent="0.25">
      <c r="A2043">
        <v>74393.03</v>
      </c>
      <c r="B2043" t="s">
        <v>57</v>
      </c>
      <c r="C2043" t="s">
        <v>58</v>
      </c>
      <c r="D2043" t="s">
        <v>12</v>
      </c>
      <c r="E2043" t="s">
        <v>31</v>
      </c>
      <c r="F2043" t="s">
        <v>14</v>
      </c>
      <c r="G2043" t="s">
        <v>25</v>
      </c>
      <c r="H2043">
        <v>1980</v>
      </c>
      <c r="I2043" s="1">
        <v>44909</v>
      </c>
      <c r="J2043" t="s">
        <v>16</v>
      </c>
    </row>
    <row r="2044" spans="1:10" x14ac:dyDescent="0.25">
      <c r="A2044">
        <v>141184.16</v>
      </c>
      <c r="B2044" t="s">
        <v>529</v>
      </c>
      <c r="C2044" t="s">
        <v>92</v>
      </c>
      <c r="D2044" t="s">
        <v>12</v>
      </c>
      <c r="E2044" t="s">
        <v>31</v>
      </c>
      <c r="F2044" t="s">
        <v>21</v>
      </c>
      <c r="G2044" t="s">
        <v>15</v>
      </c>
      <c r="H2044">
        <v>1983</v>
      </c>
      <c r="I2044" s="1">
        <v>45215</v>
      </c>
      <c r="J2044" t="s">
        <v>16</v>
      </c>
    </row>
    <row r="2045" spans="1:10" x14ac:dyDescent="0.25">
      <c r="A2045">
        <v>64553.36</v>
      </c>
      <c r="B2045" t="s">
        <v>55</v>
      </c>
      <c r="C2045" t="s">
        <v>18</v>
      </c>
      <c r="D2045" t="s">
        <v>12</v>
      </c>
      <c r="E2045" t="s">
        <v>20</v>
      </c>
      <c r="F2045" t="s">
        <v>14</v>
      </c>
      <c r="G2045" t="s">
        <v>25</v>
      </c>
      <c r="H2045">
        <v>1998</v>
      </c>
      <c r="I2045" s="1">
        <v>44013</v>
      </c>
      <c r="J2045" t="s">
        <v>16</v>
      </c>
    </row>
    <row r="2046" spans="1:10" x14ac:dyDescent="0.25">
      <c r="A2046">
        <v>48115.96</v>
      </c>
      <c r="B2046" t="s">
        <v>278</v>
      </c>
      <c r="C2046" t="s">
        <v>72</v>
      </c>
      <c r="D2046" t="s">
        <v>12</v>
      </c>
      <c r="E2046" t="s">
        <v>31</v>
      </c>
      <c r="F2046" t="s">
        <v>14</v>
      </c>
      <c r="G2046" t="s">
        <v>15</v>
      </c>
      <c r="H2046">
        <v>1998</v>
      </c>
      <c r="I2046" s="1">
        <v>45184</v>
      </c>
      <c r="J2046" t="s">
        <v>16</v>
      </c>
    </row>
    <row r="2047" spans="1:10" x14ac:dyDescent="0.25">
      <c r="A2047">
        <v>43162.22</v>
      </c>
      <c r="B2047" t="s">
        <v>127</v>
      </c>
      <c r="C2047" t="s">
        <v>23</v>
      </c>
      <c r="D2047" t="s">
        <v>12</v>
      </c>
      <c r="E2047" t="s">
        <v>41</v>
      </c>
      <c r="F2047" t="s">
        <v>14</v>
      </c>
      <c r="G2047" t="s">
        <v>15</v>
      </c>
      <c r="H2047">
        <v>1960</v>
      </c>
      <c r="I2047" s="1">
        <v>44977</v>
      </c>
      <c r="J2047" t="s">
        <v>16</v>
      </c>
    </row>
    <row r="2048" spans="1:10" x14ac:dyDescent="0.25">
      <c r="A2048">
        <v>25615</v>
      </c>
      <c r="B2048" t="s">
        <v>26</v>
      </c>
      <c r="C2048" t="s">
        <v>27</v>
      </c>
      <c r="D2048" t="s">
        <v>28</v>
      </c>
      <c r="E2048" t="s">
        <v>13</v>
      </c>
      <c r="F2048" t="s">
        <v>14</v>
      </c>
      <c r="G2048" t="s">
        <v>25</v>
      </c>
      <c r="H2048">
        <v>1989</v>
      </c>
      <c r="I2048" s="1">
        <v>45170</v>
      </c>
      <c r="J2048" t="s">
        <v>16</v>
      </c>
    </row>
    <row r="2049" spans="1:10" x14ac:dyDescent="0.25">
      <c r="A2049">
        <v>41600</v>
      </c>
      <c r="B2049" t="s">
        <v>130</v>
      </c>
      <c r="C2049" t="s">
        <v>60</v>
      </c>
      <c r="D2049" t="s">
        <v>12</v>
      </c>
      <c r="E2049" t="s">
        <v>49</v>
      </c>
      <c r="F2049" t="s">
        <v>21</v>
      </c>
      <c r="G2049" t="s">
        <v>15</v>
      </c>
      <c r="H2049">
        <v>1989</v>
      </c>
      <c r="I2049" s="1">
        <v>45538</v>
      </c>
      <c r="J2049" t="s">
        <v>16</v>
      </c>
    </row>
    <row r="2050" spans="1:10" x14ac:dyDescent="0.25">
      <c r="A2050">
        <v>1189.76</v>
      </c>
      <c r="B2050" t="s">
        <v>39</v>
      </c>
      <c r="C2050" t="s">
        <v>40</v>
      </c>
      <c r="D2050" t="s">
        <v>73</v>
      </c>
      <c r="E2050" t="s">
        <v>41</v>
      </c>
      <c r="F2050" t="s">
        <v>14</v>
      </c>
      <c r="G2050" t="s">
        <v>15</v>
      </c>
      <c r="H2050">
        <v>1967</v>
      </c>
      <c r="I2050" s="1">
        <v>45413</v>
      </c>
      <c r="J2050" t="s">
        <v>16</v>
      </c>
    </row>
    <row r="2051" spans="1:10" x14ac:dyDescent="0.25">
      <c r="A2051">
        <v>98654.71</v>
      </c>
      <c r="B2051" t="s">
        <v>64</v>
      </c>
      <c r="C2051" t="s">
        <v>18</v>
      </c>
      <c r="D2051" t="s">
        <v>12</v>
      </c>
      <c r="E2051" t="s">
        <v>45</v>
      </c>
      <c r="F2051" t="s">
        <v>21</v>
      </c>
      <c r="G2051" t="s">
        <v>25</v>
      </c>
      <c r="H2051">
        <v>1990</v>
      </c>
      <c r="I2051" s="1">
        <v>42736</v>
      </c>
      <c r="J2051" t="s">
        <v>16</v>
      </c>
    </row>
    <row r="2052" spans="1:10" x14ac:dyDescent="0.25">
      <c r="A2052">
        <v>46524.77</v>
      </c>
      <c r="B2052" t="s">
        <v>169</v>
      </c>
      <c r="C2052" t="s">
        <v>72</v>
      </c>
      <c r="D2052" t="s">
        <v>12</v>
      </c>
      <c r="E2052" t="s">
        <v>41</v>
      </c>
      <c r="F2052" t="s">
        <v>14</v>
      </c>
      <c r="G2052" t="s">
        <v>25</v>
      </c>
      <c r="H2052">
        <v>2002</v>
      </c>
      <c r="I2052" s="1">
        <v>44645</v>
      </c>
      <c r="J2052" t="s">
        <v>16</v>
      </c>
    </row>
    <row r="2053" spans="1:10" x14ac:dyDescent="0.25">
      <c r="A2053">
        <v>82120.03</v>
      </c>
      <c r="B2053" t="s">
        <v>63</v>
      </c>
      <c r="C2053" t="s">
        <v>18</v>
      </c>
      <c r="D2053" t="s">
        <v>12</v>
      </c>
      <c r="E2053" t="s">
        <v>20</v>
      </c>
      <c r="F2053" t="s">
        <v>14</v>
      </c>
      <c r="G2053" t="s">
        <v>25</v>
      </c>
      <c r="H2053">
        <v>1986</v>
      </c>
      <c r="I2053" s="1">
        <v>41944</v>
      </c>
      <c r="J2053" t="s">
        <v>16</v>
      </c>
    </row>
    <row r="2054" spans="1:10" x14ac:dyDescent="0.25">
      <c r="A2054">
        <v>21178.719744000002</v>
      </c>
      <c r="B2054" t="s">
        <v>112</v>
      </c>
      <c r="C2054" t="s">
        <v>72</v>
      </c>
      <c r="D2054" t="s">
        <v>19</v>
      </c>
      <c r="E2054" t="s">
        <v>24</v>
      </c>
      <c r="F2054" t="s">
        <v>21</v>
      </c>
      <c r="G2054" t="s">
        <v>15</v>
      </c>
      <c r="H2054">
        <v>1982</v>
      </c>
      <c r="I2054" s="1">
        <v>45502</v>
      </c>
      <c r="J2054" t="s">
        <v>16</v>
      </c>
    </row>
    <row r="2055" spans="1:10" x14ac:dyDescent="0.25">
      <c r="A2055">
        <v>11232</v>
      </c>
      <c r="B2055" t="s">
        <v>126</v>
      </c>
      <c r="C2055" t="s">
        <v>72</v>
      </c>
      <c r="D2055" t="s">
        <v>73</v>
      </c>
      <c r="E2055" t="s">
        <v>41</v>
      </c>
      <c r="F2055" t="s">
        <v>21</v>
      </c>
      <c r="G2055" t="s">
        <v>25</v>
      </c>
      <c r="H2055">
        <v>2003</v>
      </c>
      <c r="I2055" s="1">
        <v>45059</v>
      </c>
      <c r="J2055" t="s">
        <v>16</v>
      </c>
    </row>
    <row r="2056" spans="1:10" x14ac:dyDescent="0.25">
      <c r="A2056">
        <v>87404.49</v>
      </c>
      <c r="B2056" t="s">
        <v>530</v>
      </c>
      <c r="C2056" t="s">
        <v>92</v>
      </c>
      <c r="D2056" t="s">
        <v>12</v>
      </c>
      <c r="E2056" t="s">
        <v>31</v>
      </c>
      <c r="F2056" t="s">
        <v>14</v>
      </c>
      <c r="G2056" t="s">
        <v>25</v>
      </c>
      <c r="H2056">
        <v>1963</v>
      </c>
      <c r="I2056" s="1">
        <v>44165</v>
      </c>
      <c r="J2056" t="s">
        <v>16</v>
      </c>
    </row>
    <row r="2057" spans="1:10" x14ac:dyDescent="0.25">
      <c r="A2057">
        <v>51323.62</v>
      </c>
      <c r="B2057" t="s">
        <v>343</v>
      </c>
      <c r="C2057" t="s">
        <v>52</v>
      </c>
      <c r="D2057" t="s">
        <v>12</v>
      </c>
      <c r="E2057" t="s">
        <v>24</v>
      </c>
      <c r="F2057" t="s">
        <v>21</v>
      </c>
      <c r="G2057" t="s">
        <v>25</v>
      </c>
      <c r="H2057">
        <v>1987</v>
      </c>
      <c r="I2057" s="1">
        <v>43435</v>
      </c>
      <c r="J2057" t="s">
        <v>16</v>
      </c>
    </row>
    <row r="2058" spans="1:10" x14ac:dyDescent="0.25">
      <c r="A2058">
        <v>43162.22</v>
      </c>
      <c r="B2058" t="s">
        <v>127</v>
      </c>
      <c r="C2058" t="s">
        <v>72</v>
      </c>
      <c r="D2058" t="s">
        <v>12</v>
      </c>
      <c r="E2058" t="s">
        <v>41</v>
      </c>
      <c r="F2058" t="s">
        <v>14</v>
      </c>
      <c r="G2058" t="s">
        <v>25</v>
      </c>
      <c r="H2058">
        <v>1983</v>
      </c>
      <c r="I2058" s="1">
        <v>45100</v>
      </c>
      <c r="J2058" t="s">
        <v>16</v>
      </c>
    </row>
    <row r="2059" spans="1:10" x14ac:dyDescent="0.25">
      <c r="A2059">
        <v>47063.76</v>
      </c>
      <c r="B2059" t="s">
        <v>314</v>
      </c>
      <c r="C2059" t="s">
        <v>52</v>
      </c>
      <c r="D2059" t="s">
        <v>12</v>
      </c>
      <c r="E2059" t="s">
        <v>45</v>
      </c>
      <c r="F2059" t="s">
        <v>14</v>
      </c>
      <c r="G2059" t="s">
        <v>25</v>
      </c>
      <c r="H2059">
        <v>1966</v>
      </c>
      <c r="I2059" s="1">
        <v>44695</v>
      </c>
      <c r="J2059" t="s">
        <v>16</v>
      </c>
    </row>
    <row r="2060" spans="1:10" x14ac:dyDescent="0.25">
      <c r="A2060">
        <v>199882.17</v>
      </c>
      <c r="B2060" t="s">
        <v>531</v>
      </c>
      <c r="C2060" t="s">
        <v>286</v>
      </c>
      <c r="D2060" t="s">
        <v>12</v>
      </c>
      <c r="E2060" t="s">
        <v>13</v>
      </c>
      <c r="F2060" t="s">
        <v>14</v>
      </c>
      <c r="G2060" t="s">
        <v>25</v>
      </c>
      <c r="H2060">
        <v>1964</v>
      </c>
      <c r="I2060" s="1">
        <v>44641</v>
      </c>
      <c r="J2060" t="s">
        <v>16</v>
      </c>
    </row>
    <row r="2061" spans="1:10" x14ac:dyDescent="0.25">
      <c r="A2061">
        <v>0</v>
      </c>
      <c r="B2061" t="s">
        <v>39</v>
      </c>
      <c r="C2061" t="s">
        <v>72</v>
      </c>
      <c r="D2061" t="s">
        <v>165</v>
      </c>
      <c r="E2061" t="s">
        <v>41</v>
      </c>
      <c r="F2061" t="s">
        <v>21</v>
      </c>
      <c r="G2061" t="s">
        <v>25</v>
      </c>
      <c r="H2061">
        <v>1995</v>
      </c>
      <c r="I2061" s="1">
        <v>45395</v>
      </c>
      <c r="J2061" t="s">
        <v>16</v>
      </c>
    </row>
    <row r="2062" spans="1:10" x14ac:dyDescent="0.25">
      <c r="A2062">
        <v>57718.03</v>
      </c>
      <c r="B2062" t="s">
        <v>382</v>
      </c>
      <c r="C2062" t="s">
        <v>36</v>
      </c>
      <c r="D2062" t="s">
        <v>12</v>
      </c>
      <c r="E2062" t="s">
        <v>20</v>
      </c>
      <c r="F2062" t="s">
        <v>21</v>
      </c>
      <c r="G2062" t="s">
        <v>15</v>
      </c>
      <c r="H2062">
        <v>1991</v>
      </c>
      <c r="I2062" s="1">
        <v>43801</v>
      </c>
      <c r="J2062" t="s">
        <v>16</v>
      </c>
    </row>
    <row r="2063" spans="1:10" x14ac:dyDescent="0.25">
      <c r="A2063">
        <v>63823.33</v>
      </c>
      <c r="B2063" t="s">
        <v>335</v>
      </c>
      <c r="C2063" t="s">
        <v>72</v>
      </c>
      <c r="D2063" t="s">
        <v>12</v>
      </c>
      <c r="E2063" t="s">
        <v>31</v>
      </c>
      <c r="F2063" t="s">
        <v>21</v>
      </c>
      <c r="G2063" t="s">
        <v>15</v>
      </c>
      <c r="H2063">
        <v>1992</v>
      </c>
      <c r="I2063" s="1">
        <v>45404</v>
      </c>
      <c r="J2063" t="s">
        <v>16</v>
      </c>
    </row>
    <row r="2064" spans="1:10" x14ac:dyDescent="0.25">
      <c r="A2064">
        <v>0</v>
      </c>
      <c r="B2064" t="s">
        <v>39</v>
      </c>
      <c r="C2064" t="s">
        <v>72</v>
      </c>
      <c r="D2064" t="s">
        <v>165</v>
      </c>
      <c r="E2064" t="s">
        <v>41</v>
      </c>
      <c r="F2064" t="s">
        <v>21</v>
      </c>
      <c r="G2064" t="s">
        <v>25</v>
      </c>
      <c r="H2064">
        <v>1997</v>
      </c>
      <c r="I2064" s="1">
        <v>45549</v>
      </c>
      <c r="J2064" t="s">
        <v>16</v>
      </c>
    </row>
    <row r="2065" spans="1:10" x14ac:dyDescent="0.25">
      <c r="A2065">
        <v>80767.77</v>
      </c>
      <c r="B2065" t="s">
        <v>532</v>
      </c>
      <c r="C2065" t="s">
        <v>124</v>
      </c>
      <c r="D2065" t="s">
        <v>12</v>
      </c>
      <c r="E2065" t="s">
        <v>31</v>
      </c>
      <c r="F2065" t="s">
        <v>14</v>
      </c>
      <c r="G2065" t="s">
        <v>25</v>
      </c>
      <c r="H2065">
        <v>1976</v>
      </c>
      <c r="I2065" s="1">
        <v>36987</v>
      </c>
      <c r="J2065" t="s">
        <v>16</v>
      </c>
    </row>
    <row r="2066" spans="1:10" x14ac:dyDescent="0.25">
      <c r="A2066">
        <v>105486.1</v>
      </c>
      <c r="B2066" t="s">
        <v>121</v>
      </c>
      <c r="C2066" t="s">
        <v>122</v>
      </c>
      <c r="D2066" t="s">
        <v>12</v>
      </c>
      <c r="E2066" t="s">
        <v>31</v>
      </c>
      <c r="F2066" t="s">
        <v>21</v>
      </c>
      <c r="G2066" t="s">
        <v>25</v>
      </c>
      <c r="H2066">
        <v>1969</v>
      </c>
      <c r="I2066" s="1">
        <v>34335</v>
      </c>
      <c r="J2066" t="s">
        <v>16</v>
      </c>
    </row>
    <row r="2067" spans="1:10" x14ac:dyDescent="0.25">
      <c r="A2067">
        <v>49719.81</v>
      </c>
      <c r="B2067" t="s">
        <v>84</v>
      </c>
      <c r="C2067" t="s">
        <v>157</v>
      </c>
      <c r="D2067" t="s">
        <v>12</v>
      </c>
      <c r="E2067" t="s">
        <v>49</v>
      </c>
      <c r="F2067" t="s">
        <v>14</v>
      </c>
      <c r="G2067" t="s">
        <v>15</v>
      </c>
      <c r="H2067">
        <v>2002</v>
      </c>
      <c r="I2067" s="1">
        <v>44522</v>
      </c>
      <c r="J2067" t="s">
        <v>16</v>
      </c>
    </row>
    <row r="2068" spans="1:10" x14ac:dyDescent="0.25">
      <c r="A2068">
        <v>44430.46</v>
      </c>
      <c r="B2068" t="s">
        <v>130</v>
      </c>
      <c r="C2068" t="s">
        <v>60</v>
      </c>
      <c r="D2068" t="s">
        <v>12</v>
      </c>
      <c r="E2068" t="s">
        <v>49</v>
      </c>
      <c r="F2068" t="s">
        <v>21</v>
      </c>
      <c r="G2068" t="s">
        <v>15</v>
      </c>
      <c r="H2068">
        <v>1999</v>
      </c>
      <c r="I2068" s="1">
        <v>45047</v>
      </c>
      <c r="J2068" t="s">
        <v>16</v>
      </c>
    </row>
    <row r="2069" spans="1:10" x14ac:dyDescent="0.25">
      <c r="A2069">
        <v>100756</v>
      </c>
      <c r="B2069" t="s">
        <v>143</v>
      </c>
      <c r="C2069" t="s">
        <v>144</v>
      </c>
      <c r="D2069" t="s">
        <v>12</v>
      </c>
      <c r="E2069" t="s">
        <v>31</v>
      </c>
      <c r="F2069" t="s">
        <v>21</v>
      </c>
      <c r="G2069" t="s">
        <v>15</v>
      </c>
      <c r="H2069">
        <v>1993</v>
      </c>
      <c r="I2069" s="1">
        <v>43525</v>
      </c>
      <c r="J2069" t="s">
        <v>16</v>
      </c>
    </row>
    <row r="2070" spans="1:10" x14ac:dyDescent="0.25">
      <c r="A2070">
        <v>57738.92</v>
      </c>
      <c r="B2070" t="s">
        <v>84</v>
      </c>
      <c r="C2070" t="s">
        <v>52</v>
      </c>
      <c r="D2070" t="s">
        <v>12</v>
      </c>
      <c r="E2070" t="s">
        <v>49</v>
      </c>
      <c r="F2070" t="s">
        <v>21</v>
      </c>
      <c r="G2070" t="s">
        <v>15</v>
      </c>
      <c r="H2070">
        <v>1971</v>
      </c>
      <c r="I2070" s="1">
        <v>41923</v>
      </c>
      <c r="J2070" t="s">
        <v>16</v>
      </c>
    </row>
    <row r="2071" spans="1:10" x14ac:dyDescent="0.25">
      <c r="A2071">
        <v>50646.98</v>
      </c>
      <c r="B2071" t="s">
        <v>108</v>
      </c>
      <c r="C2071" t="s">
        <v>198</v>
      </c>
      <c r="D2071" t="s">
        <v>12</v>
      </c>
      <c r="E2071" t="s">
        <v>31</v>
      </c>
      <c r="F2071" t="s">
        <v>14</v>
      </c>
      <c r="G2071" t="s">
        <v>50</v>
      </c>
      <c r="H2071">
        <v>2000</v>
      </c>
      <c r="I2071" s="1">
        <v>45551</v>
      </c>
      <c r="J2071" t="s">
        <v>16</v>
      </c>
    </row>
    <row r="2072" spans="1:10" x14ac:dyDescent="0.25">
      <c r="A2072">
        <v>35672</v>
      </c>
      <c r="B2072" t="s">
        <v>81</v>
      </c>
      <c r="C2072" t="s">
        <v>11</v>
      </c>
      <c r="D2072" t="s">
        <v>19</v>
      </c>
      <c r="E2072" t="s">
        <v>31</v>
      </c>
      <c r="F2072" t="s">
        <v>21</v>
      </c>
      <c r="G2072" t="s">
        <v>15</v>
      </c>
      <c r="H2072">
        <v>1999</v>
      </c>
      <c r="I2072" s="1">
        <v>45401</v>
      </c>
      <c r="J2072" t="s">
        <v>16</v>
      </c>
    </row>
    <row r="2073" spans="1:10" x14ac:dyDescent="0.25">
      <c r="A2073">
        <v>65865.87</v>
      </c>
      <c r="B2073" t="s">
        <v>141</v>
      </c>
      <c r="C2073" t="s">
        <v>419</v>
      </c>
      <c r="D2073" t="s">
        <v>12</v>
      </c>
      <c r="E2073" t="s">
        <v>31</v>
      </c>
      <c r="F2073" t="s">
        <v>14</v>
      </c>
      <c r="G2073" t="s">
        <v>25</v>
      </c>
      <c r="H2073">
        <v>1992</v>
      </c>
      <c r="I2073" s="1">
        <v>43801</v>
      </c>
      <c r="J2073" t="s">
        <v>16</v>
      </c>
    </row>
    <row r="2074" spans="1:10" x14ac:dyDescent="0.25">
      <c r="A2074">
        <v>81652.649999999994</v>
      </c>
      <c r="B2074" t="s">
        <v>89</v>
      </c>
      <c r="C2074" t="s">
        <v>30</v>
      </c>
      <c r="D2074" t="s">
        <v>12</v>
      </c>
      <c r="E2074" t="s">
        <v>20</v>
      </c>
      <c r="F2074" t="s">
        <v>14</v>
      </c>
      <c r="G2074" t="s">
        <v>15</v>
      </c>
      <c r="H2074">
        <v>1977</v>
      </c>
      <c r="I2074" s="1">
        <v>41183</v>
      </c>
      <c r="J2074" t="s">
        <v>16</v>
      </c>
    </row>
    <row r="2075" spans="1:10" x14ac:dyDescent="0.25">
      <c r="A2075">
        <v>17075.759999999998</v>
      </c>
      <c r="B2075" t="s">
        <v>17</v>
      </c>
      <c r="C2075" t="s">
        <v>18</v>
      </c>
      <c r="D2075" t="s">
        <v>19</v>
      </c>
      <c r="E2075" t="s">
        <v>20</v>
      </c>
      <c r="F2075" t="s">
        <v>14</v>
      </c>
      <c r="G2075" t="s">
        <v>15</v>
      </c>
      <c r="H2075">
        <v>1958</v>
      </c>
      <c r="I2075" s="1">
        <v>42101</v>
      </c>
      <c r="J2075" t="s">
        <v>16</v>
      </c>
    </row>
    <row r="2076" spans="1:10" x14ac:dyDescent="0.25">
      <c r="A2076">
        <v>78805.23</v>
      </c>
      <c r="B2076" t="s">
        <v>140</v>
      </c>
      <c r="C2076" t="s">
        <v>23</v>
      </c>
      <c r="D2076" t="s">
        <v>12</v>
      </c>
      <c r="E2076" t="s">
        <v>13</v>
      </c>
      <c r="F2076" t="s">
        <v>14</v>
      </c>
      <c r="G2076" t="s">
        <v>25</v>
      </c>
      <c r="H2076">
        <v>1986</v>
      </c>
      <c r="I2076" s="1">
        <v>44515</v>
      </c>
      <c r="J2076" t="s">
        <v>16</v>
      </c>
    </row>
    <row r="2077" spans="1:10" x14ac:dyDescent="0.25">
      <c r="A2077">
        <v>17075.759999999998</v>
      </c>
      <c r="B2077" t="s">
        <v>17</v>
      </c>
      <c r="C2077" t="s">
        <v>18</v>
      </c>
      <c r="D2077" t="s">
        <v>19</v>
      </c>
      <c r="E2077" t="s">
        <v>20</v>
      </c>
      <c r="F2077" t="s">
        <v>21</v>
      </c>
      <c r="G2077" t="s">
        <v>15</v>
      </c>
      <c r="H2077">
        <v>1958</v>
      </c>
      <c r="I2077" s="1">
        <v>40036</v>
      </c>
      <c r="J2077" t="s">
        <v>16</v>
      </c>
    </row>
    <row r="2078" spans="1:10" x14ac:dyDescent="0.25">
      <c r="A2078">
        <v>899.6</v>
      </c>
      <c r="B2078" t="s">
        <v>39</v>
      </c>
      <c r="C2078" t="s">
        <v>157</v>
      </c>
      <c r="D2078" t="s">
        <v>73</v>
      </c>
      <c r="E2078" t="s">
        <v>41</v>
      </c>
      <c r="F2078" t="s">
        <v>21</v>
      </c>
      <c r="G2078" t="s">
        <v>25</v>
      </c>
      <c r="H2078">
        <v>2007</v>
      </c>
      <c r="I2078" s="1">
        <v>45089</v>
      </c>
      <c r="J2078" t="s">
        <v>16</v>
      </c>
    </row>
    <row r="2079" spans="1:10" x14ac:dyDescent="0.25">
      <c r="A2079">
        <v>21531.360000000001</v>
      </c>
      <c r="B2079" t="s">
        <v>161</v>
      </c>
      <c r="C2079" t="s">
        <v>157</v>
      </c>
      <c r="D2079" t="s">
        <v>19</v>
      </c>
      <c r="E2079" t="s">
        <v>49</v>
      </c>
      <c r="F2079" t="s">
        <v>14</v>
      </c>
      <c r="G2079" t="s">
        <v>15</v>
      </c>
      <c r="H2079">
        <v>2000</v>
      </c>
      <c r="I2079" s="1">
        <v>45362</v>
      </c>
      <c r="J2079" t="s">
        <v>16</v>
      </c>
    </row>
    <row r="2080" spans="1:10" x14ac:dyDescent="0.25">
      <c r="A2080">
        <v>90658.42</v>
      </c>
      <c r="B2080" t="s">
        <v>153</v>
      </c>
      <c r="C2080" t="s">
        <v>48</v>
      </c>
      <c r="D2080" t="s">
        <v>12</v>
      </c>
      <c r="E2080" t="s">
        <v>31</v>
      </c>
      <c r="F2080" t="s">
        <v>21</v>
      </c>
      <c r="G2080" t="s">
        <v>25</v>
      </c>
      <c r="H2080">
        <v>1960</v>
      </c>
      <c r="I2080" s="1">
        <v>37496</v>
      </c>
      <c r="J2080" t="s">
        <v>16</v>
      </c>
    </row>
    <row r="2081" spans="1:10" x14ac:dyDescent="0.25">
      <c r="A2081">
        <v>53209.71</v>
      </c>
      <c r="B2081" t="s">
        <v>22</v>
      </c>
      <c r="C2081" t="s">
        <v>23</v>
      </c>
      <c r="D2081" t="s">
        <v>12</v>
      </c>
      <c r="E2081" t="s">
        <v>24</v>
      </c>
      <c r="F2081" t="s">
        <v>21</v>
      </c>
      <c r="G2081" t="s">
        <v>15</v>
      </c>
      <c r="H2081">
        <v>1963</v>
      </c>
      <c r="I2081" s="1">
        <v>42414</v>
      </c>
      <c r="J2081" t="s">
        <v>16</v>
      </c>
    </row>
    <row r="2082" spans="1:10" x14ac:dyDescent="0.25">
      <c r="A2082">
        <v>66462.98</v>
      </c>
      <c r="B2082" t="s">
        <v>195</v>
      </c>
      <c r="C2082" t="s">
        <v>44</v>
      </c>
      <c r="D2082" t="s">
        <v>12</v>
      </c>
      <c r="E2082" t="s">
        <v>49</v>
      </c>
      <c r="F2082" t="s">
        <v>21</v>
      </c>
      <c r="G2082" t="s">
        <v>25</v>
      </c>
      <c r="H2082">
        <v>1963</v>
      </c>
      <c r="I2082" s="1">
        <v>41699</v>
      </c>
      <c r="J2082" t="s">
        <v>16</v>
      </c>
    </row>
    <row r="2083" spans="1:10" x14ac:dyDescent="0.25">
      <c r="A2083">
        <v>75151.460000000006</v>
      </c>
      <c r="B2083" t="s">
        <v>63</v>
      </c>
      <c r="C2083" t="s">
        <v>18</v>
      </c>
      <c r="D2083" t="s">
        <v>12</v>
      </c>
      <c r="E2083" t="s">
        <v>20</v>
      </c>
      <c r="F2083" t="s">
        <v>14</v>
      </c>
      <c r="G2083" t="s">
        <v>25</v>
      </c>
      <c r="H2083">
        <v>1995</v>
      </c>
      <c r="I2083" s="1">
        <v>44424</v>
      </c>
      <c r="J2083" t="s">
        <v>16</v>
      </c>
    </row>
    <row r="2084" spans="1:10" x14ac:dyDescent="0.25">
      <c r="A2084">
        <v>63098.48</v>
      </c>
      <c r="B2084" t="s">
        <v>217</v>
      </c>
      <c r="C2084" t="s">
        <v>72</v>
      </c>
      <c r="D2084" t="s">
        <v>12</v>
      </c>
      <c r="E2084" t="s">
        <v>41</v>
      </c>
      <c r="F2084" t="s">
        <v>14</v>
      </c>
      <c r="G2084" t="s">
        <v>25</v>
      </c>
      <c r="H2084">
        <v>1965</v>
      </c>
      <c r="I2084" s="1">
        <v>35278</v>
      </c>
      <c r="J2084" t="s">
        <v>16</v>
      </c>
    </row>
    <row r="2085" spans="1:10" x14ac:dyDescent="0.25">
      <c r="A2085">
        <v>46000</v>
      </c>
      <c r="B2085" t="s">
        <v>121</v>
      </c>
      <c r="C2085" t="s">
        <v>226</v>
      </c>
      <c r="D2085" t="s">
        <v>12</v>
      </c>
      <c r="E2085" t="s">
        <v>31</v>
      </c>
      <c r="F2085" t="s">
        <v>21</v>
      </c>
      <c r="G2085" t="s">
        <v>15</v>
      </c>
      <c r="H2085">
        <v>1979</v>
      </c>
      <c r="I2085" s="1">
        <v>45446</v>
      </c>
      <c r="J2085" t="s">
        <v>16</v>
      </c>
    </row>
    <row r="2086" spans="1:10" x14ac:dyDescent="0.25">
      <c r="A2086">
        <v>90359.679999999993</v>
      </c>
      <c r="B2086" t="s">
        <v>64</v>
      </c>
      <c r="C2086" t="s">
        <v>18</v>
      </c>
      <c r="D2086" t="s">
        <v>12</v>
      </c>
      <c r="E2086" t="s">
        <v>45</v>
      </c>
      <c r="F2086" t="s">
        <v>14</v>
      </c>
      <c r="G2086" t="s">
        <v>25</v>
      </c>
      <c r="H2086">
        <v>1993</v>
      </c>
      <c r="I2086" s="1">
        <v>43116</v>
      </c>
      <c r="J2086" t="s">
        <v>16</v>
      </c>
    </row>
    <row r="2087" spans="1:10" x14ac:dyDescent="0.25">
      <c r="A2087">
        <v>87121.14</v>
      </c>
      <c r="B2087" t="s">
        <v>63</v>
      </c>
      <c r="C2087" t="s">
        <v>18</v>
      </c>
      <c r="D2087" t="s">
        <v>12</v>
      </c>
      <c r="E2087" t="s">
        <v>20</v>
      </c>
      <c r="F2087" t="s">
        <v>14</v>
      </c>
      <c r="G2087" t="s">
        <v>25</v>
      </c>
      <c r="H2087">
        <v>1980</v>
      </c>
      <c r="I2087" s="1">
        <v>40848</v>
      </c>
      <c r="J2087" t="s">
        <v>16</v>
      </c>
    </row>
    <row r="2088" spans="1:10" x14ac:dyDescent="0.25">
      <c r="B2088" t="s">
        <v>39</v>
      </c>
      <c r="C2088" t="s">
        <v>72</v>
      </c>
      <c r="D2088" t="s">
        <v>165</v>
      </c>
      <c r="E2088" t="s">
        <v>41</v>
      </c>
      <c r="F2088" t="s">
        <v>21</v>
      </c>
      <c r="G2088" t="s">
        <v>25</v>
      </c>
      <c r="H2088">
        <v>1985</v>
      </c>
      <c r="I2088" s="1">
        <v>42930</v>
      </c>
      <c r="J2088" t="s">
        <v>16</v>
      </c>
    </row>
    <row r="2089" spans="1:10" x14ac:dyDescent="0.25">
      <c r="A2089">
        <v>91162.38</v>
      </c>
      <c r="B2089" t="s">
        <v>140</v>
      </c>
      <c r="C2089" t="s">
        <v>11</v>
      </c>
      <c r="D2089" t="s">
        <v>12</v>
      </c>
      <c r="E2089" t="s">
        <v>13</v>
      </c>
      <c r="F2089" t="s">
        <v>21</v>
      </c>
      <c r="G2089" t="s">
        <v>25</v>
      </c>
      <c r="H2089">
        <v>1969</v>
      </c>
      <c r="I2089" s="1">
        <v>44075</v>
      </c>
      <c r="J2089" t="s">
        <v>16</v>
      </c>
    </row>
    <row r="2090" spans="1:10" x14ac:dyDescent="0.25">
      <c r="A2090">
        <v>43779.93</v>
      </c>
      <c r="B2090" t="s">
        <v>155</v>
      </c>
      <c r="C2090" t="s">
        <v>11</v>
      </c>
      <c r="D2090" t="s">
        <v>12</v>
      </c>
      <c r="E2090" t="s">
        <v>49</v>
      </c>
      <c r="F2090" t="s">
        <v>14</v>
      </c>
      <c r="G2090" t="s">
        <v>46</v>
      </c>
      <c r="H2090">
        <v>1978</v>
      </c>
      <c r="I2090" s="1">
        <v>44956</v>
      </c>
      <c r="J2090" t="s">
        <v>16</v>
      </c>
    </row>
    <row r="2091" spans="1:10" x14ac:dyDescent="0.25">
      <c r="A2091">
        <v>76584.63</v>
      </c>
      <c r="B2091" t="s">
        <v>533</v>
      </c>
      <c r="C2091" t="s">
        <v>52</v>
      </c>
      <c r="D2091" t="s">
        <v>12</v>
      </c>
      <c r="E2091" t="s">
        <v>45</v>
      </c>
      <c r="F2091" t="s">
        <v>14</v>
      </c>
      <c r="G2091" t="s">
        <v>25</v>
      </c>
      <c r="H2091">
        <v>1957</v>
      </c>
      <c r="I2091" s="1">
        <v>28764</v>
      </c>
      <c r="J2091" t="s">
        <v>16</v>
      </c>
    </row>
    <row r="2092" spans="1:10" x14ac:dyDescent="0.25">
      <c r="A2092">
        <v>66084.096000000005</v>
      </c>
      <c r="B2092" t="s">
        <v>267</v>
      </c>
      <c r="C2092" t="s">
        <v>48</v>
      </c>
      <c r="D2092" t="s">
        <v>19</v>
      </c>
      <c r="E2092" t="s">
        <v>31</v>
      </c>
      <c r="F2092" t="s">
        <v>21</v>
      </c>
      <c r="G2092" t="s">
        <v>15</v>
      </c>
      <c r="H2092">
        <v>1959</v>
      </c>
      <c r="I2092" s="1">
        <v>45363</v>
      </c>
      <c r="J2092" t="s">
        <v>16</v>
      </c>
    </row>
    <row r="2093" spans="1:10" x14ac:dyDescent="0.25">
      <c r="A2093">
        <v>9360</v>
      </c>
      <c r="B2093" t="s">
        <v>126</v>
      </c>
      <c r="C2093" t="s">
        <v>72</v>
      </c>
      <c r="D2093" t="s">
        <v>73</v>
      </c>
      <c r="E2093" t="s">
        <v>41</v>
      </c>
      <c r="F2093" t="s">
        <v>14</v>
      </c>
      <c r="G2093" t="s">
        <v>25</v>
      </c>
      <c r="H2093">
        <v>2008</v>
      </c>
      <c r="I2093" s="1">
        <v>45437</v>
      </c>
      <c r="J2093" t="s">
        <v>16</v>
      </c>
    </row>
    <row r="2094" spans="1:10" x14ac:dyDescent="0.25">
      <c r="A2094">
        <v>52166.39</v>
      </c>
      <c r="B2094" t="s">
        <v>108</v>
      </c>
      <c r="C2094" t="s">
        <v>198</v>
      </c>
      <c r="D2094" t="s">
        <v>12</v>
      </c>
      <c r="E2094" t="s">
        <v>31</v>
      </c>
      <c r="F2094" t="s">
        <v>14</v>
      </c>
      <c r="G2094" t="s">
        <v>15</v>
      </c>
      <c r="H2094">
        <v>2001</v>
      </c>
      <c r="I2094" s="1">
        <v>45257</v>
      </c>
      <c r="J2094" t="s">
        <v>16</v>
      </c>
    </row>
    <row r="2095" spans="1:10" x14ac:dyDescent="0.25">
      <c r="A2095">
        <v>91162.38</v>
      </c>
      <c r="B2095" t="s">
        <v>414</v>
      </c>
      <c r="C2095" t="s">
        <v>86</v>
      </c>
      <c r="D2095" t="s">
        <v>12</v>
      </c>
      <c r="E2095" t="s">
        <v>31</v>
      </c>
      <c r="F2095" t="s">
        <v>21</v>
      </c>
      <c r="G2095" t="s">
        <v>15</v>
      </c>
      <c r="H2095">
        <v>1953</v>
      </c>
      <c r="I2095" s="1">
        <v>28185</v>
      </c>
      <c r="J2095" t="s">
        <v>16</v>
      </c>
    </row>
    <row r="2096" spans="1:10" x14ac:dyDescent="0.25">
      <c r="A2096">
        <v>57738.92</v>
      </c>
      <c r="B2096" t="s">
        <v>287</v>
      </c>
      <c r="C2096" t="s">
        <v>18</v>
      </c>
      <c r="D2096" t="s">
        <v>12</v>
      </c>
      <c r="E2096" t="s">
        <v>49</v>
      </c>
      <c r="F2096" t="s">
        <v>14</v>
      </c>
      <c r="G2096" t="s">
        <v>15</v>
      </c>
      <c r="H2096">
        <v>1983</v>
      </c>
      <c r="I2096" s="1">
        <v>37757</v>
      </c>
      <c r="J2096" t="s">
        <v>16</v>
      </c>
    </row>
    <row r="2097" spans="1:10" x14ac:dyDescent="0.25">
      <c r="A2097">
        <v>117798.88</v>
      </c>
      <c r="B2097" t="s">
        <v>64</v>
      </c>
      <c r="C2097" t="s">
        <v>18</v>
      </c>
      <c r="D2097" t="s">
        <v>12</v>
      </c>
      <c r="E2097" t="s">
        <v>45</v>
      </c>
      <c r="F2097" t="s">
        <v>14</v>
      </c>
      <c r="G2097" t="s">
        <v>15</v>
      </c>
      <c r="H2097">
        <v>1959</v>
      </c>
      <c r="I2097" s="1">
        <v>35643</v>
      </c>
      <c r="J2097" t="s">
        <v>16</v>
      </c>
    </row>
    <row r="2098" spans="1:10" x14ac:dyDescent="0.25">
      <c r="A2098">
        <v>83434.22</v>
      </c>
      <c r="B2098" t="s">
        <v>534</v>
      </c>
      <c r="C2098" t="s">
        <v>11</v>
      </c>
      <c r="D2098" t="s">
        <v>12</v>
      </c>
      <c r="E2098" t="s">
        <v>20</v>
      </c>
      <c r="F2098" t="s">
        <v>14</v>
      </c>
      <c r="G2098" t="s">
        <v>15</v>
      </c>
      <c r="H2098">
        <v>1984</v>
      </c>
      <c r="I2098" s="1">
        <v>38432</v>
      </c>
      <c r="J2098" t="s">
        <v>16</v>
      </c>
    </row>
    <row r="2099" spans="1:10" x14ac:dyDescent="0.25">
      <c r="A2099">
        <v>81944.61</v>
      </c>
      <c r="B2099" t="s">
        <v>414</v>
      </c>
      <c r="C2099" t="s">
        <v>86</v>
      </c>
      <c r="D2099" t="s">
        <v>12</v>
      </c>
      <c r="E2099" t="s">
        <v>31</v>
      </c>
      <c r="F2099" t="s">
        <v>21</v>
      </c>
      <c r="G2099" t="s">
        <v>25</v>
      </c>
      <c r="H2099">
        <v>1972</v>
      </c>
      <c r="I2099" s="1">
        <v>36739</v>
      </c>
      <c r="J2099" t="s">
        <v>16</v>
      </c>
    </row>
    <row r="2100" spans="1:10" x14ac:dyDescent="0.25">
      <c r="A2100">
        <v>81944.61</v>
      </c>
      <c r="B2100" t="s">
        <v>414</v>
      </c>
      <c r="C2100" t="s">
        <v>86</v>
      </c>
      <c r="D2100" t="s">
        <v>12</v>
      </c>
      <c r="E2100" t="s">
        <v>31</v>
      </c>
      <c r="F2100" t="s">
        <v>21</v>
      </c>
      <c r="G2100" t="s">
        <v>25</v>
      </c>
      <c r="H2100">
        <v>1951</v>
      </c>
      <c r="I2100" s="1">
        <v>36586</v>
      </c>
      <c r="J2100" t="s">
        <v>16</v>
      </c>
    </row>
    <row r="2101" spans="1:10" x14ac:dyDescent="0.25">
      <c r="A2101">
        <v>90658.1</v>
      </c>
      <c r="B2101" t="s">
        <v>140</v>
      </c>
      <c r="C2101" t="s">
        <v>11</v>
      </c>
      <c r="D2101" t="s">
        <v>12</v>
      </c>
      <c r="E2101" t="s">
        <v>13</v>
      </c>
      <c r="F2101" t="s">
        <v>21</v>
      </c>
      <c r="G2101" t="s">
        <v>25</v>
      </c>
      <c r="H2101">
        <v>1971</v>
      </c>
      <c r="I2101" s="1">
        <v>36342</v>
      </c>
      <c r="J2101" t="s">
        <v>16</v>
      </c>
    </row>
    <row r="2102" spans="1:10" x14ac:dyDescent="0.25">
      <c r="A2102">
        <v>59853.120000000003</v>
      </c>
      <c r="B2102" t="s">
        <v>441</v>
      </c>
      <c r="C2102" t="s">
        <v>30</v>
      </c>
      <c r="D2102" t="s">
        <v>12</v>
      </c>
      <c r="E2102" t="s">
        <v>20</v>
      </c>
      <c r="F2102" t="s">
        <v>14</v>
      </c>
      <c r="G2102" t="s">
        <v>15</v>
      </c>
      <c r="H2102">
        <v>2000</v>
      </c>
      <c r="I2102" s="1">
        <v>45215</v>
      </c>
      <c r="J2102" t="s">
        <v>16</v>
      </c>
    </row>
    <row r="2103" spans="1:10" x14ac:dyDescent="0.25">
      <c r="A2103">
        <v>68832.63</v>
      </c>
      <c r="B2103" t="s">
        <v>277</v>
      </c>
      <c r="C2103" t="s">
        <v>72</v>
      </c>
      <c r="D2103" t="s">
        <v>12</v>
      </c>
      <c r="E2103" t="s">
        <v>20</v>
      </c>
      <c r="F2103" t="s">
        <v>14</v>
      </c>
      <c r="G2103" t="s">
        <v>15</v>
      </c>
      <c r="H2103">
        <v>2001</v>
      </c>
      <c r="I2103" s="1">
        <v>45033</v>
      </c>
      <c r="J2103" t="s">
        <v>16</v>
      </c>
    </row>
    <row r="2104" spans="1:10" x14ac:dyDescent="0.25">
      <c r="A2104">
        <v>44793.99</v>
      </c>
      <c r="B2104" t="s">
        <v>467</v>
      </c>
      <c r="C2104" t="s">
        <v>60</v>
      </c>
      <c r="D2104" t="s">
        <v>12</v>
      </c>
      <c r="E2104" t="s">
        <v>31</v>
      </c>
      <c r="F2104" t="s">
        <v>21</v>
      </c>
      <c r="G2104" t="s">
        <v>15</v>
      </c>
      <c r="H2104">
        <v>1993</v>
      </c>
      <c r="I2104" s="1">
        <v>44501</v>
      </c>
      <c r="J2104" t="s">
        <v>16</v>
      </c>
    </row>
    <row r="2105" spans="1:10" x14ac:dyDescent="0.25">
      <c r="A2105">
        <v>19968</v>
      </c>
      <c r="B2105" t="s">
        <v>130</v>
      </c>
      <c r="C2105" t="s">
        <v>60</v>
      </c>
      <c r="D2105" t="s">
        <v>19</v>
      </c>
      <c r="E2105" t="s">
        <v>49</v>
      </c>
      <c r="F2105" t="s">
        <v>21</v>
      </c>
      <c r="G2105" t="s">
        <v>15</v>
      </c>
      <c r="H2105">
        <v>1991</v>
      </c>
      <c r="I2105" s="1">
        <v>45538</v>
      </c>
      <c r="J2105" t="s">
        <v>16</v>
      </c>
    </row>
    <row r="2106" spans="1:10" x14ac:dyDescent="0.25">
      <c r="A2106">
        <v>205942.1</v>
      </c>
      <c r="B2106" t="s">
        <v>535</v>
      </c>
      <c r="C2106" t="s">
        <v>44</v>
      </c>
      <c r="D2106" t="s">
        <v>12</v>
      </c>
      <c r="E2106" t="s">
        <v>13</v>
      </c>
      <c r="F2106" t="s">
        <v>14</v>
      </c>
      <c r="G2106" t="s">
        <v>25</v>
      </c>
      <c r="H2106">
        <v>1976</v>
      </c>
      <c r="I2106" s="1">
        <v>44501</v>
      </c>
      <c r="J2106" t="s">
        <v>16</v>
      </c>
    </row>
    <row r="2107" spans="1:10" x14ac:dyDescent="0.25">
      <c r="A2107">
        <v>44430.46</v>
      </c>
      <c r="B2107" t="s">
        <v>130</v>
      </c>
      <c r="C2107" t="s">
        <v>60</v>
      </c>
      <c r="D2107" t="s">
        <v>12</v>
      </c>
      <c r="E2107" t="s">
        <v>49</v>
      </c>
      <c r="F2107" t="s">
        <v>21</v>
      </c>
      <c r="G2107" t="s">
        <v>15</v>
      </c>
      <c r="H2107">
        <v>1963</v>
      </c>
      <c r="I2107" s="1">
        <v>44655</v>
      </c>
      <c r="J2107" t="s">
        <v>16</v>
      </c>
    </row>
    <row r="2108" spans="1:10" x14ac:dyDescent="0.25">
      <c r="A2108">
        <v>87121.139299999995</v>
      </c>
      <c r="B2108" t="s">
        <v>63</v>
      </c>
      <c r="C2108" t="s">
        <v>18</v>
      </c>
      <c r="D2108" t="s">
        <v>12</v>
      </c>
      <c r="E2108" t="s">
        <v>20</v>
      </c>
      <c r="F2108" t="s">
        <v>14</v>
      </c>
      <c r="G2108" t="s">
        <v>25</v>
      </c>
      <c r="H2108">
        <v>1986</v>
      </c>
      <c r="I2108" s="1">
        <v>41456</v>
      </c>
      <c r="J2108" t="s">
        <v>16</v>
      </c>
    </row>
    <row r="2109" spans="1:10" x14ac:dyDescent="0.25">
      <c r="A2109">
        <v>90012.58</v>
      </c>
      <c r="B2109" t="s">
        <v>514</v>
      </c>
      <c r="C2109" t="s">
        <v>48</v>
      </c>
      <c r="D2109" t="s">
        <v>12</v>
      </c>
      <c r="E2109" t="s">
        <v>31</v>
      </c>
      <c r="F2109" t="s">
        <v>21</v>
      </c>
      <c r="G2109" t="s">
        <v>15</v>
      </c>
      <c r="H2109">
        <v>1958</v>
      </c>
      <c r="I2109" s="1">
        <v>32463</v>
      </c>
      <c r="J2109" t="s">
        <v>16</v>
      </c>
    </row>
    <row r="2110" spans="1:10" x14ac:dyDescent="0.25">
      <c r="A2110">
        <v>65725.679999999993</v>
      </c>
      <c r="B2110" t="s">
        <v>536</v>
      </c>
      <c r="C2110" t="s">
        <v>100</v>
      </c>
      <c r="D2110" t="s">
        <v>12</v>
      </c>
      <c r="E2110" t="s">
        <v>41</v>
      </c>
      <c r="F2110" t="s">
        <v>14</v>
      </c>
      <c r="G2110" t="s">
        <v>15</v>
      </c>
      <c r="H2110">
        <v>1975</v>
      </c>
      <c r="I2110" s="1">
        <v>35688</v>
      </c>
      <c r="J2110" t="s">
        <v>16</v>
      </c>
    </row>
    <row r="2111" spans="1:10" x14ac:dyDescent="0.25">
      <c r="A2111">
        <v>78882.17</v>
      </c>
      <c r="B2111" t="s">
        <v>224</v>
      </c>
      <c r="C2111" t="s">
        <v>72</v>
      </c>
      <c r="D2111" t="s">
        <v>12</v>
      </c>
      <c r="E2111" t="s">
        <v>31</v>
      </c>
      <c r="F2111" t="s">
        <v>14</v>
      </c>
      <c r="G2111" t="s">
        <v>25</v>
      </c>
      <c r="H2111">
        <v>1984</v>
      </c>
      <c r="I2111" s="1">
        <v>41609</v>
      </c>
      <c r="J2111" t="s">
        <v>16</v>
      </c>
    </row>
    <row r="2112" spans="1:10" x14ac:dyDescent="0.25">
      <c r="A2112">
        <v>100959.67</v>
      </c>
      <c r="B2112" t="s">
        <v>10</v>
      </c>
      <c r="C2112" t="s">
        <v>128</v>
      </c>
      <c r="D2112" t="s">
        <v>12</v>
      </c>
      <c r="E2112" t="s">
        <v>13</v>
      </c>
      <c r="F2112" t="s">
        <v>14</v>
      </c>
      <c r="G2112" t="s">
        <v>25</v>
      </c>
      <c r="H2112">
        <v>1980</v>
      </c>
      <c r="I2112" s="1">
        <v>44949</v>
      </c>
      <c r="J2112" t="s">
        <v>16</v>
      </c>
    </row>
    <row r="2113" spans="1:10" x14ac:dyDescent="0.25">
      <c r="A2113">
        <v>86031.73</v>
      </c>
      <c r="B2113" t="s">
        <v>208</v>
      </c>
      <c r="C2113" t="s">
        <v>33</v>
      </c>
      <c r="D2113" t="s">
        <v>12</v>
      </c>
      <c r="E2113" t="s">
        <v>31</v>
      </c>
      <c r="F2113" t="s">
        <v>21</v>
      </c>
      <c r="G2113" t="s">
        <v>25</v>
      </c>
      <c r="H2113">
        <v>1965</v>
      </c>
      <c r="I2113" s="1">
        <v>44202</v>
      </c>
      <c r="J2113" t="s">
        <v>16</v>
      </c>
    </row>
    <row r="2114" spans="1:10" x14ac:dyDescent="0.25">
      <c r="A2114">
        <v>190954.42</v>
      </c>
      <c r="B2114" t="s">
        <v>531</v>
      </c>
      <c r="C2114" t="s">
        <v>286</v>
      </c>
      <c r="D2114" t="s">
        <v>12</v>
      </c>
      <c r="E2114" t="s">
        <v>13</v>
      </c>
      <c r="F2114" t="s">
        <v>21</v>
      </c>
      <c r="G2114" t="s">
        <v>25</v>
      </c>
      <c r="H2114">
        <v>1972</v>
      </c>
      <c r="I2114" s="1">
        <v>44562</v>
      </c>
      <c r="J2114" t="s">
        <v>16</v>
      </c>
    </row>
    <row r="2115" spans="1:10" x14ac:dyDescent="0.25">
      <c r="A2115">
        <v>54531.28</v>
      </c>
      <c r="B2115" t="s">
        <v>287</v>
      </c>
      <c r="C2115" t="s">
        <v>18</v>
      </c>
      <c r="D2115" t="s">
        <v>12</v>
      </c>
      <c r="E2115" t="s">
        <v>49</v>
      </c>
      <c r="F2115" t="s">
        <v>14</v>
      </c>
      <c r="G2115" t="s">
        <v>15</v>
      </c>
      <c r="H2115">
        <v>1985</v>
      </c>
      <c r="I2115" s="1">
        <v>41852</v>
      </c>
      <c r="J2115" t="s">
        <v>16</v>
      </c>
    </row>
    <row r="2116" spans="1:10" x14ac:dyDescent="0.25">
      <c r="A2116">
        <v>111105.94</v>
      </c>
      <c r="B2116" t="s">
        <v>537</v>
      </c>
      <c r="C2116" t="s">
        <v>160</v>
      </c>
      <c r="D2116" t="s">
        <v>12</v>
      </c>
      <c r="E2116" t="s">
        <v>45</v>
      </c>
      <c r="F2116" t="s">
        <v>14</v>
      </c>
      <c r="G2116" t="s">
        <v>25</v>
      </c>
      <c r="H2116">
        <v>1965</v>
      </c>
      <c r="I2116" s="1">
        <v>44810</v>
      </c>
      <c r="J2116" t="s">
        <v>16</v>
      </c>
    </row>
    <row r="2117" spans="1:10" x14ac:dyDescent="0.25">
      <c r="A2117">
        <v>52819.01</v>
      </c>
      <c r="B2117" t="s">
        <v>153</v>
      </c>
      <c r="C2117" t="s">
        <v>48</v>
      </c>
      <c r="D2117" t="s">
        <v>19</v>
      </c>
      <c r="E2117" t="s">
        <v>31</v>
      </c>
      <c r="F2117" t="s">
        <v>21</v>
      </c>
      <c r="G2117" t="s">
        <v>25</v>
      </c>
      <c r="H2117">
        <v>1966</v>
      </c>
      <c r="I2117" s="1">
        <v>45139</v>
      </c>
      <c r="J2117" t="s">
        <v>16</v>
      </c>
    </row>
    <row r="2118" spans="1:10" x14ac:dyDescent="0.25">
      <c r="A2118">
        <v>57958.26</v>
      </c>
      <c r="B2118" t="s">
        <v>109</v>
      </c>
      <c r="C2118" t="s">
        <v>11</v>
      </c>
      <c r="D2118" t="s">
        <v>12</v>
      </c>
      <c r="E2118" t="s">
        <v>20</v>
      </c>
      <c r="F2118" t="s">
        <v>14</v>
      </c>
      <c r="G2118" t="s">
        <v>25</v>
      </c>
      <c r="H2118">
        <v>1981</v>
      </c>
      <c r="I2118" s="1">
        <v>44865</v>
      </c>
      <c r="J2118" t="s">
        <v>16</v>
      </c>
    </row>
    <row r="2119" spans="1:10" x14ac:dyDescent="0.25">
      <c r="A2119">
        <v>57958.26</v>
      </c>
      <c r="B2119" t="s">
        <v>188</v>
      </c>
      <c r="C2119" t="s">
        <v>38</v>
      </c>
      <c r="D2119" t="s">
        <v>12</v>
      </c>
      <c r="E2119" t="s">
        <v>13</v>
      </c>
      <c r="F2119" t="s">
        <v>14</v>
      </c>
      <c r="G2119" t="s">
        <v>25</v>
      </c>
      <c r="H2119">
        <v>1999</v>
      </c>
      <c r="I2119" s="1">
        <v>45285</v>
      </c>
      <c r="J2119" t="s">
        <v>16</v>
      </c>
    </row>
    <row r="2120" spans="1:10" x14ac:dyDescent="0.25">
      <c r="B2120" t="s">
        <v>39</v>
      </c>
      <c r="C2120" t="s">
        <v>72</v>
      </c>
      <c r="D2120" t="s">
        <v>165</v>
      </c>
      <c r="E2120" t="s">
        <v>41</v>
      </c>
      <c r="F2120" t="s">
        <v>21</v>
      </c>
      <c r="G2120" t="s">
        <v>25</v>
      </c>
      <c r="H2120">
        <v>1974</v>
      </c>
      <c r="I2120" s="1">
        <v>43036</v>
      </c>
      <c r="J2120" t="s">
        <v>16</v>
      </c>
    </row>
    <row r="2121" spans="1:10" x14ac:dyDescent="0.25">
      <c r="A2121">
        <v>132178.18</v>
      </c>
      <c r="B2121" t="s">
        <v>268</v>
      </c>
      <c r="C2121" t="s">
        <v>18</v>
      </c>
      <c r="D2121" t="s">
        <v>12</v>
      </c>
      <c r="E2121" t="s">
        <v>31</v>
      </c>
      <c r="F2121" t="s">
        <v>14</v>
      </c>
      <c r="G2121" t="s">
        <v>25</v>
      </c>
      <c r="H2121">
        <v>1988</v>
      </c>
      <c r="I2121" s="1">
        <v>40848</v>
      </c>
      <c r="J2121" t="s">
        <v>16</v>
      </c>
    </row>
    <row r="2122" spans="1:10" x14ac:dyDescent="0.25">
      <c r="A2122">
        <v>48115.96</v>
      </c>
      <c r="B2122" t="s">
        <v>278</v>
      </c>
      <c r="C2122" t="s">
        <v>72</v>
      </c>
      <c r="D2122" t="s">
        <v>12</v>
      </c>
      <c r="E2122" t="s">
        <v>31</v>
      </c>
      <c r="F2122" t="s">
        <v>21</v>
      </c>
      <c r="G2122" t="s">
        <v>25</v>
      </c>
      <c r="H2122">
        <v>1996</v>
      </c>
      <c r="I2122" s="1">
        <v>44705</v>
      </c>
      <c r="J2122" t="s">
        <v>16</v>
      </c>
    </row>
    <row r="2123" spans="1:10" x14ac:dyDescent="0.25">
      <c r="A2123">
        <v>88395.59</v>
      </c>
      <c r="B2123" t="s">
        <v>29</v>
      </c>
      <c r="C2123" t="s">
        <v>30</v>
      </c>
      <c r="D2123" t="s">
        <v>12</v>
      </c>
      <c r="E2123" t="s">
        <v>31</v>
      </c>
      <c r="F2123" t="s">
        <v>14</v>
      </c>
      <c r="G2123" t="s">
        <v>25</v>
      </c>
      <c r="H2123">
        <v>1976</v>
      </c>
      <c r="I2123" s="1">
        <v>40391</v>
      </c>
      <c r="J2123" t="s">
        <v>16</v>
      </c>
    </row>
    <row r="2124" spans="1:10" x14ac:dyDescent="0.25">
      <c r="A2124">
        <v>45593.05</v>
      </c>
      <c r="B2124" t="s">
        <v>95</v>
      </c>
      <c r="C2124" t="s">
        <v>48</v>
      </c>
      <c r="D2124" t="s">
        <v>19</v>
      </c>
      <c r="E2124" t="s">
        <v>49</v>
      </c>
      <c r="F2124" t="s">
        <v>21</v>
      </c>
      <c r="G2124" t="s">
        <v>15</v>
      </c>
      <c r="H2124">
        <v>1996</v>
      </c>
      <c r="I2124" s="1">
        <v>45132</v>
      </c>
      <c r="J2124" t="s">
        <v>16</v>
      </c>
    </row>
    <row r="2125" spans="1:10" x14ac:dyDescent="0.25">
      <c r="A2125">
        <v>53051.94</v>
      </c>
      <c r="B2125" t="s">
        <v>99</v>
      </c>
      <c r="C2125" t="s">
        <v>72</v>
      </c>
      <c r="D2125" t="s">
        <v>12</v>
      </c>
      <c r="E2125" t="s">
        <v>41</v>
      </c>
      <c r="F2125" t="s">
        <v>14</v>
      </c>
      <c r="G2125" t="s">
        <v>25</v>
      </c>
      <c r="H2125">
        <v>2004</v>
      </c>
      <c r="I2125" s="1">
        <v>45261</v>
      </c>
      <c r="J2125" t="s">
        <v>16</v>
      </c>
    </row>
    <row r="2126" spans="1:10" x14ac:dyDescent="0.25">
      <c r="A2126">
        <v>50646.98</v>
      </c>
      <c r="B2126" t="s">
        <v>22</v>
      </c>
      <c r="C2126" t="s">
        <v>23</v>
      </c>
      <c r="D2126" t="s">
        <v>12</v>
      </c>
      <c r="E2126" t="s">
        <v>24</v>
      </c>
      <c r="F2126" t="s">
        <v>21</v>
      </c>
      <c r="G2126" t="s">
        <v>25</v>
      </c>
      <c r="H2126">
        <v>1990</v>
      </c>
      <c r="I2126" s="1">
        <v>45425</v>
      </c>
      <c r="J2126" t="s">
        <v>16</v>
      </c>
    </row>
    <row r="2127" spans="1:10" x14ac:dyDescent="0.25">
      <c r="A2127">
        <v>21885.96</v>
      </c>
      <c r="B2127" t="s">
        <v>151</v>
      </c>
      <c r="C2127" t="s">
        <v>72</v>
      </c>
      <c r="D2127" t="s">
        <v>19</v>
      </c>
      <c r="E2127" t="s">
        <v>49</v>
      </c>
      <c r="F2127" t="s">
        <v>14</v>
      </c>
      <c r="G2127" t="s">
        <v>15</v>
      </c>
      <c r="H2127">
        <v>1953</v>
      </c>
      <c r="I2127" s="1">
        <v>43903</v>
      </c>
      <c r="J2127" t="s">
        <v>16</v>
      </c>
    </row>
    <row r="2128" spans="1:10" x14ac:dyDescent="0.25">
      <c r="A2128">
        <v>72927.42</v>
      </c>
      <c r="B2128" t="s">
        <v>37</v>
      </c>
      <c r="C2128" t="s">
        <v>104</v>
      </c>
      <c r="D2128" t="s">
        <v>12</v>
      </c>
      <c r="E2128" t="s">
        <v>31</v>
      </c>
      <c r="F2128" t="s">
        <v>21</v>
      </c>
      <c r="G2128" t="s">
        <v>25</v>
      </c>
      <c r="H2128">
        <v>1968</v>
      </c>
      <c r="I2128" s="1">
        <v>45229</v>
      </c>
      <c r="J2128" t="s">
        <v>16</v>
      </c>
    </row>
    <row r="2129" spans="1:10" x14ac:dyDescent="0.25">
      <c r="A2129">
        <v>95862.59</v>
      </c>
      <c r="B2129" t="s">
        <v>64</v>
      </c>
      <c r="C2129" t="s">
        <v>18</v>
      </c>
      <c r="D2129" t="s">
        <v>12</v>
      </c>
      <c r="E2129" t="s">
        <v>45</v>
      </c>
      <c r="F2129" t="s">
        <v>14</v>
      </c>
      <c r="G2129" t="s">
        <v>25</v>
      </c>
      <c r="H2129">
        <v>1978</v>
      </c>
      <c r="I2129" s="1">
        <v>38687</v>
      </c>
      <c r="J2129" t="s">
        <v>16</v>
      </c>
    </row>
    <row r="2130" spans="1:10" x14ac:dyDescent="0.25">
      <c r="A2130">
        <v>118385.68</v>
      </c>
      <c r="B2130" t="s">
        <v>242</v>
      </c>
      <c r="C2130" t="s">
        <v>18</v>
      </c>
      <c r="D2130" t="s">
        <v>12</v>
      </c>
      <c r="E2130" t="s">
        <v>31</v>
      </c>
      <c r="F2130" t="s">
        <v>14</v>
      </c>
      <c r="G2130" t="s">
        <v>25</v>
      </c>
      <c r="H2130">
        <v>1982</v>
      </c>
      <c r="I2130" s="1">
        <v>40118</v>
      </c>
      <c r="J2130" t="s">
        <v>16</v>
      </c>
    </row>
    <row r="2131" spans="1:10" x14ac:dyDescent="0.25">
      <c r="A2131">
        <v>62550.37</v>
      </c>
      <c r="B2131" t="s">
        <v>315</v>
      </c>
      <c r="C2131" t="s">
        <v>144</v>
      </c>
      <c r="D2131" t="s">
        <v>12</v>
      </c>
      <c r="E2131" t="s">
        <v>49</v>
      </c>
      <c r="F2131" t="s">
        <v>21</v>
      </c>
      <c r="G2131" t="s">
        <v>15</v>
      </c>
      <c r="H2131">
        <v>1970</v>
      </c>
      <c r="I2131" s="1">
        <v>39181</v>
      </c>
      <c r="J2131" t="s">
        <v>16</v>
      </c>
    </row>
    <row r="2132" spans="1:10" x14ac:dyDescent="0.25">
      <c r="A2132">
        <v>79902.61</v>
      </c>
      <c r="B2132" t="s">
        <v>538</v>
      </c>
      <c r="C2132" t="s">
        <v>52</v>
      </c>
      <c r="D2132" t="s">
        <v>12</v>
      </c>
      <c r="E2132" t="s">
        <v>77</v>
      </c>
      <c r="F2132" t="s">
        <v>14</v>
      </c>
      <c r="G2132" t="s">
        <v>25</v>
      </c>
      <c r="H2132">
        <v>1988</v>
      </c>
      <c r="I2132" s="1">
        <v>42063</v>
      </c>
      <c r="J2132" t="s">
        <v>16</v>
      </c>
    </row>
    <row r="2133" spans="1:10" x14ac:dyDescent="0.25">
      <c r="A2133">
        <v>65142.42</v>
      </c>
      <c r="B2133" t="s">
        <v>539</v>
      </c>
      <c r="C2133" t="s">
        <v>52</v>
      </c>
      <c r="D2133" t="s">
        <v>12</v>
      </c>
      <c r="E2133" t="s">
        <v>77</v>
      </c>
      <c r="F2133" t="s">
        <v>14</v>
      </c>
      <c r="G2133" t="s">
        <v>25</v>
      </c>
      <c r="H2133">
        <v>1991</v>
      </c>
      <c r="I2133" s="1">
        <v>44317</v>
      </c>
      <c r="J2133" t="s">
        <v>16</v>
      </c>
    </row>
    <row r="2134" spans="1:10" x14ac:dyDescent="0.25">
      <c r="A2134">
        <v>60274.5</v>
      </c>
      <c r="B2134" t="s">
        <v>302</v>
      </c>
      <c r="C2134" t="s">
        <v>18</v>
      </c>
      <c r="D2134" t="s">
        <v>12</v>
      </c>
      <c r="E2134" t="s">
        <v>20</v>
      </c>
      <c r="F2134" t="s">
        <v>14</v>
      </c>
      <c r="G2134" t="s">
        <v>25</v>
      </c>
      <c r="H2134">
        <v>1995</v>
      </c>
      <c r="I2134" s="1">
        <v>45551</v>
      </c>
      <c r="J2134" t="s">
        <v>16</v>
      </c>
    </row>
    <row r="2135" spans="1:10" x14ac:dyDescent="0.25">
      <c r="A2135">
        <v>60737.04</v>
      </c>
      <c r="B2135" t="s">
        <v>141</v>
      </c>
      <c r="C2135" t="s">
        <v>38</v>
      </c>
      <c r="D2135" t="s">
        <v>12</v>
      </c>
      <c r="E2135" t="s">
        <v>31</v>
      </c>
      <c r="F2135" t="s">
        <v>21</v>
      </c>
      <c r="G2135" t="s">
        <v>15</v>
      </c>
      <c r="H2135">
        <v>1985</v>
      </c>
      <c r="I2135" s="1">
        <v>42821</v>
      </c>
      <c r="J2135" t="s">
        <v>16</v>
      </c>
    </row>
    <row r="2136" spans="1:10" x14ac:dyDescent="0.25">
      <c r="A2136">
        <v>79612.12</v>
      </c>
      <c r="B2136" t="s">
        <v>274</v>
      </c>
      <c r="C2136" t="s">
        <v>52</v>
      </c>
      <c r="D2136" t="s">
        <v>12</v>
      </c>
      <c r="E2136" t="s">
        <v>77</v>
      </c>
      <c r="F2136" t="s">
        <v>14</v>
      </c>
      <c r="G2136" t="s">
        <v>25</v>
      </c>
      <c r="H2136">
        <v>1968</v>
      </c>
      <c r="I2136" s="1">
        <v>39753</v>
      </c>
      <c r="J2136" t="s">
        <v>16</v>
      </c>
    </row>
    <row r="2137" spans="1:10" x14ac:dyDescent="0.25">
      <c r="A2137">
        <v>17075.759999999998</v>
      </c>
      <c r="B2137" t="s">
        <v>17</v>
      </c>
      <c r="C2137" t="s">
        <v>18</v>
      </c>
      <c r="D2137" t="s">
        <v>19</v>
      </c>
      <c r="E2137" t="s">
        <v>20</v>
      </c>
      <c r="F2137" t="s">
        <v>21</v>
      </c>
      <c r="G2137" t="s">
        <v>15</v>
      </c>
      <c r="H2137">
        <v>1952</v>
      </c>
      <c r="I2137" s="1">
        <v>40799</v>
      </c>
      <c r="J2137" t="s">
        <v>16</v>
      </c>
    </row>
    <row r="2138" spans="1:10" x14ac:dyDescent="0.25">
      <c r="A2138">
        <v>228294.7</v>
      </c>
      <c r="B2138" t="s">
        <v>540</v>
      </c>
      <c r="C2138" t="s">
        <v>11</v>
      </c>
      <c r="D2138" t="s">
        <v>12</v>
      </c>
      <c r="E2138" t="s">
        <v>13</v>
      </c>
      <c r="F2138" t="s">
        <v>14</v>
      </c>
      <c r="G2138" t="s">
        <v>25</v>
      </c>
      <c r="H2138">
        <v>1964</v>
      </c>
      <c r="I2138" s="1">
        <v>37500</v>
      </c>
      <c r="J2138" t="s">
        <v>16</v>
      </c>
    </row>
    <row r="2139" spans="1:10" x14ac:dyDescent="0.25">
      <c r="A2139">
        <v>61487.92</v>
      </c>
      <c r="B2139" t="s">
        <v>97</v>
      </c>
      <c r="C2139" t="s">
        <v>48</v>
      </c>
      <c r="D2139" t="s">
        <v>12</v>
      </c>
      <c r="E2139" t="s">
        <v>31</v>
      </c>
      <c r="F2139" t="s">
        <v>14</v>
      </c>
      <c r="G2139" t="s">
        <v>15</v>
      </c>
      <c r="H2139">
        <v>1993</v>
      </c>
      <c r="I2139" s="1">
        <v>42693</v>
      </c>
      <c r="J2139" t="s">
        <v>16</v>
      </c>
    </row>
    <row r="2140" spans="1:10" x14ac:dyDescent="0.25">
      <c r="A2140">
        <v>54531.28</v>
      </c>
      <c r="B2140" t="s">
        <v>211</v>
      </c>
      <c r="C2140" t="s">
        <v>11</v>
      </c>
      <c r="D2140" t="s">
        <v>12</v>
      </c>
      <c r="E2140" t="s">
        <v>49</v>
      </c>
      <c r="F2140" t="s">
        <v>21</v>
      </c>
      <c r="G2140" t="s">
        <v>15</v>
      </c>
      <c r="H2140">
        <v>1958</v>
      </c>
      <c r="I2140" s="1">
        <v>44075</v>
      </c>
      <c r="J2140" t="s">
        <v>16</v>
      </c>
    </row>
    <row r="2141" spans="1:10" x14ac:dyDescent="0.25">
      <c r="A2141">
        <v>96425.84</v>
      </c>
      <c r="B2141" t="s">
        <v>56</v>
      </c>
      <c r="C2141" t="s">
        <v>30</v>
      </c>
      <c r="D2141" t="s">
        <v>12</v>
      </c>
      <c r="E2141" t="s">
        <v>45</v>
      </c>
      <c r="F2141" t="s">
        <v>14</v>
      </c>
      <c r="G2141" t="s">
        <v>15</v>
      </c>
      <c r="H2141">
        <v>1962</v>
      </c>
      <c r="I2141" s="1">
        <v>34943</v>
      </c>
      <c r="J2141" t="s">
        <v>16</v>
      </c>
    </row>
    <row r="2142" spans="1:10" x14ac:dyDescent="0.25">
      <c r="A2142">
        <v>57718.03</v>
      </c>
      <c r="B2142" t="s">
        <v>136</v>
      </c>
      <c r="C2142" t="s">
        <v>18</v>
      </c>
      <c r="D2142" t="s">
        <v>12</v>
      </c>
      <c r="E2142" t="s">
        <v>45</v>
      </c>
      <c r="F2142" t="s">
        <v>21</v>
      </c>
      <c r="G2142" t="s">
        <v>25</v>
      </c>
      <c r="H2142">
        <v>1967</v>
      </c>
      <c r="I2142" s="1">
        <v>41609</v>
      </c>
      <c r="J2142" t="s">
        <v>16</v>
      </c>
    </row>
    <row r="2143" spans="1:10" x14ac:dyDescent="0.25">
      <c r="A2143">
        <v>82965.3</v>
      </c>
      <c r="B2143" t="s">
        <v>181</v>
      </c>
      <c r="C2143" t="s">
        <v>18</v>
      </c>
      <c r="D2143" t="s">
        <v>12</v>
      </c>
      <c r="E2143" t="s">
        <v>31</v>
      </c>
      <c r="F2143" t="s">
        <v>21</v>
      </c>
      <c r="G2143" t="s">
        <v>15</v>
      </c>
      <c r="H2143">
        <v>1966</v>
      </c>
      <c r="I2143" s="1">
        <v>36388</v>
      </c>
      <c r="J2143" t="s">
        <v>16</v>
      </c>
    </row>
    <row r="2144" spans="1:10" x14ac:dyDescent="0.25">
      <c r="A2144">
        <v>48115.96</v>
      </c>
      <c r="B2144" t="s">
        <v>436</v>
      </c>
      <c r="C2144" t="s">
        <v>67</v>
      </c>
      <c r="D2144" t="s">
        <v>12</v>
      </c>
      <c r="E2144" t="s">
        <v>49</v>
      </c>
      <c r="F2144" t="s">
        <v>14</v>
      </c>
      <c r="G2144" t="s">
        <v>15</v>
      </c>
      <c r="H2144">
        <v>2001</v>
      </c>
      <c r="I2144" s="1">
        <v>45488</v>
      </c>
      <c r="J2144" t="s">
        <v>16</v>
      </c>
    </row>
    <row r="2145" spans="1:10" x14ac:dyDescent="0.25">
      <c r="A2145">
        <v>93897.25</v>
      </c>
      <c r="B2145" t="s">
        <v>10</v>
      </c>
      <c r="C2145" t="s">
        <v>36</v>
      </c>
      <c r="D2145" t="s">
        <v>12</v>
      </c>
      <c r="E2145" t="s">
        <v>13</v>
      </c>
      <c r="F2145" t="s">
        <v>21</v>
      </c>
      <c r="G2145" t="s">
        <v>25</v>
      </c>
      <c r="H2145">
        <v>1966</v>
      </c>
      <c r="I2145" s="1">
        <v>36557</v>
      </c>
      <c r="J2145" t="s">
        <v>16</v>
      </c>
    </row>
    <row r="2146" spans="1:10" x14ac:dyDescent="0.25">
      <c r="A2146">
        <v>93778.89</v>
      </c>
      <c r="B2146" t="s">
        <v>290</v>
      </c>
      <c r="C2146" t="s">
        <v>30</v>
      </c>
      <c r="D2146" t="s">
        <v>12</v>
      </c>
      <c r="E2146" t="s">
        <v>20</v>
      </c>
      <c r="F2146" t="s">
        <v>14</v>
      </c>
      <c r="G2146" t="s">
        <v>25</v>
      </c>
      <c r="H2146">
        <v>1990</v>
      </c>
      <c r="I2146" s="1">
        <v>41275</v>
      </c>
      <c r="J2146" t="s">
        <v>16</v>
      </c>
    </row>
    <row r="2147" spans="1:10" x14ac:dyDescent="0.25">
      <c r="A2147">
        <v>99443.65</v>
      </c>
      <c r="B2147" t="s">
        <v>259</v>
      </c>
      <c r="C2147" t="s">
        <v>92</v>
      </c>
      <c r="D2147" t="s">
        <v>12</v>
      </c>
      <c r="E2147" t="s">
        <v>13</v>
      </c>
      <c r="F2147" t="s">
        <v>14</v>
      </c>
      <c r="G2147" t="s">
        <v>15</v>
      </c>
      <c r="H2147">
        <v>1989</v>
      </c>
      <c r="I2147" s="1">
        <v>42737</v>
      </c>
      <c r="J2147" t="s">
        <v>16</v>
      </c>
    </row>
    <row r="2148" spans="1:10" x14ac:dyDescent="0.25">
      <c r="A2148">
        <v>79483.039999999994</v>
      </c>
      <c r="B2148" t="s">
        <v>37</v>
      </c>
      <c r="C2148" t="s">
        <v>157</v>
      </c>
      <c r="D2148" t="s">
        <v>12</v>
      </c>
      <c r="E2148" t="s">
        <v>31</v>
      </c>
      <c r="F2148" t="s">
        <v>14</v>
      </c>
      <c r="G2148" t="s">
        <v>15</v>
      </c>
      <c r="H2148">
        <v>1990</v>
      </c>
      <c r="I2148" s="1">
        <v>42416</v>
      </c>
      <c r="J2148" t="s">
        <v>16</v>
      </c>
    </row>
    <row r="2149" spans="1:10" x14ac:dyDescent="0.25">
      <c r="A2149">
        <v>169168.78</v>
      </c>
      <c r="B2149" t="s">
        <v>456</v>
      </c>
      <c r="C2149" t="s">
        <v>52</v>
      </c>
      <c r="D2149" t="s">
        <v>12</v>
      </c>
      <c r="E2149" t="s">
        <v>13</v>
      </c>
      <c r="F2149" t="s">
        <v>21</v>
      </c>
      <c r="G2149" t="s">
        <v>25</v>
      </c>
      <c r="H2149">
        <v>1970</v>
      </c>
      <c r="I2149" s="1">
        <v>32286</v>
      </c>
      <c r="J2149" t="s">
        <v>16</v>
      </c>
    </row>
    <row r="2150" spans="1:10" x14ac:dyDescent="0.25">
      <c r="A2150">
        <v>47884.18</v>
      </c>
      <c r="B2150" t="s">
        <v>47</v>
      </c>
      <c r="C2150" t="s">
        <v>160</v>
      </c>
      <c r="D2150" t="s">
        <v>12</v>
      </c>
      <c r="E2150" t="s">
        <v>49</v>
      </c>
      <c r="F2150" t="s">
        <v>21</v>
      </c>
      <c r="G2150" t="s">
        <v>25</v>
      </c>
      <c r="H2150">
        <v>1952</v>
      </c>
      <c r="I2150" s="1">
        <v>40716</v>
      </c>
      <c r="J2150" t="s">
        <v>16</v>
      </c>
    </row>
    <row r="2151" spans="1:10" x14ac:dyDescent="0.25">
      <c r="A2151">
        <v>46485.507820377599</v>
      </c>
      <c r="B2151" t="s">
        <v>98</v>
      </c>
      <c r="C2151" t="s">
        <v>18</v>
      </c>
      <c r="D2151" t="s">
        <v>19</v>
      </c>
      <c r="E2151" t="s">
        <v>31</v>
      </c>
      <c r="F2151" t="s">
        <v>14</v>
      </c>
      <c r="G2151" t="s">
        <v>25</v>
      </c>
      <c r="H2151">
        <v>1962</v>
      </c>
      <c r="I2151" s="1">
        <v>44652</v>
      </c>
      <c r="J2151" t="s">
        <v>16</v>
      </c>
    </row>
    <row r="2152" spans="1:10" x14ac:dyDescent="0.25">
      <c r="A2152">
        <v>63823.33</v>
      </c>
      <c r="B2152" t="s">
        <v>79</v>
      </c>
      <c r="C2152" t="s">
        <v>52</v>
      </c>
      <c r="D2152" t="s">
        <v>12</v>
      </c>
      <c r="E2152" t="s">
        <v>31</v>
      </c>
      <c r="F2152" t="s">
        <v>21</v>
      </c>
      <c r="G2152" t="s">
        <v>46</v>
      </c>
      <c r="H2152">
        <v>1999</v>
      </c>
      <c r="I2152" s="1">
        <v>45327</v>
      </c>
      <c r="J2152" t="s">
        <v>16</v>
      </c>
    </row>
    <row r="2153" spans="1:10" x14ac:dyDescent="0.25">
      <c r="A2153">
        <v>51323.62</v>
      </c>
      <c r="B2153" t="s">
        <v>541</v>
      </c>
      <c r="C2153" t="s">
        <v>48</v>
      </c>
      <c r="D2153" t="s">
        <v>12</v>
      </c>
      <c r="E2153" t="s">
        <v>45</v>
      </c>
      <c r="F2153" t="s">
        <v>14</v>
      </c>
      <c r="G2153" t="s">
        <v>25</v>
      </c>
      <c r="H2153">
        <v>1977</v>
      </c>
      <c r="I2153" s="1">
        <v>43724</v>
      </c>
      <c r="J2153" t="s">
        <v>16</v>
      </c>
    </row>
    <row r="2154" spans="1:10" x14ac:dyDescent="0.25">
      <c r="A2154">
        <v>56349.52</v>
      </c>
      <c r="B2154" t="s">
        <v>542</v>
      </c>
      <c r="C2154" t="s">
        <v>48</v>
      </c>
      <c r="D2154" t="s">
        <v>12</v>
      </c>
      <c r="E2154" t="s">
        <v>31</v>
      </c>
      <c r="F2154" t="s">
        <v>21</v>
      </c>
      <c r="G2154" t="s">
        <v>25</v>
      </c>
      <c r="H2154">
        <v>1996</v>
      </c>
      <c r="I2154" s="1">
        <v>45138</v>
      </c>
      <c r="J2154" t="s">
        <v>16</v>
      </c>
    </row>
    <row r="2155" spans="1:10" x14ac:dyDescent="0.25">
      <c r="A2155">
        <v>95199.62</v>
      </c>
      <c r="B2155" t="s">
        <v>63</v>
      </c>
      <c r="C2155" t="s">
        <v>18</v>
      </c>
      <c r="D2155" t="s">
        <v>12</v>
      </c>
      <c r="E2155" t="s">
        <v>20</v>
      </c>
      <c r="F2155" t="s">
        <v>14</v>
      </c>
      <c r="G2155" t="s">
        <v>25</v>
      </c>
      <c r="H2155">
        <v>1971</v>
      </c>
      <c r="I2155" s="1">
        <v>37681</v>
      </c>
      <c r="J2155" t="s">
        <v>16</v>
      </c>
    </row>
    <row r="2156" spans="1:10" x14ac:dyDescent="0.25">
      <c r="A2156">
        <v>52946.587200000002</v>
      </c>
      <c r="B2156" t="s">
        <v>112</v>
      </c>
      <c r="C2156" t="s">
        <v>72</v>
      </c>
      <c r="D2156" t="s">
        <v>12</v>
      </c>
      <c r="E2156" t="s">
        <v>24</v>
      </c>
      <c r="F2156" t="s">
        <v>14</v>
      </c>
      <c r="G2156" t="s">
        <v>15</v>
      </c>
      <c r="H2156">
        <v>1995</v>
      </c>
      <c r="I2156" s="1">
        <v>41943</v>
      </c>
      <c r="J2156" t="s">
        <v>16</v>
      </c>
    </row>
    <row r="2157" spans="1:10" x14ac:dyDescent="0.25">
      <c r="A2157">
        <v>25615</v>
      </c>
      <c r="B2157" t="s">
        <v>26</v>
      </c>
      <c r="C2157" t="s">
        <v>27</v>
      </c>
      <c r="D2157" t="s">
        <v>28</v>
      </c>
      <c r="E2157" t="s">
        <v>13</v>
      </c>
      <c r="F2157" t="s">
        <v>14</v>
      </c>
      <c r="G2157" t="s">
        <v>25</v>
      </c>
      <c r="H2157">
        <v>1987</v>
      </c>
      <c r="I2157" s="1">
        <v>45170</v>
      </c>
      <c r="J2157" t="s">
        <v>16</v>
      </c>
    </row>
    <row r="2158" spans="1:10" x14ac:dyDescent="0.25">
      <c r="A2158">
        <v>46524.77</v>
      </c>
      <c r="B2158" t="s">
        <v>169</v>
      </c>
      <c r="C2158" t="s">
        <v>72</v>
      </c>
      <c r="D2158" t="s">
        <v>12</v>
      </c>
      <c r="E2158" t="s">
        <v>41</v>
      </c>
      <c r="F2158" t="s">
        <v>14</v>
      </c>
      <c r="G2158" t="s">
        <v>25</v>
      </c>
      <c r="H2158">
        <v>1973</v>
      </c>
      <c r="I2158" s="1">
        <v>44949</v>
      </c>
      <c r="J2158" t="s">
        <v>16</v>
      </c>
    </row>
    <row r="2159" spans="1:10" x14ac:dyDescent="0.25">
      <c r="A2159">
        <v>9672</v>
      </c>
      <c r="B2159" t="s">
        <v>126</v>
      </c>
      <c r="C2159" t="s">
        <v>72</v>
      </c>
      <c r="D2159" t="s">
        <v>73</v>
      </c>
      <c r="E2159" t="s">
        <v>41</v>
      </c>
      <c r="F2159" t="s">
        <v>21</v>
      </c>
      <c r="G2159" t="s">
        <v>25</v>
      </c>
      <c r="H2159">
        <v>2006</v>
      </c>
      <c r="I2159" s="1">
        <v>45051</v>
      </c>
      <c r="J2159" t="s">
        <v>16</v>
      </c>
    </row>
    <row r="2160" spans="1:10" x14ac:dyDescent="0.25">
      <c r="A2160">
        <v>45148.04</v>
      </c>
      <c r="B2160" t="s">
        <v>495</v>
      </c>
      <c r="C2160" t="s">
        <v>48</v>
      </c>
      <c r="D2160" t="s">
        <v>12</v>
      </c>
      <c r="E2160" t="s">
        <v>49</v>
      </c>
      <c r="F2160" t="s">
        <v>21</v>
      </c>
      <c r="G2160" t="s">
        <v>15</v>
      </c>
      <c r="H2160">
        <v>2000</v>
      </c>
      <c r="I2160" s="1">
        <v>44810</v>
      </c>
      <c r="J2160" t="s">
        <v>16</v>
      </c>
    </row>
    <row r="2161" spans="1:10" x14ac:dyDescent="0.25">
      <c r="A2161">
        <v>108060.49</v>
      </c>
      <c r="B2161" t="s">
        <v>121</v>
      </c>
      <c r="C2161" t="s">
        <v>122</v>
      </c>
      <c r="D2161" t="s">
        <v>12</v>
      </c>
      <c r="E2161" t="s">
        <v>31</v>
      </c>
      <c r="F2161" t="s">
        <v>21</v>
      </c>
      <c r="G2161" t="s">
        <v>25</v>
      </c>
      <c r="H2161">
        <v>1952</v>
      </c>
      <c r="I2161" s="1">
        <v>43367</v>
      </c>
      <c r="J2161" t="s">
        <v>16</v>
      </c>
    </row>
    <row r="2162" spans="1:10" x14ac:dyDescent="0.25">
      <c r="A2162">
        <v>116697.17</v>
      </c>
      <c r="B2162" t="s">
        <v>438</v>
      </c>
      <c r="C2162" t="s">
        <v>124</v>
      </c>
      <c r="D2162" t="s">
        <v>12</v>
      </c>
      <c r="E2162" t="s">
        <v>13</v>
      </c>
      <c r="F2162" t="s">
        <v>14</v>
      </c>
      <c r="G2162" t="s">
        <v>25</v>
      </c>
      <c r="H2162">
        <v>1993</v>
      </c>
      <c r="I2162" s="1">
        <v>44893</v>
      </c>
      <c r="J2162" t="s">
        <v>16</v>
      </c>
    </row>
    <row r="2163" spans="1:10" x14ac:dyDescent="0.25">
      <c r="A2163">
        <v>54531.28</v>
      </c>
      <c r="B2163" t="s">
        <v>343</v>
      </c>
      <c r="C2163" t="s">
        <v>52</v>
      </c>
      <c r="D2163" t="s">
        <v>12</v>
      </c>
      <c r="E2163" t="s">
        <v>24</v>
      </c>
      <c r="F2163" t="s">
        <v>21</v>
      </c>
      <c r="G2163" t="s">
        <v>15</v>
      </c>
      <c r="H2163">
        <v>1962</v>
      </c>
      <c r="I2163" s="1">
        <v>38292</v>
      </c>
      <c r="J2163" t="s">
        <v>16</v>
      </c>
    </row>
    <row r="2164" spans="1:10" x14ac:dyDescent="0.25">
      <c r="A2164">
        <v>6240</v>
      </c>
      <c r="B2164" t="s">
        <v>126</v>
      </c>
      <c r="C2164" t="s">
        <v>72</v>
      </c>
      <c r="D2164" t="s">
        <v>73</v>
      </c>
      <c r="E2164" t="s">
        <v>41</v>
      </c>
      <c r="F2164" t="s">
        <v>21</v>
      </c>
      <c r="G2164" t="s">
        <v>25</v>
      </c>
      <c r="H2164">
        <v>2003</v>
      </c>
      <c r="I2164" s="1">
        <v>45441</v>
      </c>
      <c r="J2164" t="s">
        <v>16</v>
      </c>
    </row>
    <row r="2165" spans="1:10" x14ac:dyDescent="0.25">
      <c r="A2165">
        <v>111589.85</v>
      </c>
      <c r="B2165" t="s">
        <v>242</v>
      </c>
      <c r="C2165" t="s">
        <v>18</v>
      </c>
      <c r="D2165" t="s">
        <v>12</v>
      </c>
      <c r="E2165" t="s">
        <v>31</v>
      </c>
      <c r="F2165" t="s">
        <v>21</v>
      </c>
      <c r="G2165" t="s">
        <v>25</v>
      </c>
      <c r="H2165">
        <v>1991</v>
      </c>
      <c r="I2165" s="1">
        <v>42552</v>
      </c>
      <c r="J2165" t="s">
        <v>16</v>
      </c>
    </row>
    <row r="2166" spans="1:10" x14ac:dyDescent="0.25">
      <c r="A2166">
        <v>20220.928</v>
      </c>
      <c r="B2166" t="s">
        <v>543</v>
      </c>
      <c r="C2166" t="s">
        <v>124</v>
      </c>
      <c r="D2166" t="s">
        <v>255</v>
      </c>
      <c r="E2166" t="s">
        <v>45</v>
      </c>
      <c r="F2166" t="s">
        <v>21</v>
      </c>
      <c r="G2166" t="s">
        <v>25</v>
      </c>
      <c r="H2166">
        <v>1963</v>
      </c>
      <c r="I2166" s="1">
        <v>44317</v>
      </c>
      <c r="J2166" t="s">
        <v>16</v>
      </c>
    </row>
    <row r="2167" spans="1:10" x14ac:dyDescent="0.25">
      <c r="A2167">
        <v>25615</v>
      </c>
      <c r="B2167" t="s">
        <v>26</v>
      </c>
      <c r="C2167" t="s">
        <v>27</v>
      </c>
      <c r="D2167" t="s">
        <v>28</v>
      </c>
      <c r="E2167" t="s">
        <v>13</v>
      </c>
      <c r="F2167" t="s">
        <v>21</v>
      </c>
      <c r="G2167" t="s">
        <v>15</v>
      </c>
      <c r="H2167">
        <v>1979</v>
      </c>
      <c r="I2167" s="1">
        <v>43736</v>
      </c>
      <c r="J2167" t="s">
        <v>16</v>
      </c>
    </row>
    <row r="2168" spans="1:10" x14ac:dyDescent="0.25">
      <c r="A2168">
        <v>70434.289999999994</v>
      </c>
      <c r="B2168" t="s">
        <v>118</v>
      </c>
      <c r="C2168" t="s">
        <v>30</v>
      </c>
      <c r="D2168" t="s">
        <v>12</v>
      </c>
      <c r="E2168" t="s">
        <v>45</v>
      </c>
      <c r="F2168" t="s">
        <v>14</v>
      </c>
      <c r="G2168" t="s">
        <v>50</v>
      </c>
      <c r="H2168">
        <v>1994</v>
      </c>
      <c r="I2168" s="1">
        <v>43328</v>
      </c>
      <c r="J2168" t="s">
        <v>16</v>
      </c>
    </row>
    <row r="2169" spans="1:10" x14ac:dyDescent="0.25">
      <c r="A2169">
        <v>47063.764799999997</v>
      </c>
      <c r="B2169" t="s">
        <v>314</v>
      </c>
      <c r="C2169" t="s">
        <v>52</v>
      </c>
      <c r="D2169" t="s">
        <v>12</v>
      </c>
      <c r="E2169" t="s">
        <v>45</v>
      </c>
      <c r="F2169" t="s">
        <v>21</v>
      </c>
      <c r="G2169" t="s">
        <v>15</v>
      </c>
      <c r="H2169">
        <v>1969</v>
      </c>
      <c r="I2169" s="1">
        <v>44513</v>
      </c>
      <c r="J2169" t="s">
        <v>16</v>
      </c>
    </row>
    <row r="2170" spans="1:10" x14ac:dyDescent="0.25">
      <c r="A2170">
        <v>57958.26</v>
      </c>
      <c r="B2170" t="s">
        <v>109</v>
      </c>
      <c r="C2170" t="s">
        <v>11</v>
      </c>
      <c r="D2170" t="s">
        <v>12</v>
      </c>
      <c r="E2170" t="s">
        <v>20</v>
      </c>
      <c r="F2170" t="s">
        <v>14</v>
      </c>
      <c r="G2170" t="s">
        <v>25</v>
      </c>
      <c r="H2170">
        <v>1995</v>
      </c>
      <c r="I2170" s="1">
        <v>44981</v>
      </c>
      <c r="J2170" t="s">
        <v>16</v>
      </c>
    </row>
    <row r="2171" spans="1:10" x14ac:dyDescent="0.25">
      <c r="A2171">
        <v>41905.06</v>
      </c>
      <c r="B2171" t="s">
        <v>245</v>
      </c>
      <c r="C2171" t="s">
        <v>100</v>
      </c>
      <c r="D2171" t="s">
        <v>12</v>
      </c>
      <c r="E2171" t="s">
        <v>41</v>
      </c>
      <c r="F2171" t="s">
        <v>14</v>
      </c>
      <c r="G2171" t="s">
        <v>25</v>
      </c>
      <c r="H2171">
        <v>1978</v>
      </c>
      <c r="I2171" s="1">
        <v>45313</v>
      </c>
      <c r="J2171" t="s">
        <v>16</v>
      </c>
    </row>
    <row r="2172" spans="1:10" x14ac:dyDescent="0.25">
      <c r="A2172">
        <v>16802</v>
      </c>
      <c r="B2172" t="s">
        <v>544</v>
      </c>
      <c r="C2172" t="s">
        <v>144</v>
      </c>
      <c r="D2172" t="s">
        <v>28</v>
      </c>
      <c r="E2172" t="s">
        <v>13</v>
      </c>
      <c r="F2172" t="s">
        <v>14</v>
      </c>
      <c r="G2172" t="s">
        <v>25</v>
      </c>
      <c r="H2172">
        <v>1960</v>
      </c>
      <c r="I2172" s="1">
        <v>41883</v>
      </c>
      <c r="J2172" t="s">
        <v>16</v>
      </c>
    </row>
    <row r="2173" spans="1:10" x14ac:dyDescent="0.25">
      <c r="A2173">
        <v>52774.21</v>
      </c>
      <c r="B2173" t="s">
        <v>153</v>
      </c>
      <c r="C2173" t="s">
        <v>48</v>
      </c>
      <c r="D2173" t="s">
        <v>19</v>
      </c>
      <c r="E2173" t="s">
        <v>31</v>
      </c>
      <c r="F2173" t="s">
        <v>21</v>
      </c>
      <c r="G2173" t="s">
        <v>25</v>
      </c>
      <c r="H2173">
        <v>1980</v>
      </c>
      <c r="I2173" s="1">
        <v>45502</v>
      </c>
      <c r="J2173" t="s">
        <v>16</v>
      </c>
    </row>
    <row r="2174" spans="1:10" x14ac:dyDescent="0.25">
      <c r="A2174">
        <v>82639.06</v>
      </c>
      <c r="B2174" t="s">
        <v>85</v>
      </c>
      <c r="C2174" t="s">
        <v>86</v>
      </c>
      <c r="D2174" t="s">
        <v>12</v>
      </c>
      <c r="E2174" t="s">
        <v>20</v>
      </c>
      <c r="F2174" t="s">
        <v>21</v>
      </c>
      <c r="G2174" t="s">
        <v>25</v>
      </c>
      <c r="H2174">
        <v>1963</v>
      </c>
      <c r="I2174" s="1">
        <v>41962</v>
      </c>
      <c r="J2174" t="s">
        <v>16</v>
      </c>
    </row>
    <row r="2175" spans="1:10" x14ac:dyDescent="0.25">
      <c r="A2175">
        <v>121332.84</v>
      </c>
      <c r="B2175" t="s">
        <v>64</v>
      </c>
      <c r="C2175" t="s">
        <v>18</v>
      </c>
      <c r="D2175" t="s">
        <v>12</v>
      </c>
      <c r="E2175" t="s">
        <v>45</v>
      </c>
      <c r="F2175" t="s">
        <v>14</v>
      </c>
      <c r="G2175" t="s">
        <v>25</v>
      </c>
      <c r="H2175">
        <v>1958</v>
      </c>
      <c r="I2175" s="1">
        <v>29906</v>
      </c>
      <c r="J2175" t="s">
        <v>16</v>
      </c>
    </row>
    <row r="2176" spans="1:10" x14ac:dyDescent="0.25">
      <c r="A2176">
        <v>79392.160000000003</v>
      </c>
      <c r="B2176" t="s">
        <v>37</v>
      </c>
      <c r="C2176" t="s">
        <v>27</v>
      </c>
      <c r="D2176" t="s">
        <v>12</v>
      </c>
      <c r="E2176" t="s">
        <v>31</v>
      </c>
      <c r="F2176" t="s">
        <v>21</v>
      </c>
      <c r="G2176" t="s">
        <v>25</v>
      </c>
      <c r="H2176">
        <v>1941</v>
      </c>
      <c r="I2176" s="1">
        <v>35562</v>
      </c>
      <c r="J2176" t="s">
        <v>16</v>
      </c>
    </row>
    <row r="2177" spans="1:10" x14ac:dyDescent="0.25">
      <c r="A2177">
        <v>55802.44</v>
      </c>
      <c r="B2177" t="s">
        <v>176</v>
      </c>
      <c r="C2177" t="s">
        <v>23</v>
      </c>
      <c r="D2177" t="s">
        <v>12</v>
      </c>
      <c r="E2177" t="s">
        <v>45</v>
      </c>
      <c r="F2177" t="s">
        <v>14</v>
      </c>
      <c r="G2177" t="s">
        <v>25</v>
      </c>
      <c r="H2177">
        <v>1990</v>
      </c>
      <c r="I2177" s="1">
        <v>45341</v>
      </c>
      <c r="J2177" t="s">
        <v>16</v>
      </c>
    </row>
    <row r="2178" spans="1:10" x14ac:dyDescent="0.25">
      <c r="A2178">
        <v>17075.759999999998</v>
      </c>
      <c r="B2178" t="s">
        <v>17</v>
      </c>
      <c r="C2178" t="s">
        <v>18</v>
      </c>
      <c r="D2178" t="s">
        <v>19</v>
      </c>
      <c r="E2178" t="s">
        <v>20</v>
      </c>
      <c r="F2178" t="s">
        <v>21</v>
      </c>
      <c r="G2178" t="s">
        <v>15</v>
      </c>
      <c r="H2178">
        <v>1948</v>
      </c>
      <c r="I2178" s="1">
        <v>40401</v>
      </c>
      <c r="J2178" t="s">
        <v>16</v>
      </c>
    </row>
    <row r="2179" spans="1:10" x14ac:dyDescent="0.25">
      <c r="A2179">
        <v>55793.64</v>
      </c>
      <c r="B2179" t="s">
        <v>108</v>
      </c>
      <c r="C2179" t="s">
        <v>52</v>
      </c>
      <c r="D2179" t="s">
        <v>12</v>
      </c>
      <c r="E2179" t="s">
        <v>31</v>
      </c>
      <c r="F2179" t="s">
        <v>21</v>
      </c>
      <c r="G2179" t="s">
        <v>25</v>
      </c>
      <c r="H2179">
        <v>1999</v>
      </c>
      <c r="I2179" s="1">
        <v>44653</v>
      </c>
      <c r="J2179" t="s">
        <v>16</v>
      </c>
    </row>
    <row r="2180" spans="1:10" x14ac:dyDescent="0.25">
      <c r="A2180">
        <v>65738.03</v>
      </c>
      <c r="B2180" t="s">
        <v>79</v>
      </c>
      <c r="C2180" t="s">
        <v>52</v>
      </c>
      <c r="D2180" t="s">
        <v>12</v>
      </c>
      <c r="E2180" t="s">
        <v>31</v>
      </c>
      <c r="F2180" t="s">
        <v>21</v>
      </c>
      <c r="G2180" t="s">
        <v>15</v>
      </c>
      <c r="H2180">
        <v>1980</v>
      </c>
      <c r="I2180" s="1">
        <v>45073</v>
      </c>
      <c r="J2180" t="s">
        <v>16</v>
      </c>
    </row>
    <row r="2181" spans="1:10" x14ac:dyDescent="0.25">
      <c r="A2181">
        <v>42411.83</v>
      </c>
      <c r="B2181" t="s">
        <v>545</v>
      </c>
      <c r="C2181" t="s">
        <v>23</v>
      </c>
      <c r="D2181" t="s">
        <v>12</v>
      </c>
      <c r="E2181" t="s">
        <v>20</v>
      </c>
      <c r="F2181" t="s">
        <v>21</v>
      </c>
      <c r="G2181" t="s">
        <v>15</v>
      </c>
      <c r="H2181">
        <v>1983</v>
      </c>
      <c r="I2181" s="1">
        <v>45299</v>
      </c>
      <c r="J2181" t="s">
        <v>16</v>
      </c>
    </row>
    <row r="2182" spans="1:10" x14ac:dyDescent="0.25">
      <c r="A2182">
        <v>84637.17</v>
      </c>
      <c r="B2182" t="s">
        <v>177</v>
      </c>
      <c r="C2182" t="s">
        <v>80</v>
      </c>
      <c r="D2182" t="s">
        <v>12</v>
      </c>
      <c r="E2182" t="s">
        <v>31</v>
      </c>
      <c r="F2182" t="s">
        <v>14</v>
      </c>
      <c r="G2182" t="s">
        <v>15</v>
      </c>
      <c r="H2182">
        <v>1980</v>
      </c>
      <c r="I2182" s="1">
        <v>41811</v>
      </c>
      <c r="J2182" t="s">
        <v>16</v>
      </c>
    </row>
    <row r="2183" spans="1:10" x14ac:dyDescent="0.25">
      <c r="A2183">
        <v>88914.51</v>
      </c>
      <c r="B2183" t="s">
        <v>414</v>
      </c>
      <c r="C2183" t="s">
        <v>86</v>
      </c>
      <c r="D2183" t="s">
        <v>12</v>
      </c>
      <c r="E2183" t="s">
        <v>31</v>
      </c>
      <c r="F2183" t="s">
        <v>21</v>
      </c>
      <c r="G2183" t="s">
        <v>15</v>
      </c>
      <c r="H2183">
        <v>1969</v>
      </c>
      <c r="I2183" s="1">
        <v>35521</v>
      </c>
      <c r="J2183" t="s">
        <v>16</v>
      </c>
    </row>
    <row r="2184" spans="1:10" x14ac:dyDescent="0.25">
      <c r="A2184">
        <v>16094.208000000001</v>
      </c>
      <c r="B2184" t="s">
        <v>17</v>
      </c>
      <c r="C2184" t="s">
        <v>18</v>
      </c>
      <c r="D2184" t="s">
        <v>19</v>
      </c>
      <c r="E2184" t="s">
        <v>20</v>
      </c>
      <c r="F2184" t="s">
        <v>14</v>
      </c>
      <c r="G2184" t="s">
        <v>25</v>
      </c>
      <c r="H2184">
        <v>1960</v>
      </c>
      <c r="I2184" s="1">
        <v>45505</v>
      </c>
      <c r="J2184" t="s">
        <v>16</v>
      </c>
    </row>
    <row r="2185" spans="1:10" x14ac:dyDescent="0.25">
      <c r="A2185">
        <v>12429.951950618701</v>
      </c>
      <c r="B2185" t="s">
        <v>204</v>
      </c>
      <c r="C2185" t="s">
        <v>23</v>
      </c>
      <c r="D2185" t="s">
        <v>19</v>
      </c>
      <c r="E2185" t="s">
        <v>13</v>
      </c>
      <c r="F2185" t="s">
        <v>21</v>
      </c>
      <c r="G2185" t="s">
        <v>25</v>
      </c>
      <c r="H2185">
        <v>1985</v>
      </c>
      <c r="I2185" s="1">
        <v>44935</v>
      </c>
      <c r="J2185" t="s">
        <v>16</v>
      </c>
    </row>
    <row r="2186" spans="1:10" x14ac:dyDescent="0.25">
      <c r="A2186">
        <v>113472.48</v>
      </c>
      <c r="B2186" t="s">
        <v>433</v>
      </c>
      <c r="C2186" t="s">
        <v>30</v>
      </c>
      <c r="D2186" t="s">
        <v>12</v>
      </c>
      <c r="E2186" t="s">
        <v>31</v>
      </c>
      <c r="F2186" t="s">
        <v>14</v>
      </c>
      <c r="G2186" t="s">
        <v>25</v>
      </c>
      <c r="H2186">
        <v>1983</v>
      </c>
      <c r="I2186" s="1">
        <v>38687</v>
      </c>
      <c r="J2186" t="s">
        <v>16</v>
      </c>
    </row>
    <row r="2187" spans="1:10" x14ac:dyDescent="0.25">
      <c r="A2187">
        <v>63823.33</v>
      </c>
      <c r="B2187" t="s">
        <v>134</v>
      </c>
      <c r="C2187" t="s">
        <v>23</v>
      </c>
      <c r="D2187" t="s">
        <v>12</v>
      </c>
      <c r="E2187" t="s">
        <v>31</v>
      </c>
      <c r="F2187" t="s">
        <v>21</v>
      </c>
      <c r="G2187" t="s">
        <v>25</v>
      </c>
      <c r="H2187">
        <v>1994</v>
      </c>
      <c r="I2187" s="1">
        <v>44725</v>
      </c>
      <c r="J2187" t="s">
        <v>16</v>
      </c>
    </row>
    <row r="2188" spans="1:10" x14ac:dyDescent="0.25">
      <c r="A2188">
        <v>68803.56</v>
      </c>
      <c r="B2188" t="s">
        <v>133</v>
      </c>
      <c r="C2188" t="s">
        <v>48</v>
      </c>
      <c r="D2188" t="s">
        <v>12</v>
      </c>
      <c r="E2188" t="s">
        <v>31</v>
      </c>
      <c r="F2188" t="s">
        <v>21</v>
      </c>
      <c r="G2188" t="s">
        <v>15</v>
      </c>
      <c r="H2188">
        <v>1964</v>
      </c>
      <c r="I2188" s="1">
        <v>36458</v>
      </c>
      <c r="J2188" t="s">
        <v>16</v>
      </c>
    </row>
    <row r="2189" spans="1:10" x14ac:dyDescent="0.25">
      <c r="A2189">
        <v>70258.34</v>
      </c>
      <c r="B2189" t="s">
        <v>488</v>
      </c>
      <c r="C2189" t="s">
        <v>201</v>
      </c>
      <c r="D2189" t="s">
        <v>12</v>
      </c>
      <c r="E2189" t="s">
        <v>49</v>
      </c>
      <c r="F2189" t="s">
        <v>14</v>
      </c>
      <c r="G2189" t="s">
        <v>25</v>
      </c>
      <c r="H2189">
        <v>1959</v>
      </c>
      <c r="I2189" s="1">
        <v>41169</v>
      </c>
      <c r="J2189" t="s">
        <v>16</v>
      </c>
    </row>
    <row r="2190" spans="1:10" x14ac:dyDescent="0.25">
      <c r="A2190">
        <v>25615</v>
      </c>
      <c r="B2190" t="s">
        <v>26</v>
      </c>
      <c r="C2190" t="s">
        <v>27</v>
      </c>
      <c r="D2190" t="s">
        <v>28</v>
      </c>
      <c r="E2190" t="s">
        <v>13</v>
      </c>
      <c r="F2190" t="s">
        <v>21</v>
      </c>
      <c r="G2190" t="s">
        <v>25</v>
      </c>
      <c r="H2190">
        <v>1979</v>
      </c>
      <c r="I2190" s="1">
        <v>45170</v>
      </c>
      <c r="J2190" t="s">
        <v>16</v>
      </c>
    </row>
    <row r="2191" spans="1:10" x14ac:dyDescent="0.25">
      <c r="A2191">
        <v>0</v>
      </c>
      <c r="B2191" t="s">
        <v>39</v>
      </c>
      <c r="C2191" t="s">
        <v>72</v>
      </c>
      <c r="D2191" t="s">
        <v>165</v>
      </c>
      <c r="E2191" t="s">
        <v>41</v>
      </c>
      <c r="F2191" t="s">
        <v>21</v>
      </c>
      <c r="G2191" t="s">
        <v>25</v>
      </c>
      <c r="H2191">
        <v>1999</v>
      </c>
      <c r="I2191" s="1">
        <v>44876</v>
      </c>
      <c r="J2191" t="s">
        <v>16</v>
      </c>
    </row>
    <row r="2192" spans="1:10" x14ac:dyDescent="0.25">
      <c r="A2192">
        <v>56282.8</v>
      </c>
      <c r="B2192" t="s">
        <v>349</v>
      </c>
      <c r="C2192" t="s">
        <v>52</v>
      </c>
      <c r="D2192" t="s">
        <v>12</v>
      </c>
      <c r="E2192" t="s">
        <v>45</v>
      </c>
      <c r="F2192" t="s">
        <v>14</v>
      </c>
      <c r="G2192" t="s">
        <v>15</v>
      </c>
      <c r="H2192">
        <v>1965</v>
      </c>
      <c r="I2192" s="1">
        <v>41853</v>
      </c>
      <c r="J2192" t="s">
        <v>16</v>
      </c>
    </row>
    <row r="2193" spans="1:10" x14ac:dyDescent="0.25">
      <c r="A2193">
        <v>90169.87</v>
      </c>
      <c r="B2193" t="s">
        <v>218</v>
      </c>
      <c r="C2193" t="s">
        <v>92</v>
      </c>
      <c r="D2193" t="s">
        <v>12</v>
      </c>
      <c r="E2193" t="s">
        <v>31</v>
      </c>
      <c r="F2193" t="s">
        <v>14</v>
      </c>
      <c r="G2193" t="s">
        <v>15</v>
      </c>
      <c r="H2193">
        <v>1960</v>
      </c>
      <c r="I2193" s="1">
        <v>36192</v>
      </c>
      <c r="J2193" t="s">
        <v>16</v>
      </c>
    </row>
    <row r="2194" spans="1:10" x14ac:dyDescent="0.25">
      <c r="A2194">
        <v>80165.95</v>
      </c>
      <c r="B2194" t="s">
        <v>546</v>
      </c>
      <c r="C2194" t="s">
        <v>92</v>
      </c>
      <c r="D2194" t="s">
        <v>12</v>
      </c>
      <c r="E2194" t="s">
        <v>31</v>
      </c>
      <c r="F2194" t="s">
        <v>21</v>
      </c>
      <c r="G2194" t="s">
        <v>50</v>
      </c>
      <c r="H2194">
        <v>1986</v>
      </c>
      <c r="I2194" s="1">
        <v>44970</v>
      </c>
      <c r="J2194" t="s">
        <v>16</v>
      </c>
    </row>
    <row r="2195" spans="1:10" x14ac:dyDescent="0.25">
      <c r="A2195">
        <v>53121.22</v>
      </c>
      <c r="B2195" t="s">
        <v>87</v>
      </c>
      <c r="C2195" t="s">
        <v>60</v>
      </c>
      <c r="D2195" t="s">
        <v>12</v>
      </c>
      <c r="E2195" t="s">
        <v>24</v>
      </c>
      <c r="F2195" t="s">
        <v>21</v>
      </c>
      <c r="G2195" t="s">
        <v>15</v>
      </c>
      <c r="H2195">
        <v>1979</v>
      </c>
      <c r="I2195" s="1">
        <v>41141</v>
      </c>
      <c r="J2195" t="s">
        <v>16</v>
      </c>
    </row>
    <row r="2196" spans="1:10" x14ac:dyDescent="0.25">
      <c r="A2196">
        <v>43779.93</v>
      </c>
      <c r="B2196" t="s">
        <v>154</v>
      </c>
      <c r="C2196" t="s">
        <v>18</v>
      </c>
      <c r="D2196" t="s">
        <v>12</v>
      </c>
      <c r="E2196" t="s">
        <v>49</v>
      </c>
      <c r="F2196" t="s">
        <v>21</v>
      </c>
      <c r="G2196" t="s">
        <v>25</v>
      </c>
      <c r="H2196">
        <v>1978</v>
      </c>
      <c r="I2196" s="1">
        <v>44896</v>
      </c>
      <c r="J2196" t="s">
        <v>16</v>
      </c>
    </row>
    <row r="2197" spans="1:10" x14ac:dyDescent="0.25">
      <c r="A2197">
        <v>48115.96</v>
      </c>
      <c r="B2197" t="s">
        <v>436</v>
      </c>
      <c r="C2197" t="s">
        <v>67</v>
      </c>
      <c r="D2197" t="s">
        <v>12</v>
      </c>
      <c r="E2197" t="s">
        <v>49</v>
      </c>
      <c r="F2197" t="s">
        <v>21</v>
      </c>
      <c r="G2197" t="s">
        <v>25</v>
      </c>
      <c r="H2197">
        <v>1984</v>
      </c>
      <c r="I2197" s="1">
        <v>45495</v>
      </c>
      <c r="J2197" t="s">
        <v>16</v>
      </c>
    </row>
    <row r="2198" spans="1:10" x14ac:dyDescent="0.25">
      <c r="A2198">
        <v>79395.12</v>
      </c>
      <c r="B2198" t="s">
        <v>317</v>
      </c>
      <c r="C2198" t="s">
        <v>18</v>
      </c>
      <c r="D2198" t="s">
        <v>12</v>
      </c>
      <c r="E2198" t="s">
        <v>31</v>
      </c>
      <c r="F2198" t="s">
        <v>14</v>
      </c>
      <c r="G2198" t="s">
        <v>25</v>
      </c>
      <c r="H2198">
        <v>1975</v>
      </c>
      <c r="I2198" s="1">
        <v>41372</v>
      </c>
      <c r="J2198" t="s">
        <v>16</v>
      </c>
    </row>
    <row r="2199" spans="1:10" x14ac:dyDescent="0.25">
      <c r="A2199">
        <v>73378.97</v>
      </c>
      <c r="B2199" t="s">
        <v>473</v>
      </c>
      <c r="C2199" t="s">
        <v>124</v>
      </c>
      <c r="D2199" t="s">
        <v>12</v>
      </c>
      <c r="E2199" t="s">
        <v>31</v>
      </c>
      <c r="F2199" t="s">
        <v>14</v>
      </c>
      <c r="G2199" t="s">
        <v>25</v>
      </c>
      <c r="H2199">
        <v>1995</v>
      </c>
      <c r="I2199" s="1">
        <v>44024</v>
      </c>
      <c r="J2199" t="s">
        <v>16</v>
      </c>
    </row>
    <row r="2200" spans="1:10" x14ac:dyDescent="0.25">
      <c r="A2200">
        <v>50005.18</v>
      </c>
      <c r="B2200" t="s">
        <v>406</v>
      </c>
      <c r="C2200" t="s">
        <v>18</v>
      </c>
      <c r="D2200" t="s">
        <v>12</v>
      </c>
      <c r="E2200" t="s">
        <v>49</v>
      </c>
      <c r="F2200" t="s">
        <v>21</v>
      </c>
      <c r="G2200" t="s">
        <v>15</v>
      </c>
      <c r="H2200">
        <v>1996</v>
      </c>
      <c r="I2200" s="1">
        <v>43389</v>
      </c>
      <c r="J2200" t="s">
        <v>16</v>
      </c>
    </row>
    <row r="2201" spans="1:10" x14ac:dyDescent="0.25">
      <c r="A2201">
        <v>35672</v>
      </c>
      <c r="B2201" t="s">
        <v>81</v>
      </c>
      <c r="C2201" t="s">
        <v>11</v>
      </c>
      <c r="D2201" t="s">
        <v>19</v>
      </c>
      <c r="E2201" t="s">
        <v>31</v>
      </c>
      <c r="F2201" t="s">
        <v>21</v>
      </c>
      <c r="G2201" t="s">
        <v>15</v>
      </c>
      <c r="H2201">
        <v>1990</v>
      </c>
      <c r="I2201" s="1">
        <v>45114</v>
      </c>
      <c r="J2201" t="s">
        <v>16</v>
      </c>
    </row>
    <row r="2202" spans="1:10" x14ac:dyDescent="0.25">
      <c r="A2202">
        <v>41905.06</v>
      </c>
      <c r="B2202" t="s">
        <v>107</v>
      </c>
      <c r="C2202" t="s">
        <v>44</v>
      </c>
      <c r="D2202" t="s">
        <v>12</v>
      </c>
      <c r="E2202" t="s">
        <v>41</v>
      </c>
      <c r="F2202" t="s">
        <v>14</v>
      </c>
      <c r="G2202" t="s">
        <v>15</v>
      </c>
      <c r="H2202">
        <v>1991</v>
      </c>
      <c r="I2202" s="1">
        <v>45467</v>
      </c>
      <c r="J2202" t="s">
        <v>16</v>
      </c>
    </row>
    <row r="2203" spans="1:10" x14ac:dyDescent="0.25">
      <c r="A2203">
        <v>49719.81</v>
      </c>
      <c r="B2203" t="s">
        <v>211</v>
      </c>
      <c r="C2203" t="s">
        <v>11</v>
      </c>
      <c r="D2203" t="s">
        <v>12</v>
      </c>
      <c r="E2203" t="s">
        <v>49</v>
      </c>
      <c r="F2203" t="s">
        <v>21</v>
      </c>
      <c r="G2203" t="s">
        <v>15</v>
      </c>
      <c r="H2203">
        <v>1986</v>
      </c>
      <c r="I2203" s="1">
        <v>43780</v>
      </c>
      <c r="J2203" t="s">
        <v>16</v>
      </c>
    </row>
    <row r="2204" spans="1:10" x14ac:dyDescent="0.25">
      <c r="A2204">
        <v>91162.38</v>
      </c>
      <c r="B2204" t="s">
        <v>183</v>
      </c>
      <c r="C2204" t="s">
        <v>18</v>
      </c>
      <c r="D2204" t="s">
        <v>12</v>
      </c>
      <c r="E2204" t="s">
        <v>31</v>
      </c>
      <c r="F2204" t="s">
        <v>21</v>
      </c>
      <c r="G2204" t="s">
        <v>15</v>
      </c>
      <c r="H2204">
        <v>1974</v>
      </c>
      <c r="I2204" s="1">
        <v>39508</v>
      </c>
      <c r="J2204" t="s">
        <v>16</v>
      </c>
    </row>
    <row r="2205" spans="1:10" x14ac:dyDescent="0.25">
      <c r="A2205">
        <v>77406</v>
      </c>
      <c r="B2205" t="s">
        <v>63</v>
      </c>
      <c r="C2205" t="s">
        <v>18</v>
      </c>
      <c r="D2205" t="s">
        <v>12</v>
      </c>
      <c r="E2205" t="s">
        <v>20</v>
      </c>
      <c r="F2205" t="s">
        <v>14</v>
      </c>
      <c r="G2205" t="s">
        <v>15</v>
      </c>
      <c r="H2205">
        <v>1989</v>
      </c>
      <c r="I2205" s="1">
        <v>44197</v>
      </c>
      <c r="J2205" t="s">
        <v>16</v>
      </c>
    </row>
    <row r="2206" spans="1:10" x14ac:dyDescent="0.25">
      <c r="A2206">
        <v>50876.21</v>
      </c>
      <c r="B2206" t="s">
        <v>547</v>
      </c>
      <c r="C2206" t="s">
        <v>72</v>
      </c>
      <c r="D2206" t="s">
        <v>12</v>
      </c>
      <c r="E2206" t="s">
        <v>77</v>
      </c>
      <c r="F2206" t="s">
        <v>14</v>
      </c>
      <c r="G2206" t="s">
        <v>25</v>
      </c>
      <c r="H2206">
        <v>1967</v>
      </c>
      <c r="I2206" s="1">
        <v>45184</v>
      </c>
      <c r="J2206" t="s">
        <v>16</v>
      </c>
    </row>
    <row r="2207" spans="1:10" x14ac:dyDescent="0.25">
      <c r="A2207">
        <v>50038.7</v>
      </c>
      <c r="B2207" t="s">
        <v>548</v>
      </c>
      <c r="C2207" t="s">
        <v>52</v>
      </c>
      <c r="D2207" t="s">
        <v>12</v>
      </c>
      <c r="E2207" t="s">
        <v>77</v>
      </c>
      <c r="F2207" t="s">
        <v>14</v>
      </c>
      <c r="G2207" t="s">
        <v>15</v>
      </c>
      <c r="H2207">
        <v>1991</v>
      </c>
      <c r="I2207" s="1">
        <v>45045</v>
      </c>
      <c r="J2207" t="s">
        <v>16</v>
      </c>
    </row>
    <row r="2208" spans="1:10" x14ac:dyDescent="0.25">
      <c r="A2208">
        <v>57873.13</v>
      </c>
      <c r="B2208" t="s">
        <v>130</v>
      </c>
      <c r="C2208" t="s">
        <v>60</v>
      </c>
      <c r="D2208" t="s">
        <v>12</v>
      </c>
      <c r="E2208" t="s">
        <v>49</v>
      </c>
      <c r="F2208" t="s">
        <v>21</v>
      </c>
      <c r="G2208" t="s">
        <v>15</v>
      </c>
      <c r="H2208">
        <v>1958</v>
      </c>
      <c r="I2208" s="1">
        <v>32818</v>
      </c>
      <c r="J2208" t="s">
        <v>16</v>
      </c>
    </row>
    <row r="2209" spans="1:10" x14ac:dyDescent="0.25">
      <c r="A2209">
        <v>86564.06</v>
      </c>
      <c r="B2209" t="s">
        <v>10</v>
      </c>
      <c r="C2209" t="s">
        <v>11</v>
      </c>
      <c r="D2209" t="s">
        <v>12</v>
      </c>
      <c r="E2209" t="s">
        <v>13</v>
      </c>
      <c r="F2209" t="s">
        <v>21</v>
      </c>
      <c r="G2209" t="s">
        <v>15</v>
      </c>
      <c r="H2209">
        <v>1980</v>
      </c>
      <c r="I2209" s="1">
        <v>43367</v>
      </c>
      <c r="J2209" t="s">
        <v>16</v>
      </c>
    </row>
    <row r="2210" spans="1:10" x14ac:dyDescent="0.25">
      <c r="A2210">
        <v>50038.7</v>
      </c>
      <c r="B2210" t="s">
        <v>135</v>
      </c>
      <c r="C2210" t="s">
        <v>44</v>
      </c>
      <c r="D2210" t="s">
        <v>12</v>
      </c>
      <c r="E2210" t="s">
        <v>41</v>
      </c>
      <c r="F2210" t="s">
        <v>14</v>
      </c>
      <c r="G2210" t="s">
        <v>15</v>
      </c>
      <c r="H2210">
        <v>1982</v>
      </c>
      <c r="I2210" s="1">
        <v>44865</v>
      </c>
      <c r="J2210" t="s">
        <v>16</v>
      </c>
    </row>
    <row r="2211" spans="1:10" x14ac:dyDescent="0.25">
      <c r="A2211">
        <v>71095.7</v>
      </c>
      <c r="B2211" t="s">
        <v>91</v>
      </c>
      <c r="C2211" t="s">
        <v>92</v>
      </c>
      <c r="D2211" t="s">
        <v>12</v>
      </c>
      <c r="E2211" t="s">
        <v>31</v>
      </c>
      <c r="F2211" t="s">
        <v>21</v>
      </c>
      <c r="G2211" t="s">
        <v>50</v>
      </c>
      <c r="H2211">
        <v>1963</v>
      </c>
      <c r="I2211" s="1">
        <v>42375</v>
      </c>
      <c r="J2211" t="s">
        <v>16</v>
      </c>
    </row>
    <row r="2212" spans="1:10" x14ac:dyDescent="0.25">
      <c r="A2212">
        <v>75151.460000000006</v>
      </c>
      <c r="B2212" t="s">
        <v>63</v>
      </c>
      <c r="C2212" t="s">
        <v>18</v>
      </c>
      <c r="D2212" t="s">
        <v>12</v>
      </c>
      <c r="E2212" t="s">
        <v>20</v>
      </c>
      <c r="F2212" t="s">
        <v>14</v>
      </c>
      <c r="G2212" t="s">
        <v>25</v>
      </c>
      <c r="H2212">
        <v>1991</v>
      </c>
      <c r="I2212" s="1">
        <v>44608</v>
      </c>
      <c r="J2212" t="s">
        <v>16</v>
      </c>
    </row>
    <row r="2213" spans="1:10" x14ac:dyDescent="0.25">
      <c r="A2213">
        <v>57958.26</v>
      </c>
      <c r="B2213" t="s">
        <v>141</v>
      </c>
      <c r="C2213" t="s">
        <v>52</v>
      </c>
      <c r="D2213" t="s">
        <v>12</v>
      </c>
      <c r="E2213" t="s">
        <v>31</v>
      </c>
      <c r="F2213" t="s">
        <v>21</v>
      </c>
      <c r="G2213" t="s">
        <v>25</v>
      </c>
      <c r="H2213">
        <v>1982</v>
      </c>
      <c r="I2213" s="1">
        <v>45327</v>
      </c>
      <c r="J2213" t="s">
        <v>16</v>
      </c>
    </row>
    <row r="2214" spans="1:10" x14ac:dyDescent="0.25">
      <c r="A2214">
        <v>80000</v>
      </c>
      <c r="B2214" t="s">
        <v>549</v>
      </c>
      <c r="C2214" t="s">
        <v>102</v>
      </c>
      <c r="D2214" t="s">
        <v>12</v>
      </c>
      <c r="E2214" t="s">
        <v>31</v>
      </c>
      <c r="F2214" t="s">
        <v>21</v>
      </c>
      <c r="G2214" t="s">
        <v>25</v>
      </c>
      <c r="H2214">
        <v>1991</v>
      </c>
      <c r="I2214" s="1">
        <v>45544</v>
      </c>
      <c r="J2214" t="s">
        <v>16</v>
      </c>
    </row>
    <row r="2215" spans="1:10" x14ac:dyDescent="0.25">
      <c r="A2215">
        <v>0</v>
      </c>
      <c r="B2215" t="s">
        <v>39</v>
      </c>
      <c r="C2215" t="s">
        <v>72</v>
      </c>
      <c r="D2215" t="s">
        <v>165</v>
      </c>
      <c r="E2215" t="s">
        <v>41</v>
      </c>
      <c r="F2215" t="s">
        <v>14</v>
      </c>
      <c r="G2215" t="s">
        <v>25</v>
      </c>
      <c r="H2215">
        <v>1977</v>
      </c>
      <c r="I2215" s="1">
        <v>43522</v>
      </c>
      <c r="J2215" t="s">
        <v>16</v>
      </c>
    </row>
    <row r="2216" spans="1:10" x14ac:dyDescent="0.25">
      <c r="A2216">
        <v>72962.58</v>
      </c>
      <c r="B2216" t="s">
        <v>63</v>
      </c>
      <c r="C2216" t="s">
        <v>18</v>
      </c>
      <c r="D2216" t="s">
        <v>12</v>
      </c>
      <c r="E2216" t="s">
        <v>20</v>
      </c>
      <c r="F2216" t="s">
        <v>14</v>
      </c>
      <c r="G2216" t="s">
        <v>25</v>
      </c>
      <c r="H2216">
        <v>1995</v>
      </c>
      <c r="I2216" s="1">
        <v>44881</v>
      </c>
      <c r="J2216" t="s">
        <v>16</v>
      </c>
    </row>
    <row r="2217" spans="1:10" x14ac:dyDescent="0.25">
      <c r="A2217">
        <v>68324.789999999994</v>
      </c>
      <c r="B2217" t="s">
        <v>118</v>
      </c>
      <c r="C2217" t="s">
        <v>30</v>
      </c>
      <c r="D2217" t="s">
        <v>12</v>
      </c>
      <c r="E2217" t="s">
        <v>45</v>
      </c>
      <c r="F2217" t="s">
        <v>14</v>
      </c>
      <c r="G2217" t="s">
        <v>25</v>
      </c>
      <c r="H2217">
        <v>1985</v>
      </c>
      <c r="I2217" s="1">
        <v>44850</v>
      </c>
      <c r="J2217" t="s">
        <v>16</v>
      </c>
    </row>
    <row r="2218" spans="1:10" x14ac:dyDescent="0.25">
      <c r="A2218">
        <v>50876.21</v>
      </c>
      <c r="B2218" t="s">
        <v>76</v>
      </c>
      <c r="C2218" t="s">
        <v>52</v>
      </c>
      <c r="D2218" t="s">
        <v>12</v>
      </c>
      <c r="E2218" t="s">
        <v>77</v>
      </c>
      <c r="F2218" t="s">
        <v>14</v>
      </c>
      <c r="G2218" t="s">
        <v>15</v>
      </c>
      <c r="H2218">
        <v>1988</v>
      </c>
      <c r="I2218" s="1">
        <v>45255</v>
      </c>
      <c r="J2218" t="s">
        <v>16</v>
      </c>
    </row>
    <row r="2219" spans="1:10" x14ac:dyDescent="0.25">
      <c r="A2219">
        <v>61821.5</v>
      </c>
      <c r="B2219" t="s">
        <v>109</v>
      </c>
      <c r="C2219" t="s">
        <v>11</v>
      </c>
      <c r="D2219" t="s">
        <v>12</v>
      </c>
      <c r="E2219" t="s">
        <v>20</v>
      </c>
      <c r="F2219" t="s">
        <v>21</v>
      </c>
      <c r="G2219" t="s">
        <v>15</v>
      </c>
      <c r="H2219">
        <v>1965</v>
      </c>
      <c r="I2219" s="1">
        <v>44075</v>
      </c>
      <c r="J2219" t="s">
        <v>16</v>
      </c>
    </row>
    <row r="2220" spans="1:10" x14ac:dyDescent="0.25">
      <c r="A2220">
        <v>14040</v>
      </c>
      <c r="B2220" t="s">
        <v>71</v>
      </c>
      <c r="C2220" t="s">
        <v>72</v>
      </c>
      <c r="D2220" t="s">
        <v>73</v>
      </c>
      <c r="E2220" t="s">
        <v>41</v>
      </c>
      <c r="F2220" t="s">
        <v>21</v>
      </c>
      <c r="G2220" t="s">
        <v>46</v>
      </c>
      <c r="H2220">
        <v>2003</v>
      </c>
      <c r="I2220" s="1">
        <v>45080</v>
      </c>
      <c r="J2220" t="s">
        <v>16</v>
      </c>
    </row>
    <row r="2221" spans="1:10" x14ac:dyDescent="0.25">
      <c r="A2221">
        <v>74723.740000000005</v>
      </c>
      <c r="B2221" t="s">
        <v>118</v>
      </c>
      <c r="C2221" t="s">
        <v>30</v>
      </c>
      <c r="D2221" t="s">
        <v>12</v>
      </c>
      <c r="E2221" t="s">
        <v>45</v>
      </c>
      <c r="F2221" t="s">
        <v>14</v>
      </c>
      <c r="G2221" t="s">
        <v>25</v>
      </c>
      <c r="H2221">
        <v>1990</v>
      </c>
      <c r="I2221" s="1">
        <v>42795</v>
      </c>
      <c r="J2221" t="s">
        <v>16</v>
      </c>
    </row>
    <row r="2222" spans="1:10" x14ac:dyDescent="0.25">
      <c r="A2222">
        <v>120183.03999999999</v>
      </c>
      <c r="B2222" t="s">
        <v>550</v>
      </c>
      <c r="C2222" t="s">
        <v>11</v>
      </c>
      <c r="D2222" t="s">
        <v>12</v>
      </c>
      <c r="E2222" t="s">
        <v>31</v>
      </c>
      <c r="F2222" t="s">
        <v>14</v>
      </c>
      <c r="G2222" t="s">
        <v>15</v>
      </c>
      <c r="H2222">
        <v>1971</v>
      </c>
      <c r="I2222" s="1">
        <v>38705</v>
      </c>
      <c r="J2222" t="s">
        <v>16</v>
      </c>
    </row>
    <row r="2223" spans="1:10" x14ac:dyDescent="0.25">
      <c r="A2223">
        <v>55969.06</v>
      </c>
      <c r="B2223" t="s">
        <v>551</v>
      </c>
      <c r="C2223" t="s">
        <v>72</v>
      </c>
      <c r="D2223" t="s">
        <v>12</v>
      </c>
      <c r="E2223" t="s">
        <v>31</v>
      </c>
      <c r="F2223" t="s">
        <v>14</v>
      </c>
      <c r="G2223" t="s">
        <v>15</v>
      </c>
      <c r="H2223">
        <v>1999</v>
      </c>
      <c r="I2223" s="1">
        <v>43028</v>
      </c>
      <c r="J2223" t="s">
        <v>16</v>
      </c>
    </row>
    <row r="2224" spans="1:10" x14ac:dyDescent="0.25">
      <c r="A2224">
        <v>95199.62</v>
      </c>
      <c r="B2224" t="s">
        <v>63</v>
      </c>
      <c r="C2224" t="s">
        <v>18</v>
      </c>
      <c r="D2224" t="s">
        <v>12</v>
      </c>
      <c r="E2224" t="s">
        <v>20</v>
      </c>
      <c r="F2224" t="s">
        <v>14</v>
      </c>
      <c r="G2224" t="s">
        <v>15</v>
      </c>
      <c r="H2224">
        <v>1971</v>
      </c>
      <c r="I2224" s="1">
        <v>35385</v>
      </c>
      <c r="J2224" t="s">
        <v>16</v>
      </c>
    </row>
    <row r="2225" spans="1:10" x14ac:dyDescent="0.25">
      <c r="A2225">
        <v>213444.38</v>
      </c>
      <c r="B2225" t="s">
        <v>552</v>
      </c>
      <c r="C2225" t="s">
        <v>104</v>
      </c>
      <c r="D2225" t="s">
        <v>12</v>
      </c>
      <c r="E2225" t="s">
        <v>13</v>
      </c>
      <c r="F2225" t="s">
        <v>21</v>
      </c>
      <c r="G2225" t="s">
        <v>25</v>
      </c>
      <c r="H2225">
        <v>1966</v>
      </c>
      <c r="I2225" s="1">
        <v>37653</v>
      </c>
      <c r="J2225" t="s">
        <v>16</v>
      </c>
    </row>
    <row r="2226" spans="1:10" x14ac:dyDescent="0.25">
      <c r="A2226">
        <v>77853.47</v>
      </c>
      <c r="B2226" t="s">
        <v>464</v>
      </c>
      <c r="C2226" t="s">
        <v>286</v>
      </c>
      <c r="D2226" t="s">
        <v>12</v>
      </c>
      <c r="E2226" t="s">
        <v>31</v>
      </c>
      <c r="F2226" t="s">
        <v>21</v>
      </c>
      <c r="G2226" t="s">
        <v>25</v>
      </c>
      <c r="H2226">
        <v>1972</v>
      </c>
      <c r="I2226" s="1">
        <v>45453</v>
      </c>
      <c r="J2226" t="s">
        <v>16</v>
      </c>
    </row>
    <row r="2227" spans="1:10" x14ac:dyDescent="0.25">
      <c r="A2227">
        <v>64010</v>
      </c>
      <c r="B2227" t="s">
        <v>207</v>
      </c>
      <c r="C2227" t="s">
        <v>106</v>
      </c>
      <c r="D2227" t="s">
        <v>12</v>
      </c>
      <c r="E2227" t="s">
        <v>49</v>
      </c>
      <c r="F2227" t="s">
        <v>21</v>
      </c>
      <c r="G2227" t="s">
        <v>46</v>
      </c>
      <c r="H2227">
        <v>1978</v>
      </c>
      <c r="I2227" s="1">
        <v>41929</v>
      </c>
      <c r="J2227" t="s">
        <v>16</v>
      </c>
    </row>
    <row r="2228" spans="1:10" x14ac:dyDescent="0.25">
      <c r="A2228">
        <v>57958.26</v>
      </c>
      <c r="B2228" t="s">
        <v>412</v>
      </c>
      <c r="C2228" t="s">
        <v>33</v>
      </c>
      <c r="D2228" t="s">
        <v>12</v>
      </c>
      <c r="E2228" t="s">
        <v>24</v>
      </c>
      <c r="F2228" t="s">
        <v>21</v>
      </c>
      <c r="G2228" t="s">
        <v>15</v>
      </c>
      <c r="H2228">
        <v>1995</v>
      </c>
      <c r="I2228" s="1">
        <v>44774</v>
      </c>
      <c r="J2228" t="s">
        <v>16</v>
      </c>
    </row>
    <row r="2229" spans="1:10" x14ac:dyDescent="0.25">
      <c r="A2229">
        <v>64713.99</v>
      </c>
      <c r="B2229" t="s">
        <v>103</v>
      </c>
      <c r="C2229" t="s">
        <v>104</v>
      </c>
      <c r="D2229" t="s">
        <v>12</v>
      </c>
      <c r="E2229" t="s">
        <v>49</v>
      </c>
      <c r="F2229" t="s">
        <v>21</v>
      </c>
      <c r="G2229" t="s">
        <v>25</v>
      </c>
      <c r="H2229">
        <v>1964</v>
      </c>
      <c r="I2229" s="1">
        <v>41911</v>
      </c>
      <c r="J2229" t="s">
        <v>16</v>
      </c>
    </row>
    <row r="2230" spans="1:10" x14ac:dyDescent="0.25">
      <c r="A2230">
        <v>70592.06</v>
      </c>
      <c r="B2230" t="s">
        <v>105</v>
      </c>
      <c r="C2230" t="s">
        <v>106</v>
      </c>
      <c r="D2230" t="s">
        <v>12</v>
      </c>
      <c r="E2230" t="s">
        <v>49</v>
      </c>
      <c r="F2230" t="s">
        <v>14</v>
      </c>
      <c r="G2230" t="s">
        <v>25</v>
      </c>
      <c r="H2230">
        <v>1959</v>
      </c>
      <c r="I2230" s="1">
        <v>29102</v>
      </c>
      <c r="J2230" t="s">
        <v>16</v>
      </c>
    </row>
    <row r="2231" spans="1:10" x14ac:dyDescent="0.25">
      <c r="A2231">
        <v>63302.34</v>
      </c>
      <c r="B2231" t="s">
        <v>553</v>
      </c>
      <c r="C2231" t="s">
        <v>72</v>
      </c>
      <c r="D2231" t="s">
        <v>12</v>
      </c>
      <c r="E2231" t="s">
        <v>77</v>
      </c>
      <c r="F2231" t="s">
        <v>14</v>
      </c>
      <c r="G2231" t="s">
        <v>25</v>
      </c>
      <c r="H2231">
        <v>1984</v>
      </c>
      <c r="I2231" s="1">
        <v>44326</v>
      </c>
      <c r="J2231" t="s">
        <v>16</v>
      </c>
    </row>
    <row r="2232" spans="1:10" x14ac:dyDescent="0.25">
      <c r="A2232">
        <v>57958.26</v>
      </c>
      <c r="B2232" t="s">
        <v>109</v>
      </c>
      <c r="C2232" t="s">
        <v>11</v>
      </c>
      <c r="D2232" t="s">
        <v>12</v>
      </c>
      <c r="E2232" t="s">
        <v>20</v>
      </c>
      <c r="F2232" t="s">
        <v>21</v>
      </c>
      <c r="G2232" t="s">
        <v>25</v>
      </c>
      <c r="H2232">
        <v>1983</v>
      </c>
      <c r="I2232" s="1">
        <v>44981</v>
      </c>
      <c r="J2232" t="s">
        <v>16</v>
      </c>
    </row>
    <row r="2233" spans="1:10" x14ac:dyDescent="0.25">
      <c r="A2233">
        <v>68832.63</v>
      </c>
      <c r="B2233" t="s">
        <v>63</v>
      </c>
      <c r="C2233" t="s">
        <v>18</v>
      </c>
      <c r="D2233" t="s">
        <v>12</v>
      </c>
      <c r="E2233" t="s">
        <v>20</v>
      </c>
      <c r="F2233" t="s">
        <v>14</v>
      </c>
      <c r="G2233" t="s">
        <v>25</v>
      </c>
      <c r="H2233">
        <v>1999</v>
      </c>
      <c r="I2233" s="1">
        <v>44958</v>
      </c>
      <c r="J2233" t="s">
        <v>16</v>
      </c>
    </row>
    <row r="2234" spans="1:10" x14ac:dyDescent="0.25">
      <c r="A2234">
        <v>72330.880000000005</v>
      </c>
      <c r="B2234" t="s">
        <v>463</v>
      </c>
      <c r="C2234" t="s">
        <v>52</v>
      </c>
      <c r="D2234" t="s">
        <v>12</v>
      </c>
      <c r="E2234" t="s">
        <v>49</v>
      </c>
      <c r="F2234" t="s">
        <v>14</v>
      </c>
      <c r="G2234" t="s">
        <v>15</v>
      </c>
      <c r="H2234">
        <v>1968</v>
      </c>
      <c r="I2234" s="1">
        <v>37272</v>
      </c>
      <c r="J2234" t="s">
        <v>16</v>
      </c>
    </row>
    <row r="2235" spans="1:10" x14ac:dyDescent="0.25">
      <c r="A2235">
        <v>64457.35</v>
      </c>
      <c r="B2235" t="s">
        <v>118</v>
      </c>
      <c r="C2235" t="s">
        <v>30</v>
      </c>
      <c r="D2235" t="s">
        <v>12</v>
      </c>
      <c r="E2235" t="s">
        <v>45</v>
      </c>
      <c r="F2235" t="s">
        <v>14</v>
      </c>
      <c r="G2235" t="s">
        <v>25</v>
      </c>
      <c r="H2235">
        <v>1986</v>
      </c>
      <c r="I2235" s="1">
        <v>44850</v>
      </c>
      <c r="J2235" t="s">
        <v>16</v>
      </c>
    </row>
    <row r="2236" spans="1:10" x14ac:dyDescent="0.25">
      <c r="A2236">
        <v>25615</v>
      </c>
      <c r="B2236" t="s">
        <v>26</v>
      </c>
      <c r="C2236" t="s">
        <v>27</v>
      </c>
      <c r="D2236" t="s">
        <v>28</v>
      </c>
      <c r="E2236" t="s">
        <v>13</v>
      </c>
      <c r="F2236" t="s">
        <v>21</v>
      </c>
      <c r="G2236" t="s">
        <v>15</v>
      </c>
      <c r="H2236">
        <v>1970</v>
      </c>
      <c r="I2236" s="1">
        <v>43709</v>
      </c>
      <c r="J2236" t="s">
        <v>16</v>
      </c>
    </row>
    <row r="2237" spans="1:10" x14ac:dyDescent="0.25">
      <c r="A2237">
        <v>51323.62</v>
      </c>
      <c r="B2237" t="s">
        <v>84</v>
      </c>
      <c r="C2237" t="s">
        <v>157</v>
      </c>
      <c r="D2237" t="s">
        <v>12</v>
      </c>
      <c r="E2237" t="s">
        <v>49</v>
      </c>
      <c r="F2237" t="s">
        <v>14</v>
      </c>
      <c r="G2237" t="s">
        <v>15</v>
      </c>
      <c r="H2237">
        <v>1993</v>
      </c>
      <c r="I2237" s="1">
        <v>44410</v>
      </c>
      <c r="J2237" t="s">
        <v>16</v>
      </c>
    </row>
    <row r="2238" spans="1:10" x14ac:dyDescent="0.25">
      <c r="A2238">
        <v>69547.95</v>
      </c>
      <c r="B2238" t="s">
        <v>109</v>
      </c>
      <c r="C2238" t="s">
        <v>11</v>
      </c>
      <c r="D2238" t="s">
        <v>12</v>
      </c>
      <c r="E2238" t="s">
        <v>20</v>
      </c>
      <c r="F2238" t="s">
        <v>14</v>
      </c>
      <c r="G2238" t="s">
        <v>15</v>
      </c>
      <c r="H2238">
        <v>1961</v>
      </c>
      <c r="I2238" s="1">
        <v>39261</v>
      </c>
      <c r="J2238" t="s">
        <v>16</v>
      </c>
    </row>
    <row r="2239" spans="1:10" x14ac:dyDescent="0.25">
      <c r="A2239">
        <v>80936.77</v>
      </c>
      <c r="B2239" t="s">
        <v>98</v>
      </c>
      <c r="C2239" t="s">
        <v>104</v>
      </c>
      <c r="D2239" t="s">
        <v>12</v>
      </c>
      <c r="E2239" t="s">
        <v>31</v>
      </c>
      <c r="F2239" t="s">
        <v>14</v>
      </c>
      <c r="G2239" t="s">
        <v>25</v>
      </c>
      <c r="H2239">
        <v>1967</v>
      </c>
      <c r="I2239" s="1">
        <v>45061</v>
      </c>
      <c r="J2239" t="s">
        <v>16</v>
      </c>
    </row>
    <row r="2240" spans="1:10" x14ac:dyDescent="0.25">
      <c r="A2240">
        <v>102973.2</v>
      </c>
      <c r="B2240" t="s">
        <v>10</v>
      </c>
      <c r="C2240" t="s">
        <v>18</v>
      </c>
      <c r="D2240" t="s">
        <v>12</v>
      </c>
      <c r="E2240" t="s">
        <v>13</v>
      </c>
      <c r="F2240" t="s">
        <v>21</v>
      </c>
      <c r="G2240" t="s">
        <v>15</v>
      </c>
      <c r="H2240">
        <v>1986</v>
      </c>
      <c r="I2240" s="1">
        <v>38853</v>
      </c>
      <c r="J2240" t="s">
        <v>16</v>
      </c>
    </row>
    <row r="2241" spans="1:10" x14ac:dyDescent="0.25">
      <c r="A2241">
        <v>11856</v>
      </c>
      <c r="B2241" t="s">
        <v>126</v>
      </c>
      <c r="C2241" t="s">
        <v>72</v>
      </c>
      <c r="D2241" t="s">
        <v>73</v>
      </c>
      <c r="E2241" t="s">
        <v>41</v>
      </c>
      <c r="F2241" t="s">
        <v>21</v>
      </c>
      <c r="G2241" t="s">
        <v>25</v>
      </c>
      <c r="H2241">
        <v>2006</v>
      </c>
      <c r="I2241" s="1">
        <v>45458</v>
      </c>
      <c r="J2241" t="s">
        <v>16</v>
      </c>
    </row>
    <row r="2242" spans="1:10" x14ac:dyDescent="0.25">
      <c r="A2242">
        <v>74457.75</v>
      </c>
      <c r="B2242" t="s">
        <v>554</v>
      </c>
      <c r="C2242" t="s">
        <v>52</v>
      </c>
      <c r="D2242" t="s">
        <v>12</v>
      </c>
      <c r="E2242" t="s">
        <v>45</v>
      </c>
      <c r="F2242" t="s">
        <v>14</v>
      </c>
      <c r="G2242" t="s">
        <v>25</v>
      </c>
      <c r="H2242">
        <v>1962</v>
      </c>
      <c r="I2242" s="1">
        <v>40706</v>
      </c>
      <c r="J2242" t="s">
        <v>16</v>
      </c>
    </row>
    <row r="2243" spans="1:10" x14ac:dyDescent="0.25">
      <c r="A2243">
        <v>52747.74</v>
      </c>
      <c r="B2243" t="s">
        <v>108</v>
      </c>
      <c r="C2243" t="s">
        <v>48</v>
      </c>
      <c r="D2243" t="s">
        <v>12</v>
      </c>
      <c r="E2243" t="s">
        <v>31</v>
      </c>
      <c r="F2243" t="s">
        <v>21</v>
      </c>
      <c r="G2243" t="s">
        <v>25</v>
      </c>
      <c r="H2243">
        <v>1997</v>
      </c>
      <c r="I2243" s="1">
        <v>44513</v>
      </c>
      <c r="J2243" t="s">
        <v>16</v>
      </c>
    </row>
    <row r="2244" spans="1:10" x14ac:dyDescent="0.25">
      <c r="A2244">
        <v>61821.5</v>
      </c>
      <c r="B2244" t="s">
        <v>280</v>
      </c>
      <c r="C2244" t="s">
        <v>44</v>
      </c>
      <c r="D2244" t="s">
        <v>12</v>
      </c>
      <c r="E2244" t="s">
        <v>13</v>
      </c>
      <c r="F2244" t="s">
        <v>14</v>
      </c>
      <c r="G2244" t="s">
        <v>25</v>
      </c>
      <c r="H2244">
        <v>1969</v>
      </c>
      <c r="I2244" s="1">
        <v>38943</v>
      </c>
      <c r="J2244" t="s">
        <v>16</v>
      </c>
    </row>
    <row r="2245" spans="1:10" x14ac:dyDescent="0.25">
      <c r="A2245">
        <v>84783.2</v>
      </c>
      <c r="B2245" t="s">
        <v>308</v>
      </c>
      <c r="C2245" t="s">
        <v>67</v>
      </c>
      <c r="D2245" t="s">
        <v>12</v>
      </c>
      <c r="E2245" t="s">
        <v>49</v>
      </c>
      <c r="F2245" t="s">
        <v>14</v>
      </c>
      <c r="G2245" t="s">
        <v>25</v>
      </c>
      <c r="H2245">
        <v>1971</v>
      </c>
      <c r="I2245" s="1">
        <v>37545</v>
      </c>
      <c r="J2245" t="s">
        <v>16</v>
      </c>
    </row>
    <row r="2246" spans="1:10" x14ac:dyDescent="0.25">
      <c r="A2246">
        <v>0</v>
      </c>
      <c r="B2246" t="s">
        <v>39</v>
      </c>
      <c r="C2246" t="s">
        <v>72</v>
      </c>
      <c r="D2246" t="s">
        <v>165</v>
      </c>
      <c r="E2246" t="s">
        <v>41</v>
      </c>
      <c r="F2246" t="s">
        <v>21</v>
      </c>
      <c r="G2246" t="s">
        <v>25</v>
      </c>
      <c r="H2246">
        <v>1995</v>
      </c>
      <c r="I2246" s="1">
        <v>44792</v>
      </c>
      <c r="J2246" t="s">
        <v>16</v>
      </c>
    </row>
    <row r="2247" spans="1:10" x14ac:dyDescent="0.25">
      <c r="A2247">
        <v>90305.44</v>
      </c>
      <c r="B2247" t="s">
        <v>400</v>
      </c>
      <c r="C2247" t="s">
        <v>52</v>
      </c>
      <c r="D2247" t="s">
        <v>12</v>
      </c>
      <c r="E2247" t="s">
        <v>77</v>
      </c>
      <c r="F2247" t="s">
        <v>14</v>
      </c>
      <c r="G2247" t="s">
        <v>25</v>
      </c>
      <c r="H2247">
        <v>1981</v>
      </c>
      <c r="I2247" s="1">
        <v>38169</v>
      </c>
      <c r="J2247" t="s">
        <v>16</v>
      </c>
    </row>
    <row r="2248" spans="1:10" x14ac:dyDescent="0.25">
      <c r="A2248">
        <v>102517.02</v>
      </c>
      <c r="B2248" t="s">
        <v>10</v>
      </c>
      <c r="C2248" t="s">
        <v>104</v>
      </c>
      <c r="D2248" t="s">
        <v>12</v>
      </c>
      <c r="E2248" t="s">
        <v>13</v>
      </c>
      <c r="F2248" t="s">
        <v>14</v>
      </c>
      <c r="G2248" t="s">
        <v>50</v>
      </c>
      <c r="H2248">
        <v>1956</v>
      </c>
      <c r="I2248" s="1">
        <v>37727</v>
      </c>
      <c r="J2248" t="s">
        <v>16</v>
      </c>
    </row>
    <row r="2249" spans="1:10" x14ac:dyDescent="0.25">
      <c r="A2249">
        <v>115515.35</v>
      </c>
      <c r="B2249" t="s">
        <v>416</v>
      </c>
      <c r="C2249" t="s">
        <v>92</v>
      </c>
      <c r="D2249" t="s">
        <v>12</v>
      </c>
      <c r="E2249" t="s">
        <v>13</v>
      </c>
      <c r="F2249" t="s">
        <v>21</v>
      </c>
      <c r="G2249" t="s">
        <v>53</v>
      </c>
      <c r="H2249">
        <v>1987</v>
      </c>
      <c r="I2249" s="1">
        <v>42009</v>
      </c>
      <c r="J2249" t="s">
        <v>16</v>
      </c>
    </row>
    <row r="2250" spans="1:10" x14ac:dyDescent="0.25">
      <c r="A2250">
        <v>108715.41</v>
      </c>
      <c r="B2250" t="s">
        <v>29</v>
      </c>
      <c r="C2250" t="s">
        <v>30</v>
      </c>
      <c r="D2250" t="s">
        <v>12</v>
      </c>
      <c r="E2250" t="s">
        <v>31</v>
      </c>
      <c r="F2250" t="s">
        <v>14</v>
      </c>
      <c r="G2250" t="s">
        <v>15</v>
      </c>
      <c r="H2250">
        <v>1972</v>
      </c>
      <c r="I2250" s="1">
        <v>35827</v>
      </c>
      <c r="J2250" t="s">
        <v>16</v>
      </c>
    </row>
    <row r="2251" spans="1:10" x14ac:dyDescent="0.25">
      <c r="A2251">
        <v>35297.823600000003</v>
      </c>
      <c r="B2251" t="s">
        <v>112</v>
      </c>
      <c r="C2251" t="s">
        <v>72</v>
      </c>
      <c r="D2251" t="s">
        <v>19</v>
      </c>
      <c r="E2251" t="s">
        <v>24</v>
      </c>
      <c r="F2251" t="s">
        <v>14</v>
      </c>
      <c r="G2251" t="s">
        <v>15</v>
      </c>
      <c r="H2251">
        <v>1991</v>
      </c>
      <c r="I2251" s="1">
        <v>44672</v>
      </c>
      <c r="J2251" t="s">
        <v>16</v>
      </c>
    </row>
    <row r="2252" spans="1:10" x14ac:dyDescent="0.25">
      <c r="A2252">
        <v>62693.66</v>
      </c>
      <c r="B2252" t="s">
        <v>555</v>
      </c>
      <c r="C2252" t="s">
        <v>52</v>
      </c>
      <c r="D2252" t="s">
        <v>12</v>
      </c>
      <c r="E2252" t="s">
        <v>77</v>
      </c>
      <c r="F2252" t="s">
        <v>14</v>
      </c>
      <c r="G2252" t="s">
        <v>15</v>
      </c>
      <c r="H2252">
        <v>1983</v>
      </c>
      <c r="I2252" s="1">
        <v>44401</v>
      </c>
      <c r="J2252" t="s">
        <v>16</v>
      </c>
    </row>
    <row r="2253" spans="1:10" x14ac:dyDescent="0.25">
      <c r="A2253">
        <v>56282.8</v>
      </c>
      <c r="B2253" t="s">
        <v>99</v>
      </c>
      <c r="C2253" t="s">
        <v>100</v>
      </c>
      <c r="D2253" t="s">
        <v>12</v>
      </c>
      <c r="E2253" t="s">
        <v>41</v>
      </c>
      <c r="F2253" t="s">
        <v>14</v>
      </c>
      <c r="G2253" t="s">
        <v>15</v>
      </c>
      <c r="H2253">
        <v>1974</v>
      </c>
      <c r="I2253" s="1">
        <v>43563</v>
      </c>
      <c r="J2253" t="s">
        <v>16</v>
      </c>
    </row>
    <row r="2254" spans="1:10" x14ac:dyDescent="0.25">
      <c r="A2254">
        <v>129363.22</v>
      </c>
      <c r="B2254" t="s">
        <v>242</v>
      </c>
      <c r="C2254" t="s">
        <v>18</v>
      </c>
      <c r="D2254" t="s">
        <v>12</v>
      </c>
      <c r="E2254" t="s">
        <v>31</v>
      </c>
      <c r="F2254" t="s">
        <v>14</v>
      </c>
      <c r="G2254" t="s">
        <v>25</v>
      </c>
      <c r="H2254">
        <v>1972</v>
      </c>
      <c r="I2254" s="1">
        <v>36754</v>
      </c>
      <c r="J2254" t="s">
        <v>16</v>
      </c>
    </row>
    <row r="2255" spans="1:10" x14ac:dyDescent="0.25">
      <c r="A2255">
        <v>54220.06</v>
      </c>
      <c r="B2255" t="s">
        <v>103</v>
      </c>
      <c r="C2255" t="s">
        <v>86</v>
      </c>
      <c r="D2255" t="s">
        <v>12</v>
      </c>
      <c r="E2255" t="s">
        <v>49</v>
      </c>
      <c r="F2255" t="s">
        <v>21</v>
      </c>
      <c r="G2255" t="s">
        <v>53</v>
      </c>
      <c r="H2255">
        <v>1985</v>
      </c>
      <c r="I2255" s="1">
        <v>43682</v>
      </c>
      <c r="J2255" t="s">
        <v>16</v>
      </c>
    </row>
    <row r="2256" spans="1:10" x14ac:dyDescent="0.25">
      <c r="A2256">
        <v>78403.03</v>
      </c>
      <c r="B2256" t="s">
        <v>90</v>
      </c>
      <c r="C2256" t="s">
        <v>30</v>
      </c>
      <c r="D2256" t="s">
        <v>12</v>
      </c>
      <c r="E2256" t="s">
        <v>45</v>
      </c>
      <c r="F2256" t="s">
        <v>21</v>
      </c>
      <c r="G2256" t="s">
        <v>25</v>
      </c>
      <c r="H2256">
        <v>1984</v>
      </c>
      <c r="I2256" s="1">
        <v>44546</v>
      </c>
      <c r="J2256" t="s">
        <v>16</v>
      </c>
    </row>
    <row r="2257" spans="1:10" x14ac:dyDescent="0.25">
      <c r="A2257">
        <v>49719.81</v>
      </c>
      <c r="B2257" t="s">
        <v>182</v>
      </c>
      <c r="C2257" t="s">
        <v>36</v>
      </c>
      <c r="D2257" t="s">
        <v>12</v>
      </c>
      <c r="E2257" t="s">
        <v>20</v>
      </c>
      <c r="F2257" t="s">
        <v>21</v>
      </c>
      <c r="G2257" t="s">
        <v>46</v>
      </c>
      <c r="H2257">
        <v>1997</v>
      </c>
      <c r="I2257" s="1">
        <v>44725</v>
      </c>
      <c r="J2257" t="s">
        <v>16</v>
      </c>
    </row>
    <row r="2258" spans="1:10" x14ac:dyDescent="0.25">
      <c r="A2258">
        <v>59342.73</v>
      </c>
      <c r="B2258" t="s">
        <v>556</v>
      </c>
      <c r="C2258" t="s">
        <v>11</v>
      </c>
      <c r="D2258" t="s">
        <v>12</v>
      </c>
      <c r="E2258" t="s">
        <v>31</v>
      </c>
      <c r="F2258" t="s">
        <v>14</v>
      </c>
      <c r="G2258" t="s">
        <v>46</v>
      </c>
      <c r="H2258">
        <v>1997</v>
      </c>
      <c r="I2258" s="1">
        <v>43831</v>
      </c>
      <c r="J2258" t="s">
        <v>16</v>
      </c>
    </row>
    <row r="2259" spans="1:10" x14ac:dyDescent="0.25">
      <c r="A2259">
        <v>51323.62</v>
      </c>
      <c r="B2259" t="s">
        <v>315</v>
      </c>
      <c r="C2259" t="s">
        <v>144</v>
      </c>
      <c r="D2259" t="s">
        <v>12</v>
      </c>
      <c r="E2259" t="s">
        <v>49</v>
      </c>
      <c r="F2259" t="s">
        <v>21</v>
      </c>
      <c r="G2259" t="s">
        <v>25</v>
      </c>
      <c r="H2259">
        <v>1996</v>
      </c>
      <c r="I2259" s="1">
        <v>44929</v>
      </c>
      <c r="J2259" t="s">
        <v>16</v>
      </c>
    </row>
    <row r="2260" spans="1:10" x14ac:dyDescent="0.25">
      <c r="A2260">
        <v>59889.88</v>
      </c>
      <c r="B2260" t="s">
        <v>109</v>
      </c>
      <c r="C2260" t="s">
        <v>11</v>
      </c>
      <c r="D2260" t="s">
        <v>12</v>
      </c>
      <c r="E2260" t="s">
        <v>20</v>
      </c>
      <c r="F2260" t="s">
        <v>14</v>
      </c>
      <c r="G2260" t="s">
        <v>15</v>
      </c>
      <c r="H2260">
        <v>2000</v>
      </c>
      <c r="I2260" s="1">
        <v>44753</v>
      </c>
      <c r="J2260" t="s">
        <v>16</v>
      </c>
    </row>
    <row r="2261" spans="1:10" x14ac:dyDescent="0.25">
      <c r="A2261">
        <v>48115.96</v>
      </c>
      <c r="B2261" t="s">
        <v>508</v>
      </c>
      <c r="C2261" t="s">
        <v>48</v>
      </c>
      <c r="D2261" t="s">
        <v>12</v>
      </c>
      <c r="E2261" t="s">
        <v>24</v>
      </c>
      <c r="F2261" t="s">
        <v>21</v>
      </c>
      <c r="G2261" t="s">
        <v>46</v>
      </c>
      <c r="H2261">
        <v>1974</v>
      </c>
      <c r="I2261" s="1">
        <v>45404</v>
      </c>
      <c r="J2261" t="s">
        <v>16</v>
      </c>
    </row>
    <row r="2262" spans="1:10" x14ac:dyDescent="0.25">
      <c r="A2262">
        <v>59476.37</v>
      </c>
      <c r="B2262" t="s">
        <v>257</v>
      </c>
      <c r="C2262" t="s">
        <v>52</v>
      </c>
      <c r="D2262" t="s">
        <v>12</v>
      </c>
      <c r="E2262" t="s">
        <v>45</v>
      </c>
      <c r="F2262" t="s">
        <v>14</v>
      </c>
      <c r="G2262" t="s">
        <v>15</v>
      </c>
      <c r="H2262">
        <v>1975</v>
      </c>
      <c r="I2262" s="1">
        <v>43252</v>
      </c>
      <c r="J2262" t="s">
        <v>16</v>
      </c>
    </row>
    <row r="2263" spans="1:10" x14ac:dyDescent="0.25">
      <c r="A2263">
        <v>44430.46</v>
      </c>
      <c r="B2263" t="s">
        <v>130</v>
      </c>
      <c r="C2263" t="s">
        <v>60</v>
      </c>
      <c r="D2263" t="s">
        <v>12</v>
      </c>
      <c r="E2263" t="s">
        <v>49</v>
      </c>
      <c r="F2263" t="s">
        <v>21</v>
      </c>
      <c r="G2263" t="s">
        <v>25</v>
      </c>
      <c r="H2263">
        <v>1986</v>
      </c>
      <c r="I2263" s="1">
        <v>43584</v>
      </c>
      <c r="J2263" t="s">
        <v>16</v>
      </c>
    </row>
    <row r="2264" spans="1:10" x14ac:dyDescent="0.25">
      <c r="A2264">
        <v>48115.96</v>
      </c>
      <c r="B2264" t="s">
        <v>436</v>
      </c>
      <c r="C2264" t="s">
        <v>67</v>
      </c>
      <c r="D2264" t="s">
        <v>12</v>
      </c>
      <c r="E2264" t="s">
        <v>49</v>
      </c>
      <c r="F2264" t="s">
        <v>21</v>
      </c>
      <c r="G2264" t="s">
        <v>25</v>
      </c>
      <c r="H2264">
        <v>2002</v>
      </c>
      <c r="I2264" s="1">
        <v>45355</v>
      </c>
      <c r="J2264" t="s">
        <v>16</v>
      </c>
    </row>
    <row r="2265" spans="1:10" x14ac:dyDescent="0.25">
      <c r="A2265">
        <v>49719.81</v>
      </c>
      <c r="B2265" t="s">
        <v>358</v>
      </c>
      <c r="C2265" t="s">
        <v>67</v>
      </c>
      <c r="D2265" t="s">
        <v>12</v>
      </c>
      <c r="E2265" t="s">
        <v>49</v>
      </c>
      <c r="F2265" t="s">
        <v>21</v>
      </c>
      <c r="G2265" t="s">
        <v>50</v>
      </c>
      <c r="H2265">
        <v>1986</v>
      </c>
      <c r="I2265" s="1">
        <v>44900</v>
      </c>
      <c r="J2265" t="s">
        <v>16</v>
      </c>
    </row>
    <row r="2266" spans="1:10" x14ac:dyDescent="0.25">
      <c r="A2266">
        <v>51988.46</v>
      </c>
      <c r="B2266" t="s">
        <v>357</v>
      </c>
      <c r="C2266" t="s">
        <v>48</v>
      </c>
      <c r="D2266" t="s">
        <v>12</v>
      </c>
      <c r="E2266" t="s">
        <v>24</v>
      </c>
      <c r="F2266" t="s">
        <v>14</v>
      </c>
      <c r="G2266" t="s">
        <v>46</v>
      </c>
      <c r="H2266">
        <v>1973</v>
      </c>
      <c r="I2266" s="1">
        <v>36647</v>
      </c>
      <c r="J2266" t="s">
        <v>16</v>
      </c>
    </row>
    <row r="2267" spans="1:10" x14ac:dyDescent="0.25">
      <c r="A2267">
        <v>44430.46</v>
      </c>
      <c r="B2267" t="s">
        <v>130</v>
      </c>
      <c r="C2267" t="s">
        <v>60</v>
      </c>
      <c r="D2267" t="s">
        <v>12</v>
      </c>
      <c r="E2267" t="s">
        <v>49</v>
      </c>
      <c r="F2267" t="s">
        <v>21</v>
      </c>
      <c r="G2267" t="s">
        <v>25</v>
      </c>
      <c r="H2267">
        <v>1964</v>
      </c>
      <c r="I2267" s="1">
        <v>43348</v>
      </c>
      <c r="J2267" t="s">
        <v>16</v>
      </c>
    </row>
    <row r="2268" spans="1:10" x14ac:dyDescent="0.25">
      <c r="A2268">
        <v>56792.4</v>
      </c>
      <c r="B2268" t="s">
        <v>132</v>
      </c>
      <c r="C2268" t="s">
        <v>104</v>
      </c>
      <c r="D2268" t="s">
        <v>12</v>
      </c>
      <c r="E2268" t="s">
        <v>77</v>
      </c>
      <c r="F2268" t="s">
        <v>14</v>
      </c>
      <c r="G2268" t="s">
        <v>46</v>
      </c>
      <c r="H2268">
        <v>2002</v>
      </c>
      <c r="I2268" s="1">
        <v>45131</v>
      </c>
      <c r="J2268" t="s">
        <v>16</v>
      </c>
    </row>
    <row r="2269" spans="1:10" x14ac:dyDescent="0.25">
      <c r="A2269">
        <v>45595.75</v>
      </c>
      <c r="B2269" t="s">
        <v>94</v>
      </c>
      <c r="C2269" t="s">
        <v>23</v>
      </c>
      <c r="D2269" t="s">
        <v>12</v>
      </c>
      <c r="E2269" t="s">
        <v>24</v>
      </c>
      <c r="F2269" t="s">
        <v>21</v>
      </c>
      <c r="G2269" t="s">
        <v>25</v>
      </c>
      <c r="H2269">
        <v>1990</v>
      </c>
      <c r="I2269" s="1">
        <v>42666</v>
      </c>
      <c r="J2269" t="s">
        <v>16</v>
      </c>
    </row>
    <row r="2270" spans="1:10" x14ac:dyDescent="0.25">
      <c r="A2270">
        <v>57971.28</v>
      </c>
      <c r="B2270" t="s">
        <v>99</v>
      </c>
      <c r="C2270" t="s">
        <v>44</v>
      </c>
      <c r="D2270" t="s">
        <v>12</v>
      </c>
      <c r="E2270" t="s">
        <v>41</v>
      </c>
      <c r="F2270" t="s">
        <v>14</v>
      </c>
      <c r="G2270" t="s">
        <v>46</v>
      </c>
      <c r="H2270">
        <v>1997</v>
      </c>
      <c r="I2270" s="1">
        <v>43801</v>
      </c>
      <c r="J2270" t="s">
        <v>16</v>
      </c>
    </row>
    <row r="2271" spans="1:10" x14ac:dyDescent="0.25">
      <c r="A2271">
        <v>63823.33</v>
      </c>
      <c r="B2271" t="s">
        <v>79</v>
      </c>
      <c r="C2271" t="s">
        <v>80</v>
      </c>
      <c r="D2271" t="s">
        <v>12</v>
      </c>
      <c r="E2271" t="s">
        <v>31</v>
      </c>
      <c r="F2271" t="s">
        <v>14</v>
      </c>
      <c r="G2271" t="s">
        <v>15</v>
      </c>
      <c r="H2271">
        <v>1998</v>
      </c>
      <c r="I2271" s="1">
        <v>45222</v>
      </c>
      <c r="J2271" t="s">
        <v>16</v>
      </c>
    </row>
    <row r="2272" spans="1:10" x14ac:dyDescent="0.25">
      <c r="A2272">
        <v>84583.63</v>
      </c>
      <c r="B2272" t="s">
        <v>557</v>
      </c>
      <c r="C2272" t="s">
        <v>18</v>
      </c>
      <c r="D2272" t="s">
        <v>12</v>
      </c>
      <c r="E2272" t="s">
        <v>45</v>
      </c>
      <c r="F2272" t="s">
        <v>14</v>
      </c>
      <c r="G2272" t="s">
        <v>25</v>
      </c>
      <c r="H2272">
        <v>1973</v>
      </c>
      <c r="I2272" s="1">
        <v>38370</v>
      </c>
      <c r="J2272" t="s">
        <v>16</v>
      </c>
    </row>
    <row r="2273" spans="1:10" x14ac:dyDescent="0.25">
      <c r="A2273">
        <v>44690.05</v>
      </c>
      <c r="B2273" t="s">
        <v>558</v>
      </c>
      <c r="C2273" t="s">
        <v>60</v>
      </c>
      <c r="D2273" t="s">
        <v>12</v>
      </c>
      <c r="E2273" t="s">
        <v>31</v>
      </c>
      <c r="F2273" t="s">
        <v>21</v>
      </c>
      <c r="G2273" t="s">
        <v>46</v>
      </c>
      <c r="H2273">
        <v>1972</v>
      </c>
      <c r="I2273" s="1">
        <v>45411</v>
      </c>
      <c r="J2273" t="s">
        <v>16</v>
      </c>
    </row>
    <row r="2274" spans="1:10" x14ac:dyDescent="0.25">
      <c r="A2274">
        <v>59094.79</v>
      </c>
      <c r="B2274" t="s">
        <v>166</v>
      </c>
      <c r="C2274" t="s">
        <v>52</v>
      </c>
      <c r="D2274" t="s">
        <v>12</v>
      </c>
      <c r="E2274" t="s">
        <v>77</v>
      </c>
      <c r="F2274" t="s">
        <v>14</v>
      </c>
      <c r="G2274" t="s">
        <v>15</v>
      </c>
      <c r="H2274">
        <v>1977</v>
      </c>
      <c r="I2274" s="1">
        <v>43687</v>
      </c>
      <c r="J2274" t="s">
        <v>16</v>
      </c>
    </row>
    <row r="2275" spans="1:10" x14ac:dyDescent="0.25">
      <c r="A2275">
        <v>45593.05</v>
      </c>
      <c r="B2275" t="s">
        <v>112</v>
      </c>
      <c r="C2275" t="s">
        <v>72</v>
      </c>
      <c r="D2275" t="s">
        <v>12</v>
      </c>
      <c r="E2275" t="s">
        <v>24</v>
      </c>
      <c r="F2275" t="s">
        <v>14</v>
      </c>
      <c r="G2275" t="s">
        <v>25</v>
      </c>
      <c r="H2275">
        <v>1989</v>
      </c>
      <c r="I2275" s="1">
        <v>45034</v>
      </c>
      <c r="J2275" t="s">
        <v>16</v>
      </c>
    </row>
    <row r="2276" spans="1:10" x14ac:dyDescent="0.25">
      <c r="A2276">
        <v>47063.76</v>
      </c>
      <c r="B2276" t="s">
        <v>187</v>
      </c>
      <c r="C2276" t="s">
        <v>11</v>
      </c>
      <c r="D2276" t="s">
        <v>12</v>
      </c>
      <c r="E2276" t="s">
        <v>20</v>
      </c>
      <c r="F2276" t="s">
        <v>14</v>
      </c>
      <c r="G2276" t="s">
        <v>15</v>
      </c>
      <c r="H2276">
        <v>1985</v>
      </c>
      <c r="I2276" s="1">
        <v>44821</v>
      </c>
      <c r="J2276" t="s">
        <v>16</v>
      </c>
    </row>
    <row r="2277" spans="1:10" x14ac:dyDescent="0.25">
      <c r="A2277">
        <v>68832.63</v>
      </c>
      <c r="B2277" t="s">
        <v>63</v>
      </c>
      <c r="C2277" t="s">
        <v>18</v>
      </c>
      <c r="D2277" t="s">
        <v>12</v>
      </c>
      <c r="E2277" t="s">
        <v>20</v>
      </c>
      <c r="F2277" t="s">
        <v>14</v>
      </c>
      <c r="G2277" t="s">
        <v>25</v>
      </c>
      <c r="H2277">
        <v>1994</v>
      </c>
      <c r="I2277" s="1">
        <v>45032</v>
      </c>
      <c r="J2277" t="s">
        <v>16</v>
      </c>
    </row>
    <row r="2278" spans="1:10" x14ac:dyDescent="0.25">
      <c r="A2278">
        <v>60867.64</v>
      </c>
      <c r="B2278" t="s">
        <v>559</v>
      </c>
      <c r="C2278" t="s">
        <v>104</v>
      </c>
      <c r="D2278" t="s">
        <v>12</v>
      </c>
      <c r="E2278" t="s">
        <v>77</v>
      </c>
      <c r="F2278" t="s">
        <v>14</v>
      </c>
      <c r="G2278" t="s">
        <v>46</v>
      </c>
      <c r="H2278">
        <v>1973</v>
      </c>
      <c r="I2278" s="1">
        <v>43171</v>
      </c>
      <c r="J2278" t="s">
        <v>16</v>
      </c>
    </row>
    <row r="2279" spans="1:10" x14ac:dyDescent="0.25">
      <c r="A2279">
        <v>88114.42</v>
      </c>
      <c r="B2279" t="s">
        <v>491</v>
      </c>
      <c r="C2279" t="s">
        <v>30</v>
      </c>
      <c r="D2279" t="s">
        <v>12</v>
      </c>
      <c r="E2279" t="s">
        <v>13</v>
      </c>
      <c r="F2279" t="s">
        <v>14</v>
      </c>
      <c r="G2279" t="s">
        <v>46</v>
      </c>
      <c r="H2279">
        <v>1989</v>
      </c>
      <c r="I2279" s="1">
        <v>41275</v>
      </c>
      <c r="J2279" t="s">
        <v>16</v>
      </c>
    </row>
    <row r="2280" spans="1:10" x14ac:dyDescent="0.25">
      <c r="A2280">
        <v>55138.25</v>
      </c>
      <c r="B2280" t="s">
        <v>132</v>
      </c>
      <c r="C2280" t="s">
        <v>104</v>
      </c>
      <c r="D2280" t="s">
        <v>12</v>
      </c>
      <c r="E2280" t="s">
        <v>77</v>
      </c>
      <c r="F2280" t="s">
        <v>14</v>
      </c>
      <c r="G2280" t="s">
        <v>46</v>
      </c>
      <c r="H2280">
        <v>2000</v>
      </c>
      <c r="I2280" s="1">
        <v>45229</v>
      </c>
      <c r="J2280" t="s">
        <v>16</v>
      </c>
    </row>
    <row r="2281" spans="1:10" x14ac:dyDescent="0.25">
      <c r="A2281">
        <v>56759.83</v>
      </c>
      <c r="B2281" t="s">
        <v>543</v>
      </c>
      <c r="C2281" t="s">
        <v>124</v>
      </c>
      <c r="D2281" t="s">
        <v>12</v>
      </c>
      <c r="E2281" t="s">
        <v>45</v>
      </c>
      <c r="F2281" t="s">
        <v>14</v>
      </c>
      <c r="G2281" t="s">
        <v>15</v>
      </c>
      <c r="H2281">
        <v>1991</v>
      </c>
      <c r="I2281" s="1">
        <v>45323</v>
      </c>
      <c r="J2281" t="s">
        <v>16</v>
      </c>
    </row>
    <row r="2282" spans="1:10" x14ac:dyDescent="0.25">
      <c r="A2282">
        <v>44122.33</v>
      </c>
      <c r="B2282" t="s">
        <v>95</v>
      </c>
      <c r="C2282" t="s">
        <v>48</v>
      </c>
      <c r="D2282" t="s">
        <v>12</v>
      </c>
      <c r="E2282" t="s">
        <v>49</v>
      </c>
      <c r="F2282" t="s">
        <v>21</v>
      </c>
      <c r="G2282" t="s">
        <v>15</v>
      </c>
      <c r="H2282">
        <v>1963</v>
      </c>
      <c r="I2282" s="1">
        <v>45076</v>
      </c>
      <c r="J2282" t="s">
        <v>16</v>
      </c>
    </row>
    <row r="2283" spans="1:10" x14ac:dyDescent="0.25">
      <c r="A2283">
        <v>54531.28</v>
      </c>
      <c r="B2283" t="s">
        <v>411</v>
      </c>
      <c r="C2283" t="s">
        <v>30</v>
      </c>
      <c r="D2283" t="s">
        <v>12</v>
      </c>
      <c r="E2283" t="s">
        <v>49</v>
      </c>
      <c r="F2283" t="s">
        <v>14</v>
      </c>
      <c r="G2283" t="s">
        <v>25</v>
      </c>
      <c r="H2283">
        <v>1959</v>
      </c>
      <c r="I2283" s="1">
        <v>39098</v>
      </c>
      <c r="J2283" t="s">
        <v>16</v>
      </c>
    </row>
    <row r="2284" spans="1:10" x14ac:dyDescent="0.25">
      <c r="A2284">
        <v>96642</v>
      </c>
      <c r="B2284" t="s">
        <v>282</v>
      </c>
      <c r="C2284" t="s">
        <v>286</v>
      </c>
      <c r="D2284" t="s">
        <v>12</v>
      </c>
      <c r="E2284" t="s">
        <v>31</v>
      </c>
      <c r="F2284" t="s">
        <v>21</v>
      </c>
      <c r="G2284" t="s">
        <v>25</v>
      </c>
      <c r="H2284">
        <v>1991</v>
      </c>
      <c r="I2284" s="1">
        <v>43528</v>
      </c>
      <c r="J2284" t="s">
        <v>16</v>
      </c>
    </row>
    <row r="2285" spans="1:10" x14ac:dyDescent="0.25">
      <c r="A2285">
        <v>83757.960000000006</v>
      </c>
      <c r="B2285" t="s">
        <v>37</v>
      </c>
      <c r="C2285" t="s">
        <v>30</v>
      </c>
      <c r="D2285" t="s">
        <v>12</v>
      </c>
      <c r="E2285" t="s">
        <v>31</v>
      </c>
      <c r="F2285" t="s">
        <v>21</v>
      </c>
      <c r="G2285" t="s">
        <v>25</v>
      </c>
      <c r="H2285">
        <v>1963</v>
      </c>
      <c r="I2285" s="1">
        <v>31138</v>
      </c>
      <c r="J2285" t="s">
        <v>16</v>
      </c>
    </row>
    <row r="2286" spans="1:10" x14ac:dyDescent="0.25">
      <c r="A2286">
        <v>71663.509999999995</v>
      </c>
      <c r="B2286" t="s">
        <v>260</v>
      </c>
      <c r="C2286" t="s">
        <v>92</v>
      </c>
      <c r="D2286" t="s">
        <v>12</v>
      </c>
      <c r="E2286" t="s">
        <v>45</v>
      </c>
      <c r="F2286" t="s">
        <v>14</v>
      </c>
      <c r="G2286" t="s">
        <v>15</v>
      </c>
      <c r="H2286">
        <v>1965</v>
      </c>
      <c r="I2286" s="1">
        <v>33223</v>
      </c>
      <c r="J2286" t="s">
        <v>16</v>
      </c>
    </row>
    <row r="2287" spans="1:10" x14ac:dyDescent="0.25">
      <c r="A2287">
        <v>44457.08</v>
      </c>
      <c r="B2287" t="s">
        <v>107</v>
      </c>
      <c r="C2287" t="s">
        <v>44</v>
      </c>
      <c r="D2287" t="s">
        <v>12</v>
      </c>
      <c r="E2287" t="s">
        <v>41</v>
      </c>
      <c r="F2287" t="s">
        <v>14</v>
      </c>
      <c r="G2287" t="s">
        <v>15</v>
      </c>
      <c r="H2287">
        <v>1995</v>
      </c>
      <c r="I2287" s="1">
        <v>44515</v>
      </c>
      <c r="J2287" t="s">
        <v>16</v>
      </c>
    </row>
    <row r="2288" spans="1:10" x14ac:dyDescent="0.25">
      <c r="A2288">
        <v>43162.22</v>
      </c>
      <c r="B2288" t="s">
        <v>107</v>
      </c>
      <c r="C2288" t="s">
        <v>44</v>
      </c>
      <c r="D2288" t="s">
        <v>12</v>
      </c>
      <c r="E2288" t="s">
        <v>41</v>
      </c>
      <c r="F2288" t="s">
        <v>14</v>
      </c>
      <c r="G2288" t="s">
        <v>15</v>
      </c>
      <c r="H2288">
        <v>1977</v>
      </c>
      <c r="I2288" s="1">
        <v>45145</v>
      </c>
      <c r="J2288" t="s">
        <v>16</v>
      </c>
    </row>
    <row r="2289" spans="1:10" x14ac:dyDescent="0.25">
      <c r="A2289">
        <v>77406</v>
      </c>
      <c r="B2289" t="s">
        <v>63</v>
      </c>
      <c r="C2289" t="s">
        <v>18</v>
      </c>
      <c r="D2289" t="s">
        <v>12</v>
      </c>
      <c r="E2289" t="s">
        <v>20</v>
      </c>
      <c r="F2289" t="s">
        <v>14</v>
      </c>
      <c r="G2289" t="s">
        <v>25</v>
      </c>
      <c r="H2289">
        <v>1997</v>
      </c>
      <c r="I2289" s="1">
        <v>44393</v>
      </c>
      <c r="J2289" t="s">
        <v>16</v>
      </c>
    </row>
    <row r="2290" spans="1:10" x14ac:dyDescent="0.25">
      <c r="A2290">
        <v>68211.98</v>
      </c>
      <c r="B2290" t="s">
        <v>560</v>
      </c>
      <c r="C2290" t="s">
        <v>11</v>
      </c>
      <c r="D2290" t="s">
        <v>12</v>
      </c>
      <c r="E2290" t="s">
        <v>31</v>
      </c>
      <c r="F2290" t="s">
        <v>14</v>
      </c>
      <c r="G2290" t="s">
        <v>25</v>
      </c>
      <c r="H2290">
        <v>1968</v>
      </c>
      <c r="I2290" s="1">
        <v>34562</v>
      </c>
      <c r="J2290" t="s">
        <v>16</v>
      </c>
    </row>
    <row r="2291" spans="1:10" x14ac:dyDescent="0.25">
      <c r="A2291">
        <v>85723.64</v>
      </c>
      <c r="B2291" t="s">
        <v>246</v>
      </c>
      <c r="C2291" t="s">
        <v>286</v>
      </c>
      <c r="D2291" t="s">
        <v>12</v>
      </c>
      <c r="E2291" t="s">
        <v>31</v>
      </c>
      <c r="F2291" t="s">
        <v>21</v>
      </c>
      <c r="G2291" t="s">
        <v>25</v>
      </c>
      <c r="H2291">
        <v>1994</v>
      </c>
      <c r="I2291" s="1">
        <v>45383</v>
      </c>
      <c r="J2291" t="s">
        <v>16</v>
      </c>
    </row>
    <row r="2292" spans="1:10" x14ac:dyDescent="0.25">
      <c r="A2292">
        <v>153587.20000000001</v>
      </c>
      <c r="B2292" t="s">
        <v>561</v>
      </c>
      <c r="C2292" t="s">
        <v>102</v>
      </c>
      <c r="D2292" t="s">
        <v>12</v>
      </c>
      <c r="E2292" t="s">
        <v>13</v>
      </c>
      <c r="F2292" t="s">
        <v>21</v>
      </c>
      <c r="G2292" t="s">
        <v>15</v>
      </c>
      <c r="H2292">
        <v>1985</v>
      </c>
      <c r="I2292" s="1">
        <v>45237</v>
      </c>
      <c r="J2292" t="s">
        <v>16</v>
      </c>
    </row>
    <row r="2293" spans="1:10" x14ac:dyDescent="0.25">
      <c r="A2293">
        <v>60274.5</v>
      </c>
      <c r="B2293" t="s">
        <v>302</v>
      </c>
      <c r="C2293" t="s">
        <v>18</v>
      </c>
      <c r="D2293" t="s">
        <v>12</v>
      </c>
      <c r="E2293" t="s">
        <v>20</v>
      </c>
      <c r="F2293" t="s">
        <v>14</v>
      </c>
      <c r="G2293" t="s">
        <v>25</v>
      </c>
      <c r="H2293">
        <v>1998</v>
      </c>
      <c r="I2293" s="1">
        <v>45367</v>
      </c>
      <c r="J2293" t="s">
        <v>16</v>
      </c>
    </row>
    <row r="2294" spans="1:10" x14ac:dyDescent="0.25">
      <c r="A2294">
        <v>82758.070000000007</v>
      </c>
      <c r="B2294" t="s">
        <v>206</v>
      </c>
      <c r="C2294" t="s">
        <v>18</v>
      </c>
      <c r="D2294" t="s">
        <v>12</v>
      </c>
      <c r="E2294" t="s">
        <v>20</v>
      </c>
      <c r="F2294" t="s">
        <v>14</v>
      </c>
      <c r="G2294" t="s">
        <v>25</v>
      </c>
      <c r="H2294">
        <v>1997</v>
      </c>
      <c r="I2294" s="1">
        <v>43800</v>
      </c>
      <c r="J2294" t="s">
        <v>16</v>
      </c>
    </row>
    <row r="2295" spans="1:10" x14ac:dyDescent="0.25">
      <c r="A2295">
        <v>51475.86</v>
      </c>
      <c r="B2295" t="s">
        <v>192</v>
      </c>
      <c r="C2295" t="s">
        <v>11</v>
      </c>
      <c r="D2295" t="s">
        <v>12</v>
      </c>
      <c r="E2295" t="s">
        <v>49</v>
      </c>
      <c r="F2295" t="s">
        <v>14</v>
      </c>
      <c r="G2295" t="s">
        <v>25</v>
      </c>
      <c r="H2295">
        <v>1990</v>
      </c>
      <c r="I2295" s="1">
        <v>45430</v>
      </c>
      <c r="J2295" t="s">
        <v>16</v>
      </c>
    </row>
    <row r="2296" spans="1:10" x14ac:dyDescent="0.25">
      <c r="A2296">
        <v>79728.19</v>
      </c>
      <c r="B2296" t="s">
        <v>63</v>
      </c>
      <c r="C2296" t="s">
        <v>18</v>
      </c>
      <c r="D2296" t="s">
        <v>12</v>
      </c>
      <c r="E2296" t="s">
        <v>20</v>
      </c>
      <c r="F2296" t="s">
        <v>21</v>
      </c>
      <c r="G2296" t="s">
        <v>15</v>
      </c>
      <c r="H2296">
        <v>1973</v>
      </c>
      <c r="I2296" s="1">
        <v>43952</v>
      </c>
      <c r="J2296" t="s">
        <v>16</v>
      </c>
    </row>
    <row r="2297" spans="1:10" x14ac:dyDescent="0.25">
      <c r="A2297">
        <v>135492.06</v>
      </c>
      <c r="B2297" t="s">
        <v>433</v>
      </c>
      <c r="C2297" t="s">
        <v>30</v>
      </c>
      <c r="D2297" t="s">
        <v>12</v>
      </c>
      <c r="E2297" t="s">
        <v>31</v>
      </c>
      <c r="F2297" t="s">
        <v>14</v>
      </c>
      <c r="G2297" t="s">
        <v>25</v>
      </c>
      <c r="H2297">
        <v>1963</v>
      </c>
      <c r="I2297" s="1">
        <v>31701</v>
      </c>
      <c r="J2297" t="s">
        <v>16</v>
      </c>
    </row>
    <row r="2298" spans="1:10" x14ac:dyDescent="0.25">
      <c r="A2298">
        <v>54515.28</v>
      </c>
      <c r="B2298" t="s">
        <v>22</v>
      </c>
      <c r="C2298" t="s">
        <v>23</v>
      </c>
      <c r="D2298" t="s">
        <v>12</v>
      </c>
      <c r="E2298" t="s">
        <v>24</v>
      </c>
      <c r="F2298" t="s">
        <v>21</v>
      </c>
      <c r="G2298" t="s">
        <v>25</v>
      </c>
      <c r="H2298">
        <v>1954</v>
      </c>
      <c r="I2298" s="1">
        <v>41855</v>
      </c>
      <c r="J2298" t="s">
        <v>16</v>
      </c>
    </row>
    <row r="2299" spans="1:10" x14ac:dyDescent="0.25">
      <c r="A2299">
        <v>38281.155771040001</v>
      </c>
      <c r="B2299" t="s">
        <v>84</v>
      </c>
      <c r="C2299" t="s">
        <v>11</v>
      </c>
      <c r="D2299" t="s">
        <v>19</v>
      </c>
      <c r="E2299" t="s">
        <v>49</v>
      </c>
      <c r="F2299" t="s">
        <v>14</v>
      </c>
      <c r="G2299" t="s">
        <v>25</v>
      </c>
      <c r="H2299">
        <v>1962</v>
      </c>
      <c r="I2299" s="1">
        <v>42585</v>
      </c>
      <c r="J2299" t="s">
        <v>16</v>
      </c>
    </row>
    <row r="2300" spans="1:10" x14ac:dyDescent="0.25">
      <c r="A2300">
        <v>61821.5</v>
      </c>
      <c r="B2300" t="s">
        <v>109</v>
      </c>
      <c r="C2300" t="s">
        <v>11</v>
      </c>
      <c r="D2300" t="s">
        <v>12</v>
      </c>
      <c r="E2300" t="s">
        <v>20</v>
      </c>
      <c r="F2300" t="s">
        <v>14</v>
      </c>
      <c r="G2300" t="s">
        <v>15</v>
      </c>
      <c r="H2300">
        <v>1991</v>
      </c>
      <c r="I2300" s="1">
        <v>44508</v>
      </c>
      <c r="J2300" t="s">
        <v>16</v>
      </c>
    </row>
    <row r="2301" spans="1:10" x14ac:dyDescent="0.25">
      <c r="A2301">
        <v>35672</v>
      </c>
      <c r="B2301" t="s">
        <v>81</v>
      </c>
      <c r="C2301" t="s">
        <v>11</v>
      </c>
      <c r="D2301" t="s">
        <v>19</v>
      </c>
      <c r="E2301" t="s">
        <v>31</v>
      </c>
      <c r="F2301" t="s">
        <v>14</v>
      </c>
      <c r="G2301" t="s">
        <v>25</v>
      </c>
      <c r="H2301">
        <v>1984</v>
      </c>
      <c r="I2301" s="1">
        <v>41699</v>
      </c>
      <c r="J2301" t="s">
        <v>16</v>
      </c>
    </row>
    <row r="2302" spans="1:10" x14ac:dyDescent="0.25">
      <c r="A2302">
        <v>67616.33</v>
      </c>
      <c r="B2302" t="s">
        <v>288</v>
      </c>
      <c r="C2302" t="s">
        <v>52</v>
      </c>
      <c r="D2302" t="s">
        <v>12</v>
      </c>
      <c r="E2302" t="s">
        <v>45</v>
      </c>
      <c r="F2302" t="s">
        <v>14</v>
      </c>
      <c r="G2302" t="s">
        <v>15</v>
      </c>
      <c r="H2302">
        <v>1966</v>
      </c>
      <c r="I2302" s="1">
        <v>34074</v>
      </c>
      <c r="J2302" t="s">
        <v>16</v>
      </c>
    </row>
    <row r="2303" spans="1:10" x14ac:dyDescent="0.25">
      <c r="A2303">
        <v>50646.98</v>
      </c>
      <c r="B2303" t="s">
        <v>22</v>
      </c>
      <c r="C2303" t="s">
        <v>23</v>
      </c>
      <c r="D2303" t="s">
        <v>12</v>
      </c>
      <c r="E2303" t="s">
        <v>24</v>
      </c>
      <c r="F2303" t="s">
        <v>21</v>
      </c>
      <c r="G2303" t="s">
        <v>50</v>
      </c>
      <c r="H2303">
        <v>1998</v>
      </c>
      <c r="I2303" s="1">
        <v>45369</v>
      </c>
      <c r="J2303" t="s">
        <v>16</v>
      </c>
    </row>
    <row r="2304" spans="1:10" x14ac:dyDescent="0.25">
      <c r="A2304">
        <v>46524.77</v>
      </c>
      <c r="B2304" t="s">
        <v>194</v>
      </c>
      <c r="C2304" t="s">
        <v>52</v>
      </c>
      <c r="D2304" t="s">
        <v>12</v>
      </c>
      <c r="E2304" t="s">
        <v>45</v>
      </c>
      <c r="F2304" t="s">
        <v>14</v>
      </c>
      <c r="G2304" t="s">
        <v>15</v>
      </c>
      <c r="H2304">
        <v>1989</v>
      </c>
      <c r="I2304" s="1">
        <v>45342</v>
      </c>
      <c r="J2304" t="s">
        <v>16</v>
      </c>
    </row>
    <row r="2305" spans="1:10" x14ac:dyDescent="0.25">
      <c r="A2305">
        <v>175344</v>
      </c>
      <c r="B2305" t="s">
        <v>39</v>
      </c>
      <c r="C2305" t="s">
        <v>96</v>
      </c>
      <c r="D2305" t="s">
        <v>19</v>
      </c>
      <c r="E2305" t="s">
        <v>41</v>
      </c>
      <c r="F2305" t="s">
        <v>21</v>
      </c>
      <c r="G2305" t="s">
        <v>25</v>
      </c>
      <c r="H2305">
        <v>1951</v>
      </c>
      <c r="I2305" s="1">
        <v>45386</v>
      </c>
      <c r="J2305" t="s">
        <v>16</v>
      </c>
    </row>
    <row r="2306" spans="1:10" x14ac:dyDescent="0.25">
      <c r="A2306">
        <v>49395.33</v>
      </c>
      <c r="B2306" t="s">
        <v>94</v>
      </c>
      <c r="C2306" t="s">
        <v>23</v>
      </c>
      <c r="D2306" t="s">
        <v>12</v>
      </c>
      <c r="E2306" t="s">
        <v>24</v>
      </c>
      <c r="F2306" t="s">
        <v>14</v>
      </c>
      <c r="G2306" t="s">
        <v>53</v>
      </c>
      <c r="H2306">
        <v>1978</v>
      </c>
      <c r="I2306" s="1">
        <v>43071</v>
      </c>
      <c r="J2306" t="s">
        <v>16</v>
      </c>
    </row>
    <row r="2307" spans="1:10" x14ac:dyDescent="0.25">
      <c r="A2307">
        <v>57958.26</v>
      </c>
      <c r="B2307" t="s">
        <v>109</v>
      </c>
      <c r="C2307" t="s">
        <v>11</v>
      </c>
      <c r="D2307" t="s">
        <v>12</v>
      </c>
      <c r="E2307" t="s">
        <v>20</v>
      </c>
      <c r="F2307" t="s">
        <v>14</v>
      </c>
      <c r="G2307" t="s">
        <v>25</v>
      </c>
      <c r="H2307">
        <v>1990</v>
      </c>
      <c r="I2307" s="1">
        <v>45114</v>
      </c>
      <c r="J2307" t="s">
        <v>16</v>
      </c>
    </row>
    <row r="2308" spans="1:10" x14ac:dyDescent="0.25">
      <c r="A2308">
        <v>86564.06</v>
      </c>
      <c r="B2308" t="s">
        <v>246</v>
      </c>
      <c r="C2308" t="s">
        <v>286</v>
      </c>
      <c r="D2308" t="s">
        <v>12</v>
      </c>
      <c r="E2308" t="s">
        <v>31</v>
      </c>
      <c r="F2308" t="s">
        <v>14</v>
      </c>
      <c r="G2308" t="s">
        <v>46</v>
      </c>
      <c r="H2308">
        <v>1998</v>
      </c>
      <c r="I2308" s="1">
        <v>44088</v>
      </c>
      <c r="J2308" t="s">
        <v>16</v>
      </c>
    </row>
    <row r="2309" spans="1:10" x14ac:dyDescent="0.25">
      <c r="A2309">
        <v>46524.77</v>
      </c>
      <c r="B2309" t="s">
        <v>169</v>
      </c>
      <c r="C2309" t="s">
        <v>72</v>
      </c>
      <c r="D2309" t="s">
        <v>12</v>
      </c>
      <c r="E2309" t="s">
        <v>41</v>
      </c>
      <c r="F2309" t="s">
        <v>14</v>
      </c>
      <c r="G2309" t="s">
        <v>25</v>
      </c>
      <c r="H2309">
        <v>1979</v>
      </c>
      <c r="I2309" s="1">
        <v>45516</v>
      </c>
      <c r="J2309" t="s">
        <v>16</v>
      </c>
    </row>
    <row r="2310" spans="1:10" x14ac:dyDescent="0.25">
      <c r="A2310">
        <v>17075.759999999998</v>
      </c>
      <c r="B2310" t="s">
        <v>17</v>
      </c>
      <c r="C2310" t="s">
        <v>18</v>
      </c>
      <c r="D2310" t="s">
        <v>19</v>
      </c>
      <c r="E2310" t="s">
        <v>20</v>
      </c>
      <c r="F2310" t="s">
        <v>21</v>
      </c>
      <c r="G2310" t="s">
        <v>15</v>
      </c>
      <c r="H2310">
        <v>1965</v>
      </c>
      <c r="I2310" s="1">
        <v>36387</v>
      </c>
      <c r="J2310" t="s">
        <v>16</v>
      </c>
    </row>
    <row r="2311" spans="1:10" x14ac:dyDescent="0.25">
      <c r="A2311">
        <v>79033.23</v>
      </c>
      <c r="B2311" t="s">
        <v>121</v>
      </c>
      <c r="C2311" t="s">
        <v>122</v>
      </c>
      <c r="D2311" t="s">
        <v>12</v>
      </c>
      <c r="E2311" t="s">
        <v>31</v>
      </c>
      <c r="F2311" t="s">
        <v>14</v>
      </c>
      <c r="G2311" t="s">
        <v>25</v>
      </c>
      <c r="H2311">
        <v>1975</v>
      </c>
      <c r="I2311" s="1">
        <v>37687</v>
      </c>
      <c r="J2311" t="s">
        <v>16</v>
      </c>
    </row>
    <row r="2312" spans="1:10" x14ac:dyDescent="0.25">
      <c r="A2312">
        <v>44491.77</v>
      </c>
      <c r="B2312" t="s">
        <v>465</v>
      </c>
      <c r="C2312" t="s">
        <v>60</v>
      </c>
      <c r="D2312" t="s">
        <v>12</v>
      </c>
      <c r="E2312" t="s">
        <v>41</v>
      </c>
      <c r="F2312" t="s">
        <v>21</v>
      </c>
      <c r="G2312" t="s">
        <v>15</v>
      </c>
      <c r="H2312">
        <v>1962</v>
      </c>
      <c r="I2312" s="1">
        <v>43997</v>
      </c>
      <c r="J2312" t="s">
        <v>16</v>
      </c>
    </row>
    <row r="2313" spans="1:10" x14ac:dyDescent="0.25">
      <c r="A2313">
        <v>57958.26</v>
      </c>
      <c r="B2313" t="s">
        <v>222</v>
      </c>
      <c r="C2313" t="s">
        <v>23</v>
      </c>
      <c r="D2313" t="s">
        <v>12</v>
      </c>
      <c r="E2313" t="s">
        <v>31</v>
      </c>
      <c r="F2313" t="s">
        <v>21</v>
      </c>
      <c r="G2313" t="s">
        <v>25</v>
      </c>
      <c r="H2313">
        <v>1976</v>
      </c>
      <c r="I2313" s="1">
        <v>45425</v>
      </c>
      <c r="J2313" t="s">
        <v>16</v>
      </c>
    </row>
    <row r="2314" spans="1:10" x14ac:dyDescent="0.25">
      <c r="A2314">
        <v>99234.38</v>
      </c>
      <c r="B2314" t="s">
        <v>56</v>
      </c>
      <c r="C2314" t="s">
        <v>30</v>
      </c>
      <c r="D2314" t="s">
        <v>12</v>
      </c>
      <c r="E2314" t="s">
        <v>45</v>
      </c>
      <c r="F2314" t="s">
        <v>14</v>
      </c>
      <c r="G2314" t="s">
        <v>50</v>
      </c>
      <c r="H2314">
        <v>1982</v>
      </c>
      <c r="I2314" s="1">
        <v>39494</v>
      </c>
      <c r="J2314" t="s">
        <v>16</v>
      </c>
    </row>
    <row r="2315" spans="1:10" x14ac:dyDescent="0.25">
      <c r="A2315">
        <v>77293.320000000007</v>
      </c>
      <c r="B2315" t="s">
        <v>274</v>
      </c>
      <c r="C2315" t="s">
        <v>52</v>
      </c>
      <c r="D2315" t="s">
        <v>12</v>
      </c>
      <c r="E2315" t="s">
        <v>77</v>
      </c>
      <c r="F2315" t="s">
        <v>14</v>
      </c>
      <c r="G2315" t="s">
        <v>25</v>
      </c>
      <c r="H2315">
        <v>1971</v>
      </c>
      <c r="I2315" s="1">
        <v>42133</v>
      </c>
      <c r="J2315" t="s">
        <v>16</v>
      </c>
    </row>
    <row r="2316" spans="1:10" x14ac:dyDescent="0.25">
      <c r="A2316">
        <v>115828.46</v>
      </c>
      <c r="B2316" t="s">
        <v>444</v>
      </c>
      <c r="C2316" t="s">
        <v>171</v>
      </c>
      <c r="D2316" t="s">
        <v>12</v>
      </c>
      <c r="E2316" t="s">
        <v>31</v>
      </c>
      <c r="F2316" t="s">
        <v>14</v>
      </c>
      <c r="G2316" t="s">
        <v>25</v>
      </c>
      <c r="H2316">
        <v>1989</v>
      </c>
      <c r="I2316" s="1">
        <v>44067</v>
      </c>
      <c r="J2316" t="s">
        <v>16</v>
      </c>
    </row>
    <row r="2317" spans="1:10" x14ac:dyDescent="0.25">
      <c r="A2317">
        <v>77537.440000000002</v>
      </c>
      <c r="B2317" t="s">
        <v>141</v>
      </c>
      <c r="C2317" t="s">
        <v>75</v>
      </c>
      <c r="D2317" t="s">
        <v>12</v>
      </c>
      <c r="E2317" t="s">
        <v>31</v>
      </c>
      <c r="F2317" t="s">
        <v>14</v>
      </c>
      <c r="G2317" t="s">
        <v>25</v>
      </c>
      <c r="H2317">
        <v>1981</v>
      </c>
      <c r="I2317" s="1">
        <v>44972</v>
      </c>
      <c r="J2317" t="s">
        <v>16</v>
      </c>
    </row>
    <row r="2318" spans="1:10" x14ac:dyDescent="0.25">
      <c r="A2318">
        <v>48115.96</v>
      </c>
      <c r="B2318" t="s">
        <v>78</v>
      </c>
      <c r="C2318" t="s">
        <v>11</v>
      </c>
      <c r="D2318" t="s">
        <v>12</v>
      </c>
      <c r="E2318" t="s">
        <v>20</v>
      </c>
      <c r="F2318" t="s">
        <v>21</v>
      </c>
      <c r="G2318" t="s">
        <v>15</v>
      </c>
      <c r="H2318">
        <v>1997</v>
      </c>
      <c r="I2318" s="1">
        <v>45534</v>
      </c>
      <c r="J2318" t="s">
        <v>16</v>
      </c>
    </row>
    <row r="2319" spans="1:10" x14ac:dyDescent="0.25">
      <c r="A2319">
        <v>44122.33</v>
      </c>
      <c r="B2319" t="s">
        <v>95</v>
      </c>
      <c r="C2319" t="s">
        <v>157</v>
      </c>
      <c r="D2319" t="s">
        <v>12</v>
      </c>
      <c r="E2319" t="s">
        <v>49</v>
      </c>
      <c r="F2319" t="s">
        <v>21</v>
      </c>
      <c r="G2319" t="s">
        <v>15</v>
      </c>
      <c r="H2319">
        <v>2002</v>
      </c>
      <c r="I2319" s="1">
        <v>45509</v>
      </c>
      <c r="J2319" t="s">
        <v>16</v>
      </c>
    </row>
    <row r="2320" spans="1:10" x14ac:dyDescent="0.25">
      <c r="A2320">
        <v>98157.6</v>
      </c>
      <c r="B2320" t="s">
        <v>98</v>
      </c>
      <c r="C2320" t="s">
        <v>11</v>
      </c>
      <c r="D2320" t="s">
        <v>12</v>
      </c>
      <c r="E2320" t="s">
        <v>31</v>
      </c>
      <c r="F2320" t="s">
        <v>21</v>
      </c>
      <c r="G2320" t="s">
        <v>25</v>
      </c>
      <c r="H2320">
        <v>1964</v>
      </c>
      <c r="I2320" s="1">
        <v>37910</v>
      </c>
      <c r="J2320" t="s">
        <v>16</v>
      </c>
    </row>
    <row r="2321" spans="1:10" x14ac:dyDescent="0.25">
      <c r="A2321">
        <v>44122.33</v>
      </c>
      <c r="B2321" t="s">
        <v>406</v>
      </c>
      <c r="C2321" t="s">
        <v>18</v>
      </c>
      <c r="D2321" t="s">
        <v>12</v>
      </c>
      <c r="E2321" t="s">
        <v>49</v>
      </c>
      <c r="F2321" t="s">
        <v>21</v>
      </c>
      <c r="G2321" t="s">
        <v>46</v>
      </c>
      <c r="H2321">
        <v>2004</v>
      </c>
      <c r="I2321" s="1">
        <v>45489</v>
      </c>
      <c r="J2321" t="s">
        <v>16</v>
      </c>
    </row>
    <row r="2322" spans="1:10" x14ac:dyDescent="0.25">
      <c r="A2322">
        <v>127605.92</v>
      </c>
      <c r="B2322" t="s">
        <v>433</v>
      </c>
      <c r="C2322" t="s">
        <v>30</v>
      </c>
      <c r="D2322" t="s">
        <v>12</v>
      </c>
      <c r="E2322" t="s">
        <v>31</v>
      </c>
      <c r="F2322" t="s">
        <v>14</v>
      </c>
      <c r="G2322" t="s">
        <v>15</v>
      </c>
      <c r="H2322">
        <v>1973</v>
      </c>
      <c r="I2322" s="1">
        <v>36800</v>
      </c>
      <c r="J2322" t="s">
        <v>16</v>
      </c>
    </row>
    <row r="2323" spans="1:10" x14ac:dyDescent="0.25">
      <c r="A2323">
        <v>88295.35</v>
      </c>
      <c r="B2323" t="s">
        <v>322</v>
      </c>
      <c r="C2323" t="s">
        <v>33</v>
      </c>
      <c r="D2323" t="s">
        <v>12</v>
      </c>
      <c r="E2323" t="s">
        <v>31</v>
      </c>
      <c r="F2323" t="s">
        <v>21</v>
      </c>
      <c r="G2323" t="s">
        <v>50</v>
      </c>
      <c r="H2323">
        <v>1994</v>
      </c>
      <c r="I2323" s="1">
        <v>45551</v>
      </c>
      <c r="J2323" t="s">
        <v>16</v>
      </c>
    </row>
    <row r="2324" spans="1:10" x14ac:dyDescent="0.25">
      <c r="A2324">
        <v>104564.92</v>
      </c>
      <c r="B2324" t="s">
        <v>450</v>
      </c>
      <c r="C2324" t="s">
        <v>48</v>
      </c>
      <c r="D2324" t="s">
        <v>12</v>
      </c>
      <c r="E2324" t="s">
        <v>31</v>
      </c>
      <c r="F2324" t="s">
        <v>14</v>
      </c>
      <c r="G2324" t="s">
        <v>15</v>
      </c>
      <c r="H2324">
        <v>1956</v>
      </c>
      <c r="I2324" s="1">
        <v>38699</v>
      </c>
      <c r="J2324" t="s">
        <v>16</v>
      </c>
    </row>
    <row r="2325" spans="1:10" x14ac:dyDescent="0.25">
      <c r="A2325">
        <v>93761.86</v>
      </c>
      <c r="B2325" t="s">
        <v>282</v>
      </c>
      <c r="C2325" t="s">
        <v>286</v>
      </c>
      <c r="D2325" t="s">
        <v>12</v>
      </c>
      <c r="E2325" t="s">
        <v>31</v>
      </c>
      <c r="F2325" t="s">
        <v>21</v>
      </c>
      <c r="G2325" t="s">
        <v>25</v>
      </c>
      <c r="H2325">
        <v>1990</v>
      </c>
      <c r="I2325" s="1">
        <v>45124</v>
      </c>
      <c r="J2325" t="s">
        <v>16</v>
      </c>
    </row>
    <row r="2326" spans="1:10" x14ac:dyDescent="0.25">
      <c r="A2326">
        <v>66057.149999999994</v>
      </c>
      <c r="B2326" t="s">
        <v>79</v>
      </c>
      <c r="C2326" t="s">
        <v>80</v>
      </c>
      <c r="D2326" t="s">
        <v>12</v>
      </c>
      <c r="E2326" t="s">
        <v>31</v>
      </c>
      <c r="F2326" t="s">
        <v>14</v>
      </c>
      <c r="G2326" t="s">
        <v>25</v>
      </c>
      <c r="H2326">
        <v>1988</v>
      </c>
      <c r="I2326" s="1">
        <v>45208</v>
      </c>
      <c r="J2326" t="s">
        <v>16</v>
      </c>
    </row>
    <row r="2327" spans="1:10" x14ac:dyDescent="0.25">
      <c r="A2327">
        <v>60274.5</v>
      </c>
      <c r="B2327" t="s">
        <v>302</v>
      </c>
      <c r="C2327" t="s">
        <v>18</v>
      </c>
      <c r="D2327" t="s">
        <v>12</v>
      </c>
      <c r="E2327" t="s">
        <v>20</v>
      </c>
      <c r="F2327" t="s">
        <v>14</v>
      </c>
      <c r="G2327" t="s">
        <v>25</v>
      </c>
      <c r="H2327">
        <v>1996</v>
      </c>
      <c r="I2327" s="1">
        <v>45551</v>
      </c>
      <c r="J2327" t="s">
        <v>16</v>
      </c>
    </row>
    <row r="2328" spans="1:10" x14ac:dyDescent="0.25">
      <c r="A2328">
        <v>0</v>
      </c>
      <c r="B2328" t="s">
        <v>39</v>
      </c>
      <c r="C2328" t="s">
        <v>72</v>
      </c>
      <c r="D2328" t="s">
        <v>165</v>
      </c>
      <c r="E2328" t="s">
        <v>41</v>
      </c>
      <c r="F2328" t="s">
        <v>21</v>
      </c>
      <c r="G2328" t="s">
        <v>25</v>
      </c>
      <c r="H2328">
        <v>1995</v>
      </c>
      <c r="I2328" s="1">
        <v>45072</v>
      </c>
      <c r="J2328" t="s">
        <v>16</v>
      </c>
    </row>
    <row r="2329" spans="1:10" x14ac:dyDescent="0.25">
      <c r="A2329">
        <v>77406</v>
      </c>
      <c r="B2329" t="s">
        <v>63</v>
      </c>
      <c r="C2329" t="s">
        <v>18</v>
      </c>
      <c r="D2329" t="s">
        <v>12</v>
      </c>
      <c r="E2329" t="s">
        <v>20</v>
      </c>
      <c r="F2329" t="s">
        <v>14</v>
      </c>
      <c r="G2329" t="s">
        <v>25</v>
      </c>
      <c r="H2329">
        <v>1993</v>
      </c>
      <c r="I2329" s="1">
        <v>45231</v>
      </c>
      <c r="J2329" t="s">
        <v>16</v>
      </c>
    </row>
    <row r="2330" spans="1:10" x14ac:dyDescent="0.25">
      <c r="A2330">
        <v>55138.25</v>
      </c>
      <c r="B2330" t="s">
        <v>418</v>
      </c>
      <c r="C2330" t="s">
        <v>419</v>
      </c>
      <c r="D2330" t="s">
        <v>12</v>
      </c>
      <c r="E2330" t="s">
        <v>77</v>
      </c>
      <c r="F2330" t="s">
        <v>21</v>
      </c>
      <c r="G2330" t="s">
        <v>25</v>
      </c>
      <c r="H2330">
        <v>1997</v>
      </c>
      <c r="I2330" s="1">
        <v>44751</v>
      </c>
      <c r="J2330" t="s">
        <v>16</v>
      </c>
    </row>
    <row r="2331" spans="1:10" x14ac:dyDescent="0.25">
      <c r="A2331">
        <v>76624.77</v>
      </c>
      <c r="B2331" t="s">
        <v>153</v>
      </c>
      <c r="C2331" t="s">
        <v>48</v>
      </c>
      <c r="D2331" t="s">
        <v>12</v>
      </c>
      <c r="E2331" t="s">
        <v>31</v>
      </c>
      <c r="F2331" t="s">
        <v>21</v>
      </c>
      <c r="G2331" t="s">
        <v>15</v>
      </c>
      <c r="H2331">
        <v>1980</v>
      </c>
      <c r="I2331" s="1">
        <v>43080</v>
      </c>
      <c r="J2331" t="s">
        <v>16</v>
      </c>
    </row>
    <row r="2332" spans="1:10" x14ac:dyDescent="0.25">
      <c r="A2332">
        <v>62550.37</v>
      </c>
      <c r="B2332" t="s">
        <v>556</v>
      </c>
      <c r="C2332" t="s">
        <v>11</v>
      </c>
      <c r="D2332" t="s">
        <v>12</v>
      </c>
      <c r="E2332" t="s">
        <v>31</v>
      </c>
      <c r="F2332" t="s">
        <v>21</v>
      </c>
      <c r="G2332" t="s">
        <v>15</v>
      </c>
      <c r="H2332">
        <v>1970</v>
      </c>
      <c r="I2332" s="1">
        <v>36357</v>
      </c>
      <c r="J2332" t="s">
        <v>16</v>
      </c>
    </row>
    <row r="2333" spans="1:10" x14ac:dyDescent="0.25">
      <c r="A2333">
        <v>83107.23</v>
      </c>
      <c r="B2333" t="s">
        <v>90</v>
      </c>
      <c r="C2333" t="s">
        <v>30</v>
      </c>
      <c r="D2333" t="s">
        <v>12</v>
      </c>
      <c r="E2333" t="s">
        <v>45</v>
      </c>
      <c r="F2333" t="s">
        <v>14</v>
      </c>
      <c r="G2333" t="s">
        <v>25</v>
      </c>
      <c r="H2333">
        <v>1994</v>
      </c>
      <c r="I2333" s="1">
        <v>44911</v>
      </c>
      <c r="J2333" t="s">
        <v>16</v>
      </c>
    </row>
    <row r="2334" spans="1:10" x14ac:dyDescent="0.25">
      <c r="A2334">
        <v>63382.11</v>
      </c>
      <c r="B2334" t="s">
        <v>562</v>
      </c>
      <c r="C2334" t="s">
        <v>493</v>
      </c>
      <c r="D2334" t="s">
        <v>12</v>
      </c>
      <c r="E2334" t="s">
        <v>31</v>
      </c>
      <c r="F2334" t="s">
        <v>14</v>
      </c>
      <c r="G2334" t="s">
        <v>25</v>
      </c>
      <c r="H2334">
        <v>1985</v>
      </c>
      <c r="I2334" s="1">
        <v>41064</v>
      </c>
      <c r="J2334" t="s">
        <v>16</v>
      </c>
    </row>
    <row r="2335" spans="1:10" x14ac:dyDescent="0.25">
      <c r="A2335">
        <v>74797.73</v>
      </c>
      <c r="B2335" t="s">
        <v>339</v>
      </c>
      <c r="C2335" t="s">
        <v>11</v>
      </c>
      <c r="D2335" t="s">
        <v>12</v>
      </c>
      <c r="E2335" t="s">
        <v>20</v>
      </c>
      <c r="F2335" t="s">
        <v>21</v>
      </c>
      <c r="G2335" t="s">
        <v>15</v>
      </c>
      <c r="H2335">
        <v>1984</v>
      </c>
      <c r="I2335" s="1">
        <v>41214</v>
      </c>
      <c r="J2335" t="s">
        <v>16</v>
      </c>
    </row>
    <row r="2336" spans="1:10" x14ac:dyDescent="0.25">
      <c r="A2336">
        <v>79728.19</v>
      </c>
      <c r="B2336" t="s">
        <v>63</v>
      </c>
      <c r="C2336" t="s">
        <v>18</v>
      </c>
      <c r="D2336" t="s">
        <v>12</v>
      </c>
      <c r="E2336" t="s">
        <v>20</v>
      </c>
      <c r="F2336" t="s">
        <v>14</v>
      </c>
      <c r="G2336" t="s">
        <v>25</v>
      </c>
      <c r="H2336">
        <v>1993</v>
      </c>
      <c r="I2336" s="1">
        <v>42917</v>
      </c>
      <c r="J2336" t="s">
        <v>16</v>
      </c>
    </row>
    <row r="2337" spans="1:10" x14ac:dyDescent="0.25">
      <c r="A2337">
        <v>17075.759999999998</v>
      </c>
      <c r="B2337" t="s">
        <v>17</v>
      </c>
      <c r="C2337" t="s">
        <v>18</v>
      </c>
      <c r="D2337" t="s">
        <v>19</v>
      </c>
      <c r="E2337" t="s">
        <v>20</v>
      </c>
      <c r="F2337" t="s">
        <v>21</v>
      </c>
      <c r="G2337" t="s">
        <v>15</v>
      </c>
      <c r="H2337">
        <v>1956</v>
      </c>
      <c r="I2337" s="1">
        <v>44413</v>
      </c>
      <c r="J2337" t="s">
        <v>16</v>
      </c>
    </row>
    <row r="2338" spans="1:10" x14ac:dyDescent="0.25">
      <c r="A2338">
        <v>50867.99</v>
      </c>
      <c r="B2338" t="s">
        <v>59</v>
      </c>
      <c r="C2338" t="s">
        <v>60</v>
      </c>
      <c r="D2338" t="s">
        <v>12</v>
      </c>
      <c r="E2338" t="s">
        <v>41</v>
      </c>
      <c r="F2338" t="s">
        <v>14</v>
      </c>
      <c r="G2338" t="s">
        <v>25</v>
      </c>
      <c r="H2338">
        <v>1958</v>
      </c>
      <c r="I2338" s="1">
        <v>44116</v>
      </c>
      <c r="J2338" t="s">
        <v>16</v>
      </c>
    </row>
    <row r="2339" spans="1:10" x14ac:dyDescent="0.25">
      <c r="A2339">
        <v>9734.4</v>
      </c>
      <c r="B2339" t="s">
        <v>71</v>
      </c>
      <c r="C2339" t="s">
        <v>72</v>
      </c>
      <c r="D2339" t="s">
        <v>73</v>
      </c>
      <c r="E2339" t="s">
        <v>41</v>
      </c>
      <c r="F2339" t="s">
        <v>14</v>
      </c>
      <c r="G2339" t="s">
        <v>25</v>
      </c>
      <c r="H2339">
        <v>1983</v>
      </c>
      <c r="I2339" s="1">
        <v>45458</v>
      </c>
      <c r="J2339" t="s">
        <v>16</v>
      </c>
    </row>
    <row r="2340" spans="1:10" x14ac:dyDescent="0.25">
      <c r="A2340">
        <v>21178.719744000002</v>
      </c>
      <c r="B2340" t="s">
        <v>112</v>
      </c>
      <c r="C2340" t="s">
        <v>72</v>
      </c>
      <c r="D2340" t="s">
        <v>19</v>
      </c>
      <c r="E2340" t="s">
        <v>24</v>
      </c>
      <c r="F2340" t="s">
        <v>21</v>
      </c>
      <c r="G2340" t="s">
        <v>15</v>
      </c>
      <c r="H2340">
        <v>1979</v>
      </c>
      <c r="I2340" s="1">
        <v>45191</v>
      </c>
      <c r="J2340" t="s">
        <v>16</v>
      </c>
    </row>
    <row r="2341" spans="1:10" x14ac:dyDescent="0.25">
      <c r="A2341">
        <v>48150</v>
      </c>
      <c r="B2341" t="s">
        <v>137</v>
      </c>
      <c r="C2341" t="s">
        <v>60</v>
      </c>
      <c r="D2341" t="s">
        <v>12</v>
      </c>
      <c r="E2341" t="s">
        <v>31</v>
      </c>
      <c r="F2341" t="s">
        <v>21</v>
      </c>
      <c r="G2341" t="s">
        <v>15</v>
      </c>
      <c r="H2341">
        <v>1982</v>
      </c>
      <c r="I2341" s="1">
        <v>44277</v>
      </c>
      <c r="J2341" t="s">
        <v>16</v>
      </c>
    </row>
    <row r="2342" spans="1:10" x14ac:dyDescent="0.25">
      <c r="A2342">
        <v>79728.19</v>
      </c>
      <c r="B2342" t="s">
        <v>63</v>
      </c>
      <c r="C2342" t="s">
        <v>18</v>
      </c>
      <c r="D2342" t="s">
        <v>12</v>
      </c>
      <c r="E2342" t="s">
        <v>20</v>
      </c>
      <c r="F2342" t="s">
        <v>14</v>
      </c>
      <c r="G2342" t="s">
        <v>25</v>
      </c>
      <c r="H2342">
        <v>1982</v>
      </c>
      <c r="I2342" s="1">
        <v>43389</v>
      </c>
      <c r="J2342" t="s">
        <v>16</v>
      </c>
    </row>
    <row r="2343" spans="1:10" x14ac:dyDescent="0.25">
      <c r="A2343">
        <v>56135.09</v>
      </c>
      <c r="B2343" t="s">
        <v>84</v>
      </c>
      <c r="C2343" t="s">
        <v>52</v>
      </c>
      <c r="D2343" t="s">
        <v>12</v>
      </c>
      <c r="E2343" t="s">
        <v>49</v>
      </c>
      <c r="F2343" t="s">
        <v>14</v>
      </c>
      <c r="G2343" t="s">
        <v>15</v>
      </c>
      <c r="H2343">
        <v>1947</v>
      </c>
      <c r="I2343" s="1">
        <v>42945</v>
      </c>
      <c r="J2343" t="s">
        <v>16</v>
      </c>
    </row>
    <row r="2344" spans="1:10" x14ac:dyDescent="0.25">
      <c r="A2344">
        <v>47063.76</v>
      </c>
      <c r="B2344" t="s">
        <v>344</v>
      </c>
      <c r="C2344" t="s">
        <v>11</v>
      </c>
      <c r="D2344" t="s">
        <v>12</v>
      </c>
      <c r="E2344" t="s">
        <v>31</v>
      </c>
      <c r="F2344" t="s">
        <v>14</v>
      </c>
      <c r="G2344" t="s">
        <v>25</v>
      </c>
      <c r="H2344">
        <v>1997</v>
      </c>
      <c r="I2344" s="1">
        <v>44725</v>
      </c>
      <c r="J2344" t="s">
        <v>16</v>
      </c>
    </row>
    <row r="2345" spans="1:10" x14ac:dyDescent="0.25">
      <c r="A2345">
        <v>44122.33</v>
      </c>
      <c r="B2345" t="s">
        <v>95</v>
      </c>
      <c r="C2345" t="s">
        <v>157</v>
      </c>
      <c r="D2345" t="s">
        <v>12</v>
      </c>
      <c r="E2345" t="s">
        <v>49</v>
      </c>
      <c r="F2345" t="s">
        <v>14</v>
      </c>
      <c r="G2345" t="s">
        <v>15</v>
      </c>
      <c r="H2345">
        <v>1988</v>
      </c>
      <c r="I2345" s="1">
        <v>45474</v>
      </c>
      <c r="J2345" t="s">
        <v>16</v>
      </c>
    </row>
    <row r="2346" spans="1:10" x14ac:dyDescent="0.25">
      <c r="A2346">
        <v>17075.759999999998</v>
      </c>
      <c r="B2346" t="s">
        <v>17</v>
      </c>
      <c r="C2346" t="s">
        <v>18</v>
      </c>
      <c r="D2346" t="s">
        <v>19</v>
      </c>
      <c r="E2346" t="s">
        <v>20</v>
      </c>
      <c r="F2346" t="s">
        <v>14</v>
      </c>
      <c r="G2346" t="s">
        <v>15</v>
      </c>
      <c r="H2346">
        <v>1955</v>
      </c>
      <c r="I2346" s="1">
        <v>41549</v>
      </c>
      <c r="J2346" t="s">
        <v>16</v>
      </c>
    </row>
    <row r="2347" spans="1:10" x14ac:dyDescent="0.25">
      <c r="A2347">
        <v>54340.4</v>
      </c>
      <c r="B2347" t="s">
        <v>199</v>
      </c>
      <c r="C2347" t="s">
        <v>106</v>
      </c>
      <c r="D2347" t="s">
        <v>12</v>
      </c>
      <c r="E2347" t="s">
        <v>49</v>
      </c>
      <c r="F2347" t="s">
        <v>14</v>
      </c>
      <c r="G2347" t="s">
        <v>25</v>
      </c>
      <c r="H2347">
        <v>1977</v>
      </c>
      <c r="I2347" s="1">
        <v>44312</v>
      </c>
      <c r="J2347" t="s">
        <v>16</v>
      </c>
    </row>
    <row r="2348" spans="1:10" x14ac:dyDescent="0.25">
      <c r="A2348">
        <v>95199.62</v>
      </c>
      <c r="B2348" t="s">
        <v>63</v>
      </c>
      <c r="C2348" t="s">
        <v>18</v>
      </c>
      <c r="D2348" t="s">
        <v>12</v>
      </c>
      <c r="E2348" t="s">
        <v>20</v>
      </c>
      <c r="F2348" t="s">
        <v>14</v>
      </c>
      <c r="G2348" t="s">
        <v>25</v>
      </c>
      <c r="H2348">
        <v>1985</v>
      </c>
      <c r="I2348" s="1">
        <v>39692</v>
      </c>
      <c r="J2348" t="s">
        <v>16</v>
      </c>
    </row>
    <row r="2349" spans="1:10" x14ac:dyDescent="0.25">
      <c r="A2349">
        <v>50290</v>
      </c>
      <c r="B2349" t="s">
        <v>563</v>
      </c>
      <c r="C2349" t="s">
        <v>60</v>
      </c>
      <c r="D2349" t="s">
        <v>12</v>
      </c>
      <c r="E2349" t="s">
        <v>31</v>
      </c>
      <c r="F2349" t="s">
        <v>14</v>
      </c>
      <c r="G2349" t="s">
        <v>15</v>
      </c>
      <c r="H2349">
        <v>1991</v>
      </c>
      <c r="I2349" s="1">
        <v>45124</v>
      </c>
      <c r="J2349" t="s">
        <v>16</v>
      </c>
    </row>
    <row r="2350" spans="1:10" x14ac:dyDescent="0.25">
      <c r="A2350">
        <v>52402.5</v>
      </c>
      <c r="B2350" t="s">
        <v>76</v>
      </c>
      <c r="C2350" t="s">
        <v>52</v>
      </c>
      <c r="D2350" t="s">
        <v>12</v>
      </c>
      <c r="E2350" t="s">
        <v>77</v>
      </c>
      <c r="F2350" t="s">
        <v>14</v>
      </c>
      <c r="G2350" t="s">
        <v>15</v>
      </c>
      <c r="H2350">
        <v>1985</v>
      </c>
      <c r="I2350" s="1">
        <v>45171</v>
      </c>
      <c r="J2350" t="s">
        <v>16</v>
      </c>
    </row>
    <row r="2351" spans="1:10" x14ac:dyDescent="0.25">
      <c r="A2351">
        <v>108715.43</v>
      </c>
      <c r="B2351" t="s">
        <v>29</v>
      </c>
      <c r="C2351" t="s">
        <v>30</v>
      </c>
      <c r="D2351" t="s">
        <v>12</v>
      </c>
      <c r="E2351" t="s">
        <v>31</v>
      </c>
      <c r="F2351" t="s">
        <v>14</v>
      </c>
      <c r="G2351" t="s">
        <v>25</v>
      </c>
      <c r="H2351">
        <v>1971</v>
      </c>
      <c r="I2351" s="1">
        <v>35827</v>
      </c>
      <c r="J2351" t="s">
        <v>16</v>
      </c>
    </row>
    <row r="2352" spans="1:10" x14ac:dyDescent="0.25">
      <c r="A2352">
        <v>77474.5</v>
      </c>
      <c r="B2352" t="s">
        <v>121</v>
      </c>
      <c r="C2352" t="s">
        <v>226</v>
      </c>
      <c r="D2352" t="s">
        <v>12</v>
      </c>
      <c r="E2352" t="s">
        <v>31</v>
      </c>
      <c r="F2352" t="s">
        <v>21</v>
      </c>
      <c r="G2352" t="s">
        <v>25</v>
      </c>
      <c r="H2352">
        <v>1963</v>
      </c>
      <c r="I2352" s="1">
        <v>34151</v>
      </c>
      <c r="J2352" t="s">
        <v>16</v>
      </c>
    </row>
    <row r="2353" spans="1:10" x14ac:dyDescent="0.25">
      <c r="A2353">
        <v>44400</v>
      </c>
      <c r="B2353" t="s">
        <v>130</v>
      </c>
      <c r="C2353" t="s">
        <v>60</v>
      </c>
      <c r="D2353" t="s">
        <v>12</v>
      </c>
      <c r="E2353" t="s">
        <v>49</v>
      </c>
      <c r="F2353" t="s">
        <v>21</v>
      </c>
      <c r="G2353" t="s">
        <v>15</v>
      </c>
      <c r="H2353">
        <v>2001</v>
      </c>
      <c r="I2353" s="1">
        <v>45201</v>
      </c>
      <c r="J2353" t="s">
        <v>16</v>
      </c>
    </row>
    <row r="2354" spans="1:10" x14ac:dyDescent="0.25">
      <c r="A2354">
        <v>26285.168000000001</v>
      </c>
      <c r="B2354" t="s">
        <v>39</v>
      </c>
      <c r="C2354" t="s">
        <v>44</v>
      </c>
      <c r="D2354" t="s">
        <v>19</v>
      </c>
      <c r="E2354" t="s">
        <v>41</v>
      </c>
      <c r="F2354" t="s">
        <v>14</v>
      </c>
      <c r="G2354" t="s">
        <v>15</v>
      </c>
      <c r="H2354">
        <v>1949</v>
      </c>
      <c r="I2354" s="1">
        <v>42094</v>
      </c>
      <c r="J2354" t="s">
        <v>16</v>
      </c>
    </row>
    <row r="2355" spans="1:10" x14ac:dyDescent="0.25">
      <c r="A2355">
        <v>21278.0304</v>
      </c>
      <c r="B2355" t="s">
        <v>161</v>
      </c>
      <c r="C2355" t="s">
        <v>72</v>
      </c>
      <c r="D2355" t="s">
        <v>19</v>
      </c>
      <c r="E2355" t="s">
        <v>49</v>
      </c>
      <c r="F2355" t="s">
        <v>21</v>
      </c>
      <c r="G2355" t="s">
        <v>15</v>
      </c>
      <c r="H2355">
        <v>2004</v>
      </c>
      <c r="I2355" s="1">
        <v>44827</v>
      </c>
      <c r="J2355" t="s">
        <v>16</v>
      </c>
    </row>
    <row r="2356" spans="1:10" x14ac:dyDescent="0.25">
      <c r="A2356">
        <v>52364.05</v>
      </c>
      <c r="B2356" t="s">
        <v>169</v>
      </c>
      <c r="C2356" t="s">
        <v>44</v>
      </c>
      <c r="D2356" t="s">
        <v>12</v>
      </c>
      <c r="E2356" t="s">
        <v>41</v>
      </c>
      <c r="F2356" t="s">
        <v>14</v>
      </c>
      <c r="G2356" t="s">
        <v>15</v>
      </c>
      <c r="H2356">
        <v>1982</v>
      </c>
      <c r="I2356" s="1">
        <v>37500</v>
      </c>
      <c r="J2356" t="s">
        <v>16</v>
      </c>
    </row>
    <row r="2357" spans="1:10" x14ac:dyDescent="0.25">
      <c r="A2357">
        <v>109051.03</v>
      </c>
      <c r="B2357" t="s">
        <v>481</v>
      </c>
      <c r="C2357" t="s">
        <v>44</v>
      </c>
      <c r="D2357" t="s">
        <v>12</v>
      </c>
      <c r="E2357" t="s">
        <v>13</v>
      </c>
      <c r="F2357" t="s">
        <v>14</v>
      </c>
      <c r="G2357" t="s">
        <v>15</v>
      </c>
      <c r="H2357">
        <v>1966</v>
      </c>
      <c r="I2357" s="1">
        <v>32381</v>
      </c>
      <c r="J2357" t="s">
        <v>16</v>
      </c>
    </row>
    <row r="2358" spans="1:10" x14ac:dyDescent="0.25">
      <c r="A2358">
        <v>44438.71</v>
      </c>
      <c r="B2358" t="s">
        <v>465</v>
      </c>
      <c r="C2358" t="s">
        <v>60</v>
      </c>
      <c r="D2358" t="s">
        <v>12</v>
      </c>
      <c r="E2358" t="s">
        <v>41</v>
      </c>
      <c r="F2358" t="s">
        <v>21</v>
      </c>
      <c r="G2358" t="s">
        <v>15</v>
      </c>
      <c r="H2358">
        <v>1971</v>
      </c>
      <c r="I2358" s="1">
        <v>45019</v>
      </c>
      <c r="J2358" t="s">
        <v>16</v>
      </c>
    </row>
    <row r="2359" spans="1:10" x14ac:dyDescent="0.25">
      <c r="A2359">
        <v>59697</v>
      </c>
      <c r="B2359" t="s">
        <v>202</v>
      </c>
      <c r="C2359" t="s">
        <v>80</v>
      </c>
      <c r="D2359" t="s">
        <v>12</v>
      </c>
      <c r="E2359" t="s">
        <v>31</v>
      </c>
      <c r="F2359" t="s">
        <v>21</v>
      </c>
      <c r="G2359" t="s">
        <v>15</v>
      </c>
      <c r="H2359">
        <v>1975</v>
      </c>
      <c r="I2359" s="1">
        <v>39739</v>
      </c>
      <c r="J2359" t="s">
        <v>16</v>
      </c>
    </row>
    <row r="2360" spans="1:10" x14ac:dyDescent="0.25">
      <c r="A2360">
        <v>21884.6639837611</v>
      </c>
      <c r="B2360" t="s">
        <v>112</v>
      </c>
      <c r="C2360" t="s">
        <v>72</v>
      </c>
      <c r="D2360" t="s">
        <v>19</v>
      </c>
      <c r="E2360" t="s">
        <v>24</v>
      </c>
      <c r="F2360" t="s">
        <v>21</v>
      </c>
      <c r="G2360" t="s">
        <v>15</v>
      </c>
      <c r="H2360">
        <v>2001</v>
      </c>
      <c r="I2360" s="1">
        <v>42510</v>
      </c>
      <c r="J2360" t="s">
        <v>16</v>
      </c>
    </row>
    <row r="2361" spans="1:10" x14ac:dyDescent="0.25">
      <c r="A2361">
        <v>89810.957599999994</v>
      </c>
      <c r="B2361" t="s">
        <v>63</v>
      </c>
      <c r="C2361" t="s">
        <v>18</v>
      </c>
      <c r="D2361" t="s">
        <v>12</v>
      </c>
      <c r="E2361" t="s">
        <v>20</v>
      </c>
      <c r="F2361" t="s">
        <v>14</v>
      </c>
      <c r="G2361" t="s">
        <v>50</v>
      </c>
      <c r="H2361">
        <v>1972</v>
      </c>
      <c r="I2361" s="1">
        <v>38243</v>
      </c>
      <c r="J2361" t="s">
        <v>16</v>
      </c>
    </row>
    <row r="2362" spans="1:10" x14ac:dyDescent="0.25">
      <c r="A2362">
        <v>84042.78</v>
      </c>
      <c r="B2362" t="s">
        <v>322</v>
      </c>
      <c r="C2362" t="s">
        <v>33</v>
      </c>
      <c r="D2362" t="s">
        <v>12</v>
      </c>
      <c r="E2362" t="s">
        <v>31</v>
      </c>
      <c r="F2362" t="s">
        <v>21</v>
      </c>
      <c r="G2362" t="s">
        <v>25</v>
      </c>
      <c r="H2362">
        <v>1998</v>
      </c>
      <c r="I2362" s="1">
        <v>45551</v>
      </c>
      <c r="J2362" t="s">
        <v>16</v>
      </c>
    </row>
    <row r="2363" spans="1:10" x14ac:dyDescent="0.25">
      <c r="A2363">
        <v>59342.73</v>
      </c>
      <c r="B2363" t="s">
        <v>84</v>
      </c>
      <c r="C2363" t="s">
        <v>80</v>
      </c>
      <c r="D2363" t="s">
        <v>12</v>
      </c>
      <c r="E2363" t="s">
        <v>49</v>
      </c>
      <c r="F2363" t="s">
        <v>21</v>
      </c>
      <c r="G2363" t="s">
        <v>15</v>
      </c>
      <c r="H2363">
        <v>1974</v>
      </c>
      <c r="I2363" s="1">
        <v>37135</v>
      </c>
      <c r="J2363" t="s">
        <v>16</v>
      </c>
    </row>
    <row r="2364" spans="1:10" x14ac:dyDescent="0.25">
      <c r="A2364">
        <v>84783.2</v>
      </c>
      <c r="B2364" t="s">
        <v>308</v>
      </c>
      <c r="C2364" t="s">
        <v>67</v>
      </c>
      <c r="D2364" t="s">
        <v>12</v>
      </c>
      <c r="E2364" t="s">
        <v>49</v>
      </c>
      <c r="F2364" t="s">
        <v>21</v>
      </c>
      <c r="G2364" t="s">
        <v>15</v>
      </c>
      <c r="H2364">
        <v>1977</v>
      </c>
      <c r="I2364" s="1">
        <v>37591</v>
      </c>
      <c r="J2364" t="s">
        <v>16</v>
      </c>
    </row>
    <row r="2365" spans="1:10" x14ac:dyDescent="0.25">
      <c r="A2365">
        <v>44122.33</v>
      </c>
      <c r="B2365" t="s">
        <v>168</v>
      </c>
      <c r="C2365" t="s">
        <v>104</v>
      </c>
      <c r="D2365" t="s">
        <v>12</v>
      </c>
      <c r="E2365" t="s">
        <v>24</v>
      </c>
      <c r="F2365" t="s">
        <v>21</v>
      </c>
      <c r="G2365" t="s">
        <v>15</v>
      </c>
      <c r="H2365">
        <v>1972</v>
      </c>
      <c r="I2365" s="1">
        <v>45243</v>
      </c>
      <c r="J2365" t="s">
        <v>16</v>
      </c>
    </row>
    <row r="2366" spans="1:10" x14ac:dyDescent="0.25">
      <c r="A2366">
        <v>88146.32</v>
      </c>
      <c r="B2366" t="s">
        <v>312</v>
      </c>
      <c r="C2366" t="s">
        <v>60</v>
      </c>
      <c r="D2366" t="s">
        <v>12</v>
      </c>
      <c r="E2366" t="s">
        <v>31</v>
      </c>
      <c r="F2366" t="s">
        <v>21</v>
      </c>
      <c r="G2366" t="s">
        <v>15</v>
      </c>
      <c r="H2366">
        <v>1983</v>
      </c>
      <c r="I2366" s="1">
        <v>39489</v>
      </c>
      <c r="J2366" t="s">
        <v>16</v>
      </c>
    </row>
    <row r="2367" spans="1:10" x14ac:dyDescent="0.25">
      <c r="A2367">
        <v>66391.070000000007</v>
      </c>
      <c r="B2367" t="s">
        <v>89</v>
      </c>
      <c r="C2367" t="s">
        <v>30</v>
      </c>
      <c r="D2367" t="s">
        <v>12</v>
      </c>
      <c r="E2367" t="s">
        <v>20</v>
      </c>
      <c r="F2367" t="s">
        <v>14</v>
      </c>
      <c r="G2367" t="s">
        <v>15</v>
      </c>
      <c r="H2367">
        <v>1989</v>
      </c>
      <c r="I2367" s="1">
        <v>43693</v>
      </c>
      <c r="J2367" t="s">
        <v>16</v>
      </c>
    </row>
    <row r="2368" spans="1:10" x14ac:dyDescent="0.25">
      <c r="A2368">
        <v>45593.05</v>
      </c>
      <c r="B2368" t="s">
        <v>138</v>
      </c>
      <c r="C2368" t="s">
        <v>52</v>
      </c>
      <c r="D2368" t="s">
        <v>12</v>
      </c>
      <c r="E2368" t="s">
        <v>49</v>
      </c>
      <c r="F2368" t="s">
        <v>21</v>
      </c>
      <c r="G2368" t="s">
        <v>15</v>
      </c>
      <c r="H2368">
        <v>1989</v>
      </c>
      <c r="I2368" s="1">
        <v>45045</v>
      </c>
      <c r="J2368" t="s">
        <v>16</v>
      </c>
    </row>
    <row r="2369" spans="1:10" x14ac:dyDescent="0.25">
      <c r="A2369">
        <v>40812.974999999999</v>
      </c>
      <c r="B2369" t="s">
        <v>112</v>
      </c>
      <c r="C2369" t="s">
        <v>72</v>
      </c>
      <c r="D2369" t="s">
        <v>19</v>
      </c>
      <c r="E2369" t="s">
        <v>24</v>
      </c>
      <c r="F2369" t="s">
        <v>14</v>
      </c>
      <c r="G2369" t="s">
        <v>15</v>
      </c>
      <c r="H2369">
        <v>1990</v>
      </c>
      <c r="I2369" s="1">
        <v>40333</v>
      </c>
      <c r="J2369" t="s">
        <v>16</v>
      </c>
    </row>
    <row r="2370" spans="1:10" x14ac:dyDescent="0.25">
      <c r="A2370">
        <v>0</v>
      </c>
      <c r="B2370" t="s">
        <v>164</v>
      </c>
      <c r="C2370" t="s">
        <v>72</v>
      </c>
      <c r="D2370" t="s">
        <v>165</v>
      </c>
      <c r="E2370" t="s">
        <v>41</v>
      </c>
      <c r="F2370" t="s">
        <v>14</v>
      </c>
      <c r="G2370" t="s">
        <v>15</v>
      </c>
      <c r="H2370">
        <v>1996</v>
      </c>
      <c r="I2370" s="1">
        <v>44624</v>
      </c>
      <c r="J2370" t="s">
        <v>16</v>
      </c>
    </row>
    <row r="2371" spans="1:10" x14ac:dyDescent="0.25">
      <c r="A2371">
        <v>47920.53</v>
      </c>
      <c r="B2371" t="s">
        <v>194</v>
      </c>
      <c r="C2371" t="s">
        <v>52</v>
      </c>
      <c r="D2371" t="s">
        <v>12</v>
      </c>
      <c r="E2371" t="s">
        <v>45</v>
      </c>
      <c r="F2371" t="s">
        <v>14</v>
      </c>
      <c r="G2371" t="s">
        <v>15</v>
      </c>
      <c r="H2371">
        <v>1974</v>
      </c>
      <c r="I2371" s="1">
        <v>45061</v>
      </c>
      <c r="J2371" t="s">
        <v>16</v>
      </c>
    </row>
    <row r="2372" spans="1:10" x14ac:dyDescent="0.25">
      <c r="A2372">
        <v>116711.46</v>
      </c>
      <c r="B2372" t="s">
        <v>345</v>
      </c>
      <c r="C2372" t="s">
        <v>48</v>
      </c>
      <c r="D2372" t="s">
        <v>12</v>
      </c>
      <c r="E2372" t="s">
        <v>13</v>
      </c>
      <c r="F2372" t="s">
        <v>14</v>
      </c>
      <c r="G2372" t="s">
        <v>25</v>
      </c>
      <c r="H2372">
        <v>1976</v>
      </c>
      <c r="I2372" s="1">
        <v>37226</v>
      </c>
      <c r="J2372" t="s">
        <v>16</v>
      </c>
    </row>
    <row r="2373" spans="1:10" x14ac:dyDescent="0.25">
      <c r="A2373">
        <v>48534.47</v>
      </c>
      <c r="B2373" t="s">
        <v>192</v>
      </c>
      <c r="C2373" t="s">
        <v>11</v>
      </c>
      <c r="D2373" t="s">
        <v>12</v>
      </c>
      <c r="E2373" t="s">
        <v>49</v>
      </c>
      <c r="F2373" t="s">
        <v>21</v>
      </c>
      <c r="G2373" t="s">
        <v>25</v>
      </c>
      <c r="H2373">
        <v>1988</v>
      </c>
      <c r="I2373" s="1">
        <v>43891</v>
      </c>
      <c r="J2373" t="s">
        <v>16</v>
      </c>
    </row>
    <row r="2374" spans="1:10" x14ac:dyDescent="0.25">
      <c r="A2374">
        <v>53934.97</v>
      </c>
      <c r="B2374" t="s">
        <v>194</v>
      </c>
      <c r="C2374" t="s">
        <v>52</v>
      </c>
      <c r="D2374" t="s">
        <v>12</v>
      </c>
      <c r="E2374" t="s">
        <v>45</v>
      </c>
      <c r="F2374" t="s">
        <v>14</v>
      </c>
      <c r="G2374" t="s">
        <v>15</v>
      </c>
      <c r="H2374">
        <v>1969</v>
      </c>
      <c r="I2374" s="1">
        <v>39417</v>
      </c>
      <c r="J2374" t="s">
        <v>16</v>
      </c>
    </row>
    <row r="2375" spans="1:10" x14ac:dyDescent="0.25">
      <c r="A2375">
        <v>46524.77</v>
      </c>
      <c r="B2375" t="s">
        <v>194</v>
      </c>
      <c r="C2375" t="s">
        <v>52</v>
      </c>
      <c r="D2375" t="s">
        <v>12</v>
      </c>
      <c r="E2375" t="s">
        <v>45</v>
      </c>
      <c r="F2375" t="s">
        <v>14</v>
      </c>
      <c r="G2375" t="s">
        <v>15</v>
      </c>
      <c r="H2375">
        <v>1999</v>
      </c>
      <c r="I2375" s="1">
        <v>45101</v>
      </c>
      <c r="J2375" t="s">
        <v>16</v>
      </c>
    </row>
    <row r="2376" spans="1:10" x14ac:dyDescent="0.25">
      <c r="A2376">
        <v>141398.39999999999</v>
      </c>
      <c r="B2376" t="s">
        <v>564</v>
      </c>
      <c r="C2376" t="s">
        <v>102</v>
      </c>
      <c r="D2376" t="s">
        <v>12</v>
      </c>
      <c r="E2376" t="s">
        <v>13</v>
      </c>
      <c r="F2376" t="s">
        <v>14</v>
      </c>
      <c r="G2376" t="s">
        <v>25</v>
      </c>
      <c r="H2376">
        <v>1978</v>
      </c>
      <c r="I2376" s="1">
        <v>45271</v>
      </c>
      <c r="J2376" t="s">
        <v>16</v>
      </c>
    </row>
    <row r="2377" spans="1:10" x14ac:dyDescent="0.25">
      <c r="A2377">
        <v>103372.46</v>
      </c>
      <c r="B2377" t="s">
        <v>565</v>
      </c>
      <c r="C2377" t="s">
        <v>286</v>
      </c>
      <c r="D2377" t="s">
        <v>12</v>
      </c>
      <c r="E2377" t="s">
        <v>13</v>
      </c>
      <c r="F2377" t="s">
        <v>14</v>
      </c>
      <c r="G2377" t="s">
        <v>25</v>
      </c>
      <c r="H2377">
        <v>1992</v>
      </c>
      <c r="I2377" s="1">
        <v>43189</v>
      </c>
      <c r="J2377" t="s">
        <v>16</v>
      </c>
    </row>
    <row r="2378" spans="1:10" x14ac:dyDescent="0.25">
      <c r="A2378">
        <v>76584.63</v>
      </c>
      <c r="B2378" t="s">
        <v>338</v>
      </c>
      <c r="C2378" t="s">
        <v>52</v>
      </c>
      <c r="D2378" t="s">
        <v>12</v>
      </c>
      <c r="E2378" t="s">
        <v>45</v>
      </c>
      <c r="F2378" t="s">
        <v>14</v>
      </c>
      <c r="G2378" t="s">
        <v>25</v>
      </c>
      <c r="H2378">
        <v>1963</v>
      </c>
      <c r="I2378" s="1">
        <v>36815</v>
      </c>
      <c r="J2378" t="s">
        <v>16</v>
      </c>
    </row>
    <row r="2379" spans="1:10" x14ac:dyDescent="0.25">
      <c r="A2379">
        <v>47063.76</v>
      </c>
      <c r="B2379" t="s">
        <v>95</v>
      </c>
      <c r="C2379" t="s">
        <v>48</v>
      </c>
      <c r="D2379" t="s">
        <v>12</v>
      </c>
      <c r="E2379" t="s">
        <v>49</v>
      </c>
      <c r="F2379" t="s">
        <v>21</v>
      </c>
      <c r="G2379" t="s">
        <v>15</v>
      </c>
      <c r="H2379">
        <v>1970</v>
      </c>
      <c r="I2379" s="1">
        <v>44648</v>
      </c>
      <c r="J2379" t="s">
        <v>16</v>
      </c>
    </row>
    <row r="2380" spans="1:10" x14ac:dyDescent="0.25">
      <c r="A2380">
        <v>52835.95</v>
      </c>
      <c r="B2380" t="s">
        <v>121</v>
      </c>
      <c r="C2380" t="s">
        <v>226</v>
      </c>
      <c r="D2380" t="s">
        <v>12</v>
      </c>
      <c r="E2380" t="s">
        <v>31</v>
      </c>
      <c r="F2380" t="s">
        <v>21</v>
      </c>
      <c r="G2380" t="s">
        <v>15</v>
      </c>
      <c r="H2380">
        <v>1956</v>
      </c>
      <c r="I2380" s="1">
        <v>41214</v>
      </c>
      <c r="J2380" t="s">
        <v>16</v>
      </c>
    </row>
    <row r="2381" spans="1:10" x14ac:dyDescent="0.25">
      <c r="A2381">
        <v>142248.95000000001</v>
      </c>
      <c r="B2381" t="s">
        <v>416</v>
      </c>
      <c r="C2381" t="s">
        <v>75</v>
      </c>
      <c r="D2381" t="s">
        <v>12</v>
      </c>
      <c r="E2381" t="s">
        <v>13</v>
      </c>
      <c r="F2381" t="s">
        <v>14</v>
      </c>
      <c r="G2381" t="s">
        <v>15</v>
      </c>
      <c r="H2381">
        <v>1975</v>
      </c>
      <c r="I2381" s="1">
        <v>44075</v>
      </c>
      <c r="J2381" t="s">
        <v>16</v>
      </c>
    </row>
    <row r="2382" spans="1:10" x14ac:dyDescent="0.25">
      <c r="A2382">
        <v>48115.96</v>
      </c>
      <c r="B2382" t="s">
        <v>436</v>
      </c>
      <c r="C2382" t="s">
        <v>67</v>
      </c>
      <c r="D2382" t="s">
        <v>12</v>
      </c>
      <c r="E2382" t="s">
        <v>49</v>
      </c>
      <c r="F2382" t="s">
        <v>14</v>
      </c>
      <c r="G2382" t="s">
        <v>15</v>
      </c>
      <c r="H2382">
        <v>2002</v>
      </c>
      <c r="I2382" s="1">
        <v>45481</v>
      </c>
      <c r="J2382" t="s">
        <v>16</v>
      </c>
    </row>
    <row r="2383" spans="1:10" x14ac:dyDescent="0.25">
      <c r="A2383">
        <v>58537.84</v>
      </c>
      <c r="B2383" t="s">
        <v>222</v>
      </c>
      <c r="C2383" t="s">
        <v>23</v>
      </c>
      <c r="D2383" t="s">
        <v>12</v>
      </c>
      <c r="E2383" t="s">
        <v>31</v>
      </c>
      <c r="F2383" t="s">
        <v>21</v>
      </c>
      <c r="G2383" t="s">
        <v>25</v>
      </c>
      <c r="H2383">
        <v>1989</v>
      </c>
      <c r="I2383" s="1">
        <v>44389</v>
      </c>
      <c r="J2383" t="s">
        <v>16</v>
      </c>
    </row>
    <row r="2384" spans="1:10" x14ac:dyDescent="0.25">
      <c r="A2384">
        <v>33091.749600000003</v>
      </c>
      <c r="B2384" t="s">
        <v>112</v>
      </c>
      <c r="C2384" t="s">
        <v>72</v>
      </c>
      <c r="D2384" t="s">
        <v>19</v>
      </c>
      <c r="E2384" t="s">
        <v>24</v>
      </c>
      <c r="F2384" t="s">
        <v>14</v>
      </c>
      <c r="G2384" t="s">
        <v>15</v>
      </c>
      <c r="H2384">
        <v>1998</v>
      </c>
      <c r="I2384" s="1">
        <v>45512</v>
      </c>
      <c r="J2384" t="s">
        <v>16</v>
      </c>
    </row>
    <row r="2385" spans="1:10" x14ac:dyDescent="0.25">
      <c r="A2385">
        <v>17075.759999999998</v>
      </c>
      <c r="B2385" t="s">
        <v>17</v>
      </c>
      <c r="C2385" t="s">
        <v>18</v>
      </c>
      <c r="D2385" t="s">
        <v>19</v>
      </c>
      <c r="E2385" t="s">
        <v>20</v>
      </c>
      <c r="F2385" t="s">
        <v>21</v>
      </c>
      <c r="G2385" t="s">
        <v>15</v>
      </c>
      <c r="H2385">
        <v>1956</v>
      </c>
      <c r="I2385" s="1">
        <v>40686</v>
      </c>
      <c r="J2385" t="s">
        <v>16</v>
      </c>
    </row>
    <row r="2386" spans="1:10" x14ac:dyDescent="0.25">
      <c r="A2386">
        <v>77368.710000000006</v>
      </c>
      <c r="B2386" t="s">
        <v>231</v>
      </c>
      <c r="C2386" t="s">
        <v>36</v>
      </c>
      <c r="D2386" t="s">
        <v>12</v>
      </c>
      <c r="E2386" t="s">
        <v>31</v>
      </c>
      <c r="F2386" t="s">
        <v>21</v>
      </c>
      <c r="G2386" t="s">
        <v>15</v>
      </c>
      <c r="H2386">
        <v>1994</v>
      </c>
      <c r="I2386" s="1">
        <v>42787</v>
      </c>
      <c r="J2386" t="s">
        <v>16</v>
      </c>
    </row>
    <row r="2387" spans="1:10" x14ac:dyDescent="0.25">
      <c r="A2387">
        <v>36400.851336363703</v>
      </c>
      <c r="B2387" t="s">
        <v>112</v>
      </c>
      <c r="C2387" t="s">
        <v>72</v>
      </c>
      <c r="D2387" t="s">
        <v>19</v>
      </c>
      <c r="E2387" t="s">
        <v>24</v>
      </c>
      <c r="F2387" t="s">
        <v>21</v>
      </c>
      <c r="G2387" t="s">
        <v>15</v>
      </c>
      <c r="H2387">
        <v>2001</v>
      </c>
      <c r="I2387" s="1">
        <v>44358</v>
      </c>
      <c r="J2387" t="s">
        <v>16</v>
      </c>
    </row>
    <row r="2388" spans="1:10" x14ac:dyDescent="0.25">
      <c r="A2388">
        <v>21178.719744000002</v>
      </c>
      <c r="B2388" t="s">
        <v>112</v>
      </c>
      <c r="C2388" t="s">
        <v>72</v>
      </c>
      <c r="D2388" t="s">
        <v>19</v>
      </c>
      <c r="E2388" t="s">
        <v>24</v>
      </c>
      <c r="F2388" t="s">
        <v>21</v>
      </c>
      <c r="G2388" t="s">
        <v>25</v>
      </c>
      <c r="H2388">
        <v>2004</v>
      </c>
      <c r="I2388" s="1">
        <v>45423</v>
      </c>
      <c r="J2388" t="s">
        <v>16</v>
      </c>
    </row>
    <row r="2389" spans="1:10" x14ac:dyDescent="0.25">
      <c r="A2389">
        <v>34194.787474626697</v>
      </c>
      <c r="B2389" t="s">
        <v>112</v>
      </c>
      <c r="C2389" t="s">
        <v>72</v>
      </c>
      <c r="D2389" t="s">
        <v>19</v>
      </c>
      <c r="E2389" t="s">
        <v>24</v>
      </c>
      <c r="F2389" t="s">
        <v>21</v>
      </c>
      <c r="G2389" t="s">
        <v>25</v>
      </c>
      <c r="H2389">
        <v>2003</v>
      </c>
      <c r="I2389" s="1">
        <v>44344</v>
      </c>
      <c r="J2389" t="s">
        <v>16</v>
      </c>
    </row>
    <row r="2390" spans="1:10" x14ac:dyDescent="0.25">
      <c r="A2390">
        <v>25615</v>
      </c>
      <c r="B2390" t="s">
        <v>26</v>
      </c>
      <c r="C2390" t="s">
        <v>27</v>
      </c>
      <c r="D2390" t="s">
        <v>28</v>
      </c>
      <c r="E2390" t="s">
        <v>13</v>
      </c>
      <c r="F2390" t="s">
        <v>21</v>
      </c>
      <c r="G2390" t="s">
        <v>25</v>
      </c>
      <c r="H2390">
        <v>1973</v>
      </c>
      <c r="I2390" s="1">
        <v>43709</v>
      </c>
      <c r="J2390" t="s">
        <v>16</v>
      </c>
    </row>
    <row r="2391" spans="1:10" x14ac:dyDescent="0.25">
      <c r="A2391">
        <v>142839.32999999999</v>
      </c>
      <c r="B2391" t="s">
        <v>353</v>
      </c>
      <c r="C2391" t="s">
        <v>44</v>
      </c>
      <c r="D2391" t="s">
        <v>12</v>
      </c>
      <c r="E2391" t="s">
        <v>31</v>
      </c>
      <c r="F2391" t="s">
        <v>14</v>
      </c>
      <c r="G2391" t="s">
        <v>25</v>
      </c>
      <c r="H2391">
        <v>1970</v>
      </c>
      <c r="I2391" s="1">
        <v>34820</v>
      </c>
      <c r="J2391" t="s">
        <v>16</v>
      </c>
    </row>
    <row r="2392" spans="1:10" x14ac:dyDescent="0.25">
      <c r="A2392">
        <v>110195.33</v>
      </c>
      <c r="B2392" t="s">
        <v>381</v>
      </c>
      <c r="C2392" t="s">
        <v>100</v>
      </c>
      <c r="D2392" t="s">
        <v>12</v>
      </c>
      <c r="E2392" t="s">
        <v>31</v>
      </c>
      <c r="F2392" t="s">
        <v>14</v>
      </c>
      <c r="G2392" t="s">
        <v>25</v>
      </c>
      <c r="H2392">
        <v>1968</v>
      </c>
      <c r="I2392" s="1">
        <v>35931</v>
      </c>
      <c r="J2392" t="s">
        <v>16</v>
      </c>
    </row>
    <row r="2393" spans="1:10" x14ac:dyDescent="0.25">
      <c r="A2393">
        <v>54515.28</v>
      </c>
      <c r="B2393" t="s">
        <v>22</v>
      </c>
      <c r="C2393" t="s">
        <v>23</v>
      </c>
      <c r="D2393" t="s">
        <v>12</v>
      </c>
      <c r="E2393" t="s">
        <v>24</v>
      </c>
      <c r="F2393" t="s">
        <v>14</v>
      </c>
      <c r="G2393" t="s">
        <v>25</v>
      </c>
      <c r="H2393">
        <v>1991</v>
      </c>
      <c r="I2393" s="1">
        <v>42400</v>
      </c>
      <c r="J2393" t="s">
        <v>16</v>
      </c>
    </row>
    <row r="2394" spans="1:10" x14ac:dyDescent="0.25">
      <c r="A2394">
        <v>82965.3</v>
      </c>
      <c r="B2394" t="s">
        <v>335</v>
      </c>
      <c r="C2394" t="s">
        <v>52</v>
      </c>
      <c r="D2394" t="s">
        <v>12</v>
      </c>
      <c r="E2394" t="s">
        <v>31</v>
      </c>
      <c r="F2394" t="s">
        <v>14</v>
      </c>
      <c r="G2394" t="s">
        <v>25</v>
      </c>
      <c r="H2394">
        <v>1966</v>
      </c>
      <c r="I2394" s="1">
        <v>31733</v>
      </c>
      <c r="J2394" t="s">
        <v>16</v>
      </c>
    </row>
    <row r="2395" spans="1:10" x14ac:dyDescent="0.25">
      <c r="A2395">
        <v>72815.25</v>
      </c>
      <c r="B2395" t="s">
        <v>566</v>
      </c>
      <c r="C2395" t="s">
        <v>124</v>
      </c>
      <c r="D2395" t="s">
        <v>12</v>
      </c>
      <c r="E2395" t="s">
        <v>45</v>
      </c>
      <c r="F2395" t="s">
        <v>14</v>
      </c>
      <c r="G2395" t="s">
        <v>46</v>
      </c>
      <c r="H2395">
        <v>1973</v>
      </c>
      <c r="I2395" s="1">
        <v>37561</v>
      </c>
      <c r="J2395" t="s">
        <v>16</v>
      </c>
    </row>
    <row r="2396" spans="1:10" x14ac:dyDescent="0.25">
      <c r="A2396">
        <v>96425.84</v>
      </c>
      <c r="B2396" t="s">
        <v>56</v>
      </c>
      <c r="C2396" t="s">
        <v>30</v>
      </c>
      <c r="D2396" t="s">
        <v>12</v>
      </c>
      <c r="E2396" t="s">
        <v>45</v>
      </c>
      <c r="F2396" t="s">
        <v>14</v>
      </c>
      <c r="G2396" t="s">
        <v>25</v>
      </c>
      <c r="H2396">
        <v>1964</v>
      </c>
      <c r="I2396" s="1">
        <v>33270</v>
      </c>
      <c r="J2396" t="s">
        <v>16</v>
      </c>
    </row>
    <row r="2397" spans="1:10" x14ac:dyDescent="0.25">
      <c r="A2397">
        <v>82189.75</v>
      </c>
      <c r="B2397" t="s">
        <v>63</v>
      </c>
      <c r="C2397" t="s">
        <v>18</v>
      </c>
      <c r="D2397" t="s">
        <v>12</v>
      </c>
      <c r="E2397" t="s">
        <v>20</v>
      </c>
      <c r="F2397" t="s">
        <v>14</v>
      </c>
      <c r="G2397" t="s">
        <v>25</v>
      </c>
      <c r="H2397">
        <v>1988</v>
      </c>
      <c r="I2397" s="1">
        <v>41061</v>
      </c>
      <c r="J2397" t="s">
        <v>16</v>
      </c>
    </row>
    <row r="2398" spans="1:10" x14ac:dyDescent="0.25">
      <c r="A2398">
        <v>10275.200000000001</v>
      </c>
      <c r="B2398" t="s">
        <v>71</v>
      </c>
      <c r="C2398" t="s">
        <v>72</v>
      </c>
      <c r="D2398" t="s">
        <v>73</v>
      </c>
      <c r="E2398" t="s">
        <v>41</v>
      </c>
      <c r="F2398" t="s">
        <v>21</v>
      </c>
      <c r="G2398" t="s">
        <v>25</v>
      </c>
      <c r="H2398">
        <v>2008</v>
      </c>
      <c r="I2398" s="1">
        <v>45416</v>
      </c>
      <c r="J2398" t="s">
        <v>16</v>
      </c>
    </row>
    <row r="2399" spans="1:10" x14ac:dyDescent="0.25">
      <c r="A2399">
        <v>68324.789999999994</v>
      </c>
      <c r="B2399" t="s">
        <v>89</v>
      </c>
      <c r="C2399" t="s">
        <v>30</v>
      </c>
      <c r="D2399" t="s">
        <v>12</v>
      </c>
      <c r="E2399" t="s">
        <v>20</v>
      </c>
      <c r="F2399" t="s">
        <v>14</v>
      </c>
      <c r="G2399" t="s">
        <v>25</v>
      </c>
      <c r="H2399">
        <v>1990</v>
      </c>
      <c r="I2399" s="1">
        <v>44120</v>
      </c>
      <c r="J2399" t="s">
        <v>16</v>
      </c>
    </row>
    <row r="2400" spans="1:10" x14ac:dyDescent="0.25">
      <c r="A2400">
        <v>59853.120000000003</v>
      </c>
      <c r="B2400" t="s">
        <v>441</v>
      </c>
      <c r="C2400" t="s">
        <v>30</v>
      </c>
      <c r="D2400" t="s">
        <v>12</v>
      </c>
      <c r="E2400" t="s">
        <v>20</v>
      </c>
      <c r="F2400" t="s">
        <v>21</v>
      </c>
      <c r="G2400" t="s">
        <v>25</v>
      </c>
      <c r="H2400">
        <v>2001</v>
      </c>
      <c r="I2400" s="1">
        <v>45215</v>
      </c>
      <c r="J2400" t="s">
        <v>16</v>
      </c>
    </row>
    <row r="2401" spans="1:10" x14ac:dyDescent="0.25">
      <c r="A2401">
        <v>88243.3</v>
      </c>
      <c r="B2401" t="s">
        <v>56</v>
      </c>
      <c r="C2401" t="s">
        <v>30</v>
      </c>
      <c r="D2401" t="s">
        <v>12</v>
      </c>
      <c r="E2401" t="s">
        <v>45</v>
      </c>
      <c r="F2401" t="s">
        <v>14</v>
      </c>
      <c r="G2401" t="s">
        <v>53</v>
      </c>
      <c r="H2401">
        <v>1969</v>
      </c>
      <c r="I2401" s="1">
        <v>37331</v>
      </c>
      <c r="J2401" t="s">
        <v>16</v>
      </c>
    </row>
    <row r="2402" spans="1:10" x14ac:dyDescent="0.25">
      <c r="A2402">
        <v>53974.58</v>
      </c>
      <c r="B2402" t="s">
        <v>76</v>
      </c>
      <c r="C2402" t="s">
        <v>52</v>
      </c>
      <c r="D2402" t="s">
        <v>12</v>
      </c>
      <c r="E2402" t="s">
        <v>77</v>
      </c>
      <c r="F2402" t="s">
        <v>14</v>
      </c>
      <c r="G2402" t="s">
        <v>15</v>
      </c>
      <c r="H2402">
        <v>2001</v>
      </c>
      <c r="I2402" s="1">
        <v>44499</v>
      </c>
      <c r="J2402" t="s">
        <v>16</v>
      </c>
    </row>
    <row r="2403" spans="1:10" x14ac:dyDescent="0.25">
      <c r="A2403">
        <v>46057.5</v>
      </c>
      <c r="B2403" t="s">
        <v>137</v>
      </c>
      <c r="C2403" t="s">
        <v>60</v>
      </c>
      <c r="D2403" t="s">
        <v>12</v>
      </c>
      <c r="E2403" t="s">
        <v>31</v>
      </c>
      <c r="F2403" t="s">
        <v>21</v>
      </c>
      <c r="G2403" t="s">
        <v>15</v>
      </c>
      <c r="H2403">
        <v>1985</v>
      </c>
      <c r="I2403" s="1">
        <v>45509</v>
      </c>
      <c r="J2403" t="s">
        <v>16</v>
      </c>
    </row>
    <row r="2404" spans="1:10" x14ac:dyDescent="0.25">
      <c r="A2404">
        <v>62693.66</v>
      </c>
      <c r="B2404" t="s">
        <v>166</v>
      </c>
      <c r="C2404" t="s">
        <v>52</v>
      </c>
      <c r="D2404" t="s">
        <v>12</v>
      </c>
      <c r="E2404" t="s">
        <v>77</v>
      </c>
      <c r="F2404" t="s">
        <v>14</v>
      </c>
      <c r="G2404" t="s">
        <v>15</v>
      </c>
      <c r="H2404">
        <v>1971</v>
      </c>
      <c r="I2404" s="1">
        <v>40326</v>
      </c>
      <c r="J2404" t="s">
        <v>16</v>
      </c>
    </row>
    <row r="2405" spans="1:10" x14ac:dyDescent="0.25">
      <c r="A2405">
        <v>92413.49</v>
      </c>
      <c r="B2405" t="s">
        <v>230</v>
      </c>
      <c r="C2405" t="s">
        <v>52</v>
      </c>
      <c r="D2405" t="s">
        <v>12</v>
      </c>
      <c r="E2405" t="s">
        <v>31</v>
      </c>
      <c r="F2405" t="s">
        <v>21</v>
      </c>
      <c r="G2405" t="s">
        <v>15</v>
      </c>
      <c r="H2405">
        <v>1972</v>
      </c>
      <c r="I2405" s="1">
        <v>40859</v>
      </c>
      <c r="J2405" t="s">
        <v>16</v>
      </c>
    </row>
    <row r="2406" spans="1:10" x14ac:dyDescent="0.25">
      <c r="A2406">
        <v>124166</v>
      </c>
      <c r="B2406" t="s">
        <v>383</v>
      </c>
      <c r="C2406" t="s">
        <v>106</v>
      </c>
      <c r="D2406" t="s">
        <v>12</v>
      </c>
      <c r="E2406" t="s">
        <v>49</v>
      </c>
      <c r="F2406" t="s">
        <v>14</v>
      </c>
      <c r="G2406" t="s">
        <v>15</v>
      </c>
      <c r="H2406">
        <v>1978</v>
      </c>
      <c r="I2406" s="1">
        <v>43873</v>
      </c>
      <c r="J2406" t="s">
        <v>16</v>
      </c>
    </row>
    <row r="2407" spans="1:10" x14ac:dyDescent="0.25">
      <c r="A2407">
        <v>77406</v>
      </c>
      <c r="B2407" t="s">
        <v>63</v>
      </c>
      <c r="C2407" t="s">
        <v>18</v>
      </c>
      <c r="D2407" t="s">
        <v>12</v>
      </c>
      <c r="E2407" t="s">
        <v>20</v>
      </c>
      <c r="F2407" t="s">
        <v>14</v>
      </c>
      <c r="G2407" t="s">
        <v>25</v>
      </c>
      <c r="H2407">
        <v>1994</v>
      </c>
      <c r="I2407" s="1">
        <v>44013</v>
      </c>
      <c r="J2407" t="s">
        <v>16</v>
      </c>
    </row>
    <row r="2408" spans="1:10" x14ac:dyDescent="0.25">
      <c r="A2408">
        <v>65664.39</v>
      </c>
      <c r="B2408" t="s">
        <v>181</v>
      </c>
      <c r="C2408" t="s">
        <v>18</v>
      </c>
      <c r="D2408" t="s">
        <v>12</v>
      </c>
      <c r="E2408" t="s">
        <v>31</v>
      </c>
      <c r="F2408" t="s">
        <v>21</v>
      </c>
      <c r="G2408" t="s">
        <v>46</v>
      </c>
      <c r="H2408">
        <v>1994</v>
      </c>
      <c r="I2408" s="1">
        <v>45005</v>
      </c>
      <c r="J2408" t="s">
        <v>16</v>
      </c>
    </row>
    <row r="2409" spans="1:10" x14ac:dyDescent="0.25">
      <c r="A2409">
        <v>49358.14</v>
      </c>
      <c r="B2409" t="s">
        <v>169</v>
      </c>
      <c r="C2409" t="s">
        <v>72</v>
      </c>
      <c r="D2409" t="s">
        <v>12</v>
      </c>
      <c r="E2409" t="s">
        <v>41</v>
      </c>
      <c r="F2409" t="s">
        <v>21</v>
      </c>
      <c r="G2409" t="s">
        <v>15</v>
      </c>
      <c r="H2409">
        <v>1957</v>
      </c>
      <c r="I2409" s="1">
        <v>42332</v>
      </c>
      <c r="J2409" t="s">
        <v>16</v>
      </c>
    </row>
    <row r="2410" spans="1:10" x14ac:dyDescent="0.25">
      <c r="A2410">
        <v>59467.040000000001</v>
      </c>
      <c r="B2410" t="s">
        <v>195</v>
      </c>
      <c r="C2410" t="s">
        <v>44</v>
      </c>
      <c r="D2410" t="s">
        <v>12</v>
      </c>
      <c r="E2410" t="s">
        <v>49</v>
      </c>
      <c r="F2410" t="s">
        <v>21</v>
      </c>
      <c r="G2410" t="s">
        <v>15</v>
      </c>
      <c r="H2410">
        <v>1962</v>
      </c>
      <c r="I2410" s="1">
        <v>43731</v>
      </c>
      <c r="J2410" t="s">
        <v>16</v>
      </c>
    </row>
    <row r="2411" spans="1:10" x14ac:dyDescent="0.25">
      <c r="A2411">
        <v>68440.320000000007</v>
      </c>
      <c r="B2411" t="s">
        <v>39</v>
      </c>
      <c r="C2411" t="s">
        <v>48</v>
      </c>
      <c r="D2411" t="s">
        <v>19</v>
      </c>
      <c r="E2411" t="s">
        <v>41</v>
      </c>
      <c r="F2411" t="s">
        <v>21</v>
      </c>
      <c r="G2411" t="s">
        <v>25</v>
      </c>
      <c r="H2411">
        <v>1956</v>
      </c>
      <c r="I2411" s="1">
        <v>44158</v>
      </c>
      <c r="J2411" t="s">
        <v>16</v>
      </c>
    </row>
    <row r="2412" spans="1:10" x14ac:dyDescent="0.25">
      <c r="A2412">
        <v>98509.2</v>
      </c>
      <c r="B2412" t="s">
        <v>345</v>
      </c>
      <c r="C2412" t="s">
        <v>124</v>
      </c>
      <c r="D2412" t="s">
        <v>12</v>
      </c>
      <c r="E2412" t="s">
        <v>13</v>
      </c>
      <c r="F2412" t="s">
        <v>14</v>
      </c>
      <c r="G2412" t="s">
        <v>25</v>
      </c>
      <c r="H2412">
        <v>1967</v>
      </c>
      <c r="I2412" s="1">
        <v>36207</v>
      </c>
      <c r="J2412" t="s">
        <v>16</v>
      </c>
    </row>
    <row r="2413" spans="1:10" x14ac:dyDescent="0.25">
      <c r="A2413">
        <v>33091.749600000003</v>
      </c>
      <c r="B2413" t="s">
        <v>112</v>
      </c>
      <c r="C2413" t="s">
        <v>72</v>
      </c>
      <c r="D2413" t="s">
        <v>19</v>
      </c>
      <c r="E2413" t="s">
        <v>24</v>
      </c>
      <c r="F2413" t="s">
        <v>14</v>
      </c>
      <c r="G2413" t="s">
        <v>15</v>
      </c>
      <c r="H2413">
        <v>1989</v>
      </c>
      <c r="I2413" s="1">
        <v>45229</v>
      </c>
      <c r="J2413" t="s">
        <v>16</v>
      </c>
    </row>
    <row r="2414" spans="1:10" x14ac:dyDescent="0.25">
      <c r="A2414">
        <v>77853.47</v>
      </c>
      <c r="B2414" t="s">
        <v>464</v>
      </c>
      <c r="C2414" t="s">
        <v>286</v>
      </c>
      <c r="D2414" t="s">
        <v>12</v>
      </c>
      <c r="E2414" t="s">
        <v>31</v>
      </c>
      <c r="F2414" t="s">
        <v>14</v>
      </c>
      <c r="G2414" t="s">
        <v>25</v>
      </c>
      <c r="H2414">
        <v>1976</v>
      </c>
      <c r="I2414" s="1">
        <v>44823</v>
      </c>
      <c r="J2414" t="s">
        <v>16</v>
      </c>
    </row>
    <row r="2415" spans="1:10" x14ac:dyDescent="0.25">
      <c r="A2415">
        <v>48534.47</v>
      </c>
      <c r="B2415" t="s">
        <v>314</v>
      </c>
      <c r="C2415" t="s">
        <v>52</v>
      </c>
      <c r="D2415" t="s">
        <v>12</v>
      </c>
      <c r="E2415" t="s">
        <v>45</v>
      </c>
      <c r="F2415" t="s">
        <v>21</v>
      </c>
      <c r="G2415" t="s">
        <v>15</v>
      </c>
      <c r="H2415">
        <v>1975</v>
      </c>
      <c r="I2415" s="1">
        <v>44137</v>
      </c>
      <c r="J2415" t="s">
        <v>16</v>
      </c>
    </row>
    <row r="2416" spans="1:10" x14ac:dyDescent="0.25">
      <c r="A2416">
        <v>56135.09</v>
      </c>
      <c r="B2416" t="s">
        <v>315</v>
      </c>
      <c r="C2416" t="s">
        <v>144</v>
      </c>
      <c r="D2416" t="s">
        <v>12</v>
      </c>
      <c r="E2416" t="s">
        <v>49</v>
      </c>
      <c r="F2416" t="s">
        <v>21</v>
      </c>
      <c r="G2416" t="s">
        <v>15</v>
      </c>
      <c r="H2416">
        <v>1975</v>
      </c>
      <c r="I2416" s="1">
        <v>43556</v>
      </c>
      <c r="J2416" t="s">
        <v>16</v>
      </c>
    </row>
    <row r="2417" spans="1:10" x14ac:dyDescent="0.25">
      <c r="A2417">
        <v>52314.98</v>
      </c>
      <c r="B2417" t="s">
        <v>346</v>
      </c>
      <c r="C2417" t="s">
        <v>86</v>
      </c>
      <c r="D2417" t="s">
        <v>12</v>
      </c>
      <c r="E2417" t="s">
        <v>31</v>
      </c>
      <c r="F2417" t="s">
        <v>21</v>
      </c>
      <c r="G2417" t="s">
        <v>15</v>
      </c>
      <c r="H2417">
        <v>1970</v>
      </c>
      <c r="I2417" s="1">
        <v>45440</v>
      </c>
      <c r="J2417" t="s">
        <v>16</v>
      </c>
    </row>
    <row r="2418" spans="1:10" x14ac:dyDescent="0.25">
      <c r="A2418">
        <v>62990</v>
      </c>
      <c r="B2418" t="s">
        <v>207</v>
      </c>
      <c r="C2418" t="s">
        <v>106</v>
      </c>
      <c r="D2418" t="s">
        <v>12</v>
      </c>
      <c r="E2418" t="s">
        <v>49</v>
      </c>
      <c r="F2418" t="s">
        <v>14</v>
      </c>
      <c r="G2418" t="s">
        <v>15</v>
      </c>
      <c r="H2418">
        <v>1987</v>
      </c>
      <c r="I2418" s="1">
        <v>42885</v>
      </c>
      <c r="J2418" t="s">
        <v>16</v>
      </c>
    </row>
    <row r="2419" spans="1:10" x14ac:dyDescent="0.25">
      <c r="A2419">
        <v>57121.02</v>
      </c>
      <c r="B2419" t="s">
        <v>69</v>
      </c>
      <c r="C2419" t="s">
        <v>157</v>
      </c>
      <c r="D2419" t="s">
        <v>12</v>
      </c>
      <c r="E2419" t="s">
        <v>31</v>
      </c>
      <c r="F2419" t="s">
        <v>21</v>
      </c>
      <c r="G2419" t="s">
        <v>25</v>
      </c>
      <c r="H2419">
        <v>1962</v>
      </c>
      <c r="I2419" s="1">
        <v>38862</v>
      </c>
      <c r="J2419" t="s">
        <v>16</v>
      </c>
    </row>
    <row r="2420" spans="1:10" x14ac:dyDescent="0.25">
      <c r="A2420">
        <v>55774.36</v>
      </c>
      <c r="B2420" t="s">
        <v>238</v>
      </c>
      <c r="C2420" t="s">
        <v>48</v>
      </c>
      <c r="D2420" t="s">
        <v>12</v>
      </c>
      <c r="E2420" t="s">
        <v>31</v>
      </c>
      <c r="F2420" t="s">
        <v>21</v>
      </c>
      <c r="G2420" t="s">
        <v>25</v>
      </c>
      <c r="H2420">
        <v>1989</v>
      </c>
      <c r="I2420" s="1">
        <v>43116</v>
      </c>
      <c r="J2420" t="s">
        <v>16</v>
      </c>
    </row>
    <row r="2421" spans="1:10" x14ac:dyDescent="0.25">
      <c r="A2421">
        <v>140942.39000000001</v>
      </c>
      <c r="B2421" t="s">
        <v>567</v>
      </c>
      <c r="C2421" t="s">
        <v>38</v>
      </c>
      <c r="D2421" t="s">
        <v>12</v>
      </c>
      <c r="E2421" t="s">
        <v>13</v>
      </c>
      <c r="F2421" t="s">
        <v>14</v>
      </c>
      <c r="G2421" t="s">
        <v>25</v>
      </c>
      <c r="H2421">
        <v>1972</v>
      </c>
      <c r="I2421" s="1">
        <v>44088</v>
      </c>
      <c r="J2421" t="s">
        <v>16</v>
      </c>
    </row>
    <row r="2422" spans="1:10" x14ac:dyDescent="0.25">
      <c r="A2422">
        <v>14485.767296</v>
      </c>
      <c r="B2422" t="s">
        <v>270</v>
      </c>
      <c r="C2422" t="s">
        <v>23</v>
      </c>
      <c r="D2422" t="s">
        <v>19</v>
      </c>
      <c r="E2422" t="s">
        <v>24</v>
      </c>
      <c r="F2422" t="s">
        <v>21</v>
      </c>
      <c r="G2422" t="s">
        <v>25</v>
      </c>
      <c r="H2422">
        <v>1998</v>
      </c>
      <c r="I2422" s="1">
        <v>44823</v>
      </c>
      <c r="J2422" t="s">
        <v>16</v>
      </c>
    </row>
    <row r="2423" spans="1:10" x14ac:dyDescent="0.25">
      <c r="A2423">
        <v>116239.42</v>
      </c>
      <c r="B2423" t="s">
        <v>345</v>
      </c>
      <c r="C2423" t="s">
        <v>18</v>
      </c>
      <c r="D2423" t="s">
        <v>12</v>
      </c>
      <c r="E2423" t="s">
        <v>13</v>
      </c>
      <c r="F2423" t="s">
        <v>14</v>
      </c>
      <c r="G2423" t="s">
        <v>25</v>
      </c>
      <c r="H2423">
        <v>1958</v>
      </c>
      <c r="I2423" s="1">
        <v>31032</v>
      </c>
      <c r="J2423" t="s">
        <v>16</v>
      </c>
    </row>
    <row r="2424" spans="1:10" x14ac:dyDescent="0.25">
      <c r="A2424">
        <v>54220.06</v>
      </c>
      <c r="B2424" t="s">
        <v>568</v>
      </c>
      <c r="C2424" t="s">
        <v>104</v>
      </c>
      <c r="D2424" t="s">
        <v>12</v>
      </c>
      <c r="E2424" t="s">
        <v>24</v>
      </c>
      <c r="F2424" t="s">
        <v>21</v>
      </c>
      <c r="G2424" t="s">
        <v>25</v>
      </c>
      <c r="H2424">
        <v>1991</v>
      </c>
      <c r="I2424" s="1">
        <v>45159</v>
      </c>
      <c r="J2424" t="s">
        <v>16</v>
      </c>
    </row>
    <row r="2425" spans="1:10" x14ac:dyDescent="0.25">
      <c r="A2425">
        <v>111768.68</v>
      </c>
      <c r="B2425" t="s">
        <v>429</v>
      </c>
      <c r="C2425" t="s">
        <v>72</v>
      </c>
      <c r="D2425" t="s">
        <v>12</v>
      </c>
      <c r="E2425" t="s">
        <v>13</v>
      </c>
      <c r="F2425" t="s">
        <v>21</v>
      </c>
      <c r="G2425" t="s">
        <v>25</v>
      </c>
      <c r="H2425">
        <v>1964</v>
      </c>
      <c r="I2425" s="1">
        <v>34759</v>
      </c>
      <c r="J2425" t="s">
        <v>16</v>
      </c>
    </row>
    <row r="2426" spans="1:10" x14ac:dyDescent="0.25">
      <c r="A2426">
        <v>8424</v>
      </c>
      <c r="B2426" t="s">
        <v>71</v>
      </c>
      <c r="C2426" t="s">
        <v>72</v>
      </c>
      <c r="D2426" t="s">
        <v>73</v>
      </c>
      <c r="E2426" t="s">
        <v>41</v>
      </c>
      <c r="F2426" t="s">
        <v>14</v>
      </c>
      <c r="G2426" t="s">
        <v>15</v>
      </c>
      <c r="H2426">
        <v>2008</v>
      </c>
      <c r="I2426" s="1">
        <v>45051</v>
      </c>
      <c r="J2426" t="s">
        <v>16</v>
      </c>
    </row>
    <row r="2427" spans="1:10" x14ac:dyDescent="0.25">
      <c r="A2427">
        <v>63098.48</v>
      </c>
      <c r="B2427" t="s">
        <v>217</v>
      </c>
      <c r="C2427" t="s">
        <v>44</v>
      </c>
      <c r="D2427" t="s">
        <v>12</v>
      </c>
      <c r="E2427" t="s">
        <v>41</v>
      </c>
      <c r="F2427" t="s">
        <v>14</v>
      </c>
      <c r="G2427" t="s">
        <v>25</v>
      </c>
      <c r="H2427">
        <v>1976</v>
      </c>
      <c r="I2427" s="1">
        <v>34806</v>
      </c>
      <c r="J2427" t="s">
        <v>16</v>
      </c>
    </row>
    <row r="2428" spans="1:10" x14ac:dyDescent="0.25">
      <c r="A2428">
        <v>58414.7</v>
      </c>
      <c r="B2428" t="s">
        <v>153</v>
      </c>
      <c r="C2428" t="s">
        <v>48</v>
      </c>
      <c r="D2428" t="s">
        <v>19</v>
      </c>
      <c r="E2428" t="s">
        <v>31</v>
      </c>
      <c r="F2428" t="s">
        <v>21</v>
      </c>
      <c r="G2428" t="s">
        <v>25</v>
      </c>
      <c r="H2428">
        <v>1967</v>
      </c>
      <c r="I2428" s="1">
        <v>40476</v>
      </c>
      <c r="J2428" t="s">
        <v>16</v>
      </c>
    </row>
    <row r="2429" spans="1:10" x14ac:dyDescent="0.25">
      <c r="A2429">
        <v>79728.19</v>
      </c>
      <c r="B2429" t="s">
        <v>63</v>
      </c>
      <c r="C2429" t="s">
        <v>18</v>
      </c>
      <c r="D2429" t="s">
        <v>12</v>
      </c>
      <c r="E2429" t="s">
        <v>20</v>
      </c>
      <c r="F2429" t="s">
        <v>14</v>
      </c>
      <c r="G2429" t="s">
        <v>25</v>
      </c>
      <c r="H2429">
        <v>1996</v>
      </c>
      <c r="I2429" s="1">
        <v>43693</v>
      </c>
      <c r="J2429" t="s">
        <v>16</v>
      </c>
    </row>
    <row r="2430" spans="1:10" x14ac:dyDescent="0.25">
      <c r="A2430">
        <v>25615</v>
      </c>
      <c r="B2430" t="s">
        <v>26</v>
      </c>
      <c r="C2430" t="s">
        <v>27</v>
      </c>
      <c r="D2430" t="s">
        <v>28</v>
      </c>
      <c r="E2430" t="s">
        <v>13</v>
      </c>
      <c r="F2430" t="s">
        <v>14</v>
      </c>
      <c r="G2430" t="s">
        <v>15</v>
      </c>
      <c r="H2430">
        <v>1985</v>
      </c>
      <c r="I2430" s="1">
        <v>45170</v>
      </c>
      <c r="J2430" t="s">
        <v>16</v>
      </c>
    </row>
    <row r="2431" spans="1:10" x14ac:dyDescent="0.25">
      <c r="A2431">
        <v>21884.6639837611</v>
      </c>
      <c r="B2431" t="s">
        <v>112</v>
      </c>
      <c r="C2431" t="s">
        <v>72</v>
      </c>
      <c r="D2431" t="s">
        <v>19</v>
      </c>
      <c r="E2431" t="s">
        <v>24</v>
      </c>
      <c r="F2431" t="s">
        <v>14</v>
      </c>
      <c r="G2431" t="s">
        <v>15</v>
      </c>
      <c r="H2431">
        <v>1999</v>
      </c>
      <c r="I2431" s="1">
        <v>44946</v>
      </c>
      <c r="J2431" t="s">
        <v>16</v>
      </c>
    </row>
    <row r="2432" spans="1:10" x14ac:dyDescent="0.25">
      <c r="A2432">
        <v>79728.19</v>
      </c>
      <c r="B2432" t="s">
        <v>63</v>
      </c>
      <c r="C2432" t="s">
        <v>18</v>
      </c>
      <c r="D2432" t="s">
        <v>12</v>
      </c>
      <c r="E2432" t="s">
        <v>20</v>
      </c>
      <c r="F2432" t="s">
        <v>14</v>
      </c>
      <c r="G2432" t="s">
        <v>25</v>
      </c>
      <c r="H2432">
        <v>1992</v>
      </c>
      <c r="I2432" s="1">
        <v>43116</v>
      </c>
      <c r="J2432" t="s">
        <v>16</v>
      </c>
    </row>
    <row r="2433" spans="1:10" x14ac:dyDescent="0.25">
      <c r="A2433">
        <v>107108.11</v>
      </c>
      <c r="B2433" t="s">
        <v>569</v>
      </c>
      <c r="C2433" t="s">
        <v>48</v>
      </c>
      <c r="D2433" t="s">
        <v>12</v>
      </c>
      <c r="E2433" t="s">
        <v>31</v>
      </c>
      <c r="F2433" t="s">
        <v>21</v>
      </c>
      <c r="G2433" t="s">
        <v>25</v>
      </c>
      <c r="H2433">
        <v>1980</v>
      </c>
      <c r="I2433" s="1">
        <v>42710</v>
      </c>
      <c r="J2433" t="s">
        <v>16</v>
      </c>
    </row>
    <row r="2434" spans="1:10" x14ac:dyDescent="0.25">
      <c r="A2434">
        <v>80838.399999999994</v>
      </c>
      <c r="B2434" t="s">
        <v>570</v>
      </c>
      <c r="C2434" t="s">
        <v>11</v>
      </c>
      <c r="D2434" t="s">
        <v>12</v>
      </c>
      <c r="E2434" t="s">
        <v>41</v>
      </c>
      <c r="F2434" t="s">
        <v>14</v>
      </c>
      <c r="G2434" t="s">
        <v>25</v>
      </c>
      <c r="H2434">
        <v>1974</v>
      </c>
      <c r="I2434" s="1">
        <v>35111</v>
      </c>
      <c r="J2434" t="s">
        <v>16</v>
      </c>
    </row>
    <row r="2435" spans="1:10" x14ac:dyDescent="0.25">
      <c r="B2435" t="s">
        <v>39</v>
      </c>
      <c r="C2435" t="s">
        <v>72</v>
      </c>
      <c r="D2435" t="s">
        <v>19</v>
      </c>
      <c r="E2435" t="s">
        <v>41</v>
      </c>
      <c r="F2435" t="s">
        <v>21</v>
      </c>
      <c r="G2435" t="s">
        <v>25</v>
      </c>
      <c r="H2435">
        <v>1997</v>
      </c>
      <c r="I2435" s="1">
        <v>45171</v>
      </c>
      <c r="J2435" t="s">
        <v>16</v>
      </c>
    </row>
    <row r="2436" spans="1:10" x14ac:dyDescent="0.25">
      <c r="A2436">
        <v>4258.5919999999996</v>
      </c>
      <c r="B2436" t="s">
        <v>39</v>
      </c>
      <c r="C2436" t="s">
        <v>86</v>
      </c>
      <c r="D2436" t="s">
        <v>19</v>
      </c>
      <c r="E2436" t="s">
        <v>41</v>
      </c>
      <c r="F2436" t="s">
        <v>21</v>
      </c>
      <c r="G2436" t="s">
        <v>25</v>
      </c>
      <c r="H2436">
        <v>1945</v>
      </c>
      <c r="I2436" s="1">
        <v>41898</v>
      </c>
      <c r="J2436" t="s">
        <v>16</v>
      </c>
    </row>
    <row r="2437" spans="1:10" x14ac:dyDescent="0.25">
      <c r="A2437">
        <v>62579.95</v>
      </c>
      <c r="B2437" t="s">
        <v>89</v>
      </c>
      <c r="C2437" t="s">
        <v>30</v>
      </c>
      <c r="D2437" t="s">
        <v>12</v>
      </c>
      <c r="E2437" t="s">
        <v>20</v>
      </c>
      <c r="F2437" t="s">
        <v>14</v>
      </c>
      <c r="G2437" t="s">
        <v>25</v>
      </c>
      <c r="H2437">
        <v>1991</v>
      </c>
      <c r="I2437" s="1">
        <v>44881</v>
      </c>
      <c r="J2437" t="s">
        <v>16</v>
      </c>
    </row>
    <row r="2438" spans="1:10" x14ac:dyDescent="0.25">
      <c r="A2438">
        <v>82120.03</v>
      </c>
      <c r="B2438" t="s">
        <v>63</v>
      </c>
      <c r="C2438" t="s">
        <v>18</v>
      </c>
      <c r="D2438" t="s">
        <v>12</v>
      </c>
      <c r="E2438" t="s">
        <v>20</v>
      </c>
      <c r="F2438" t="s">
        <v>14</v>
      </c>
      <c r="G2438" t="s">
        <v>15</v>
      </c>
      <c r="H2438">
        <v>1983</v>
      </c>
      <c r="I2438" s="1">
        <v>42201</v>
      </c>
      <c r="J2438" t="s">
        <v>16</v>
      </c>
    </row>
    <row r="2439" spans="1:10" x14ac:dyDescent="0.25">
      <c r="A2439">
        <v>68211.98</v>
      </c>
      <c r="B2439" t="s">
        <v>551</v>
      </c>
      <c r="C2439" t="s">
        <v>72</v>
      </c>
      <c r="D2439" t="s">
        <v>12</v>
      </c>
      <c r="E2439" t="s">
        <v>31</v>
      </c>
      <c r="F2439" t="s">
        <v>14</v>
      </c>
      <c r="G2439" t="s">
        <v>15</v>
      </c>
      <c r="H2439">
        <v>1961</v>
      </c>
      <c r="I2439" s="1">
        <v>31488</v>
      </c>
      <c r="J2439" t="s">
        <v>16</v>
      </c>
    </row>
    <row r="2440" spans="1:10" x14ac:dyDescent="0.25">
      <c r="A2440">
        <v>21178.719744000002</v>
      </c>
      <c r="B2440" t="s">
        <v>112</v>
      </c>
      <c r="C2440" t="s">
        <v>72</v>
      </c>
      <c r="D2440" t="s">
        <v>19</v>
      </c>
      <c r="E2440" t="s">
        <v>24</v>
      </c>
      <c r="F2440" t="s">
        <v>21</v>
      </c>
      <c r="G2440" t="s">
        <v>15</v>
      </c>
      <c r="H2440">
        <v>1989</v>
      </c>
      <c r="I2440" s="1">
        <v>43743</v>
      </c>
      <c r="J2440" t="s">
        <v>16</v>
      </c>
    </row>
    <row r="2441" spans="1:10" x14ac:dyDescent="0.25">
      <c r="A2441">
        <v>70778</v>
      </c>
      <c r="B2441" t="s">
        <v>117</v>
      </c>
      <c r="C2441" t="s">
        <v>114</v>
      </c>
      <c r="D2441" t="s">
        <v>12</v>
      </c>
      <c r="E2441" t="s">
        <v>20</v>
      </c>
      <c r="F2441" t="s">
        <v>14</v>
      </c>
      <c r="G2441" t="s">
        <v>15</v>
      </c>
      <c r="H2441">
        <v>1990</v>
      </c>
      <c r="I2441" s="1">
        <v>41422</v>
      </c>
      <c r="J2441" t="s">
        <v>16</v>
      </c>
    </row>
    <row r="2442" spans="1:10" x14ac:dyDescent="0.25">
      <c r="A2442">
        <v>151059.63</v>
      </c>
      <c r="B2442" t="s">
        <v>509</v>
      </c>
      <c r="C2442" t="s">
        <v>48</v>
      </c>
      <c r="D2442" t="s">
        <v>12</v>
      </c>
      <c r="E2442" t="s">
        <v>13</v>
      </c>
      <c r="F2442" t="s">
        <v>21</v>
      </c>
      <c r="G2442" t="s">
        <v>15</v>
      </c>
      <c r="H2442">
        <v>1965</v>
      </c>
      <c r="I2442" s="1">
        <v>38577</v>
      </c>
      <c r="J2442" t="s">
        <v>16</v>
      </c>
    </row>
    <row r="2443" spans="1:10" x14ac:dyDescent="0.25">
      <c r="A2443">
        <v>0</v>
      </c>
      <c r="B2443" t="s">
        <v>39</v>
      </c>
      <c r="C2443" t="s">
        <v>72</v>
      </c>
      <c r="D2443" t="s">
        <v>165</v>
      </c>
      <c r="E2443" t="s">
        <v>41</v>
      </c>
      <c r="F2443" t="s">
        <v>21</v>
      </c>
      <c r="G2443" t="s">
        <v>25</v>
      </c>
      <c r="H2443">
        <v>1993</v>
      </c>
      <c r="I2443" s="1">
        <v>44502</v>
      </c>
      <c r="J2443" t="s">
        <v>16</v>
      </c>
    </row>
    <row r="2444" spans="1:10" x14ac:dyDescent="0.25">
      <c r="A2444">
        <v>94557.62</v>
      </c>
      <c r="B2444" t="s">
        <v>492</v>
      </c>
      <c r="C2444" t="s">
        <v>493</v>
      </c>
      <c r="D2444" t="s">
        <v>12</v>
      </c>
      <c r="E2444" t="s">
        <v>31</v>
      </c>
      <c r="F2444" t="s">
        <v>14</v>
      </c>
      <c r="G2444" t="s">
        <v>25</v>
      </c>
      <c r="H2444">
        <v>1966</v>
      </c>
      <c r="I2444" s="1">
        <v>34407</v>
      </c>
      <c r="J2444" t="s">
        <v>16</v>
      </c>
    </row>
    <row r="2445" spans="1:10" x14ac:dyDescent="0.25">
      <c r="A2445">
        <v>59889.88</v>
      </c>
      <c r="B2445" t="s">
        <v>109</v>
      </c>
      <c r="C2445" t="s">
        <v>11</v>
      </c>
      <c r="D2445" t="s">
        <v>12</v>
      </c>
      <c r="E2445" t="s">
        <v>20</v>
      </c>
      <c r="F2445" t="s">
        <v>14</v>
      </c>
      <c r="G2445" t="s">
        <v>15</v>
      </c>
      <c r="H2445">
        <v>2000</v>
      </c>
      <c r="I2445" s="1">
        <v>44795</v>
      </c>
      <c r="J2445" t="s">
        <v>16</v>
      </c>
    </row>
    <row r="2446" spans="1:10" x14ac:dyDescent="0.25">
      <c r="A2446">
        <v>54724.61</v>
      </c>
      <c r="B2446" t="s">
        <v>155</v>
      </c>
      <c r="C2446" t="s">
        <v>11</v>
      </c>
      <c r="D2446" t="s">
        <v>12</v>
      </c>
      <c r="E2446" t="s">
        <v>49</v>
      </c>
      <c r="F2446" t="s">
        <v>14</v>
      </c>
      <c r="G2446" t="s">
        <v>15</v>
      </c>
      <c r="H2446">
        <v>1991</v>
      </c>
      <c r="I2446" s="1">
        <v>44075</v>
      </c>
      <c r="J2446" t="s">
        <v>16</v>
      </c>
    </row>
    <row r="2447" spans="1:10" x14ac:dyDescent="0.25">
      <c r="A2447">
        <v>10108.799999999999</v>
      </c>
      <c r="B2447" t="s">
        <v>71</v>
      </c>
      <c r="C2447" t="s">
        <v>72</v>
      </c>
      <c r="D2447" t="s">
        <v>73</v>
      </c>
      <c r="E2447" t="s">
        <v>41</v>
      </c>
      <c r="F2447" t="s">
        <v>14</v>
      </c>
      <c r="G2447" t="s">
        <v>25</v>
      </c>
      <c r="H2447">
        <v>1953</v>
      </c>
      <c r="I2447" s="1">
        <v>45044</v>
      </c>
      <c r="J2447" t="s">
        <v>16</v>
      </c>
    </row>
    <row r="2448" spans="1:10" x14ac:dyDescent="0.25">
      <c r="A2448">
        <v>117521.35</v>
      </c>
      <c r="B2448" t="s">
        <v>10</v>
      </c>
      <c r="C2448" t="s">
        <v>75</v>
      </c>
      <c r="D2448" t="s">
        <v>12</v>
      </c>
      <c r="E2448" t="s">
        <v>13</v>
      </c>
      <c r="F2448" t="s">
        <v>14</v>
      </c>
      <c r="G2448" t="s">
        <v>15</v>
      </c>
      <c r="H2448">
        <v>1978</v>
      </c>
      <c r="I2448" s="1">
        <v>45034</v>
      </c>
      <c r="J2448" t="s">
        <v>16</v>
      </c>
    </row>
    <row r="2449" spans="1:10" x14ac:dyDescent="0.25">
      <c r="A2449">
        <v>47164.52</v>
      </c>
      <c r="B2449" t="s">
        <v>107</v>
      </c>
      <c r="C2449" t="s">
        <v>44</v>
      </c>
      <c r="D2449" t="s">
        <v>12</v>
      </c>
      <c r="E2449" t="s">
        <v>41</v>
      </c>
      <c r="F2449" t="s">
        <v>14</v>
      </c>
      <c r="G2449" t="s">
        <v>15</v>
      </c>
      <c r="H2449">
        <v>1976</v>
      </c>
      <c r="I2449" s="1">
        <v>38621</v>
      </c>
      <c r="J2449" t="s">
        <v>16</v>
      </c>
    </row>
    <row r="2450" spans="1:10" x14ac:dyDescent="0.25">
      <c r="A2450">
        <v>92342.3</v>
      </c>
      <c r="B2450" t="s">
        <v>121</v>
      </c>
      <c r="C2450" t="s">
        <v>226</v>
      </c>
      <c r="D2450" t="s">
        <v>12</v>
      </c>
      <c r="E2450" t="s">
        <v>31</v>
      </c>
      <c r="F2450" t="s">
        <v>21</v>
      </c>
      <c r="G2450" t="s">
        <v>53</v>
      </c>
      <c r="H2450">
        <v>1971</v>
      </c>
      <c r="I2450" s="1">
        <v>39402</v>
      </c>
      <c r="J2450" t="s">
        <v>16</v>
      </c>
    </row>
    <row r="2451" spans="1:10" x14ac:dyDescent="0.25">
      <c r="A2451">
        <v>52471.07</v>
      </c>
      <c r="B2451" t="s">
        <v>34</v>
      </c>
      <c r="C2451" t="s">
        <v>11</v>
      </c>
      <c r="D2451" t="s">
        <v>12</v>
      </c>
      <c r="E2451" t="s">
        <v>20</v>
      </c>
      <c r="F2451" t="s">
        <v>21</v>
      </c>
      <c r="G2451" t="s">
        <v>25</v>
      </c>
      <c r="H2451">
        <v>1989</v>
      </c>
      <c r="I2451" s="1">
        <v>45226</v>
      </c>
      <c r="J2451" t="s">
        <v>16</v>
      </c>
    </row>
    <row r="2452" spans="1:10" x14ac:dyDescent="0.25">
      <c r="A2452">
        <v>93144.94</v>
      </c>
      <c r="B2452" t="s">
        <v>206</v>
      </c>
      <c r="C2452" t="s">
        <v>18</v>
      </c>
      <c r="D2452" t="s">
        <v>12</v>
      </c>
      <c r="E2452" t="s">
        <v>20</v>
      </c>
      <c r="F2452" t="s">
        <v>14</v>
      </c>
      <c r="G2452" t="s">
        <v>25</v>
      </c>
      <c r="H2452">
        <v>1971</v>
      </c>
      <c r="I2452" s="1">
        <v>41275</v>
      </c>
      <c r="J2452" t="s">
        <v>16</v>
      </c>
    </row>
    <row r="2453" spans="1:10" x14ac:dyDescent="0.25">
      <c r="A2453">
        <v>80983.02</v>
      </c>
      <c r="B2453" t="s">
        <v>230</v>
      </c>
      <c r="C2453" t="s">
        <v>92</v>
      </c>
      <c r="D2453" t="s">
        <v>12</v>
      </c>
      <c r="E2453" t="s">
        <v>31</v>
      </c>
      <c r="F2453" t="s">
        <v>14</v>
      </c>
      <c r="G2453" t="s">
        <v>15</v>
      </c>
      <c r="H2453">
        <v>1962</v>
      </c>
      <c r="I2453" s="1">
        <v>44557</v>
      </c>
      <c r="J2453" t="s">
        <v>16</v>
      </c>
    </row>
    <row r="2454" spans="1:10" x14ac:dyDescent="0.25">
      <c r="A2454">
        <v>11856</v>
      </c>
      <c r="B2454" t="s">
        <v>126</v>
      </c>
      <c r="C2454" t="s">
        <v>72</v>
      </c>
      <c r="D2454" t="s">
        <v>73</v>
      </c>
      <c r="E2454" t="s">
        <v>41</v>
      </c>
      <c r="F2454" t="s">
        <v>21</v>
      </c>
      <c r="G2454" t="s">
        <v>15</v>
      </c>
      <c r="H2454">
        <v>1999</v>
      </c>
      <c r="I2454" s="1">
        <v>45479</v>
      </c>
      <c r="J2454" t="s">
        <v>16</v>
      </c>
    </row>
    <row r="2455" spans="1:10" x14ac:dyDescent="0.25">
      <c r="A2455">
        <v>139224.53</v>
      </c>
      <c r="B2455" t="s">
        <v>247</v>
      </c>
      <c r="C2455" t="s">
        <v>86</v>
      </c>
      <c r="D2455" t="s">
        <v>12</v>
      </c>
      <c r="E2455" t="s">
        <v>13</v>
      </c>
      <c r="F2455" t="s">
        <v>14</v>
      </c>
      <c r="G2455" t="s">
        <v>25</v>
      </c>
      <c r="H2455">
        <v>1971</v>
      </c>
      <c r="I2455" s="1">
        <v>39083</v>
      </c>
      <c r="J2455" t="s">
        <v>16</v>
      </c>
    </row>
    <row r="2456" spans="1:10" x14ac:dyDescent="0.25">
      <c r="A2456">
        <v>104061.58</v>
      </c>
      <c r="B2456" t="s">
        <v>320</v>
      </c>
      <c r="C2456" t="s">
        <v>38</v>
      </c>
      <c r="D2456" t="s">
        <v>12</v>
      </c>
      <c r="E2456" t="s">
        <v>31</v>
      </c>
      <c r="F2456" t="s">
        <v>14</v>
      </c>
      <c r="G2456" t="s">
        <v>25</v>
      </c>
      <c r="H2456">
        <v>1953</v>
      </c>
      <c r="I2456" s="1">
        <v>37859</v>
      </c>
      <c r="J2456" t="s">
        <v>16</v>
      </c>
    </row>
    <row r="2457" spans="1:10" x14ac:dyDescent="0.25">
      <c r="A2457">
        <v>71479.55</v>
      </c>
      <c r="B2457" t="s">
        <v>82</v>
      </c>
      <c r="C2457" t="s">
        <v>11</v>
      </c>
      <c r="D2457" t="s">
        <v>12</v>
      </c>
      <c r="E2457" t="s">
        <v>20</v>
      </c>
      <c r="F2457" t="s">
        <v>14</v>
      </c>
      <c r="G2457" t="s">
        <v>25</v>
      </c>
      <c r="H2457">
        <v>1982</v>
      </c>
      <c r="I2457" s="1">
        <v>39142</v>
      </c>
      <c r="J2457" t="s">
        <v>16</v>
      </c>
    </row>
    <row r="2458" spans="1:10" x14ac:dyDescent="0.25">
      <c r="A2458">
        <v>102920.05</v>
      </c>
      <c r="B2458" t="s">
        <v>345</v>
      </c>
      <c r="C2458" t="s">
        <v>80</v>
      </c>
      <c r="D2458" t="s">
        <v>12</v>
      </c>
      <c r="E2458" t="s">
        <v>13</v>
      </c>
      <c r="F2458" t="s">
        <v>21</v>
      </c>
      <c r="G2458" t="s">
        <v>25</v>
      </c>
      <c r="H2458">
        <v>1983</v>
      </c>
      <c r="I2458" s="1">
        <v>43720</v>
      </c>
      <c r="J2458" t="s">
        <v>16</v>
      </c>
    </row>
    <row r="2459" spans="1:10" x14ac:dyDescent="0.25">
      <c r="A2459">
        <v>89160.99</v>
      </c>
      <c r="B2459" t="s">
        <v>141</v>
      </c>
      <c r="C2459" t="s">
        <v>11</v>
      </c>
      <c r="D2459" t="s">
        <v>12</v>
      </c>
      <c r="E2459" t="s">
        <v>31</v>
      </c>
      <c r="F2459" t="s">
        <v>21</v>
      </c>
      <c r="G2459" t="s">
        <v>25</v>
      </c>
      <c r="H2459">
        <v>1968</v>
      </c>
      <c r="I2459" s="1">
        <v>38626</v>
      </c>
      <c r="J2459" t="s">
        <v>16</v>
      </c>
    </row>
    <row r="2460" spans="1:10" x14ac:dyDescent="0.25">
      <c r="B2460" t="s">
        <v>164</v>
      </c>
      <c r="C2460" t="s">
        <v>72</v>
      </c>
      <c r="D2460" t="s">
        <v>165</v>
      </c>
      <c r="E2460" t="s">
        <v>41</v>
      </c>
      <c r="F2460" t="s">
        <v>14</v>
      </c>
      <c r="G2460" t="s">
        <v>15</v>
      </c>
      <c r="H2460">
        <v>1956</v>
      </c>
      <c r="I2460" s="1">
        <v>43770</v>
      </c>
      <c r="J2460" t="s">
        <v>16</v>
      </c>
    </row>
    <row r="2461" spans="1:10" x14ac:dyDescent="0.25">
      <c r="A2461">
        <v>48534.47</v>
      </c>
      <c r="B2461" t="s">
        <v>112</v>
      </c>
      <c r="C2461" t="s">
        <v>72</v>
      </c>
      <c r="D2461" t="s">
        <v>12</v>
      </c>
      <c r="E2461" t="s">
        <v>24</v>
      </c>
      <c r="F2461" t="s">
        <v>21</v>
      </c>
      <c r="G2461" t="s">
        <v>15</v>
      </c>
      <c r="H2461">
        <v>1976</v>
      </c>
      <c r="I2461" s="1">
        <v>44330</v>
      </c>
      <c r="J2461" t="s">
        <v>16</v>
      </c>
    </row>
    <row r="2462" spans="1:10" x14ac:dyDescent="0.25">
      <c r="A2462">
        <v>56135.09</v>
      </c>
      <c r="B2462" t="s">
        <v>211</v>
      </c>
      <c r="C2462" t="s">
        <v>11</v>
      </c>
      <c r="D2462" t="s">
        <v>12</v>
      </c>
      <c r="E2462" t="s">
        <v>49</v>
      </c>
      <c r="F2462" t="s">
        <v>21</v>
      </c>
      <c r="G2462" t="s">
        <v>25</v>
      </c>
      <c r="H2462">
        <v>1972</v>
      </c>
      <c r="I2462" s="1">
        <v>39363</v>
      </c>
      <c r="J2462" t="s">
        <v>16</v>
      </c>
    </row>
    <row r="2463" spans="1:10" x14ac:dyDescent="0.25">
      <c r="A2463">
        <v>88275</v>
      </c>
      <c r="B2463" t="s">
        <v>571</v>
      </c>
      <c r="C2463" t="s">
        <v>60</v>
      </c>
      <c r="D2463" t="s">
        <v>12</v>
      </c>
      <c r="E2463" t="s">
        <v>31</v>
      </c>
      <c r="F2463" t="s">
        <v>21</v>
      </c>
      <c r="G2463" t="s">
        <v>25</v>
      </c>
      <c r="H2463">
        <v>1986</v>
      </c>
      <c r="I2463" s="1">
        <v>40105</v>
      </c>
      <c r="J2463" t="s">
        <v>16</v>
      </c>
    </row>
    <row r="2464" spans="1:10" x14ac:dyDescent="0.25">
      <c r="A2464">
        <v>52402.5</v>
      </c>
      <c r="B2464" t="s">
        <v>76</v>
      </c>
      <c r="C2464" t="s">
        <v>52</v>
      </c>
      <c r="D2464" t="s">
        <v>12</v>
      </c>
      <c r="E2464" t="s">
        <v>77</v>
      </c>
      <c r="F2464" t="s">
        <v>14</v>
      </c>
      <c r="G2464" t="s">
        <v>25</v>
      </c>
      <c r="H2464">
        <v>1982</v>
      </c>
      <c r="I2464" s="1">
        <v>44891</v>
      </c>
      <c r="J2464" t="s">
        <v>16</v>
      </c>
    </row>
    <row r="2465" spans="1:10" x14ac:dyDescent="0.25">
      <c r="A2465">
        <v>54708.27</v>
      </c>
      <c r="B2465" t="s">
        <v>133</v>
      </c>
      <c r="C2465" t="s">
        <v>48</v>
      </c>
      <c r="D2465" t="s">
        <v>12</v>
      </c>
      <c r="E2465" t="s">
        <v>31</v>
      </c>
      <c r="F2465" t="s">
        <v>14</v>
      </c>
      <c r="G2465" t="s">
        <v>50</v>
      </c>
      <c r="H2465">
        <v>1999</v>
      </c>
      <c r="I2465" s="1">
        <v>45516</v>
      </c>
      <c r="J2465" t="s">
        <v>16</v>
      </c>
    </row>
    <row r="2466" spans="1:10" x14ac:dyDescent="0.25">
      <c r="A2466">
        <v>47884.18</v>
      </c>
      <c r="B2466" t="s">
        <v>357</v>
      </c>
      <c r="C2466" t="s">
        <v>48</v>
      </c>
      <c r="D2466" t="s">
        <v>12</v>
      </c>
      <c r="E2466" t="s">
        <v>24</v>
      </c>
      <c r="F2466" t="s">
        <v>14</v>
      </c>
      <c r="G2466" t="s">
        <v>15</v>
      </c>
      <c r="H2466">
        <v>1971</v>
      </c>
      <c r="I2466" s="1">
        <v>42506</v>
      </c>
      <c r="J2466" t="s">
        <v>16</v>
      </c>
    </row>
    <row r="2467" spans="1:10" x14ac:dyDescent="0.25">
      <c r="A2467">
        <v>70122.52</v>
      </c>
      <c r="B2467" t="s">
        <v>142</v>
      </c>
      <c r="C2467" t="s">
        <v>72</v>
      </c>
      <c r="D2467" t="s">
        <v>12</v>
      </c>
      <c r="E2467" t="s">
        <v>31</v>
      </c>
      <c r="F2467" t="s">
        <v>14</v>
      </c>
      <c r="G2467" t="s">
        <v>25</v>
      </c>
      <c r="H2467">
        <v>1983</v>
      </c>
      <c r="I2467" s="1">
        <v>40376</v>
      </c>
      <c r="J2467" t="s">
        <v>16</v>
      </c>
    </row>
    <row r="2468" spans="1:10" x14ac:dyDescent="0.25">
      <c r="A2468">
        <v>59853.120000000003</v>
      </c>
      <c r="B2468" t="s">
        <v>441</v>
      </c>
      <c r="C2468" t="s">
        <v>30</v>
      </c>
      <c r="D2468" t="s">
        <v>12</v>
      </c>
      <c r="E2468" t="s">
        <v>20</v>
      </c>
      <c r="F2468" t="s">
        <v>14</v>
      </c>
      <c r="G2468" t="s">
        <v>15</v>
      </c>
      <c r="H2468">
        <v>1997</v>
      </c>
      <c r="I2468" s="1">
        <v>45215</v>
      </c>
      <c r="J2468" t="s">
        <v>16</v>
      </c>
    </row>
    <row r="2469" spans="1:10" x14ac:dyDescent="0.25">
      <c r="A2469">
        <v>51988.46</v>
      </c>
      <c r="B2469" t="s">
        <v>47</v>
      </c>
      <c r="C2469" t="s">
        <v>75</v>
      </c>
      <c r="D2469" t="s">
        <v>12</v>
      </c>
      <c r="E2469" t="s">
        <v>49</v>
      </c>
      <c r="F2469" t="s">
        <v>21</v>
      </c>
      <c r="G2469" t="s">
        <v>25</v>
      </c>
      <c r="H2469">
        <v>1951</v>
      </c>
      <c r="I2469" s="1">
        <v>37901</v>
      </c>
      <c r="J2469" t="s">
        <v>16</v>
      </c>
    </row>
    <row r="2470" spans="1:10" x14ac:dyDescent="0.25">
      <c r="A2470">
        <v>97514.61</v>
      </c>
      <c r="B2470" t="s">
        <v>271</v>
      </c>
      <c r="C2470" t="s">
        <v>80</v>
      </c>
      <c r="D2470" t="s">
        <v>12</v>
      </c>
      <c r="E2470" t="s">
        <v>31</v>
      </c>
      <c r="F2470" t="s">
        <v>21</v>
      </c>
      <c r="G2470" t="s">
        <v>15</v>
      </c>
      <c r="H2470">
        <v>1971</v>
      </c>
      <c r="I2470" s="1">
        <v>43717</v>
      </c>
      <c r="J2470" t="s">
        <v>16</v>
      </c>
    </row>
    <row r="2471" spans="1:10" x14ac:dyDescent="0.25">
      <c r="A2471">
        <v>82965.3</v>
      </c>
      <c r="B2471" t="s">
        <v>185</v>
      </c>
      <c r="C2471" t="s">
        <v>144</v>
      </c>
      <c r="D2471" t="s">
        <v>12</v>
      </c>
      <c r="E2471" t="s">
        <v>49</v>
      </c>
      <c r="F2471" t="s">
        <v>21</v>
      </c>
      <c r="G2471" t="s">
        <v>25</v>
      </c>
      <c r="H2471">
        <v>1958</v>
      </c>
      <c r="I2471" s="1">
        <v>33100</v>
      </c>
      <c r="J2471" t="s">
        <v>16</v>
      </c>
    </row>
    <row r="2472" spans="1:10" x14ac:dyDescent="0.25">
      <c r="A2472">
        <v>84042.78</v>
      </c>
      <c r="B2472" t="s">
        <v>322</v>
      </c>
      <c r="C2472" t="s">
        <v>33</v>
      </c>
      <c r="D2472" t="s">
        <v>12</v>
      </c>
      <c r="E2472" t="s">
        <v>31</v>
      </c>
      <c r="F2472" t="s">
        <v>21</v>
      </c>
      <c r="G2472" t="s">
        <v>25</v>
      </c>
      <c r="H2472">
        <v>1996</v>
      </c>
      <c r="I2472" s="1">
        <v>45551</v>
      </c>
      <c r="J2472" t="s">
        <v>16</v>
      </c>
    </row>
    <row r="2473" spans="1:10" x14ac:dyDescent="0.25">
      <c r="A2473">
        <v>6864</v>
      </c>
      <c r="B2473" t="s">
        <v>572</v>
      </c>
      <c r="C2473" t="s">
        <v>72</v>
      </c>
      <c r="D2473" t="s">
        <v>73</v>
      </c>
      <c r="E2473" t="s">
        <v>41</v>
      </c>
      <c r="F2473" t="s">
        <v>14</v>
      </c>
      <c r="G2473" t="s">
        <v>25</v>
      </c>
      <c r="H2473">
        <v>2003</v>
      </c>
      <c r="I2473" s="1">
        <v>45440</v>
      </c>
      <c r="J2473" t="s">
        <v>16</v>
      </c>
    </row>
    <row r="2474" spans="1:10" x14ac:dyDescent="0.25">
      <c r="B2474" t="s">
        <v>164</v>
      </c>
      <c r="C2474" t="s">
        <v>72</v>
      </c>
      <c r="D2474" t="s">
        <v>165</v>
      </c>
      <c r="E2474" t="s">
        <v>41</v>
      </c>
      <c r="F2474" t="s">
        <v>14</v>
      </c>
      <c r="G2474" t="s">
        <v>15</v>
      </c>
      <c r="H2474">
        <v>1992</v>
      </c>
      <c r="I2474" s="1">
        <v>43714</v>
      </c>
      <c r="J2474" t="s">
        <v>16</v>
      </c>
    </row>
    <row r="2475" spans="1:10" x14ac:dyDescent="0.25">
      <c r="A2475">
        <v>52471.07</v>
      </c>
      <c r="B2475" t="s">
        <v>34</v>
      </c>
      <c r="C2475" t="s">
        <v>11</v>
      </c>
      <c r="D2475" t="s">
        <v>12</v>
      </c>
      <c r="E2475" t="s">
        <v>20</v>
      </c>
      <c r="F2475" t="s">
        <v>21</v>
      </c>
      <c r="G2475" t="s">
        <v>15</v>
      </c>
      <c r="H2475">
        <v>1967</v>
      </c>
      <c r="I2475" s="1">
        <v>45471</v>
      </c>
      <c r="J2475" t="s">
        <v>16</v>
      </c>
    </row>
    <row r="2476" spans="1:10" x14ac:dyDescent="0.25">
      <c r="A2476">
        <v>68211.98</v>
      </c>
      <c r="B2476" t="s">
        <v>103</v>
      </c>
      <c r="C2476" t="s">
        <v>160</v>
      </c>
      <c r="D2476" t="s">
        <v>12</v>
      </c>
      <c r="E2476" t="s">
        <v>49</v>
      </c>
      <c r="F2476" t="s">
        <v>21</v>
      </c>
      <c r="G2476" t="s">
        <v>15</v>
      </c>
      <c r="H2476">
        <v>1970</v>
      </c>
      <c r="I2476" s="1">
        <v>34731</v>
      </c>
      <c r="J2476" t="s">
        <v>16</v>
      </c>
    </row>
    <row r="2477" spans="1:10" x14ac:dyDescent="0.25">
      <c r="A2477">
        <v>61821.5</v>
      </c>
      <c r="B2477" t="s">
        <v>109</v>
      </c>
      <c r="C2477" t="s">
        <v>11</v>
      </c>
      <c r="D2477" t="s">
        <v>12</v>
      </c>
      <c r="E2477" t="s">
        <v>20</v>
      </c>
      <c r="F2477" t="s">
        <v>21</v>
      </c>
      <c r="G2477" t="s">
        <v>25</v>
      </c>
      <c r="H2477">
        <v>1996</v>
      </c>
      <c r="I2477" s="1">
        <v>44424</v>
      </c>
      <c r="J2477" t="s">
        <v>16</v>
      </c>
    </row>
    <row r="2478" spans="1:10" x14ac:dyDescent="0.25">
      <c r="A2478">
        <v>88295.34</v>
      </c>
      <c r="B2478" t="s">
        <v>246</v>
      </c>
      <c r="C2478" t="s">
        <v>286</v>
      </c>
      <c r="D2478" t="s">
        <v>12</v>
      </c>
      <c r="E2478" t="s">
        <v>31</v>
      </c>
      <c r="F2478" t="s">
        <v>14</v>
      </c>
      <c r="G2478" t="s">
        <v>25</v>
      </c>
      <c r="H2478">
        <v>1993</v>
      </c>
      <c r="I2478" s="1">
        <v>44319</v>
      </c>
      <c r="J2478" t="s">
        <v>16</v>
      </c>
    </row>
    <row r="2479" spans="1:10" x14ac:dyDescent="0.25">
      <c r="A2479">
        <v>62579.95</v>
      </c>
      <c r="B2479" t="s">
        <v>118</v>
      </c>
      <c r="C2479" t="s">
        <v>30</v>
      </c>
      <c r="D2479" t="s">
        <v>12</v>
      </c>
      <c r="E2479" t="s">
        <v>45</v>
      </c>
      <c r="F2479" t="s">
        <v>14</v>
      </c>
      <c r="G2479" t="s">
        <v>25</v>
      </c>
      <c r="H2479">
        <v>1994</v>
      </c>
      <c r="I2479" s="1">
        <v>45459</v>
      </c>
      <c r="J2479" t="s">
        <v>16</v>
      </c>
    </row>
    <row r="2480" spans="1:10" x14ac:dyDescent="0.25">
      <c r="A2480">
        <v>96427.61</v>
      </c>
      <c r="B2480" t="s">
        <v>10</v>
      </c>
      <c r="C2480" t="s">
        <v>100</v>
      </c>
      <c r="D2480" t="s">
        <v>12</v>
      </c>
      <c r="E2480" t="s">
        <v>13</v>
      </c>
      <c r="F2480" t="s">
        <v>21</v>
      </c>
      <c r="G2480" t="s">
        <v>25</v>
      </c>
      <c r="H2480">
        <v>1985</v>
      </c>
      <c r="I2480" s="1">
        <v>42609</v>
      </c>
      <c r="J2480" t="s">
        <v>16</v>
      </c>
    </row>
    <row r="2481" spans="1:10" x14ac:dyDescent="0.25">
      <c r="A2481">
        <v>42411.83</v>
      </c>
      <c r="B2481" t="s">
        <v>573</v>
      </c>
      <c r="C2481" t="s">
        <v>104</v>
      </c>
      <c r="D2481" t="s">
        <v>12</v>
      </c>
      <c r="E2481" t="s">
        <v>49</v>
      </c>
      <c r="F2481" t="s">
        <v>14</v>
      </c>
      <c r="G2481" t="s">
        <v>25</v>
      </c>
      <c r="H2481">
        <v>1970</v>
      </c>
      <c r="I2481" s="1">
        <v>45341</v>
      </c>
      <c r="J2481" t="s">
        <v>16</v>
      </c>
    </row>
    <row r="2482" spans="1:10" x14ac:dyDescent="0.25">
      <c r="A2482">
        <v>57096.93</v>
      </c>
      <c r="B2482" t="s">
        <v>262</v>
      </c>
      <c r="C2482" t="s">
        <v>30</v>
      </c>
      <c r="D2482" t="s">
        <v>12</v>
      </c>
      <c r="E2482" t="s">
        <v>20</v>
      </c>
      <c r="F2482" t="s">
        <v>21</v>
      </c>
      <c r="G2482" t="s">
        <v>25</v>
      </c>
      <c r="H2482">
        <v>1992</v>
      </c>
      <c r="I2482" s="1">
        <v>45428</v>
      </c>
      <c r="J2482" t="s">
        <v>16</v>
      </c>
    </row>
    <row r="2483" spans="1:10" x14ac:dyDescent="0.25">
      <c r="A2483">
        <v>20062.180799999998</v>
      </c>
      <c r="B2483" t="s">
        <v>151</v>
      </c>
      <c r="C2483" t="s">
        <v>72</v>
      </c>
      <c r="D2483" t="s">
        <v>19</v>
      </c>
      <c r="E2483" t="s">
        <v>49</v>
      </c>
      <c r="F2483" t="s">
        <v>14</v>
      </c>
      <c r="G2483" t="s">
        <v>25</v>
      </c>
      <c r="H2483">
        <v>1951</v>
      </c>
      <c r="I2483" s="1">
        <v>45493</v>
      </c>
      <c r="J2483" t="s">
        <v>16</v>
      </c>
    </row>
    <row r="2484" spans="1:10" x14ac:dyDescent="0.25">
      <c r="A2484">
        <v>64574.47</v>
      </c>
      <c r="B2484" t="s">
        <v>166</v>
      </c>
      <c r="C2484" t="s">
        <v>52</v>
      </c>
      <c r="D2484" t="s">
        <v>12</v>
      </c>
      <c r="E2484" t="s">
        <v>77</v>
      </c>
      <c r="F2484" t="s">
        <v>14</v>
      </c>
      <c r="G2484" t="s">
        <v>15</v>
      </c>
      <c r="H2484">
        <v>1982</v>
      </c>
      <c r="I2484" s="1">
        <v>37595</v>
      </c>
      <c r="J2484" t="s">
        <v>16</v>
      </c>
    </row>
    <row r="2485" spans="1:10" x14ac:dyDescent="0.25">
      <c r="A2485">
        <v>50646.98</v>
      </c>
      <c r="B2485" t="s">
        <v>108</v>
      </c>
      <c r="C2485" t="s">
        <v>48</v>
      </c>
      <c r="D2485" t="s">
        <v>12</v>
      </c>
      <c r="E2485" t="s">
        <v>31</v>
      </c>
      <c r="F2485" t="s">
        <v>21</v>
      </c>
      <c r="G2485" t="s">
        <v>15</v>
      </c>
      <c r="H2485">
        <v>1992</v>
      </c>
      <c r="I2485" s="1">
        <v>45236</v>
      </c>
      <c r="J2485" t="s">
        <v>16</v>
      </c>
    </row>
    <row r="2486" spans="1:10" x14ac:dyDescent="0.25">
      <c r="A2486">
        <v>62312.1</v>
      </c>
      <c r="B2486" t="s">
        <v>69</v>
      </c>
      <c r="C2486" t="s">
        <v>157</v>
      </c>
      <c r="D2486" t="s">
        <v>12</v>
      </c>
      <c r="E2486" t="s">
        <v>31</v>
      </c>
      <c r="F2486" t="s">
        <v>21</v>
      </c>
      <c r="G2486" t="s">
        <v>25</v>
      </c>
      <c r="H2486">
        <v>1965</v>
      </c>
      <c r="I2486" s="1">
        <v>40359</v>
      </c>
      <c r="J2486" t="s">
        <v>16</v>
      </c>
    </row>
    <row r="2487" spans="1:10" x14ac:dyDescent="0.25">
      <c r="A2487">
        <v>51323.62</v>
      </c>
      <c r="B2487" t="s">
        <v>84</v>
      </c>
      <c r="C2487" t="s">
        <v>52</v>
      </c>
      <c r="D2487" t="s">
        <v>12</v>
      </c>
      <c r="E2487" t="s">
        <v>49</v>
      </c>
      <c r="F2487" t="s">
        <v>21</v>
      </c>
      <c r="G2487" t="s">
        <v>15</v>
      </c>
      <c r="H2487">
        <v>1971</v>
      </c>
      <c r="I2487" s="1">
        <v>44639</v>
      </c>
      <c r="J2487" t="s">
        <v>16</v>
      </c>
    </row>
    <row r="2488" spans="1:10" x14ac:dyDescent="0.25">
      <c r="A2488">
        <v>109078.25</v>
      </c>
      <c r="B2488" t="s">
        <v>10</v>
      </c>
      <c r="C2488" t="s">
        <v>419</v>
      </c>
      <c r="D2488" t="s">
        <v>12</v>
      </c>
      <c r="E2488" t="s">
        <v>13</v>
      </c>
      <c r="F2488" t="s">
        <v>21</v>
      </c>
      <c r="G2488" t="s">
        <v>15</v>
      </c>
      <c r="H2488">
        <v>1982</v>
      </c>
      <c r="I2488" s="1">
        <v>41122</v>
      </c>
      <c r="J2488" t="s">
        <v>16</v>
      </c>
    </row>
    <row r="2489" spans="1:10" x14ac:dyDescent="0.25">
      <c r="A2489">
        <v>84637.17</v>
      </c>
      <c r="B2489" t="s">
        <v>574</v>
      </c>
      <c r="C2489" t="s">
        <v>80</v>
      </c>
      <c r="D2489" t="s">
        <v>12</v>
      </c>
      <c r="E2489" t="s">
        <v>13</v>
      </c>
      <c r="F2489" t="s">
        <v>21</v>
      </c>
      <c r="G2489" t="s">
        <v>25</v>
      </c>
      <c r="H2489">
        <v>1968</v>
      </c>
      <c r="I2489" s="1">
        <v>44562</v>
      </c>
      <c r="J2489" t="s">
        <v>16</v>
      </c>
    </row>
    <row r="2490" spans="1:10" x14ac:dyDescent="0.25">
      <c r="A2490">
        <v>0</v>
      </c>
      <c r="B2490" t="s">
        <v>39</v>
      </c>
      <c r="C2490" t="s">
        <v>72</v>
      </c>
      <c r="D2490" t="s">
        <v>165</v>
      </c>
      <c r="E2490" t="s">
        <v>41</v>
      </c>
      <c r="F2490" t="s">
        <v>21</v>
      </c>
      <c r="G2490" t="s">
        <v>25</v>
      </c>
      <c r="H2490">
        <v>1982</v>
      </c>
      <c r="I2490" s="1">
        <v>44806</v>
      </c>
      <c r="J2490" t="s">
        <v>16</v>
      </c>
    </row>
    <row r="2491" spans="1:10" x14ac:dyDescent="0.25">
      <c r="A2491">
        <v>51877.33</v>
      </c>
      <c r="B2491" t="s">
        <v>87</v>
      </c>
      <c r="C2491" t="s">
        <v>60</v>
      </c>
      <c r="D2491" t="s">
        <v>12</v>
      </c>
      <c r="E2491" t="s">
        <v>24</v>
      </c>
      <c r="F2491" t="s">
        <v>21</v>
      </c>
      <c r="G2491" t="s">
        <v>25</v>
      </c>
      <c r="H2491">
        <v>1971</v>
      </c>
      <c r="I2491" s="1">
        <v>41456</v>
      </c>
      <c r="J2491" t="s">
        <v>16</v>
      </c>
    </row>
    <row r="2492" spans="1:10" x14ac:dyDescent="0.25">
      <c r="A2492">
        <v>26826.2352989875</v>
      </c>
      <c r="B2492" t="s">
        <v>112</v>
      </c>
      <c r="C2492" t="s">
        <v>72</v>
      </c>
      <c r="D2492" t="s">
        <v>19</v>
      </c>
      <c r="E2492" t="s">
        <v>24</v>
      </c>
      <c r="F2492" t="s">
        <v>14</v>
      </c>
      <c r="G2492" t="s">
        <v>15</v>
      </c>
      <c r="H2492">
        <v>1983</v>
      </c>
      <c r="I2492" s="1">
        <v>38506</v>
      </c>
      <c r="J2492" t="s">
        <v>16</v>
      </c>
    </row>
    <row r="2493" spans="1:10" x14ac:dyDescent="0.25">
      <c r="A2493">
        <v>15475.2</v>
      </c>
      <c r="B2493" t="s">
        <v>348</v>
      </c>
      <c r="C2493" t="s">
        <v>72</v>
      </c>
      <c r="D2493" t="s">
        <v>19</v>
      </c>
      <c r="E2493" t="s">
        <v>41</v>
      </c>
      <c r="F2493" t="s">
        <v>14</v>
      </c>
      <c r="G2493" t="s">
        <v>15</v>
      </c>
      <c r="H2493">
        <v>1951</v>
      </c>
      <c r="I2493" s="1">
        <v>41964</v>
      </c>
      <c r="J2493" t="s">
        <v>16</v>
      </c>
    </row>
    <row r="2494" spans="1:10" x14ac:dyDescent="0.25">
      <c r="A2494">
        <v>59467.040000000001</v>
      </c>
      <c r="B2494" t="s">
        <v>294</v>
      </c>
      <c r="C2494" t="s">
        <v>11</v>
      </c>
      <c r="D2494" t="s">
        <v>12</v>
      </c>
      <c r="E2494" t="s">
        <v>49</v>
      </c>
      <c r="F2494" t="s">
        <v>14</v>
      </c>
      <c r="G2494" t="s">
        <v>15</v>
      </c>
      <c r="H2494">
        <v>1978</v>
      </c>
      <c r="I2494" s="1">
        <v>43739</v>
      </c>
      <c r="J2494" t="s">
        <v>16</v>
      </c>
    </row>
    <row r="2495" spans="1:10" x14ac:dyDescent="0.25">
      <c r="A2495">
        <v>119303.31</v>
      </c>
      <c r="B2495" t="s">
        <v>444</v>
      </c>
      <c r="C2495" t="s">
        <v>171</v>
      </c>
      <c r="D2495" t="s">
        <v>12</v>
      </c>
      <c r="E2495" t="s">
        <v>31</v>
      </c>
      <c r="F2495" t="s">
        <v>21</v>
      </c>
      <c r="G2495" t="s">
        <v>25</v>
      </c>
      <c r="H2495">
        <v>1986</v>
      </c>
      <c r="I2495" s="1">
        <v>43891</v>
      </c>
      <c r="J2495" t="s">
        <v>16</v>
      </c>
    </row>
    <row r="2496" spans="1:10" x14ac:dyDescent="0.25">
      <c r="A2496">
        <v>72323.3</v>
      </c>
      <c r="B2496" t="s">
        <v>575</v>
      </c>
      <c r="C2496" t="s">
        <v>60</v>
      </c>
      <c r="D2496" t="s">
        <v>12</v>
      </c>
      <c r="E2496" t="s">
        <v>31</v>
      </c>
      <c r="F2496" t="s">
        <v>21</v>
      </c>
      <c r="G2496" t="s">
        <v>15</v>
      </c>
      <c r="H2496">
        <v>1976</v>
      </c>
      <c r="I2496" s="1">
        <v>38985</v>
      </c>
      <c r="J2496" t="s">
        <v>16</v>
      </c>
    </row>
    <row r="2497" spans="1:10" x14ac:dyDescent="0.25">
      <c r="A2497">
        <v>73783.42</v>
      </c>
      <c r="B2497" t="s">
        <v>303</v>
      </c>
      <c r="C2497" t="s">
        <v>52</v>
      </c>
      <c r="D2497" t="s">
        <v>12</v>
      </c>
      <c r="E2497" t="s">
        <v>31</v>
      </c>
      <c r="F2497" t="s">
        <v>14</v>
      </c>
      <c r="G2497" t="s">
        <v>15</v>
      </c>
      <c r="H2497">
        <v>1971</v>
      </c>
      <c r="I2497" s="1">
        <v>38503</v>
      </c>
      <c r="J2497" t="s">
        <v>16</v>
      </c>
    </row>
    <row r="2498" spans="1:10" x14ac:dyDescent="0.25">
      <c r="A2498">
        <v>53335.360000000001</v>
      </c>
      <c r="B2498" t="s">
        <v>199</v>
      </c>
      <c r="C2498" t="s">
        <v>106</v>
      </c>
      <c r="D2498" t="s">
        <v>12</v>
      </c>
      <c r="E2498" t="s">
        <v>49</v>
      </c>
      <c r="F2498" t="s">
        <v>21</v>
      </c>
      <c r="G2498" t="s">
        <v>15</v>
      </c>
      <c r="H2498">
        <v>1990</v>
      </c>
      <c r="I2498" s="1">
        <v>43003</v>
      </c>
      <c r="J2498" t="s">
        <v>16</v>
      </c>
    </row>
    <row r="2499" spans="1:10" x14ac:dyDescent="0.25">
      <c r="A2499">
        <v>53051.94</v>
      </c>
      <c r="B2499" t="s">
        <v>99</v>
      </c>
      <c r="C2499" t="s">
        <v>100</v>
      </c>
      <c r="D2499" t="s">
        <v>12</v>
      </c>
      <c r="E2499" t="s">
        <v>41</v>
      </c>
      <c r="F2499" t="s">
        <v>14</v>
      </c>
      <c r="G2499" t="s">
        <v>15</v>
      </c>
      <c r="H2499">
        <v>1970</v>
      </c>
      <c r="I2499" s="1">
        <v>44751</v>
      </c>
      <c r="J2499" t="s">
        <v>16</v>
      </c>
    </row>
    <row r="2500" spans="1:10" x14ac:dyDescent="0.25">
      <c r="A2500">
        <v>52927.46</v>
      </c>
      <c r="B2500" t="s">
        <v>343</v>
      </c>
      <c r="C2500" t="s">
        <v>52</v>
      </c>
      <c r="D2500" t="s">
        <v>12</v>
      </c>
      <c r="E2500" t="s">
        <v>24</v>
      </c>
      <c r="F2500" t="s">
        <v>21</v>
      </c>
      <c r="G2500" t="s">
        <v>15</v>
      </c>
      <c r="H2500">
        <v>1967</v>
      </c>
      <c r="I2500" s="1">
        <v>44163</v>
      </c>
      <c r="J2500" t="s">
        <v>16</v>
      </c>
    </row>
    <row r="2501" spans="1:10" x14ac:dyDescent="0.25">
      <c r="A2501">
        <v>54336.31</v>
      </c>
      <c r="B2501" t="s">
        <v>254</v>
      </c>
      <c r="C2501" t="s">
        <v>60</v>
      </c>
      <c r="D2501" t="s">
        <v>12</v>
      </c>
      <c r="E2501" t="s">
        <v>31</v>
      </c>
      <c r="F2501" t="s">
        <v>21</v>
      </c>
      <c r="G2501" t="s">
        <v>15</v>
      </c>
      <c r="H2501">
        <v>1987</v>
      </c>
      <c r="I2501" s="1">
        <v>41197</v>
      </c>
      <c r="J2501" t="s">
        <v>16</v>
      </c>
    </row>
    <row r="2502" spans="1:10" x14ac:dyDescent="0.25">
      <c r="A2502">
        <v>46524.77</v>
      </c>
      <c r="B2502" t="s">
        <v>194</v>
      </c>
      <c r="C2502" t="s">
        <v>52</v>
      </c>
      <c r="D2502" t="s">
        <v>12</v>
      </c>
      <c r="E2502" t="s">
        <v>45</v>
      </c>
      <c r="F2502" t="s">
        <v>14</v>
      </c>
      <c r="G2502" t="s">
        <v>25</v>
      </c>
      <c r="H2502">
        <v>1994</v>
      </c>
      <c r="I2502" s="1">
        <v>44821</v>
      </c>
      <c r="J2502" t="s">
        <v>16</v>
      </c>
    </row>
    <row r="2503" spans="1:10" x14ac:dyDescent="0.25">
      <c r="A2503">
        <v>52166.39</v>
      </c>
      <c r="B2503" t="s">
        <v>69</v>
      </c>
      <c r="C2503" t="s">
        <v>70</v>
      </c>
      <c r="D2503" t="s">
        <v>12</v>
      </c>
      <c r="E2503" t="s">
        <v>31</v>
      </c>
      <c r="F2503" t="s">
        <v>21</v>
      </c>
      <c r="G2503" t="s">
        <v>15</v>
      </c>
      <c r="H2503">
        <v>1990</v>
      </c>
      <c r="I2503" s="1">
        <v>45117</v>
      </c>
      <c r="J2503" t="s">
        <v>16</v>
      </c>
    </row>
    <row r="2504" spans="1:10" x14ac:dyDescent="0.25">
      <c r="A2504">
        <v>57958.26</v>
      </c>
      <c r="B2504" t="s">
        <v>280</v>
      </c>
      <c r="C2504" t="s">
        <v>44</v>
      </c>
      <c r="D2504" t="s">
        <v>12</v>
      </c>
      <c r="E2504" t="s">
        <v>13</v>
      </c>
      <c r="F2504" t="s">
        <v>21</v>
      </c>
      <c r="G2504" t="s">
        <v>15</v>
      </c>
      <c r="H2504">
        <v>1979</v>
      </c>
      <c r="I2504" s="1">
        <v>45355</v>
      </c>
      <c r="J2504" t="s">
        <v>16</v>
      </c>
    </row>
    <row r="2505" spans="1:10" x14ac:dyDescent="0.25">
      <c r="A2505">
        <v>85865.82</v>
      </c>
      <c r="B2505" t="s">
        <v>291</v>
      </c>
      <c r="C2505" t="s">
        <v>44</v>
      </c>
      <c r="D2505" t="s">
        <v>12</v>
      </c>
      <c r="E2505" t="s">
        <v>31</v>
      </c>
      <c r="F2505" t="s">
        <v>14</v>
      </c>
      <c r="G2505" t="s">
        <v>25</v>
      </c>
      <c r="H2505">
        <v>1997</v>
      </c>
      <c r="I2505" s="1">
        <v>44459</v>
      </c>
      <c r="J2505" t="s">
        <v>16</v>
      </c>
    </row>
    <row r="2506" spans="1:10" x14ac:dyDescent="0.25">
      <c r="A2506">
        <v>137712.85999999999</v>
      </c>
      <c r="B2506" t="s">
        <v>228</v>
      </c>
      <c r="C2506" t="s">
        <v>48</v>
      </c>
      <c r="D2506" t="s">
        <v>12</v>
      </c>
      <c r="E2506" t="s">
        <v>13</v>
      </c>
      <c r="F2506" t="s">
        <v>21</v>
      </c>
      <c r="G2506" t="s">
        <v>15</v>
      </c>
      <c r="H2506">
        <v>1962</v>
      </c>
      <c r="I2506" s="1">
        <v>37347</v>
      </c>
      <c r="J2506" t="s">
        <v>16</v>
      </c>
    </row>
    <row r="2507" spans="1:10" x14ac:dyDescent="0.25">
      <c r="A2507">
        <v>44122.33</v>
      </c>
      <c r="B2507" t="s">
        <v>406</v>
      </c>
      <c r="C2507" t="s">
        <v>18</v>
      </c>
      <c r="D2507" t="s">
        <v>12</v>
      </c>
      <c r="E2507" t="s">
        <v>49</v>
      </c>
      <c r="F2507" t="s">
        <v>21</v>
      </c>
      <c r="G2507" t="s">
        <v>50</v>
      </c>
      <c r="H2507">
        <v>1978</v>
      </c>
      <c r="I2507" s="1">
        <v>45383</v>
      </c>
      <c r="J2507" t="s">
        <v>16</v>
      </c>
    </row>
    <row r="2508" spans="1:10" x14ac:dyDescent="0.25">
      <c r="A2508">
        <v>54844.62</v>
      </c>
      <c r="B2508" t="s">
        <v>210</v>
      </c>
      <c r="C2508" t="s">
        <v>96</v>
      </c>
      <c r="D2508" t="s">
        <v>12</v>
      </c>
      <c r="E2508" t="s">
        <v>13</v>
      </c>
      <c r="F2508" t="s">
        <v>14</v>
      </c>
      <c r="G2508" t="s">
        <v>25</v>
      </c>
      <c r="H2508">
        <v>1988</v>
      </c>
      <c r="I2508" s="1">
        <v>44865</v>
      </c>
      <c r="J2508" t="s">
        <v>16</v>
      </c>
    </row>
    <row r="2509" spans="1:10" x14ac:dyDescent="0.25">
      <c r="A2509">
        <v>46524.77</v>
      </c>
      <c r="B2509" t="s">
        <v>169</v>
      </c>
      <c r="C2509" t="s">
        <v>72</v>
      </c>
      <c r="D2509" t="s">
        <v>12</v>
      </c>
      <c r="E2509" t="s">
        <v>41</v>
      </c>
      <c r="F2509" t="s">
        <v>14</v>
      </c>
      <c r="G2509" t="s">
        <v>25</v>
      </c>
      <c r="H2509">
        <v>1989</v>
      </c>
      <c r="I2509" s="1">
        <v>45444</v>
      </c>
      <c r="J2509" t="s">
        <v>16</v>
      </c>
    </row>
    <row r="2510" spans="1:10" x14ac:dyDescent="0.25">
      <c r="A2510">
        <v>68324.789999999994</v>
      </c>
      <c r="B2510" t="s">
        <v>89</v>
      </c>
      <c r="C2510" t="s">
        <v>30</v>
      </c>
      <c r="D2510" t="s">
        <v>12</v>
      </c>
      <c r="E2510" t="s">
        <v>20</v>
      </c>
      <c r="F2510" t="s">
        <v>14</v>
      </c>
      <c r="G2510" t="s">
        <v>15</v>
      </c>
      <c r="H2510">
        <v>1995</v>
      </c>
      <c r="I2510" s="1">
        <v>44485</v>
      </c>
      <c r="J2510" t="s">
        <v>16</v>
      </c>
    </row>
    <row r="2511" spans="1:10" x14ac:dyDescent="0.25">
      <c r="A2511">
        <v>86672.59</v>
      </c>
      <c r="B2511" t="s">
        <v>576</v>
      </c>
      <c r="C2511" t="s">
        <v>11</v>
      </c>
      <c r="D2511" t="s">
        <v>12</v>
      </c>
      <c r="E2511" t="s">
        <v>20</v>
      </c>
      <c r="F2511" t="s">
        <v>14</v>
      </c>
      <c r="G2511" t="s">
        <v>15</v>
      </c>
      <c r="H2511">
        <v>1975</v>
      </c>
      <c r="I2511" s="1">
        <v>44075</v>
      </c>
      <c r="J2511" t="s">
        <v>16</v>
      </c>
    </row>
    <row r="2512" spans="1:10" x14ac:dyDescent="0.25">
      <c r="A2512">
        <v>59342.73</v>
      </c>
      <c r="B2512" t="s">
        <v>556</v>
      </c>
      <c r="C2512" t="s">
        <v>11</v>
      </c>
      <c r="D2512" t="s">
        <v>12</v>
      </c>
      <c r="E2512" t="s">
        <v>31</v>
      </c>
      <c r="F2512" t="s">
        <v>21</v>
      </c>
      <c r="G2512" t="s">
        <v>15</v>
      </c>
      <c r="H2512">
        <v>1977</v>
      </c>
      <c r="I2512" s="1">
        <v>44075</v>
      </c>
      <c r="J2512" t="s">
        <v>16</v>
      </c>
    </row>
    <row r="2513" spans="1:10" x14ac:dyDescent="0.25">
      <c r="A2513">
        <v>44430.46</v>
      </c>
      <c r="B2513" t="s">
        <v>130</v>
      </c>
      <c r="C2513" t="s">
        <v>60</v>
      </c>
      <c r="D2513" t="s">
        <v>12</v>
      </c>
      <c r="E2513" t="s">
        <v>49</v>
      </c>
      <c r="F2513" t="s">
        <v>21</v>
      </c>
      <c r="G2513" t="s">
        <v>15</v>
      </c>
      <c r="H2513">
        <v>1989</v>
      </c>
      <c r="I2513" s="1">
        <v>45061</v>
      </c>
      <c r="J2513" t="s">
        <v>16</v>
      </c>
    </row>
    <row r="2514" spans="1:10" x14ac:dyDescent="0.25">
      <c r="A2514">
        <v>57958.26</v>
      </c>
      <c r="B2514" t="s">
        <v>109</v>
      </c>
      <c r="C2514" t="s">
        <v>11</v>
      </c>
      <c r="D2514" t="s">
        <v>12</v>
      </c>
      <c r="E2514" t="s">
        <v>20</v>
      </c>
      <c r="F2514" t="s">
        <v>21</v>
      </c>
      <c r="G2514" t="s">
        <v>15</v>
      </c>
      <c r="H2514">
        <v>1987</v>
      </c>
      <c r="I2514" s="1">
        <v>45047</v>
      </c>
      <c r="J2514" t="s">
        <v>16</v>
      </c>
    </row>
    <row r="2515" spans="1:10" x14ac:dyDescent="0.25">
      <c r="A2515">
        <v>101590</v>
      </c>
      <c r="B2515" t="s">
        <v>85</v>
      </c>
      <c r="C2515" t="s">
        <v>114</v>
      </c>
      <c r="D2515" t="s">
        <v>12</v>
      </c>
      <c r="E2515" t="s">
        <v>20</v>
      </c>
      <c r="F2515" t="s">
        <v>21</v>
      </c>
      <c r="G2515" t="s">
        <v>15</v>
      </c>
      <c r="H2515">
        <v>1965</v>
      </c>
      <c r="I2515" s="1">
        <v>36708</v>
      </c>
      <c r="J2515" t="s">
        <v>16</v>
      </c>
    </row>
    <row r="2516" spans="1:10" x14ac:dyDescent="0.25">
      <c r="A2516">
        <v>59467.040000000001</v>
      </c>
      <c r="B2516" t="s">
        <v>251</v>
      </c>
      <c r="C2516" t="s">
        <v>52</v>
      </c>
      <c r="D2516" t="s">
        <v>12</v>
      </c>
      <c r="E2516" t="s">
        <v>45</v>
      </c>
      <c r="F2516" t="s">
        <v>14</v>
      </c>
      <c r="G2516" t="s">
        <v>15</v>
      </c>
      <c r="H2516">
        <v>1967</v>
      </c>
      <c r="I2516" s="1">
        <v>42370</v>
      </c>
      <c r="J2516" t="s">
        <v>16</v>
      </c>
    </row>
    <row r="2517" spans="1:10" x14ac:dyDescent="0.25">
      <c r="A2517">
        <v>88789</v>
      </c>
      <c r="B2517" t="s">
        <v>85</v>
      </c>
      <c r="C2517" t="s">
        <v>114</v>
      </c>
      <c r="D2517" t="s">
        <v>12</v>
      </c>
      <c r="E2517" t="s">
        <v>20</v>
      </c>
      <c r="F2517" t="s">
        <v>14</v>
      </c>
      <c r="G2517" t="s">
        <v>15</v>
      </c>
      <c r="H2517">
        <v>1966</v>
      </c>
      <c r="I2517" s="1">
        <v>35179</v>
      </c>
      <c r="J2517" t="s">
        <v>16</v>
      </c>
    </row>
    <row r="2518" spans="1:10" x14ac:dyDescent="0.25">
      <c r="A2518">
        <v>80686.63</v>
      </c>
      <c r="B2518" t="s">
        <v>62</v>
      </c>
      <c r="C2518" t="s">
        <v>30</v>
      </c>
      <c r="D2518" t="s">
        <v>12</v>
      </c>
      <c r="E2518" t="s">
        <v>13</v>
      </c>
      <c r="F2518" t="s">
        <v>21</v>
      </c>
      <c r="G2518" t="s">
        <v>25</v>
      </c>
      <c r="H2518">
        <v>1989</v>
      </c>
      <c r="I2518" s="1">
        <v>45200</v>
      </c>
      <c r="J2518" t="s">
        <v>16</v>
      </c>
    </row>
    <row r="2519" spans="1:10" x14ac:dyDescent="0.25">
      <c r="A2519">
        <v>63753.11</v>
      </c>
      <c r="B2519" t="s">
        <v>280</v>
      </c>
      <c r="C2519" t="s">
        <v>44</v>
      </c>
      <c r="D2519" t="s">
        <v>12</v>
      </c>
      <c r="E2519" t="s">
        <v>13</v>
      </c>
      <c r="F2519" t="s">
        <v>14</v>
      </c>
      <c r="G2519" t="s">
        <v>15</v>
      </c>
      <c r="H2519">
        <v>1969</v>
      </c>
      <c r="I2519" s="1">
        <v>34716</v>
      </c>
      <c r="J2519" t="s">
        <v>16</v>
      </c>
    </row>
    <row r="2520" spans="1:10" x14ac:dyDescent="0.25">
      <c r="A2520">
        <v>44122.33</v>
      </c>
      <c r="B2520" t="s">
        <v>407</v>
      </c>
      <c r="C2520" t="s">
        <v>100</v>
      </c>
      <c r="D2520" t="s">
        <v>12</v>
      </c>
      <c r="E2520" t="s">
        <v>41</v>
      </c>
      <c r="F2520" t="s">
        <v>14</v>
      </c>
      <c r="G2520" t="s">
        <v>15</v>
      </c>
      <c r="H2520">
        <v>2004</v>
      </c>
      <c r="I2520" s="1">
        <v>45271</v>
      </c>
      <c r="J2520" t="s">
        <v>16</v>
      </c>
    </row>
    <row r="2521" spans="1:10" x14ac:dyDescent="0.25">
      <c r="A2521">
        <v>59889.88</v>
      </c>
      <c r="B2521" t="s">
        <v>109</v>
      </c>
      <c r="C2521" t="s">
        <v>11</v>
      </c>
      <c r="D2521" t="s">
        <v>12</v>
      </c>
      <c r="E2521" t="s">
        <v>20</v>
      </c>
      <c r="F2521" t="s">
        <v>14</v>
      </c>
      <c r="G2521" t="s">
        <v>15</v>
      </c>
      <c r="H2521">
        <v>1992</v>
      </c>
      <c r="I2521" s="1">
        <v>44676</v>
      </c>
      <c r="J2521" t="s">
        <v>16</v>
      </c>
    </row>
    <row r="2522" spans="1:10" x14ac:dyDescent="0.25">
      <c r="A2522">
        <v>48150</v>
      </c>
      <c r="B2522" t="s">
        <v>137</v>
      </c>
      <c r="C2522" t="s">
        <v>60</v>
      </c>
      <c r="D2522" t="s">
        <v>12</v>
      </c>
      <c r="E2522" t="s">
        <v>31</v>
      </c>
      <c r="F2522" t="s">
        <v>21</v>
      </c>
      <c r="G2522" t="s">
        <v>15</v>
      </c>
      <c r="H2522">
        <v>1985</v>
      </c>
      <c r="I2522" s="1">
        <v>44886</v>
      </c>
      <c r="J2522" t="s">
        <v>16</v>
      </c>
    </row>
    <row r="2523" spans="1:10" x14ac:dyDescent="0.25">
      <c r="A2523">
        <v>83177.78</v>
      </c>
      <c r="B2523" t="s">
        <v>56</v>
      </c>
      <c r="C2523" t="s">
        <v>30</v>
      </c>
      <c r="D2523" t="s">
        <v>12</v>
      </c>
      <c r="E2523" t="s">
        <v>45</v>
      </c>
      <c r="F2523" t="s">
        <v>14</v>
      </c>
      <c r="G2523" t="s">
        <v>25</v>
      </c>
      <c r="H2523">
        <v>1982</v>
      </c>
      <c r="I2523" s="1">
        <v>41548</v>
      </c>
      <c r="J2523" t="s">
        <v>16</v>
      </c>
    </row>
    <row r="2524" spans="1:10" x14ac:dyDescent="0.25">
      <c r="A2524">
        <v>77471.740000000005</v>
      </c>
      <c r="B2524" t="s">
        <v>95</v>
      </c>
      <c r="C2524" t="s">
        <v>18</v>
      </c>
      <c r="D2524" t="s">
        <v>12</v>
      </c>
      <c r="E2524" t="s">
        <v>49</v>
      </c>
      <c r="F2524" t="s">
        <v>14</v>
      </c>
      <c r="G2524" t="s">
        <v>25</v>
      </c>
      <c r="H2524">
        <v>1979</v>
      </c>
      <c r="I2524" s="1">
        <v>43678</v>
      </c>
      <c r="J2524" t="s">
        <v>16</v>
      </c>
    </row>
    <row r="2525" spans="1:10" x14ac:dyDescent="0.25">
      <c r="A2525">
        <v>108715.41</v>
      </c>
      <c r="B2525" t="s">
        <v>29</v>
      </c>
      <c r="C2525" t="s">
        <v>30</v>
      </c>
      <c r="D2525" t="s">
        <v>12</v>
      </c>
      <c r="E2525" t="s">
        <v>31</v>
      </c>
      <c r="F2525" t="s">
        <v>14</v>
      </c>
      <c r="G2525" t="s">
        <v>15</v>
      </c>
      <c r="H2525">
        <v>1977</v>
      </c>
      <c r="I2525" s="1">
        <v>36800</v>
      </c>
      <c r="J2525" t="s">
        <v>16</v>
      </c>
    </row>
    <row r="2526" spans="1:10" x14ac:dyDescent="0.25">
      <c r="A2526">
        <v>45593.05</v>
      </c>
      <c r="B2526" t="s">
        <v>112</v>
      </c>
      <c r="C2526" t="s">
        <v>72</v>
      </c>
      <c r="D2526" t="s">
        <v>12</v>
      </c>
      <c r="E2526" t="s">
        <v>24</v>
      </c>
      <c r="F2526" t="s">
        <v>14</v>
      </c>
      <c r="G2526" t="s">
        <v>15</v>
      </c>
      <c r="H2526">
        <v>2000</v>
      </c>
      <c r="I2526" s="1">
        <v>44834</v>
      </c>
      <c r="J2526" t="s">
        <v>16</v>
      </c>
    </row>
    <row r="2527" spans="1:10" x14ac:dyDescent="0.25">
      <c r="A2527">
        <v>60274.5</v>
      </c>
      <c r="B2527" t="s">
        <v>302</v>
      </c>
      <c r="C2527" t="s">
        <v>18</v>
      </c>
      <c r="D2527" t="s">
        <v>12</v>
      </c>
      <c r="E2527" t="s">
        <v>20</v>
      </c>
      <c r="F2527" t="s">
        <v>21</v>
      </c>
      <c r="G2527" t="s">
        <v>25</v>
      </c>
      <c r="H2527">
        <v>2002</v>
      </c>
      <c r="I2527" s="1">
        <v>45551</v>
      </c>
      <c r="J2527" t="s">
        <v>16</v>
      </c>
    </row>
    <row r="2528" spans="1:10" x14ac:dyDescent="0.25">
      <c r="A2528">
        <v>112025.8</v>
      </c>
      <c r="B2528" t="s">
        <v>10</v>
      </c>
      <c r="C2528" t="s">
        <v>52</v>
      </c>
      <c r="D2528" t="s">
        <v>12</v>
      </c>
      <c r="E2528" t="s">
        <v>13</v>
      </c>
      <c r="F2528" t="s">
        <v>21</v>
      </c>
      <c r="G2528" t="s">
        <v>15</v>
      </c>
      <c r="H2528">
        <v>1970</v>
      </c>
      <c r="I2528" s="1">
        <v>38397</v>
      </c>
      <c r="J2528" t="s">
        <v>16</v>
      </c>
    </row>
    <row r="2529" spans="1:10" x14ac:dyDescent="0.25">
      <c r="A2529">
        <v>50038.7</v>
      </c>
      <c r="B2529" t="s">
        <v>548</v>
      </c>
      <c r="C2529" t="s">
        <v>52</v>
      </c>
      <c r="D2529" t="s">
        <v>12</v>
      </c>
      <c r="E2529" t="s">
        <v>77</v>
      </c>
      <c r="F2529" t="s">
        <v>14</v>
      </c>
      <c r="G2529" t="s">
        <v>25</v>
      </c>
      <c r="H2529">
        <v>1997</v>
      </c>
      <c r="I2529" s="1">
        <v>45045</v>
      </c>
      <c r="J2529" t="s">
        <v>16</v>
      </c>
    </row>
    <row r="2530" spans="1:10" x14ac:dyDescent="0.25">
      <c r="A2530">
        <v>44457.08</v>
      </c>
      <c r="B2530" t="s">
        <v>127</v>
      </c>
      <c r="C2530" t="s">
        <v>72</v>
      </c>
      <c r="D2530" t="s">
        <v>12</v>
      </c>
      <c r="E2530" t="s">
        <v>41</v>
      </c>
      <c r="F2530" t="s">
        <v>14</v>
      </c>
      <c r="G2530" t="s">
        <v>15</v>
      </c>
      <c r="H2530">
        <v>1992</v>
      </c>
      <c r="I2530" s="1">
        <v>44610</v>
      </c>
      <c r="J2530" t="s">
        <v>16</v>
      </c>
    </row>
    <row r="2531" spans="1:10" x14ac:dyDescent="0.25">
      <c r="A2531">
        <v>93477.88</v>
      </c>
      <c r="B2531" t="s">
        <v>317</v>
      </c>
      <c r="C2531" t="s">
        <v>18</v>
      </c>
      <c r="D2531" t="s">
        <v>12</v>
      </c>
      <c r="E2531" t="s">
        <v>31</v>
      </c>
      <c r="F2531" t="s">
        <v>14</v>
      </c>
      <c r="G2531" t="s">
        <v>25</v>
      </c>
      <c r="H2531">
        <v>1966</v>
      </c>
      <c r="I2531" s="1">
        <v>39630</v>
      </c>
      <c r="J2531" t="s">
        <v>16</v>
      </c>
    </row>
    <row r="2532" spans="1:10" x14ac:dyDescent="0.25">
      <c r="A2532">
        <v>62579.95</v>
      </c>
      <c r="B2532" t="s">
        <v>89</v>
      </c>
      <c r="C2532" t="s">
        <v>30</v>
      </c>
      <c r="D2532" t="s">
        <v>12</v>
      </c>
      <c r="E2532" t="s">
        <v>20</v>
      </c>
      <c r="F2532" t="s">
        <v>14</v>
      </c>
      <c r="G2532" t="s">
        <v>15</v>
      </c>
      <c r="H2532">
        <v>1993</v>
      </c>
      <c r="I2532" s="1">
        <v>44881</v>
      </c>
      <c r="J2532" t="s">
        <v>16</v>
      </c>
    </row>
    <row r="2533" spans="1:10" x14ac:dyDescent="0.25">
      <c r="A2533">
        <v>19968</v>
      </c>
      <c r="B2533" t="s">
        <v>130</v>
      </c>
      <c r="C2533" t="s">
        <v>60</v>
      </c>
      <c r="D2533" t="s">
        <v>19</v>
      </c>
      <c r="E2533" t="s">
        <v>49</v>
      </c>
      <c r="F2533" t="s">
        <v>21</v>
      </c>
      <c r="G2533" t="s">
        <v>15</v>
      </c>
      <c r="H2533">
        <v>2003</v>
      </c>
      <c r="I2533" s="1">
        <v>45558</v>
      </c>
      <c r="J2533" t="s">
        <v>16</v>
      </c>
    </row>
    <row r="2534" spans="1:10" x14ac:dyDescent="0.25">
      <c r="A2534">
        <v>129618.12</v>
      </c>
      <c r="B2534" t="s">
        <v>373</v>
      </c>
      <c r="C2534" t="s">
        <v>27</v>
      </c>
      <c r="D2534" t="s">
        <v>12</v>
      </c>
      <c r="E2534" t="s">
        <v>13</v>
      </c>
      <c r="F2534" t="s">
        <v>21</v>
      </c>
      <c r="G2534" t="s">
        <v>25</v>
      </c>
      <c r="H2534">
        <v>1956</v>
      </c>
      <c r="I2534" s="1">
        <v>27273</v>
      </c>
      <c r="J2534" t="s">
        <v>16</v>
      </c>
    </row>
    <row r="2535" spans="1:10" x14ac:dyDescent="0.25">
      <c r="A2535">
        <v>70587.59</v>
      </c>
      <c r="B2535" t="s">
        <v>158</v>
      </c>
      <c r="C2535" t="s">
        <v>36</v>
      </c>
      <c r="D2535" t="s">
        <v>12</v>
      </c>
      <c r="E2535" t="s">
        <v>31</v>
      </c>
      <c r="F2535" t="s">
        <v>21</v>
      </c>
      <c r="G2535" t="s">
        <v>15</v>
      </c>
      <c r="H2535">
        <v>1984</v>
      </c>
      <c r="I2535" s="1">
        <v>41688</v>
      </c>
      <c r="J2535" t="s">
        <v>16</v>
      </c>
    </row>
    <row r="2536" spans="1:10" x14ac:dyDescent="0.25">
      <c r="A2536">
        <v>70122.52</v>
      </c>
      <c r="B2536" t="s">
        <v>435</v>
      </c>
      <c r="C2536" t="s">
        <v>48</v>
      </c>
      <c r="D2536" t="s">
        <v>12</v>
      </c>
      <c r="E2536" t="s">
        <v>31</v>
      </c>
      <c r="F2536" t="s">
        <v>21</v>
      </c>
      <c r="G2536" t="s">
        <v>15</v>
      </c>
      <c r="H2536">
        <v>1985</v>
      </c>
      <c r="I2536" s="1">
        <v>45516</v>
      </c>
      <c r="J2536" t="s">
        <v>16</v>
      </c>
    </row>
    <row r="2537" spans="1:10" x14ac:dyDescent="0.25">
      <c r="A2537">
        <v>57971.28</v>
      </c>
      <c r="B2537" t="s">
        <v>99</v>
      </c>
      <c r="C2537" t="s">
        <v>44</v>
      </c>
      <c r="D2537" t="s">
        <v>12</v>
      </c>
      <c r="E2537" t="s">
        <v>41</v>
      </c>
      <c r="F2537" t="s">
        <v>14</v>
      </c>
      <c r="G2537" t="s">
        <v>15</v>
      </c>
      <c r="H2537">
        <v>1961</v>
      </c>
      <c r="I2537" s="1">
        <v>34442</v>
      </c>
      <c r="J2537" t="s">
        <v>16</v>
      </c>
    </row>
    <row r="2538" spans="1:10" x14ac:dyDescent="0.25">
      <c r="A2538">
        <v>57958.26</v>
      </c>
      <c r="B2538" t="s">
        <v>109</v>
      </c>
      <c r="C2538" t="s">
        <v>11</v>
      </c>
      <c r="D2538" t="s">
        <v>12</v>
      </c>
      <c r="E2538" t="s">
        <v>20</v>
      </c>
      <c r="F2538" t="s">
        <v>21</v>
      </c>
      <c r="G2538" t="s">
        <v>15</v>
      </c>
      <c r="H2538">
        <v>1999</v>
      </c>
      <c r="I2538" s="1">
        <v>45047</v>
      </c>
      <c r="J2538" t="s">
        <v>16</v>
      </c>
    </row>
    <row r="2539" spans="1:10" x14ac:dyDescent="0.25">
      <c r="A2539">
        <v>75342.8</v>
      </c>
      <c r="B2539" t="s">
        <v>288</v>
      </c>
      <c r="C2539" t="s">
        <v>52</v>
      </c>
      <c r="D2539" t="s">
        <v>12</v>
      </c>
      <c r="E2539" t="s">
        <v>45</v>
      </c>
      <c r="F2539" t="s">
        <v>14</v>
      </c>
      <c r="G2539" t="s">
        <v>15</v>
      </c>
      <c r="H2539">
        <v>1960</v>
      </c>
      <c r="I2539" s="1">
        <v>37487</v>
      </c>
      <c r="J2539" t="s">
        <v>16</v>
      </c>
    </row>
    <row r="2540" spans="1:10" x14ac:dyDescent="0.25">
      <c r="A2540">
        <v>70122.52</v>
      </c>
      <c r="B2540" t="s">
        <v>140</v>
      </c>
      <c r="C2540" t="s">
        <v>250</v>
      </c>
      <c r="D2540" t="s">
        <v>12</v>
      </c>
      <c r="E2540" t="s">
        <v>13</v>
      </c>
      <c r="F2540" t="s">
        <v>21</v>
      </c>
      <c r="G2540" t="s">
        <v>50</v>
      </c>
      <c r="H2540">
        <v>1997</v>
      </c>
      <c r="I2540" s="1">
        <v>45320</v>
      </c>
      <c r="J2540" t="s">
        <v>16</v>
      </c>
    </row>
    <row r="2541" spans="1:10" x14ac:dyDescent="0.25">
      <c r="A2541">
        <v>62965.01</v>
      </c>
      <c r="B2541" t="s">
        <v>213</v>
      </c>
      <c r="C2541" t="s">
        <v>144</v>
      </c>
      <c r="D2541" t="s">
        <v>12</v>
      </c>
      <c r="E2541" t="s">
        <v>31</v>
      </c>
      <c r="F2541" t="s">
        <v>21</v>
      </c>
      <c r="G2541" t="s">
        <v>15</v>
      </c>
      <c r="H2541">
        <v>1990</v>
      </c>
      <c r="I2541" s="1">
        <v>44810</v>
      </c>
      <c r="J2541" t="s">
        <v>16</v>
      </c>
    </row>
    <row r="2542" spans="1:10" x14ac:dyDescent="0.25">
      <c r="A2542">
        <v>73974.84</v>
      </c>
      <c r="B2542" t="s">
        <v>369</v>
      </c>
      <c r="C2542" t="s">
        <v>40</v>
      </c>
      <c r="D2542" t="s">
        <v>12</v>
      </c>
      <c r="E2542" t="s">
        <v>41</v>
      </c>
      <c r="F2542" t="s">
        <v>14</v>
      </c>
      <c r="G2542" t="s">
        <v>15</v>
      </c>
      <c r="H2542">
        <v>1969</v>
      </c>
      <c r="I2542" s="1">
        <v>45026</v>
      </c>
      <c r="J2542" t="s">
        <v>16</v>
      </c>
    </row>
    <row r="2543" spans="1:10" x14ac:dyDescent="0.25">
      <c r="A2543">
        <v>63649.36</v>
      </c>
      <c r="B2543" t="s">
        <v>158</v>
      </c>
      <c r="C2543" t="s">
        <v>36</v>
      </c>
      <c r="D2543" t="s">
        <v>12</v>
      </c>
      <c r="E2543" t="s">
        <v>31</v>
      </c>
      <c r="F2543" t="s">
        <v>21</v>
      </c>
      <c r="G2543" t="s">
        <v>15</v>
      </c>
      <c r="H2543">
        <v>1954</v>
      </c>
      <c r="I2543" s="1">
        <v>36449</v>
      </c>
      <c r="J2543" t="s">
        <v>16</v>
      </c>
    </row>
    <row r="2544" spans="1:10" x14ac:dyDescent="0.25">
      <c r="A2544">
        <v>68324.789999999994</v>
      </c>
      <c r="B2544" t="s">
        <v>89</v>
      </c>
      <c r="C2544" t="s">
        <v>30</v>
      </c>
      <c r="D2544" t="s">
        <v>12</v>
      </c>
      <c r="E2544" t="s">
        <v>20</v>
      </c>
      <c r="F2544" t="s">
        <v>14</v>
      </c>
      <c r="G2544" t="s">
        <v>15</v>
      </c>
      <c r="H2544">
        <v>1993</v>
      </c>
      <c r="I2544" s="1">
        <v>44120</v>
      </c>
      <c r="J2544" t="s">
        <v>16</v>
      </c>
    </row>
    <row r="2545" spans="1:10" x14ac:dyDescent="0.25">
      <c r="A2545">
        <v>87599.49</v>
      </c>
      <c r="B2545" t="s">
        <v>98</v>
      </c>
      <c r="C2545" t="s">
        <v>11</v>
      </c>
      <c r="D2545" t="s">
        <v>12</v>
      </c>
      <c r="E2545" t="s">
        <v>31</v>
      </c>
      <c r="F2545" t="s">
        <v>21</v>
      </c>
      <c r="G2545" t="s">
        <v>25</v>
      </c>
      <c r="H2545">
        <v>1963</v>
      </c>
      <c r="I2545" s="1">
        <v>44013</v>
      </c>
      <c r="J2545" t="s">
        <v>16</v>
      </c>
    </row>
    <row r="2546" spans="1:10" x14ac:dyDescent="0.25">
      <c r="A2546">
        <v>57358.7</v>
      </c>
      <c r="B2546" t="s">
        <v>112</v>
      </c>
      <c r="C2546" t="s">
        <v>72</v>
      </c>
      <c r="D2546" t="s">
        <v>12</v>
      </c>
      <c r="E2546" t="s">
        <v>24</v>
      </c>
      <c r="F2546" t="s">
        <v>21</v>
      </c>
      <c r="G2546" t="s">
        <v>25</v>
      </c>
      <c r="H2546">
        <v>1963</v>
      </c>
      <c r="I2546" s="1">
        <v>31649</v>
      </c>
      <c r="J2546" t="s">
        <v>16</v>
      </c>
    </row>
    <row r="2547" spans="1:10" x14ac:dyDescent="0.25">
      <c r="A2547">
        <v>52453.57</v>
      </c>
      <c r="B2547" t="s">
        <v>69</v>
      </c>
      <c r="C2547" t="s">
        <v>70</v>
      </c>
      <c r="D2547" t="s">
        <v>12</v>
      </c>
      <c r="E2547" t="s">
        <v>31</v>
      </c>
      <c r="F2547" t="s">
        <v>14</v>
      </c>
      <c r="G2547" t="s">
        <v>25</v>
      </c>
      <c r="H2547">
        <v>1977</v>
      </c>
      <c r="I2547" s="1">
        <v>44515</v>
      </c>
      <c r="J2547" t="s">
        <v>16</v>
      </c>
    </row>
    <row r="2548" spans="1:10" x14ac:dyDescent="0.25">
      <c r="A2548">
        <v>59904</v>
      </c>
      <c r="B2548" t="s">
        <v>39</v>
      </c>
      <c r="C2548" t="s">
        <v>96</v>
      </c>
      <c r="D2548" t="s">
        <v>19</v>
      </c>
      <c r="E2548" t="s">
        <v>41</v>
      </c>
      <c r="F2548" t="s">
        <v>21</v>
      </c>
      <c r="G2548" t="s">
        <v>25</v>
      </c>
      <c r="H2548">
        <v>1963</v>
      </c>
      <c r="I2548" s="1">
        <v>45299</v>
      </c>
      <c r="J2548" t="s">
        <v>16</v>
      </c>
    </row>
    <row r="2549" spans="1:10" x14ac:dyDescent="0.25">
      <c r="A2549">
        <v>50646.98</v>
      </c>
      <c r="B2549" t="s">
        <v>210</v>
      </c>
      <c r="C2549" t="s">
        <v>96</v>
      </c>
      <c r="D2549" t="s">
        <v>12</v>
      </c>
      <c r="E2549" t="s">
        <v>13</v>
      </c>
      <c r="F2549" t="s">
        <v>14</v>
      </c>
      <c r="G2549" t="s">
        <v>25</v>
      </c>
      <c r="H2549">
        <v>2002</v>
      </c>
      <c r="I2549" s="1">
        <v>44781</v>
      </c>
      <c r="J2549" t="s">
        <v>16</v>
      </c>
    </row>
    <row r="2550" spans="1:10" x14ac:dyDescent="0.25">
      <c r="A2550">
        <v>57958.26</v>
      </c>
      <c r="B2550" t="s">
        <v>145</v>
      </c>
      <c r="C2550" t="s">
        <v>18</v>
      </c>
      <c r="D2550" t="s">
        <v>12</v>
      </c>
      <c r="E2550" t="s">
        <v>31</v>
      </c>
      <c r="F2550" t="s">
        <v>21</v>
      </c>
      <c r="G2550" t="s">
        <v>25</v>
      </c>
      <c r="H2550">
        <v>1992</v>
      </c>
      <c r="I2550" s="1">
        <v>44531</v>
      </c>
      <c r="J2550" t="s">
        <v>16</v>
      </c>
    </row>
    <row r="2551" spans="1:10" x14ac:dyDescent="0.25">
      <c r="A2551">
        <v>131531.91</v>
      </c>
      <c r="B2551" t="s">
        <v>190</v>
      </c>
      <c r="C2551" t="s">
        <v>171</v>
      </c>
      <c r="D2551" t="s">
        <v>12</v>
      </c>
      <c r="E2551" t="s">
        <v>31</v>
      </c>
      <c r="F2551" t="s">
        <v>21</v>
      </c>
      <c r="G2551" t="s">
        <v>25</v>
      </c>
      <c r="H2551">
        <v>1991</v>
      </c>
      <c r="I2551" s="1">
        <v>44470</v>
      </c>
      <c r="J2551" t="s">
        <v>16</v>
      </c>
    </row>
    <row r="2552" spans="1:10" x14ac:dyDescent="0.25">
      <c r="A2552">
        <v>73024.539999999994</v>
      </c>
      <c r="B2552" t="s">
        <v>63</v>
      </c>
      <c r="C2552" t="s">
        <v>18</v>
      </c>
      <c r="D2552" t="s">
        <v>12</v>
      </c>
      <c r="E2552" t="s">
        <v>20</v>
      </c>
      <c r="F2552" t="s">
        <v>14</v>
      </c>
      <c r="G2552" t="s">
        <v>25</v>
      </c>
      <c r="H2552">
        <v>1983</v>
      </c>
      <c r="I2552" s="1">
        <v>44850</v>
      </c>
      <c r="J2552" t="s">
        <v>16</v>
      </c>
    </row>
    <row r="2553" spans="1:10" x14ac:dyDescent="0.25">
      <c r="A2553">
        <v>45595.75</v>
      </c>
      <c r="B2553" t="s">
        <v>161</v>
      </c>
      <c r="C2553" t="s">
        <v>160</v>
      </c>
      <c r="D2553" t="s">
        <v>12</v>
      </c>
      <c r="E2553" t="s">
        <v>49</v>
      </c>
      <c r="F2553" t="s">
        <v>21</v>
      </c>
      <c r="G2553" t="s">
        <v>25</v>
      </c>
      <c r="H2553">
        <v>1977</v>
      </c>
      <c r="I2553" s="1">
        <v>44634</v>
      </c>
      <c r="J2553" t="s">
        <v>16</v>
      </c>
    </row>
    <row r="2554" spans="1:10" x14ac:dyDescent="0.25">
      <c r="A2554">
        <v>13520</v>
      </c>
      <c r="B2554" t="s">
        <v>71</v>
      </c>
      <c r="C2554" t="s">
        <v>72</v>
      </c>
      <c r="D2554" t="s">
        <v>73</v>
      </c>
      <c r="E2554" t="s">
        <v>41</v>
      </c>
      <c r="F2554" t="s">
        <v>21</v>
      </c>
      <c r="G2554" t="s">
        <v>25</v>
      </c>
      <c r="H2554">
        <v>2003</v>
      </c>
      <c r="I2554" s="1">
        <v>45451</v>
      </c>
      <c r="J2554" t="s">
        <v>16</v>
      </c>
    </row>
    <row r="2555" spans="1:10" x14ac:dyDescent="0.25">
      <c r="A2555">
        <v>58813.85</v>
      </c>
      <c r="B2555" t="s">
        <v>121</v>
      </c>
      <c r="C2555" t="s">
        <v>122</v>
      </c>
      <c r="D2555" t="s">
        <v>12</v>
      </c>
      <c r="E2555" t="s">
        <v>31</v>
      </c>
      <c r="F2555" t="s">
        <v>21</v>
      </c>
      <c r="G2555" t="s">
        <v>25</v>
      </c>
      <c r="H2555">
        <v>1962</v>
      </c>
      <c r="I2555" s="1">
        <v>43640</v>
      </c>
      <c r="J2555" t="s">
        <v>16</v>
      </c>
    </row>
    <row r="2556" spans="1:10" x14ac:dyDescent="0.25">
      <c r="A2556">
        <v>115336.2</v>
      </c>
      <c r="B2556" t="s">
        <v>290</v>
      </c>
      <c r="C2556" t="s">
        <v>30</v>
      </c>
      <c r="D2556" t="s">
        <v>12</v>
      </c>
      <c r="E2556" t="s">
        <v>20</v>
      </c>
      <c r="F2556" t="s">
        <v>14</v>
      </c>
      <c r="G2556" t="s">
        <v>25</v>
      </c>
      <c r="H2556">
        <v>1965</v>
      </c>
      <c r="I2556" s="1">
        <v>35130</v>
      </c>
      <c r="J2556" t="s">
        <v>16</v>
      </c>
    </row>
    <row r="2557" spans="1:10" x14ac:dyDescent="0.25">
      <c r="A2557">
        <v>54531.28</v>
      </c>
      <c r="B2557" t="s">
        <v>125</v>
      </c>
      <c r="C2557" t="s">
        <v>72</v>
      </c>
      <c r="D2557" t="s">
        <v>12</v>
      </c>
      <c r="E2557" t="s">
        <v>31</v>
      </c>
      <c r="F2557" t="s">
        <v>21</v>
      </c>
      <c r="G2557" t="s">
        <v>25</v>
      </c>
      <c r="H2557">
        <v>1984</v>
      </c>
      <c r="I2557" s="1">
        <v>43987</v>
      </c>
      <c r="J2557" t="s">
        <v>16</v>
      </c>
    </row>
    <row r="2558" spans="1:10" x14ac:dyDescent="0.25">
      <c r="A2558">
        <v>89810.96</v>
      </c>
      <c r="B2558" t="s">
        <v>63</v>
      </c>
      <c r="C2558" t="s">
        <v>18</v>
      </c>
      <c r="D2558" t="s">
        <v>12</v>
      </c>
      <c r="E2558" t="s">
        <v>20</v>
      </c>
      <c r="F2558" t="s">
        <v>14</v>
      </c>
      <c r="G2558" t="s">
        <v>25</v>
      </c>
      <c r="H2558">
        <v>1962</v>
      </c>
      <c r="I2558" s="1">
        <v>39479</v>
      </c>
      <c r="J2558" t="s">
        <v>16</v>
      </c>
    </row>
    <row r="2559" spans="1:10" x14ac:dyDescent="0.25">
      <c r="A2559">
        <v>45595.75</v>
      </c>
      <c r="B2559" t="s">
        <v>94</v>
      </c>
      <c r="C2559" t="s">
        <v>23</v>
      </c>
      <c r="D2559" t="s">
        <v>12</v>
      </c>
      <c r="E2559" t="s">
        <v>24</v>
      </c>
      <c r="F2559" t="s">
        <v>21</v>
      </c>
      <c r="G2559" t="s">
        <v>25</v>
      </c>
      <c r="H2559">
        <v>1972</v>
      </c>
      <c r="I2559" s="1">
        <v>44473</v>
      </c>
      <c r="J2559" t="s">
        <v>16</v>
      </c>
    </row>
    <row r="2560" spans="1:10" x14ac:dyDescent="0.25">
      <c r="A2560">
        <v>84583.64</v>
      </c>
      <c r="B2560" t="s">
        <v>63</v>
      </c>
      <c r="C2560" t="s">
        <v>18</v>
      </c>
      <c r="D2560" t="s">
        <v>12</v>
      </c>
      <c r="E2560" t="s">
        <v>20</v>
      </c>
      <c r="F2560" t="s">
        <v>14</v>
      </c>
      <c r="G2560" t="s">
        <v>25</v>
      </c>
      <c r="H2560">
        <v>1986</v>
      </c>
      <c r="I2560" s="1">
        <v>41699</v>
      </c>
      <c r="J2560" t="s">
        <v>16</v>
      </c>
    </row>
    <row r="2561" spans="1:10" x14ac:dyDescent="0.25">
      <c r="A2561">
        <v>91162.38</v>
      </c>
      <c r="B2561" t="s">
        <v>37</v>
      </c>
      <c r="C2561" t="s">
        <v>18</v>
      </c>
      <c r="D2561" t="s">
        <v>12</v>
      </c>
      <c r="E2561" t="s">
        <v>31</v>
      </c>
      <c r="F2561" t="s">
        <v>21</v>
      </c>
      <c r="G2561" t="s">
        <v>15</v>
      </c>
      <c r="H2561">
        <v>1986</v>
      </c>
      <c r="I2561" s="1">
        <v>40559</v>
      </c>
      <c r="J2561" t="s">
        <v>16</v>
      </c>
    </row>
    <row r="2562" spans="1:10" x14ac:dyDescent="0.25">
      <c r="A2562">
        <v>46862.28</v>
      </c>
      <c r="B2562" t="s">
        <v>94</v>
      </c>
      <c r="C2562" t="s">
        <v>23</v>
      </c>
      <c r="D2562" t="s">
        <v>12</v>
      </c>
      <c r="E2562" t="s">
        <v>24</v>
      </c>
      <c r="F2562" t="s">
        <v>14</v>
      </c>
      <c r="G2562" t="s">
        <v>25</v>
      </c>
      <c r="H2562">
        <v>1981</v>
      </c>
      <c r="I2562" s="1">
        <v>36752</v>
      </c>
      <c r="J2562" t="s">
        <v>16</v>
      </c>
    </row>
    <row r="2563" spans="1:10" x14ac:dyDescent="0.25">
      <c r="A2563">
        <v>38525.761019199999</v>
      </c>
      <c r="B2563" t="s">
        <v>328</v>
      </c>
      <c r="C2563" t="s">
        <v>11</v>
      </c>
      <c r="D2563" t="s">
        <v>19</v>
      </c>
      <c r="E2563" t="s">
        <v>31</v>
      </c>
      <c r="F2563" t="s">
        <v>14</v>
      </c>
      <c r="G2563" t="s">
        <v>15</v>
      </c>
      <c r="H2563">
        <v>1953</v>
      </c>
      <c r="I2563" s="1">
        <v>32310</v>
      </c>
      <c r="J2563" t="s">
        <v>16</v>
      </c>
    </row>
    <row r="2564" spans="1:10" x14ac:dyDescent="0.25">
      <c r="A2564">
        <v>50005.18</v>
      </c>
      <c r="B2564" t="s">
        <v>112</v>
      </c>
      <c r="C2564" t="s">
        <v>72</v>
      </c>
      <c r="D2564" t="s">
        <v>12</v>
      </c>
      <c r="E2564" t="s">
        <v>24</v>
      </c>
      <c r="F2564" t="s">
        <v>14</v>
      </c>
      <c r="G2564" t="s">
        <v>15</v>
      </c>
      <c r="H2564">
        <v>1963</v>
      </c>
      <c r="I2564" s="1">
        <v>43091</v>
      </c>
      <c r="J2564" t="s">
        <v>16</v>
      </c>
    </row>
    <row r="2565" spans="1:10" x14ac:dyDescent="0.25">
      <c r="A2565">
        <v>53356.54</v>
      </c>
      <c r="B2565" t="s">
        <v>577</v>
      </c>
      <c r="C2565" t="s">
        <v>11</v>
      </c>
      <c r="D2565" t="s">
        <v>12</v>
      </c>
      <c r="E2565" t="s">
        <v>49</v>
      </c>
      <c r="F2565" t="s">
        <v>21</v>
      </c>
      <c r="G2565" t="s">
        <v>15</v>
      </c>
      <c r="H2565">
        <v>1979</v>
      </c>
      <c r="I2565" s="1">
        <v>41449</v>
      </c>
      <c r="J2565" t="s">
        <v>16</v>
      </c>
    </row>
    <row r="2566" spans="1:10" x14ac:dyDescent="0.25">
      <c r="A2566">
        <v>85240.81</v>
      </c>
      <c r="B2566" t="s">
        <v>206</v>
      </c>
      <c r="C2566" t="s">
        <v>18</v>
      </c>
      <c r="D2566" t="s">
        <v>12</v>
      </c>
      <c r="E2566" t="s">
        <v>20</v>
      </c>
      <c r="F2566" t="s">
        <v>14</v>
      </c>
      <c r="G2566" t="s">
        <v>25</v>
      </c>
      <c r="H2566">
        <v>1996</v>
      </c>
      <c r="I2566" s="1">
        <v>43389</v>
      </c>
      <c r="J2566" t="s">
        <v>16</v>
      </c>
    </row>
    <row r="2567" spans="1:10" x14ac:dyDescent="0.25">
      <c r="A2567">
        <v>95781.28</v>
      </c>
      <c r="B2567" t="s">
        <v>64</v>
      </c>
      <c r="C2567" t="s">
        <v>18</v>
      </c>
      <c r="D2567" t="s">
        <v>12</v>
      </c>
      <c r="E2567" t="s">
        <v>45</v>
      </c>
      <c r="F2567" t="s">
        <v>21</v>
      </c>
      <c r="G2567" t="s">
        <v>25</v>
      </c>
      <c r="H2567">
        <v>1993</v>
      </c>
      <c r="I2567" s="1">
        <v>42917</v>
      </c>
      <c r="J2567" t="s">
        <v>16</v>
      </c>
    </row>
    <row r="2568" spans="1:10" x14ac:dyDescent="0.25">
      <c r="A2568">
        <v>27977</v>
      </c>
      <c r="B2568" t="s">
        <v>578</v>
      </c>
      <c r="C2568" t="s">
        <v>27</v>
      </c>
      <c r="D2568" t="s">
        <v>28</v>
      </c>
      <c r="E2568" t="s">
        <v>13</v>
      </c>
      <c r="F2568" t="s">
        <v>21</v>
      </c>
      <c r="G2568" t="s">
        <v>25</v>
      </c>
      <c r="H2568">
        <v>1973</v>
      </c>
      <c r="I2568" s="1">
        <v>42248</v>
      </c>
      <c r="J2568" t="s">
        <v>16</v>
      </c>
    </row>
    <row r="2569" spans="1:10" x14ac:dyDescent="0.25">
      <c r="A2569">
        <v>0</v>
      </c>
      <c r="B2569" t="s">
        <v>164</v>
      </c>
      <c r="C2569" t="s">
        <v>72</v>
      </c>
      <c r="D2569" t="s">
        <v>165</v>
      </c>
      <c r="E2569" t="s">
        <v>41</v>
      </c>
      <c r="F2569" t="s">
        <v>14</v>
      </c>
      <c r="G2569" t="s">
        <v>25</v>
      </c>
      <c r="H2569">
        <v>1996</v>
      </c>
      <c r="I2569" s="1">
        <v>44370</v>
      </c>
      <c r="J2569" t="s">
        <v>16</v>
      </c>
    </row>
    <row r="2570" spans="1:10" x14ac:dyDescent="0.25">
      <c r="A2570">
        <v>55969.06</v>
      </c>
      <c r="B2570" t="s">
        <v>342</v>
      </c>
      <c r="C2570" t="s">
        <v>11</v>
      </c>
      <c r="D2570" t="s">
        <v>12</v>
      </c>
      <c r="E2570" t="s">
        <v>24</v>
      </c>
      <c r="F2570" t="s">
        <v>21</v>
      </c>
      <c r="G2570" t="s">
        <v>15</v>
      </c>
      <c r="H2570">
        <v>1959</v>
      </c>
      <c r="I2570" s="1">
        <v>44075</v>
      </c>
      <c r="J2570" t="s">
        <v>16</v>
      </c>
    </row>
    <row r="2571" spans="1:10" x14ac:dyDescent="0.25">
      <c r="A2571">
        <v>41905.06</v>
      </c>
      <c r="B2571" t="s">
        <v>579</v>
      </c>
      <c r="C2571" t="s">
        <v>186</v>
      </c>
      <c r="D2571" t="s">
        <v>12</v>
      </c>
      <c r="E2571" t="s">
        <v>41</v>
      </c>
      <c r="F2571" t="s">
        <v>14</v>
      </c>
      <c r="G2571" t="s">
        <v>25</v>
      </c>
      <c r="H2571">
        <v>1982</v>
      </c>
      <c r="I2571" s="1">
        <v>45355</v>
      </c>
      <c r="J2571" t="s">
        <v>16</v>
      </c>
    </row>
    <row r="2572" spans="1:10" x14ac:dyDescent="0.25">
      <c r="A2572">
        <v>66941.19</v>
      </c>
      <c r="B2572" t="s">
        <v>485</v>
      </c>
      <c r="C2572" t="s">
        <v>52</v>
      </c>
      <c r="D2572" t="s">
        <v>12</v>
      </c>
      <c r="E2572" t="s">
        <v>45</v>
      </c>
      <c r="F2572" t="s">
        <v>14</v>
      </c>
      <c r="G2572" t="s">
        <v>15</v>
      </c>
      <c r="H2572">
        <v>1973</v>
      </c>
      <c r="I2572" s="1">
        <v>37620</v>
      </c>
      <c r="J2572" t="s">
        <v>16</v>
      </c>
    </row>
    <row r="2573" spans="1:10" x14ac:dyDescent="0.25">
      <c r="A2573">
        <v>34194.787474626697</v>
      </c>
      <c r="B2573" t="s">
        <v>112</v>
      </c>
      <c r="C2573" t="s">
        <v>72</v>
      </c>
      <c r="D2573" t="s">
        <v>19</v>
      </c>
      <c r="E2573" t="s">
        <v>24</v>
      </c>
      <c r="F2573" t="s">
        <v>14</v>
      </c>
      <c r="G2573" t="s">
        <v>15</v>
      </c>
      <c r="H2573">
        <v>1988</v>
      </c>
      <c r="I2573" s="1">
        <v>44825</v>
      </c>
      <c r="J2573" t="s">
        <v>16</v>
      </c>
    </row>
    <row r="2574" spans="1:10" x14ac:dyDescent="0.25">
      <c r="A2574">
        <v>68183.960000000006</v>
      </c>
      <c r="B2574" t="s">
        <v>174</v>
      </c>
      <c r="C2574" t="s">
        <v>48</v>
      </c>
      <c r="D2574" t="s">
        <v>12</v>
      </c>
      <c r="E2574" t="s">
        <v>31</v>
      </c>
      <c r="F2574" t="s">
        <v>14</v>
      </c>
      <c r="G2574" t="s">
        <v>15</v>
      </c>
      <c r="H2574">
        <v>1989</v>
      </c>
      <c r="I2574" s="1">
        <v>44359</v>
      </c>
      <c r="J2574" t="s">
        <v>16</v>
      </c>
    </row>
    <row r="2575" spans="1:10" x14ac:dyDescent="0.25">
      <c r="A2575">
        <v>68211.98</v>
      </c>
      <c r="B2575" t="s">
        <v>304</v>
      </c>
      <c r="C2575" t="s">
        <v>72</v>
      </c>
      <c r="D2575" t="s">
        <v>12</v>
      </c>
      <c r="E2575" t="s">
        <v>31</v>
      </c>
      <c r="F2575" t="s">
        <v>14</v>
      </c>
      <c r="G2575" t="s">
        <v>25</v>
      </c>
      <c r="H2575">
        <v>1972</v>
      </c>
      <c r="I2575" s="1">
        <v>33386</v>
      </c>
      <c r="J2575" t="s">
        <v>16</v>
      </c>
    </row>
    <row r="2576" spans="1:10" x14ac:dyDescent="0.25">
      <c r="A2576">
        <v>60946.559999999998</v>
      </c>
      <c r="B2576" t="s">
        <v>84</v>
      </c>
      <c r="C2576" t="s">
        <v>52</v>
      </c>
      <c r="D2576" t="s">
        <v>12</v>
      </c>
      <c r="E2576" t="s">
        <v>49</v>
      </c>
      <c r="F2576" t="s">
        <v>21</v>
      </c>
      <c r="G2576" t="s">
        <v>15</v>
      </c>
      <c r="H2576">
        <v>1963</v>
      </c>
      <c r="I2576" s="1">
        <v>32920</v>
      </c>
      <c r="J2576" t="s">
        <v>16</v>
      </c>
    </row>
    <row r="2577" spans="1:10" x14ac:dyDescent="0.25">
      <c r="A2577">
        <v>121332.84</v>
      </c>
      <c r="B2577" t="s">
        <v>64</v>
      </c>
      <c r="C2577" t="s">
        <v>18</v>
      </c>
      <c r="D2577" t="s">
        <v>12</v>
      </c>
      <c r="E2577" t="s">
        <v>45</v>
      </c>
      <c r="F2577" t="s">
        <v>14</v>
      </c>
      <c r="G2577" t="s">
        <v>25</v>
      </c>
      <c r="H2577">
        <v>1970</v>
      </c>
      <c r="I2577" s="1">
        <v>37027</v>
      </c>
      <c r="J2577" t="s">
        <v>16</v>
      </c>
    </row>
    <row r="2578" spans="1:10" x14ac:dyDescent="0.25">
      <c r="A2578">
        <v>65242.19</v>
      </c>
      <c r="B2578" t="s">
        <v>121</v>
      </c>
      <c r="C2578" t="s">
        <v>226</v>
      </c>
      <c r="D2578" t="s">
        <v>12</v>
      </c>
      <c r="E2578" t="s">
        <v>31</v>
      </c>
      <c r="F2578" t="s">
        <v>21</v>
      </c>
      <c r="G2578" t="s">
        <v>25</v>
      </c>
      <c r="H2578">
        <v>1958</v>
      </c>
      <c r="I2578" s="1">
        <v>32721</v>
      </c>
      <c r="J2578" t="s">
        <v>16</v>
      </c>
    </row>
    <row r="2579" spans="1:10" x14ac:dyDescent="0.25">
      <c r="A2579">
        <v>71820.23</v>
      </c>
      <c r="B2579" t="s">
        <v>369</v>
      </c>
      <c r="C2579" t="s">
        <v>72</v>
      </c>
      <c r="D2579" t="s">
        <v>12</v>
      </c>
      <c r="E2579" t="s">
        <v>41</v>
      </c>
      <c r="F2579" t="s">
        <v>14</v>
      </c>
      <c r="G2579" t="s">
        <v>25</v>
      </c>
      <c r="H2579">
        <v>1969</v>
      </c>
      <c r="I2579" s="1">
        <v>33676</v>
      </c>
      <c r="J2579" t="s">
        <v>16</v>
      </c>
    </row>
    <row r="2580" spans="1:10" x14ac:dyDescent="0.25">
      <c r="A2580">
        <v>92566.63</v>
      </c>
      <c r="B2580" t="s">
        <v>580</v>
      </c>
      <c r="C2580" t="s">
        <v>240</v>
      </c>
      <c r="D2580" t="s">
        <v>12</v>
      </c>
      <c r="E2580" t="s">
        <v>31</v>
      </c>
      <c r="F2580" t="s">
        <v>21</v>
      </c>
      <c r="G2580" t="s">
        <v>25</v>
      </c>
      <c r="H2580">
        <v>1990</v>
      </c>
      <c r="I2580" s="1">
        <v>42100</v>
      </c>
      <c r="J2580" t="s">
        <v>16</v>
      </c>
    </row>
    <row r="2581" spans="1:10" x14ac:dyDescent="0.25">
      <c r="A2581">
        <v>59094.79</v>
      </c>
      <c r="B2581" t="s">
        <v>166</v>
      </c>
      <c r="C2581" t="s">
        <v>52</v>
      </c>
      <c r="D2581" t="s">
        <v>12</v>
      </c>
      <c r="E2581" t="s">
        <v>77</v>
      </c>
      <c r="F2581" t="s">
        <v>14</v>
      </c>
      <c r="G2581" t="s">
        <v>15</v>
      </c>
      <c r="H2581">
        <v>1971</v>
      </c>
      <c r="I2581" s="1">
        <v>44639</v>
      </c>
      <c r="J2581" t="s">
        <v>16</v>
      </c>
    </row>
    <row r="2582" spans="1:10" x14ac:dyDescent="0.25">
      <c r="A2582">
        <v>48581.26</v>
      </c>
      <c r="B2582" t="s">
        <v>135</v>
      </c>
      <c r="C2582" t="s">
        <v>44</v>
      </c>
      <c r="D2582" t="s">
        <v>12</v>
      </c>
      <c r="E2582" t="s">
        <v>41</v>
      </c>
      <c r="F2582" t="s">
        <v>14</v>
      </c>
      <c r="G2582" t="s">
        <v>15</v>
      </c>
      <c r="H2582">
        <v>1966</v>
      </c>
      <c r="I2582" s="1">
        <v>45159</v>
      </c>
      <c r="J2582" t="s">
        <v>16</v>
      </c>
    </row>
    <row r="2583" spans="1:10" x14ac:dyDescent="0.25">
      <c r="A2583">
        <v>141273.20000000001</v>
      </c>
      <c r="B2583" t="s">
        <v>581</v>
      </c>
      <c r="C2583" t="s">
        <v>33</v>
      </c>
      <c r="D2583" t="s">
        <v>12</v>
      </c>
      <c r="E2583" t="s">
        <v>13</v>
      </c>
      <c r="F2583" t="s">
        <v>21</v>
      </c>
      <c r="G2583" t="s">
        <v>25</v>
      </c>
      <c r="H2583">
        <v>1980</v>
      </c>
      <c r="I2583" s="1">
        <v>41786</v>
      </c>
      <c r="J2583" t="s">
        <v>16</v>
      </c>
    </row>
    <row r="2584" spans="1:10" x14ac:dyDescent="0.25">
      <c r="A2584">
        <v>49719.81</v>
      </c>
      <c r="B2584" t="s">
        <v>343</v>
      </c>
      <c r="C2584" t="s">
        <v>52</v>
      </c>
      <c r="D2584" t="s">
        <v>12</v>
      </c>
      <c r="E2584" t="s">
        <v>24</v>
      </c>
      <c r="F2584" t="s">
        <v>21</v>
      </c>
      <c r="G2584" t="s">
        <v>15</v>
      </c>
      <c r="H2584">
        <v>1971</v>
      </c>
      <c r="I2584" s="1">
        <v>44947</v>
      </c>
      <c r="J2584" t="s">
        <v>16</v>
      </c>
    </row>
    <row r="2585" spans="1:10" x14ac:dyDescent="0.25">
      <c r="A2585">
        <v>85696</v>
      </c>
      <c r="B2585" t="s">
        <v>98</v>
      </c>
      <c r="C2585" t="s">
        <v>11</v>
      </c>
      <c r="D2585" t="s">
        <v>12</v>
      </c>
      <c r="E2585" t="s">
        <v>31</v>
      </c>
      <c r="F2585" t="s">
        <v>21</v>
      </c>
      <c r="G2585" t="s">
        <v>15</v>
      </c>
      <c r="H2585">
        <v>1977</v>
      </c>
      <c r="I2585" s="1">
        <v>37530</v>
      </c>
      <c r="J2585" t="s">
        <v>16</v>
      </c>
    </row>
    <row r="2586" spans="1:10" x14ac:dyDescent="0.25">
      <c r="A2586">
        <v>114367.84</v>
      </c>
      <c r="B2586" t="s">
        <v>64</v>
      </c>
      <c r="C2586" t="s">
        <v>18</v>
      </c>
      <c r="D2586" t="s">
        <v>12</v>
      </c>
      <c r="E2586" t="s">
        <v>45</v>
      </c>
      <c r="F2586" t="s">
        <v>14</v>
      </c>
      <c r="G2586" t="s">
        <v>25</v>
      </c>
      <c r="H2586">
        <v>1974</v>
      </c>
      <c r="I2586" s="1">
        <v>36220</v>
      </c>
      <c r="J2586" t="s">
        <v>16</v>
      </c>
    </row>
    <row r="2587" spans="1:10" x14ac:dyDescent="0.25">
      <c r="A2587">
        <v>100329.52</v>
      </c>
      <c r="B2587" t="s">
        <v>42</v>
      </c>
      <c r="C2587" t="s">
        <v>23</v>
      </c>
      <c r="D2587" t="s">
        <v>12</v>
      </c>
      <c r="E2587" t="s">
        <v>31</v>
      </c>
      <c r="F2587" t="s">
        <v>21</v>
      </c>
      <c r="G2587" t="s">
        <v>25</v>
      </c>
      <c r="H2587">
        <v>1982</v>
      </c>
      <c r="I2587" s="1">
        <v>42624</v>
      </c>
      <c r="J2587" t="s">
        <v>16</v>
      </c>
    </row>
    <row r="2588" spans="1:10" x14ac:dyDescent="0.25">
      <c r="A2588">
        <v>92624.1</v>
      </c>
      <c r="B2588" t="s">
        <v>98</v>
      </c>
      <c r="C2588" t="s">
        <v>52</v>
      </c>
      <c r="D2588" t="s">
        <v>12</v>
      </c>
      <c r="E2588" t="s">
        <v>31</v>
      </c>
      <c r="F2588" t="s">
        <v>14</v>
      </c>
      <c r="G2588" t="s">
        <v>25</v>
      </c>
      <c r="H2588">
        <v>1978</v>
      </c>
      <c r="I2588" s="1">
        <v>38675</v>
      </c>
      <c r="J2588" t="s">
        <v>16</v>
      </c>
    </row>
    <row r="2589" spans="1:10" x14ac:dyDescent="0.25">
      <c r="A2589">
        <v>73024.539999999994</v>
      </c>
      <c r="B2589" t="s">
        <v>63</v>
      </c>
      <c r="C2589" t="s">
        <v>18</v>
      </c>
      <c r="D2589" t="s">
        <v>12</v>
      </c>
      <c r="E2589" t="s">
        <v>20</v>
      </c>
      <c r="F2589" t="s">
        <v>14</v>
      </c>
      <c r="G2589" t="s">
        <v>46</v>
      </c>
      <c r="H2589">
        <v>1988</v>
      </c>
      <c r="I2589" s="1">
        <v>43831</v>
      </c>
      <c r="J2589" t="s">
        <v>16</v>
      </c>
    </row>
    <row r="2590" spans="1:10" x14ac:dyDescent="0.25">
      <c r="A2590">
        <v>61821.5</v>
      </c>
      <c r="B2590" t="s">
        <v>109</v>
      </c>
      <c r="C2590" t="s">
        <v>11</v>
      </c>
      <c r="D2590" t="s">
        <v>12</v>
      </c>
      <c r="E2590" t="s">
        <v>20</v>
      </c>
      <c r="F2590" t="s">
        <v>14</v>
      </c>
      <c r="G2590" t="s">
        <v>46</v>
      </c>
      <c r="H2590">
        <v>1992</v>
      </c>
      <c r="I2590" s="1">
        <v>43831</v>
      </c>
      <c r="J2590" t="s">
        <v>16</v>
      </c>
    </row>
    <row r="2591" spans="1:10" x14ac:dyDescent="0.25">
      <c r="A2591">
        <v>8112</v>
      </c>
      <c r="B2591" t="s">
        <v>71</v>
      </c>
      <c r="C2591" t="s">
        <v>72</v>
      </c>
      <c r="D2591" t="s">
        <v>73</v>
      </c>
      <c r="E2591" t="s">
        <v>41</v>
      </c>
      <c r="F2591" t="s">
        <v>14</v>
      </c>
      <c r="G2591" t="s">
        <v>50</v>
      </c>
      <c r="H2591">
        <v>2008</v>
      </c>
      <c r="I2591" s="1">
        <v>45430</v>
      </c>
      <c r="J2591" t="s">
        <v>16</v>
      </c>
    </row>
    <row r="2592" spans="1:10" x14ac:dyDescent="0.25">
      <c r="A2592">
        <v>198257.19</v>
      </c>
      <c r="B2592" t="s">
        <v>386</v>
      </c>
      <c r="C2592" t="s">
        <v>124</v>
      </c>
      <c r="D2592" t="s">
        <v>12</v>
      </c>
      <c r="E2592" t="s">
        <v>13</v>
      </c>
      <c r="F2592" t="s">
        <v>21</v>
      </c>
      <c r="G2592" t="s">
        <v>25</v>
      </c>
      <c r="H2592">
        <v>1979</v>
      </c>
      <c r="I2592" s="1">
        <v>37484</v>
      </c>
      <c r="J2592" t="s">
        <v>16</v>
      </c>
    </row>
    <row r="2593" spans="1:10" x14ac:dyDescent="0.25">
      <c r="B2593" t="s">
        <v>39</v>
      </c>
      <c r="C2593" t="s">
        <v>72</v>
      </c>
      <c r="D2593" t="s">
        <v>165</v>
      </c>
      <c r="E2593" t="s">
        <v>41</v>
      </c>
      <c r="F2593" t="s">
        <v>21</v>
      </c>
      <c r="G2593" t="s">
        <v>25</v>
      </c>
      <c r="H2593">
        <v>1980</v>
      </c>
      <c r="I2593" s="1">
        <v>42405</v>
      </c>
      <c r="J2593" t="s">
        <v>16</v>
      </c>
    </row>
    <row r="2594" spans="1:10" x14ac:dyDescent="0.25">
      <c r="A2594">
        <v>89300.46</v>
      </c>
      <c r="B2594" t="s">
        <v>291</v>
      </c>
      <c r="C2594" t="s">
        <v>44</v>
      </c>
      <c r="D2594" t="s">
        <v>12</v>
      </c>
      <c r="E2594" t="s">
        <v>31</v>
      </c>
      <c r="F2594" t="s">
        <v>14</v>
      </c>
      <c r="G2594" t="s">
        <v>25</v>
      </c>
      <c r="H2594">
        <v>1978</v>
      </c>
      <c r="I2594" s="1">
        <v>43493</v>
      </c>
      <c r="J2594" t="s">
        <v>16</v>
      </c>
    </row>
    <row r="2595" spans="1:10" x14ac:dyDescent="0.25">
      <c r="A2595">
        <v>78711.53</v>
      </c>
      <c r="B2595" t="s">
        <v>185</v>
      </c>
      <c r="C2595" t="s">
        <v>18</v>
      </c>
      <c r="D2595" t="s">
        <v>12</v>
      </c>
      <c r="E2595" t="s">
        <v>49</v>
      </c>
      <c r="F2595" t="s">
        <v>21</v>
      </c>
      <c r="G2595" t="s">
        <v>46</v>
      </c>
      <c r="H2595">
        <v>1986</v>
      </c>
      <c r="I2595" s="1">
        <v>42653</v>
      </c>
      <c r="J2595" t="s">
        <v>16</v>
      </c>
    </row>
    <row r="2596" spans="1:10" x14ac:dyDescent="0.25">
      <c r="A2596">
        <v>58483.21</v>
      </c>
      <c r="B2596" t="s">
        <v>582</v>
      </c>
      <c r="C2596" t="s">
        <v>60</v>
      </c>
      <c r="D2596" t="s">
        <v>12</v>
      </c>
      <c r="E2596" t="s">
        <v>31</v>
      </c>
      <c r="F2596" t="s">
        <v>21</v>
      </c>
      <c r="G2596" t="s">
        <v>25</v>
      </c>
      <c r="H2596">
        <v>1993</v>
      </c>
      <c r="I2596" s="1">
        <v>43654</v>
      </c>
      <c r="J2596" t="s">
        <v>16</v>
      </c>
    </row>
    <row r="2597" spans="1:10" x14ac:dyDescent="0.25">
      <c r="A2597">
        <v>78711.53</v>
      </c>
      <c r="B2597" t="s">
        <v>426</v>
      </c>
      <c r="C2597" t="s">
        <v>11</v>
      </c>
      <c r="D2597" t="s">
        <v>12</v>
      </c>
      <c r="E2597" t="s">
        <v>20</v>
      </c>
      <c r="F2597" t="s">
        <v>21</v>
      </c>
      <c r="G2597" t="s">
        <v>25</v>
      </c>
      <c r="H2597">
        <v>1976</v>
      </c>
      <c r="I2597" s="1">
        <v>38626</v>
      </c>
      <c r="J2597" t="s">
        <v>16</v>
      </c>
    </row>
    <row r="2598" spans="1:10" x14ac:dyDescent="0.25">
      <c r="A2598">
        <v>46000</v>
      </c>
      <c r="B2598" t="s">
        <v>583</v>
      </c>
      <c r="C2598" t="s">
        <v>201</v>
      </c>
      <c r="D2598" t="s">
        <v>12</v>
      </c>
      <c r="E2598" t="s">
        <v>49</v>
      </c>
      <c r="F2598" t="s">
        <v>14</v>
      </c>
      <c r="G2598" t="s">
        <v>25</v>
      </c>
      <c r="H2598">
        <v>1990</v>
      </c>
      <c r="I2598" s="1">
        <v>44907</v>
      </c>
      <c r="J2598" t="s">
        <v>16</v>
      </c>
    </row>
    <row r="2599" spans="1:10" x14ac:dyDescent="0.25">
      <c r="A2599">
        <v>128853.82</v>
      </c>
      <c r="B2599" t="s">
        <v>416</v>
      </c>
      <c r="C2599" t="s">
        <v>52</v>
      </c>
      <c r="D2599" t="s">
        <v>12</v>
      </c>
      <c r="E2599" t="s">
        <v>13</v>
      </c>
      <c r="F2599" t="s">
        <v>14</v>
      </c>
      <c r="G2599" t="s">
        <v>25</v>
      </c>
      <c r="H2599">
        <v>1987</v>
      </c>
      <c r="I2599" s="1">
        <v>42051</v>
      </c>
      <c r="J2599" t="s">
        <v>16</v>
      </c>
    </row>
    <row r="2600" spans="1:10" x14ac:dyDescent="0.25">
      <c r="A2600">
        <v>155548</v>
      </c>
      <c r="B2600" t="s">
        <v>480</v>
      </c>
      <c r="C2600" t="s">
        <v>33</v>
      </c>
      <c r="D2600" t="s">
        <v>12</v>
      </c>
      <c r="E2600" t="s">
        <v>31</v>
      </c>
      <c r="F2600" t="s">
        <v>21</v>
      </c>
      <c r="G2600" t="s">
        <v>25</v>
      </c>
      <c r="H2600">
        <v>1980</v>
      </c>
      <c r="I2600" s="1">
        <v>38586</v>
      </c>
      <c r="J2600" t="s">
        <v>16</v>
      </c>
    </row>
    <row r="2601" spans="1:10" x14ac:dyDescent="0.25">
      <c r="A2601">
        <v>79728.19</v>
      </c>
      <c r="B2601" t="s">
        <v>63</v>
      </c>
      <c r="C2601" t="s">
        <v>18</v>
      </c>
      <c r="D2601" t="s">
        <v>12</v>
      </c>
      <c r="E2601" t="s">
        <v>20</v>
      </c>
      <c r="F2601" t="s">
        <v>21</v>
      </c>
      <c r="G2601" t="s">
        <v>25</v>
      </c>
      <c r="H2601">
        <v>1988</v>
      </c>
      <c r="I2601" s="1">
        <v>42736</v>
      </c>
      <c r="J2601" t="s">
        <v>16</v>
      </c>
    </row>
    <row r="2602" spans="1:10" x14ac:dyDescent="0.25">
      <c r="A2602">
        <v>162186.13</v>
      </c>
      <c r="B2602" t="s">
        <v>519</v>
      </c>
      <c r="C2602" t="s">
        <v>72</v>
      </c>
      <c r="D2602" t="s">
        <v>12</v>
      </c>
      <c r="E2602" t="s">
        <v>13</v>
      </c>
      <c r="F2602" t="s">
        <v>14</v>
      </c>
      <c r="G2602" t="s">
        <v>25</v>
      </c>
      <c r="H2602">
        <v>1962</v>
      </c>
      <c r="I2602" s="1">
        <v>39346</v>
      </c>
      <c r="J2602" t="s">
        <v>16</v>
      </c>
    </row>
    <row r="2603" spans="1:10" x14ac:dyDescent="0.25">
      <c r="A2603">
        <v>53086.05</v>
      </c>
      <c r="B2603" t="s">
        <v>135</v>
      </c>
      <c r="C2603" t="s">
        <v>44</v>
      </c>
      <c r="D2603" t="s">
        <v>12</v>
      </c>
      <c r="E2603" t="s">
        <v>41</v>
      </c>
      <c r="F2603" t="s">
        <v>14</v>
      </c>
      <c r="G2603" t="s">
        <v>25</v>
      </c>
      <c r="H2603">
        <v>1971</v>
      </c>
      <c r="I2603" s="1">
        <v>43717</v>
      </c>
      <c r="J2603" t="s">
        <v>16</v>
      </c>
    </row>
    <row r="2604" spans="1:10" x14ac:dyDescent="0.25">
      <c r="A2604">
        <v>47920.53</v>
      </c>
      <c r="B2604" t="s">
        <v>169</v>
      </c>
      <c r="C2604" t="s">
        <v>72</v>
      </c>
      <c r="D2604" t="s">
        <v>12</v>
      </c>
      <c r="E2604" t="s">
        <v>41</v>
      </c>
      <c r="F2604" t="s">
        <v>14</v>
      </c>
      <c r="G2604" t="s">
        <v>25</v>
      </c>
      <c r="H2604">
        <v>1959</v>
      </c>
      <c r="I2604" s="1">
        <v>44522</v>
      </c>
      <c r="J2604" t="s">
        <v>16</v>
      </c>
    </row>
    <row r="2605" spans="1:10" x14ac:dyDescent="0.25">
      <c r="A2605">
        <v>64457.35</v>
      </c>
      <c r="B2605" t="s">
        <v>89</v>
      </c>
      <c r="C2605" t="s">
        <v>30</v>
      </c>
      <c r="D2605" t="s">
        <v>12</v>
      </c>
      <c r="E2605" t="s">
        <v>20</v>
      </c>
      <c r="F2605" t="s">
        <v>14</v>
      </c>
      <c r="G2605" t="s">
        <v>15</v>
      </c>
      <c r="H2605">
        <v>1983</v>
      </c>
      <c r="I2605" s="1">
        <v>44393</v>
      </c>
      <c r="J2605" t="s">
        <v>16</v>
      </c>
    </row>
    <row r="2606" spans="1:10" x14ac:dyDescent="0.25">
      <c r="A2606">
        <v>111589.85</v>
      </c>
      <c r="B2606" t="s">
        <v>242</v>
      </c>
      <c r="C2606" t="s">
        <v>18</v>
      </c>
      <c r="D2606" t="s">
        <v>12</v>
      </c>
      <c r="E2606" t="s">
        <v>31</v>
      </c>
      <c r="F2606" t="s">
        <v>14</v>
      </c>
      <c r="G2606" t="s">
        <v>25</v>
      </c>
      <c r="H2606">
        <v>1990</v>
      </c>
      <c r="I2606" s="1">
        <v>41640</v>
      </c>
      <c r="J2606" t="s">
        <v>16</v>
      </c>
    </row>
    <row r="2607" spans="1:10" x14ac:dyDescent="0.25">
      <c r="A2607">
        <v>62693.66</v>
      </c>
      <c r="B2607" t="s">
        <v>166</v>
      </c>
      <c r="C2607" t="s">
        <v>52</v>
      </c>
      <c r="D2607" t="s">
        <v>12</v>
      </c>
      <c r="E2607" t="s">
        <v>77</v>
      </c>
      <c r="F2607" t="s">
        <v>14</v>
      </c>
      <c r="G2607" t="s">
        <v>25</v>
      </c>
      <c r="H2607">
        <v>1970</v>
      </c>
      <c r="I2607" s="1">
        <v>36084</v>
      </c>
      <c r="J2607" t="s">
        <v>16</v>
      </c>
    </row>
    <row r="2608" spans="1:10" x14ac:dyDescent="0.25">
      <c r="A2608">
        <v>60274.5</v>
      </c>
      <c r="B2608" t="s">
        <v>302</v>
      </c>
      <c r="C2608" t="s">
        <v>18</v>
      </c>
      <c r="D2608" t="s">
        <v>12</v>
      </c>
      <c r="E2608" t="s">
        <v>20</v>
      </c>
      <c r="F2608" t="s">
        <v>14</v>
      </c>
      <c r="G2608" t="s">
        <v>25</v>
      </c>
      <c r="H2608">
        <v>1995</v>
      </c>
      <c r="I2608" s="1">
        <v>45413</v>
      </c>
      <c r="J2608" t="s">
        <v>16</v>
      </c>
    </row>
    <row r="2609" spans="1:10" x14ac:dyDescent="0.25">
      <c r="A2609">
        <v>116805.3</v>
      </c>
      <c r="B2609" t="s">
        <v>271</v>
      </c>
      <c r="C2609" t="s">
        <v>80</v>
      </c>
      <c r="D2609" t="s">
        <v>12</v>
      </c>
      <c r="E2609" t="s">
        <v>31</v>
      </c>
      <c r="F2609" t="s">
        <v>21</v>
      </c>
      <c r="G2609" t="s">
        <v>25</v>
      </c>
      <c r="H2609">
        <v>1976</v>
      </c>
      <c r="I2609" s="1">
        <v>41271</v>
      </c>
      <c r="J2609" t="s">
        <v>16</v>
      </c>
    </row>
    <row r="2610" spans="1:10" x14ac:dyDescent="0.25">
      <c r="A2610">
        <v>50005.18</v>
      </c>
      <c r="B2610" t="s">
        <v>95</v>
      </c>
      <c r="C2610" t="s">
        <v>48</v>
      </c>
      <c r="D2610" t="s">
        <v>12</v>
      </c>
      <c r="E2610" t="s">
        <v>49</v>
      </c>
      <c r="F2610" t="s">
        <v>21</v>
      </c>
      <c r="G2610" t="s">
        <v>15</v>
      </c>
      <c r="H2610">
        <v>1989</v>
      </c>
      <c r="I2610" s="1">
        <v>43561</v>
      </c>
      <c r="J2610" t="s">
        <v>16</v>
      </c>
    </row>
    <row r="2611" spans="1:10" x14ac:dyDescent="0.25">
      <c r="A2611">
        <v>54357.43</v>
      </c>
      <c r="B2611" t="s">
        <v>153</v>
      </c>
      <c r="C2611" t="s">
        <v>48</v>
      </c>
      <c r="D2611" t="s">
        <v>19</v>
      </c>
      <c r="E2611" t="s">
        <v>31</v>
      </c>
      <c r="F2611" t="s">
        <v>21</v>
      </c>
      <c r="G2611" t="s">
        <v>25</v>
      </c>
      <c r="H2611">
        <v>1963</v>
      </c>
      <c r="I2611" s="1">
        <v>44905</v>
      </c>
      <c r="J2611" t="s">
        <v>16</v>
      </c>
    </row>
    <row r="2612" spans="1:10" x14ac:dyDescent="0.25">
      <c r="A2612">
        <v>67616.33</v>
      </c>
      <c r="B2612" t="s">
        <v>528</v>
      </c>
      <c r="C2612" t="s">
        <v>38</v>
      </c>
      <c r="D2612" t="s">
        <v>12</v>
      </c>
      <c r="E2612" t="s">
        <v>13</v>
      </c>
      <c r="F2612" t="s">
        <v>14</v>
      </c>
      <c r="G2612" t="s">
        <v>25</v>
      </c>
      <c r="H2612">
        <v>1962</v>
      </c>
      <c r="I2612" s="1">
        <v>39398</v>
      </c>
      <c r="J2612" t="s">
        <v>16</v>
      </c>
    </row>
    <row r="2613" spans="1:10" x14ac:dyDescent="0.25">
      <c r="A2613">
        <v>72464.789999999994</v>
      </c>
      <c r="B2613" t="s">
        <v>141</v>
      </c>
      <c r="C2613" t="s">
        <v>36</v>
      </c>
      <c r="D2613" t="s">
        <v>12</v>
      </c>
      <c r="E2613" t="s">
        <v>31</v>
      </c>
      <c r="F2613" t="s">
        <v>21</v>
      </c>
      <c r="G2613" t="s">
        <v>25</v>
      </c>
      <c r="H2613">
        <v>1965</v>
      </c>
      <c r="I2613" s="1">
        <v>33652</v>
      </c>
      <c r="J2613" t="s">
        <v>16</v>
      </c>
    </row>
    <row r="2614" spans="1:10" x14ac:dyDescent="0.25">
      <c r="A2614">
        <v>47063.76</v>
      </c>
      <c r="B2614" t="s">
        <v>112</v>
      </c>
      <c r="C2614" t="s">
        <v>72</v>
      </c>
      <c r="D2614" t="s">
        <v>12</v>
      </c>
      <c r="E2614" t="s">
        <v>24</v>
      </c>
      <c r="F2614" t="s">
        <v>14</v>
      </c>
      <c r="G2614" t="s">
        <v>25</v>
      </c>
      <c r="H2614">
        <v>1967</v>
      </c>
      <c r="I2614" s="1">
        <v>43490</v>
      </c>
      <c r="J2614" t="s">
        <v>16</v>
      </c>
    </row>
    <row r="2615" spans="1:10" x14ac:dyDescent="0.25">
      <c r="A2615">
        <v>2129.2959999999998</v>
      </c>
      <c r="B2615" t="s">
        <v>39</v>
      </c>
      <c r="C2615" t="s">
        <v>86</v>
      </c>
      <c r="D2615" t="s">
        <v>19</v>
      </c>
      <c r="E2615" t="s">
        <v>41</v>
      </c>
      <c r="F2615" t="s">
        <v>14</v>
      </c>
      <c r="G2615" t="s">
        <v>25</v>
      </c>
      <c r="H2615">
        <v>1938</v>
      </c>
      <c r="I2615" s="1">
        <v>44835</v>
      </c>
      <c r="J2615" t="s">
        <v>16</v>
      </c>
    </row>
    <row r="2616" spans="1:10" x14ac:dyDescent="0.25">
      <c r="A2616">
        <v>79780.53</v>
      </c>
      <c r="B2616" t="s">
        <v>574</v>
      </c>
      <c r="C2616" t="s">
        <v>80</v>
      </c>
      <c r="D2616" t="s">
        <v>12</v>
      </c>
      <c r="E2616" t="s">
        <v>13</v>
      </c>
      <c r="F2616" t="s">
        <v>14</v>
      </c>
      <c r="G2616" t="s">
        <v>25</v>
      </c>
      <c r="H2616">
        <v>1959</v>
      </c>
      <c r="I2616" s="1">
        <v>42581</v>
      </c>
      <c r="J2616" t="s">
        <v>16</v>
      </c>
    </row>
    <row r="2617" spans="1:10" x14ac:dyDescent="0.25">
      <c r="A2617">
        <v>44400</v>
      </c>
      <c r="B2617" t="s">
        <v>130</v>
      </c>
      <c r="C2617" t="s">
        <v>60</v>
      </c>
      <c r="D2617" t="s">
        <v>12</v>
      </c>
      <c r="E2617" t="s">
        <v>49</v>
      </c>
      <c r="F2617" t="s">
        <v>21</v>
      </c>
      <c r="G2617" t="s">
        <v>15</v>
      </c>
      <c r="H2617">
        <v>1994</v>
      </c>
      <c r="I2617" s="1">
        <v>45089</v>
      </c>
      <c r="J2617" t="s">
        <v>16</v>
      </c>
    </row>
    <row r="2618" spans="1:10" x14ac:dyDescent="0.25">
      <c r="A2618">
        <v>77406</v>
      </c>
      <c r="B2618" t="s">
        <v>63</v>
      </c>
      <c r="C2618" t="s">
        <v>18</v>
      </c>
      <c r="D2618" t="s">
        <v>12</v>
      </c>
      <c r="E2618" t="s">
        <v>20</v>
      </c>
      <c r="F2618" t="s">
        <v>14</v>
      </c>
      <c r="G2618" t="s">
        <v>15</v>
      </c>
      <c r="H2618">
        <v>1993</v>
      </c>
      <c r="I2618" s="1">
        <v>45093</v>
      </c>
      <c r="J2618" t="s">
        <v>16</v>
      </c>
    </row>
    <row r="2619" spans="1:10" x14ac:dyDescent="0.25">
      <c r="A2619">
        <v>41905.06</v>
      </c>
      <c r="B2619" t="s">
        <v>214</v>
      </c>
      <c r="C2619" t="s">
        <v>52</v>
      </c>
      <c r="D2619" t="s">
        <v>12</v>
      </c>
      <c r="E2619" t="s">
        <v>45</v>
      </c>
      <c r="F2619" t="s">
        <v>14</v>
      </c>
      <c r="G2619" t="s">
        <v>15</v>
      </c>
      <c r="H2619">
        <v>1993</v>
      </c>
      <c r="I2619" s="1">
        <v>45551</v>
      </c>
      <c r="J2619" t="s">
        <v>16</v>
      </c>
    </row>
    <row r="2620" spans="1:10" x14ac:dyDescent="0.25">
      <c r="A2620">
        <v>60274.5</v>
      </c>
      <c r="B2620" t="s">
        <v>302</v>
      </c>
      <c r="C2620" t="s">
        <v>18</v>
      </c>
      <c r="D2620" t="s">
        <v>12</v>
      </c>
      <c r="E2620" t="s">
        <v>20</v>
      </c>
      <c r="F2620" t="s">
        <v>14</v>
      </c>
      <c r="G2620" t="s">
        <v>15</v>
      </c>
      <c r="H2620">
        <v>2000</v>
      </c>
      <c r="I2620" s="1">
        <v>45459</v>
      </c>
      <c r="J2620" t="s">
        <v>16</v>
      </c>
    </row>
    <row r="2621" spans="1:10" x14ac:dyDescent="0.25">
      <c r="A2621">
        <v>87121.14</v>
      </c>
      <c r="B2621" t="s">
        <v>63</v>
      </c>
      <c r="C2621" t="s">
        <v>18</v>
      </c>
      <c r="D2621" t="s">
        <v>12</v>
      </c>
      <c r="E2621" t="s">
        <v>20</v>
      </c>
      <c r="F2621" t="s">
        <v>21</v>
      </c>
      <c r="G2621" t="s">
        <v>25</v>
      </c>
      <c r="H2621">
        <v>1987</v>
      </c>
      <c r="I2621" s="1">
        <v>41518</v>
      </c>
      <c r="J2621" t="s">
        <v>16</v>
      </c>
    </row>
    <row r="2622" spans="1:10" x14ac:dyDescent="0.25">
      <c r="A2622">
        <v>79395.12</v>
      </c>
      <c r="B2622" t="s">
        <v>464</v>
      </c>
      <c r="C2622" t="s">
        <v>286</v>
      </c>
      <c r="D2622" t="s">
        <v>12</v>
      </c>
      <c r="E2622" t="s">
        <v>31</v>
      </c>
      <c r="F2622" t="s">
        <v>14</v>
      </c>
      <c r="G2622" t="s">
        <v>15</v>
      </c>
      <c r="H2622">
        <v>1962</v>
      </c>
      <c r="I2622" s="1">
        <v>44927</v>
      </c>
      <c r="J2622" t="s">
        <v>16</v>
      </c>
    </row>
    <row r="2623" spans="1:10" x14ac:dyDescent="0.25">
      <c r="A2623">
        <v>83107.23</v>
      </c>
      <c r="B2623" t="s">
        <v>90</v>
      </c>
      <c r="C2623" t="s">
        <v>30</v>
      </c>
      <c r="D2623" t="s">
        <v>12</v>
      </c>
      <c r="E2623" t="s">
        <v>45</v>
      </c>
      <c r="F2623" t="s">
        <v>14</v>
      </c>
      <c r="G2623" t="s">
        <v>25</v>
      </c>
      <c r="H2623">
        <v>1972</v>
      </c>
      <c r="I2623" s="1">
        <v>44911</v>
      </c>
      <c r="J2623" t="s">
        <v>16</v>
      </c>
    </row>
    <row r="2624" spans="1:10" x14ac:dyDescent="0.25">
      <c r="A2624">
        <v>2396.16</v>
      </c>
      <c r="B2624" t="s">
        <v>39</v>
      </c>
      <c r="C2624" t="s">
        <v>40</v>
      </c>
      <c r="D2624" t="s">
        <v>73</v>
      </c>
      <c r="E2624" t="s">
        <v>41</v>
      </c>
      <c r="F2624" t="s">
        <v>14</v>
      </c>
      <c r="G2624" t="s">
        <v>25</v>
      </c>
      <c r="H2624">
        <v>1954</v>
      </c>
      <c r="I2624" s="1">
        <v>42573</v>
      </c>
      <c r="J2624" t="s">
        <v>16</v>
      </c>
    </row>
    <row r="2625" spans="1:10" x14ac:dyDescent="0.25">
      <c r="A2625">
        <v>126035.17</v>
      </c>
      <c r="B2625" t="s">
        <v>366</v>
      </c>
      <c r="C2625" t="s">
        <v>367</v>
      </c>
      <c r="D2625" t="s">
        <v>12</v>
      </c>
      <c r="E2625" t="s">
        <v>13</v>
      </c>
      <c r="F2625" t="s">
        <v>14</v>
      </c>
      <c r="G2625" t="s">
        <v>25</v>
      </c>
      <c r="H2625">
        <v>1964</v>
      </c>
      <c r="I2625" s="1">
        <v>42917</v>
      </c>
      <c r="J2625" t="s">
        <v>16</v>
      </c>
    </row>
    <row r="2626" spans="1:10" x14ac:dyDescent="0.25">
      <c r="A2626">
        <v>85240.81</v>
      </c>
      <c r="B2626" t="s">
        <v>206</v>
      </c>
      <c r="C2626" t="s">
        <v>18</v>
      </c>
      <c r="D2626" t="s">
        <v>12</v>
      </c>
      <c r="E2626" t="s">
        <v>20</v>
      </c>
      <c r="F2626" t="s">
        <v>14</v>
      </c>
      <c r="G2626" t="s">
        <v>25</v>
      </c>
      <c r="H2626">
        <v>1989</v>
      </c>
      <c r="I2626" s="1">
        <v>43024</v>
      </c>
      <c r="J2626" t="s">
        <v>16</v>
      </c>
    </row>
    <row r="2627" spans="1:10" x14ac:dyDescent="0.25">
      <c r="A2627">
        <v>96425.84</v>
      </c>
      <c r="B2627" t="s">
        <v>56</v>
      </c>
      <c r="C2627" t="s">
        <v>30</v>
      </c>
      <c r="D2627" t="s">
        <v>12</v>
      </c>
      <c r="E2627" t="s">
        <v>45</v>
      </c>
      <c r="F2627" t="s">
        <v>14</v>
      </c>
      <c r="G2627" t="s">
        <v>25</v>
      </c>
      <c r="H2627">
        <v>1963</v>
      </c>
      <c r="I2627" s="1">
        <v>34943</v>
      </c>
      <c r="J2627" t="s">
        <v>16</v>
      </c>
    </row>
    <row r="2628" spans="1:10" x14ac:dyDescent="0.25">
      <c r="A2628">
        <v>106923.76</v>
      </c>
      <c r="B2628" t="s">
        <v>267</v>
      </c>
      <c r="C2628" t="s">
        <v>48</v>
      </c>
      <c r="D2628" t="s">
        <v>12</v>
      </c>
      <c r="E2628" t="s">
        <v>31</v>
      </c>
      <c r="F2628" t="s">
        <v>21</v>
      </c>
      <c r="G2628" t="s">
        <v>25</v>
      </c>
      <c r="H2628">
        <v>1985</v>
      </c>
      <c r="I2628" s="1">
        <v>45381</v>
      </c>
      <c r="J2628" t="s">
        <v>16</v>
      </c>
    </row>
    <row r="2629" spans="1:10" x14ac:dyDescent="0.25">
      <c r="A2629">
        <v>55802.46</v>
      </c>
      <c r="B2629" t="s">
        <v>249</v>
      </c>
      <c r="C2629" t="s">
        <v>250</v>
      </c>
      <c r="D2629" t="s">
        <v>12</v>
      </c>
      <c r="E2629" t="s">
        <v>31</v>
      </c>
      <c r="F2629" t="s">
        <v>21</v>
      </c>
      <c r="G2629" t="s">
        <v>25</v>
      </c>
      <c r="H2629">
        <v>2000</v>
      </c>
      <c r="I2629" s="1">
        <v>45307</v>
      </c>
      <c r="J2629" t="s">
        <v>16</v>
      </c>
    </row>
    <row r="2630" spans="1:10" x14ac:dyDescent="0.25">
      <c r="A2630">
        <v>25615</v>
      </c>
      <c r="B2630" t="s">
        <v>26</v>
      </c>
      <c r="C2630" t="s">
        <v>27</v>
      </c>
      <c r="D2630" t="s">
        <v>28</v>
      </c>
      <c r="E2630" t="s">
        <v>13</v>
      </c>
      <c r="F2630" t="s">
        <v>21</v>
      </c>
      <c r="G2630" t="s">
        <v>25</v>
      </c>
      <c r="H2630">
        <v>1965</v>
      </c>
      <c r="I2630" s="1">
        <v>45198</v>
      </c>
      <c r="J2630" t="s">
        <v>16</v>
      </c>
    </row>
    <row r="2631" spans="1:10" x14ac:dyDescent="0.25">
      <c r="A2631">
        <v>64266</v>
      </c>
      <c r="B2631" t="s">
        <v>85</v>
      </c>
      <c r="C2631" t="s">
        <v>114</v>
      </c>
      <c r="D2631" t="s">
        <v>12</v>
      </c>
      <c r="E2631" t="s">
        <v>20</v>
      </c>
      <c r="F2631" t="s">
        <v>21</v>
      </c>
      <c r="G2631" t="s">
        <v>15</v>
      </c>
      <c r="H2631">
        <v>1969</v>
      </c>
      <c r="I2631" s="1">
        <v>45201</v>
      </c>
      <c r="J2631" t="s">
        <v>16</v>
      </c>
    </row>
    <row r="2632" spans="1:10" x14ac:dyDescent="0.25">
      <c r="A2632">
        <v>17075.759999999998</v>
      </c>
      <c r="B2632" t="s">
        <v>17</v>
      </c>
      <c r="C2632" t="s">
        <v>18</v>
      </c>
      <c r="D2632" t="s">
        <v>19</v>
      </c>
      <c r="E2632" t="s">
        <v>20</v>
      </c>
      <c r="F2632" t="s">
        <v>14</v>
      </c>
      <c r="G2632" t="s">
        <v>15</v>
      </c>
      <c r="H2632">
        <v>1947</v>
      </c>
      <c r="I2632" s="1">
        <v>41365</v>
      </c>
      <c r="J2632" t="s">
        <v>16</v>
      </c>
    </row>
    <row r="2633" spans="1:10" x14ac:dyDescent="0.25">
      <c r="A2633">
        <v>114170.18</v>
      </c>
      <c r="B2633" t="s">
        <v>121</v>
      </c>
      <c r="C2633" t="s">
        <v>122</v>
      </c>
      <c r="D2633" t="s">
        <v>12</v>
      </c>
      <c r="E2633" t="s">
        <v>31</v>
      </c>
      <c r="F2633" t="s">
        <v>14</v>
      </c>
      <c r="G2633" t="s">
        <v>25</v>
      </c>
      <c r="H2633">
        <v>1960</v>
      </c>
      <c r="I2633" s="1">
        <v>31168</v>
      </c>
      <c r="J2633" t="s">
        <v>16</v>
      </c>
    </row>
    <row r="2634" spans="1:10" x14ac:dyDescent="0.25">
      <c r="A2634">
        <v>66334.75</v>
      </c>
      <c r="B2634" t="s">
        <v>89</v>
      </c>
      <c r="C2634" t="s">
        <v>30</v>
      </c>
      <c r="D2634" t="s">
        <v>12</v>
      </c>
      <c r="E2634" t="s">
        <v>20</v>
      </c>
      <c r="F2634" t="s">
        <v>14</v>
      </c>
      <c r="G2634" t="s">
        <v>25</v>
      </c>
      <c r="H2634">
        <v>1998</v>
      </c>
      <c r="I2634" s="1">
        <v>45123</v>
      </c>
      <c r="J2634" t="s">
        <v>16</v>
      </c>
    </row>
    <row r="2635" spans="1:10" x14ac:dyDescent="0.25">
      <c r="A2635">
        <v>123994.43</v>
      </c>
      <c r="B2635" t="s">
        <v>433</v>
      </c>
      <c r="C2635" t="s">
        <v>30</v>
      </c>
      <c r="D2635" t="s">
        <v>12</v>
      </c>
      <c r="E2635" t="s">
        <v>31</v>
      </c>
      <c r="F2635" t="s">
        <v>14</v>
      </c>
      <c r="G2635" t="s">
        <v>25</v>
      </c>
      <c r="H2635">
        <v>1964</v>
      </c>
      <c r="I2635" s="1">
        <v>34001</v>
      </c>
      <c r="J2635" t="s">
        <v>16</v>
      </c>
    </row>
    <row r="2636" spans="1:10" x14ac:dyDescent="0.25">
      <c r="A2636">
        <v>61479.01</v>
      </c>
      <c r="B2636" t="s">
        <v>210</v>
      </c>
      <c r="C2636" t="s">
        <v>96</v>
      </c>
      <c r="D2636" t="s">
        <v>12</v>
      </c>
      <c r="E2636" t="s">
        <v>13</v>
      </c>
      <c r="F2636" t="s">
        <v>14</v>
      </c>
      <c r="G2636" t="s">
        <v>15</v>
      </c>
      <c r="H2636">
        <v>1992</v>
      </c>
      <c r="I2636" s="1">
        <v>44361</v>
      </c>
      <c r="J2636" t="s">
        <v>16</v>
      </c>
    </row>
    <row r="2637" spans="1:10" x14ac:dyDescent="0.25">
      <c r="A2637">
        <v>93761.86</v>
      </c>
      <c r="B2637" t="s">
        <v>322</v>
      </c>
      <c r="C2637" t="s">
        <v>33</v>
      </c>
      <c r="D2637" t="s">
        <v>12</v>
      </c>
      <c r="E2637" t="s">
        <v>31</v>
      </c>
      <c r="F2637" t="s">
        <v>14</v>
      </c>
      <c r="G2637" t="s">
        <v>15</v>
      </c>
      <c r="H2637">
        <v>1993</v>
      </c>
      <c r="I2637" s="1">
        <v>45019</v>
      </c>
      <c r="J2637" t="s">
        <v>16</v>
      </c>
    </row>
    <row r="2638" spans="1:10" x14ac:dyDescent="0.25">
      <c r="A2638">
        <v>75342.8</v>
      </c>
      <c r="B2638" t="s">
        <v>289</v>
      </c>
      <c r="C2638" t="s">
        <v>67</v>
      </c>
      <c r="D2638" t="s">
        <v>12</v>
      </c>
      <c r="E2638" t="s">
        <v>49</v>
      </c>
      <c r="F2638" t="s">
        <v>21</v>
      </c>
      <c r="G2638" t="s">
        <v>25</v>
      </c>
      <c r="H2638">
        <v>1973</v>
      </c>
      <c r="I2638" s="1">
        <v>36892</v>
      </c>
      <c r="J2638" t="s">
        <v>16</v>
      </c>
    </row>
    <row r="2639" spans="1:10" x14ac:dyDescent="0.25">
      <c r="A2639">
        <v>49719.81</v>
      </c>
      <c r="B2639" t="s">
        <v>211</v>
      </c>
      <c r="C2639" t="s">
        <v>11</v>
      </c>
      <c r="D2639" t="s">
        <v>12</v>
      </c>
      <c r="E2639" t="s">
        <v>49</v>
      </c>
      <c r="F2639" t="s">
        <v>14</v>
      </c>
      <c r="G2639" t="s">
        <v>15</v>
      </c>
      <c r="H2639">
        <v>1968</v>
      </c>
      <c r="I2639" s="1">
        <v>43703</v>
      </c>
      <c r="J2639" t="s">
        <v>16</v>
      </c>
    </row>
    <row r="2640" spans="1:10" x14ac:dyDescent="0.25">
      <c r="A2640">
        <v>68832.63</v>
      </c>
      <c r="B2640" t="s">
        <v>63</v>
      </c>
      <c r="C2640" t="s">
        <v>18</v>
      </c>
      <c r="D2640" t="s">
        <v>12</v>
      </c>
      <c r="E2640" t="s">
        <v>20</v>
      </c>
      <c r="F2640" t="s">
        <v>14</v>
      </c>
      <c r="G2640" t="s">
        <v>53</v>
      </c>
      <c r="H2640">
        <v>1997</v>
      </c>
      <c r="I2640" s="1">
        <v>44835</v>
      </c>
      <c r="J2640" t="s">
        <v>16</v>
      </c>
    </row>
    <row r="2641" spans="1:10" x14ac:dyDescent="0.25">
      <c r="A2641">
        <v>29332.571515520001</v>
      </c>
      <c r="B2641" t="s">
        <v>95</v>
      </c>
      <c r="C2641" t="s">
        <v>11</v>
      </c>
      <c r="D2641" t="s">
        <v>19</v>
      </c>
      <c r="E2641" t="s">
        <v>49</v>
      </c>
      <c r="F2641" t="s">
        <v>14</v>
      </c>
      <c r="G2641" t="s">
        <v>15</v>
      </c>
      <c r="H2641">
        <v>1963</v>
      </c>
      <c r="I2641" s="1">
        <v>42794</v>
      </c>
      <c r="J2641" t="s">
        <v>16</v>
      </c>
    </row>
    <row r="2642" spans="1:10" x14ac:dyDescent="0.25">
      <c r="A2642">
        <v>76965.45</v>
      </c>
      <c r="B2642" t="s">
        <v>118</v>
      </c>
      <c r="C2642" t="s">
        <v>30</v>
      </c>
      <c r="D2642" t="s">
        <v>12</v>
      </c>
      <c r="E2642" t="s">
        <v>45</v>
      </c>
      <c r="F2642" t="s">
        <v>14</v>
      </c>
      <c r="G2642" t="s">
        <v>25</v>
      </c>
      <c r="H2642">
        <v>1989</v>
      </c>
      <c r="I2642" s="1">
        <v>42110</v>
      </c>
      <c r="J2642" t="s">
        <v>16</v>
      </c>
    </row>
    <row r="2643" spans="1:10" x14ac:dyDescent="0.25">
      <c r="A2643">
        <v>89734.78</v>
      </c>
      <c r="B2643" t="s">
        <v>63</v>
      </c>
      <c r="C2643" t="s">
        <v>18</v>
      </c>
      <c r="D2643" t="s">
        <v>12</v>
      </c>
      <c r="E2643" t="s">
        <v>20</v>
      </c>
      <c r="F2643" t="s">
        <v>14</v>
      </c>
      <c r="G2643" t="s">
        <v>25</v>
      </c>
      <c r="H2643">
        <v>1980</v>
      </c>
      <c r="I2643" s="1">
        <v>44866</v>
      </c>
      <c r="J2643" t="s">
        <v>16</v>
      </c>
    </row>
    <row r="2644" spans="1:10" x14ac:dyDescent="0.25">
      <c r="A2644">
        <v>49358.14</v>
      </c>
      <c r="B2644" t="s">
        <v>169</v>
      </c>
      <c r="C2644" t="s">
        <v>72</v>
      </c>
      <c r="D2644" t="s">
        <v>12</v>
      </c>
      <c r="E2644" t="s">
        <v>41</v>
      </c>
      <c r="F2644" t="s">
        <v>14</v>
      </c>
      <c r="G2644" t="s">
        <v>25</v>
      </c>
      <c r="H2644">
        <v>1972</v>
      </c>
      <c r="I2644" s="1">
        <v>41774</v>
      </c>
      <c r="J2644" t="s">
        <v>16</v>
      </c>
    </row>
    <row r="2645" spans="1:10" x14ac:dyDescent="0.25">
      <c r="A2645">
        <v>21178.719744000002</v>
      </c>
      <c r="B2645" t="s">
        <v>112</v>
      </c>
      <c r="C2645" t="s">
        <v>72</v>
      </c>
      <c r="D2645" t="s">
        <v>19</v>
      </c>
      <c r="E2645" t="s">
        <v>24</v>
      </c>
      <c r="F2645" t="s">
        <v>14</v>
      </c>
      <c r="G2645" t="s">
        <v>15</v>
      </c>
      <c r="H2645">
        <v>2005</v>
      </c>
      <c r="I2645" s="1">
        <v>45425</v>
      </c>
      <c r="J2645" t="s">
        <v>16</v>
      </c>
    </row>
    <row r="2646" spans="1:10" x14ac:dyDescent="0.25">
      <c r="A2646">
        <v>45595.75</v>
      </c>
      <c r="B2646" t="s">
        <v>94</v>
      </c>
      <c r="C2646" t="s">
        <v>23</v>
      </c>
      <c r="D2646" t="s">
        <v>12</v>
      </c>
      <c r="E2646" t="s">
        <v>24</v>
      </c>
      <c r="F2646" t="s">
        <v>21</v>
      </c>
      <c r="G2646" t="s">
        <v>25</v>
      </c>
      <c r="H2646">
        <v>1997</v>
      </c>
      <c r="I2646" s="1">
        <v>44529</v>
      </c>
      <c r="J2646" t="s">
        <v>16</v>
      </c>
    </row>
    <row r="2647" spans="1:10" x14ac:dyDescent="0.25">
      <c r="A2647">
        <v>59476.37</v>
      </c>
      <c r="B2647" t="s">
        <v>217</v>
      </c>
      <c r="C2647" t="s">
        <v>72</v>
      </c>
      <c r="D2647" t="s">
        <v>12</v>
      </c>
      <c r="E2647" t="s">
        <v>41</v>
      </c>
      <c r="F2647" t="s">
        <v>14</v>
      </c>
      <c r="G2647" t="s">
        <v>25</v>
      </c>
      <c r="H2647">
        <v>1985</v>
      </c>
      <c r="I2647" s="1">
        <v>43038</v>
      </c>
      <c r="J2647" t="s">
        <v>16</v>
      </c>
    </row>
    <row r="2648" spans="1:10" x14ac:dyDescent="0.25">
      <c r="A2648">
        <v>53818.84</v>
      </c>
      <c r="B2648" t="s">
        <v>584</v>
      </c>
      <c r="C2648" t="s">
        <v>60</v>
      </c>
      <c r="D2648" t="s">
        <v>12</v>
      </c>
      <c r="E2648" t="s">
        <v>24</v>
      </c>
      <c r="F2648" t="s">
        <v>21</v>
      </c>
      <c r="G2648" t="s">
        <v>15</v>
      </c>
      <c r="H2648">
        <v>1984</v>
      </c>
      <c r="I2648" s="1">
        <v>41660</v>
      </c>
      <c r="J2648" t="s">
        <v>16</v>
      </c>
    </row>
    <row r="2649" spans="1:10" x14ac:dyDescent="0.25">
      <c r="A2649">
        <v>44329.23</v>
      </c>
      <c r="B2649" t="s">
        <v>151</v>
      </c>
      <c r="C2649" t="s">
        <v>72</v>
      </c>
      <c r="D2649" t="s">
        <v>12</v>
      </c>
      <c r="E2649" t="s">
        <v>49</v>
      </c>
      <c r="F2649" t="s">
        <v>21</v>
      </c>
      <c r="G2649" t="s">
        <v>15</v>
      </c>
      <c r="H2649">
        <v>1986</v>
      </c>
      <c r="I2649" s="1">
        <v>45058</v>
      </c>
      <c r="J2649" t="s">
        <v>16</v>
      </c>
    </row>
    <row r="2650" spans="1:10" x14ac:dyDescent="0.25">
      <c r="A2650">
        <v>57738.92</v>
      </c>
      <c r="B2650" t="s">
        <v>84</v>
      </c>
      <c r="C2650" t="s">
        <v>52</v>
      </c>
      <c r="D2650" t="s">
        <v>12</v>
      </c>
      <c r="E2650" t="s">
        <v>49</v>
      </c>
      <c r="F2650" t="s">
        <v>21</v>
      </c>
      <c r="G2650" t="s">
        <v>15</v>
      </c>
      <c r="H2650">
        <v>1985</v>
      </c>
      <c r="I2650" s="1">
        <v>41097</v>
      </c>
      <c r="J2650" t="s">
        <v>16</v>
      </c>
    </row>
    <row r="2651" spans="1:10" x14ac:dyDescent="0.25">
      <c r="A2651">
        <v>9734.4</v>
      </c>
      <c r="B2651" t="s">
        <v>71</v>
      </c>
      <c r="C2651" t="s">
        <v>72</v>
      </c>
      <c r="D2651" t="s">
        <v>73</v>
      </c>
      <c r="E2651" t="s">
        <v>41</v>
      </c>
      <c r="F2651" t="s">
        <v>14</v>
      </c>
      <c r="G2651" t="s">
        <v>25</v>
      </c>
      <c r="H2651">
        <v>1943</v>
      </c>
      <c r="I2651" s="1">
        <v>41731</v>
      </c>
      <c r="J2651" t="s">
        <v>16</v>
      </c>
    </row>
    <row r="2652" spans="1:10" x14ac:dyDescent="0.25">
      <c r="A2652">
        <v>68650.06</v>
      </c>
      <c r="B2652" t="s">
        <v>141</v>
      </c>
      <c r="C2652" t="s">
        <v>52</v>
      </c>
      <c r="D2652" t="s">
        <v>12</v>
      </c>
      <c r="E2652" t="s">
        <v>31</v>
      </c>
      <c r="F2652" t="s">
        <v>14</v>
      </c>
      <c r="G2652" t="s">
        <v>25</v>
      </c>
      <c r="H2652">
        <v>1963</v>
      </c>
      <c r="I2652" s="1">
        <v>42309</v>
      </c>
      <c r="J2652" t="s">
        <v>16</v>
      </c>
    </row>
    <row r="2653" spans="1:10" x14ac:dyDescent="0.25">
      <c r="A2653">
        <v>102523.2</v>
      </c>
      <c r="B2653" t="s">
        <v>565</v>
      </c>
      <c r="C2653" t="s">
        <v>286</v>
      </c>
      <c r="D2653" t="s">
        <v>12</v>
      </c>
      <c r="E2653" t="s">
        <v>13</v>
      </c>
      <c r="F2653" t="s">
        <v>21</v>
      </c>
      <c r="G2653" t="s">
        <v>25</v>
      </c>
      <c r="H2653">
        <v>1985</v>
      </c>
      <c r="I2653" s="1">
        <v>43899</v>
      </c>
      <c r="J2653" t="s">
        <v>16</v>
      </c>
    </row>
    <row r="2654" spans="1:10" x14ac:dyDescent="0.25">
      <c r="A2654">
        <v>57096.93</v>
      </c>
      <c r="B2654" t="s">
        <v>262</v>
      </c>
      <c r="C2654" t="s">
        <v>30</v>
      </c>
      <c r="D2654" t="s">
        <v>12</v>
      </c>
      <c r="E2654" t="s">
        <v>20</v>
      </c>
      <c r="F2654" t="s">
        <v>14</v>
      </c>
      <c r="G2654" t="s">
        <v>15</v>
      </c>
      <c r="H2654">
        <v>1996</v>
      </c>
      <c r="I2654" s="1">
        <v>45428</v>
      </c>
      <c r="J2654" t="s">
        <v>16</v>
      </c>
    </row>
    <row r="2655" spans="1:10" x14ac:dyDescent="0.25">
      <c r="A2655">
        <v>44793.99</v>
      </c>
      <c r="B2655" t="s">
        <v>585</v>
      </c>
      <c r="C2655" t="s">
        <v>60</v>
      </c>
      <c r="D2655" t="s">
        <v>12</v>
      </c>
      <c r="E2655" t="s">
        <v>24</v>
      </c>
      <c r="F2655" t="s">
        <v>21</v>
      </c>
      <c r="G2655" t="s">
        <v>15</v>
      </c>
      <c r="H2655">
        <v>1968</v>
      </c>
      <c r="I2655" s="1">
        <v>44501</v>
      </c>
      <c r="J2655" t="s">
        <v>16</v>
      </c>
    </row>
    <row r="2656" spans="1:10" x14ac:dyDescent="0.25">
      <c r="A2656">
        <v>77575.34</v>
      </c>
      <c r="B2656" t="s">
        <v>586</v>
      </c>
      <c r="C2656" t="s">
        <v>44</v>
      </c>
      <c r="D2656" t="s">
        <v>12</v>
      </c>
      <c r="E2656" t="s">
        <v>45</v>
      </c>
      <c r="F2656" t="s">
        <v>14</v>
      </c>
      <c r="G2656" t="s">
        <v>25</v>
      </c>
      <c r="H2656">
        <v>1971</v>
      </c>
      <c r="I2656" s="1">
        <v>42177</v>
      </c>
      <c r="J2656" t="s">
        <v>16</v>
      </c>
    </row>
    <row r="2657" spans="1:10" x14ac:dyDescent="0.25">
      <c r="A2657">
        <v>47063.76</v>
      </c>
      <c r="B2657" t="s">
        <v>192</v>
      </c>
      <c r="C2657" t="s">
        <v>11</v>
      </c>
      <c r="D2657" t="s">
        <v>12</v>
      </c>
      <c r="E2657" t="s">
        <v>49</v>
      </c>
      <c r="F2657" t="s">
        <v>21</v>
      </c>
      <c r="G2657" t="s">
        <v>15</v>
      </c>
      <c r="H2657">
        <v>1984</v>
      </c>
      <c r="I2657" s="1">
        <v>44383</v>
      </c>
      <c r="J2657" t="s">
        <v>16</v>
      </c>
    </row>
    <row r="2658" spans="1:10" x14ac:dyDescent="0.25">
      <c r="A2658">
        <v>48115.96</v>
      </c>
      <c r="B2658" t="s">
        <v>343</v>
      </c>
      <c r="C2658" t="s">
        <v>52</v>
      </c>
      <c r="D2658" t="s">
        <v>12</v>
      </c>
      <c r="E2658" t="s">
        <v>24</v>
      </c>
      <c r="F2658" t="s">
        <v>21</v>
      </c>
      <c r="G2658" t="s">
        <v>15</v>
      </c>
      <c r="H2658">
        <v>1980</v>
      </c>
      <c r="I2658" s="1">
        <v>45047</v>
      </c>
      <c r="J2658" t="s">
        <v>16</v>
      </c>
    </row>
    <row r="2659" spans="1:10" x14ac:dyDescent="0.25">
      <c r="A2659">
        <v>52946.59</v>
      </c>
      <c r="B2659" t="s">
        <v>95</v>
      </c>
      <c r="C2659" t="s">
        <v>104</v>
      </c>
      <c r="D2659" t="s">
        <v>12</v>
      </c>
      <c r="E2659" t="s">
        <v>49</v>
      </c>
      <c r="F2659" t="s">
        <v>14</v>
      </c>
      <c r="G2659" t="s">
        <v>15</v>
      </c>
      <c r="H2659">
        <v>1982</v>
      </c>
      <c r="I2659" s="1">
        <v>42051</v>
      </c>
      <c r="J2659" t="s">
        <v>16</v>
      </c>
    </row>
    <row r="2660" spans="1:10" x14ac:dyDescent="0.25">
      <c r="A2660">
        <v>53209.72</v>
      </c>
      <c r="B2660" t="s">
        <v>22</v>
      </c>
      <c r="C2660" t="s">
        <v>23</v>
      </c>
      <c r="D2660" t="s">
        <v>12</v>
      </c>
      <c r="E2660" t="s">
        <v>24</v>
      </c>
      <c r="F2660" t="s">
        <v>21</v>
      </c>
      <c r="G2660" t="s">
        <v>25</v>
      </c>
      <c r="H2660">
        <v>1970</v>
      </c>
      <c r="I2660" s="1">
        <v>44403</v>
      </c>
      <c r="J2660" t="s">
        <v>16</v>
      </c>
    </row>
    <row r="2661" spans="1:10" x14ac:dyDescent="0.25">
      <c r="A2661">
        <v>50000</v>
      </c>
      <c r="B2661" t="s">
        <v>199</v>
      </c>
      <c r="C2661" t="s">
        <v>106</v>
      </c>
      <c r="D2661" t="s">
        <v>12</v>
      </c>
      <c r="E2661" t="s">
        <v>49</v>
      </c>
      <c r="F2661" t="s">
        <v>21</v>
      </c>
      <c r="G2661" t="s">
        <v>46</v>
      </c>
      <c r="H2661">
        <v>1993</v>
      </c>
      <c r="I2661" s="1">
        <v>45481</v>
      </c>
      <c r="J2661" t="s">
        <v>16</v>
      </c>
    </row>
    <row r="2662" spans="1:10" x14ac:dyDescent="0.25">
      <c r="A2662">
        <v>54220.06</v>
      </c>
      <c r="B2662" t="s">
        <v>273</v>
      </c>
      <c r="C2662" t="s">
        <v>52</v>
      </c>
      <c r="D2662" t="s">
        <v>12</v>
      </c>
      <c r="E2662" t="s">
        <v>45</v>
      </c>
      <c r="F2662" t="s">
        <v>14</v>
      </c>
      <c r="G2662" t="s">
        <v>50</v>
      </c>
      <c r="H2662">
        <v>1997</v>
      </c>
      <c r="I2662" s="1">
        <v>44667</v>
      </c>
      <c r="J2662" t="s">
        <v>16</v>
      </c>
    </row>
    <row r="2663" spans="1:10" x14ac:dyDescent="0.25">
      <c r="A2663">
        <v>92461.52</v>
      </c>
      <c r="B2663" t="s">
        <v>587</v>
      </c>
      <c r="C2663" t="s">
        <v>52</v>
      </c>
      <c r="D2663" t="s">
        <v>12</v>
      </c>
      <c r="E2663" t="s">
        <v>31</v>
      </c>
      <c r="F2663" t="s">
        <v>21</v>
      </c>
      <c r="G2663" t="s">
        <v>25</v>
      </c>
      <c r="H2663">
        <v>1987</v>
      </c>
      <c r="I2663" s="1">
        <v>41587</v>
      </c>
      <c r="J2663" t="s">
        <v>16</v>
      </c>
    </row>
    <row r="2664" spans="1:10" x14ac:dyDescent="0.25">
      <c r="A2664">
        <v>50000</v>
      </c>
      <c r="B2664" t="s">
        <v>199</v>
      </c>
      <c r="C2664" t="s">
        <v>106</v>
      </c>
      <c r="D2664" t="s">
        <v>12</v>
      </c>
      <c r="E2664" t="s">
        <v>49</v>
      </c>
      <c r="F2664" t="s">
        <v>14</v>
      </c>
      <c r="G2664" t="s">
        <v>15</v>
      </c>
      <c r="H2664">
        <v>1997</v>
      </c>
      <c r="I2664" s="1">
        <v>45495</v>
      </c>
      <c r="J2664" t="s">
        <v>16</v>
      </c>
    </row>
    <row r="2665" spans="1:10" x14ac:dyDescent="0.25">
      <c r="A2665">
        <v>57890</v>
      </c>
      <c r="B2665" t="s">
        <v>207</v>
      </c>
      <c r="C2665" t="s">
        <v>106</v>
      </c>
      <c r="D2665" t="s">
        <v>12</v>
      </c>
      <c r="E2665" t="s">
        <v>49</v>
      </c>
      <c r="F2665" t="s">
        <v>21</v>
      </c>
      <c r="G2665" t="s">
        <v>15</v>
      </c>
      <c r="H2665">
        <v>1969</v>
      </c>
      <c r="I2665" s="1">
        <v>42408</v>
      </c>
      <c r="J2665" t="s">
        <v>16</v>
      </c>
    </row>
    <row r="2666" spans="1:10" x14ac:dyDescent="0.25">
      <c r="A2666">
        <v>35672</v>
      </c>
      <c r="B2666" t="s">
        <v>81</v>
      </c>
      <c r="C2666" t="s">
        <v>11</v>
      </c>
      <c r="D2666" t="s">
        <v>19</v>
      </c>
      <c r="E2666" t="s">
        <v>31</v>
      </c>
      <c r="F2666" t="s">
        <v>21</v>
      </c>
      <c r="G2666" t="s">
        <v>15</v>
      </c>
      <c r="H2666">
        <v>1996</v>
      </c>
      <c r="I2666" s="1">
        <v>45401</v>
      </c>
      <c r="J2666" t="s">
        <v>16</v>
      </c>
    </row>
    <row r="2667" spans="1:10" x14ac:dyDescent="0.25">
      <c r="A2667">
        <v>104662.78</v>
      </c>
      <c r="B2667" t="s">
        <v>287</v>
      </c>
      <c r="C2667" t="s">
        <v>18</v>
      </c>
      <c r="D2667" t="s">
        <v>12</v>
      </c>
      <c r="E2667" t="s">
        <v>49</v>
      </c>
      <c r="F2667" t="s">
        <v>14</v>
      </c>
      <c r="G2667" t="s">
        <v>25</v>
      </c>
      <c r="H2667">
        <v>1975</v>
      </c>
      <c r="I2667" s="1">
        <v>45246</v>
      </c>
      <c r="J2667" t="s">
        <v>16</v>
      </c>
    </row>
    <row r="2668" spans="1:10" x14ac:dyDescent="0.25">
      <c r="A2668">
        <v>77406</v>
      </c>
      <c r="B2668" t="s">
        <v>63</v>
      </c>
      <c r="C2668" t="s">
        <v>18</v>
      </c>
      <c r="D2668" t="s">
        <v>12</v>
      </c>
      <c r="E2668" t="s">
        <v>20</v>
      </c>
      <c r="F2668" t="s">
        <v>14</v>
      </c>
      <c r="G2668" t="s">
        <v>25</v>
      </c>
      <c r="H2668">
        <v>1980</v>
      </c>
      <c r="I2668" s="1">
        <v>45367</v>
      </c>
      <c r="J2668" t="s">
        <v>16</v>
      </c>
    </row>
    <row r="2669" spans="1:10" x14ac:dyDescent="0.25">
      <c r="A2669">
        <v>77406</v>
      </c>
      <c r="B2669" t="s">
        <v>63</v>
      </c>
      <c r="C2669" t="s">
        <v>18</v>
      </c>
      <c r="D2669" t="s">
        <v>12</v>
      </c>
      <c r="E2669" t="s">
        <v>20</v>
      </c>
      <c r="F2669" t="s">
        <v>14</v>
      </c>
      <c r="G2669" t="s">
        <v>25</v>
      </c>
      <c r="H2669">
        <v>1976</v>
      </c>
      <c r="I2669" s="1">
        <v>45536</v>
      </c>
      <c r="J2669" t="s">
        <v>16</v>
      </c>
    </row>
    <row r="2670" spans="1:10" x14ac:dyDescent="0.25">
      <c r="A2670">
        <v>52863.33</v>
      </c>
      <c r="B2670" t="s">
        <v>108</v>
      </c>
      <c r="C2670" t="s">
        <v>48</v>
      </c>
      <c r="D2670" t="s">
        <v>12</v>
      </c>
      <c r="E2670" t="s">
        <v>31</v>
      </c>
      <c r="F2670" t="s">
        <v>21</v>
      </c>
      <c r="G2670" t="s">
        <v>15</v>
      </c>
      <c r="H2670">
        <v>1977</v>
      </c>
      <c r="I2670" s="1">
        <v>44877</v>
      </c>
      <c r="J2670" t="s">
        <v>16</v>
      </c>
    </row>
    <row r="2671" spans="1:10" x14ac:dyDescent="0.25">
      <c r="A2671">
        <v>48115.96</v>
      </c>
      <c r="B2671" t="s">
        <v>211</v>
      </c>
      <c r="C2671" t="s">
        <v>11</v>
      </c>
      <c r="D2671" t="s">
        <v>12</v>
      </c>
      <c r="E2671" t="s">
        <v>49</v>
      </c>
      <c r="F2671" t="s">
        <v>21</v>
      </c>
      <c r="G2671" t="s">
        <v>15</v>
      </c>
      <c r="H2671">
        <v>2001</v>
      </c>
      <c r="I2671" s="1">
        <v>45072</v>
      </c>
      <c r="J2671" t="s">
        <v>16</v>
      </c>
    </row>
    <row r="2672" spans="1:10" x14ac:dyDescent="0.25">
      <c r="A2672">
        <v>96425.84</v>
      </c>
      <c r="B2672" t="s">
        <v>56</v>
      </c>
      <c r="C2672" t="s">
        <v>30</v>
      </c>
      <c r="D2672" t="s">
        <v>12</v>
      </c>
      <c r="E2672" t="s">
        <v>45</v>
      </c>
      <c r="F2672" t="s">
        <v>14</v>
      </c>
      <c r="G2672" t="s">
        <v>25</v>
      </c>
      <c r="H2672">
        <v>1973</v>
      </c>
      <c r="I2672" s="1">
        <v>34562</v>
      </c>
      <c r="J2672" t="s">
        <v>16</v>
      </c>
    </row>
    <row r="2673" spans="1:10" x14ac:dyDescent="0.25">
      <c r="A2673">
        <v>130790.78</v>
      </c>
      <c r="B2673" t="s">
        <v>482</v>
      </c>
      <c r="C2673" t="s">
        <v>30</v>
      </c>
      <c r="D2673" t="s">
        <v>12</v>
      </c>
      <c r="E2673" t="s">
        <v>41</v>
      </c>
      <c r="F2673" t="s">
        <v>14</v>
      </c>
      <c r="G2673" t="s">
        <v>15</v>
      </c>
      <c r="H2673">
        <v>1980</v>
      </c>
      <c r="I2673" s="1">
        <v>38231</v>
      </c>
      <c r="J2673" t="s">
        <v>16</v>
      </c>
    </row>
    <row r="2674" spans="1:10" x14ac:dyDescent="0.25">
      <c r="A2674">
        <v>79395.12</v>
      </c>
      <c r="B2674" t="s">
        <v>230</v>
      </c>
      <c r="C2674" t="s">
        <v>92</v>
      </c>
      <c r="D2674" t="s">
        <v>12</v>
      </c>
      <c r="E2674" t="s">
        <v>31</v>
      </c>
      <c r="F2674" t="s">
        <v>21</v>
      </c>
      <c r="G2674" t="s">
        <v>50</v>
      </c>
      <c r="H2674">
        <v>1985</v>
      </c>
      <c r="I2674" s="1">
        <v>44835</v>
      </c>
      <c r="J2674" t="s">
        <v>16</v>
      </c>
    </row>
    <row r="2675" spans="1:10" x14ac:dyDescent="0.25">
      <c r="A2675">
        <v>82965.3</v>
      </c>
      <c r="B2675" t="s">
        <v>181</v>
      </c>
      <c r="C2675" t="s">
        <v>18</v>
      </c>
      <c r="D2675" t="s">
        <v>12</v>
      </c>
      <c r="E2675" t="s">
        <v>31</v>
      </c>
      <c r="F2675" t="s">
        <v>21</v>
      </c>
      <c r="G2675" t="s">
        <v>15</v>
      </c>
      <c r="H2675">
        <v>1969</v>
      </c>
      <c r="I2675" s="1">
        <v>35140</v>
      </c>
      <c r="J2675" t="s">
        <v>16</v>
      </c>
    </row>
    <row r="2676" spans="1:10" x14ac:dyDescent="0.25">
      <c r="A2676">
        <v>65738.03</v>
      </c>
      <c r="B2676" t="s">
        <v>235</v>
      </c>
      <c r="C2676" t="s">
        <v>92</v>
      </c>
      <c r="D2676" t="s">
        <v>12</v>
      </c>
      <c r="E2676" t="s">
        <v>31</v>
      </c>
      <c r="F2676" t="s">
        <v>14</v>
      </c>
      <c r="G2676" t="s">
        <v>15</v>
      </c>
      <c r="H2676">
        <v>1976</v>
      </c>
      <c r="I2676" s="1">
        <v>44851</v>
      </c>
      <c r="J2676" t="s">
        <v>16</v>
      </c>
    </row>
    <row r="2677" spans="1:10" x14ac:dyDescent="0.25">
      <c r="A2677">
        <v>78403.03</v>
      </c>
      <c r="B2677" t="s">
        <v>90</v>
      </c>
      <c r="C2677" t="s">
        <v>30</v>
      </c>
      <c r="D2677" t="s">
        <v>12</v>
      </c>
      <c r="E2677" t="s">
        <v>45</v>
      </c>
      <c r="F2677" t="s">
        <v>14</v>
      </c>
      <c r="G2677" t="s">
        <v>25</v>
      </c>
      <c r="H2677">
        <v>1997</v>
      </c>
      <c r="I2677" s="1">
        <v>45170</v>
      </c>
      <c r="J2677" t="s">
        <v>16</v>
      </c>
    </row>
    <row r="2678" spans="1:10" x14ac:dyDescent="0.25">
      <c r="A2678">
        <v>73623.94</v>
      </c>
      <c r="B2678" t="s">
        <v>303</v>
      </c>
      <c r="C2678" t="s">
        <v>52</v>
      </c>
      <c r="D2678" t="s">
        <v>12</v>
      </c>
      <c r="E2678" t="s">
        <v>31</v>
      </c>
      <c r="F2678" t="s">
        <v>14</v>
      </c>
      <c r="G2678" t="s">
        <v>15</v>
      </c>
      <c r="H2678">
        <v>1970</v>
      </c>
      <c r="I2678" s="1">
        <v>42623</v>
      </c>
      <c r="J2678" t="s">
        <v>16</v>
      </c>
    </row>
    <row r="2679" spans="1:10" x14ac:dyDescent="0.25">
      <c r="A2679">
        <v>68211.98</v>
      </c>
      <c r="B2679" t="s">
        <v>227</v>
      </c>
      <c r="C2679" t="s">
        <v>11</v>
      </c>
      <c r="D2679" t="s">
        <v>12</v>
      </c>
      <c r="E2679" t="s">
        <v>31</v>
      </c>
      <c r="F2679" t="s">
        <v>21</v>
      </c>
      <c r="G2679" t="s">
        <v>15</v>
      </c>
      <c r="H2679">
        <v>1968</v>
      </c>
      <c r="I2679" s="1">
        <v>35901</v>
      </c>
      <c r="J2679" t="s">
        <v>16</v>
      </c>
    </row>
    <row r="2680" spans="1:10" x14ac:dyDescent="0.25">
      <c r="A2680">
        <v>72962.58</v>
      </c>
      <c r="B2680" t="s">
        <v>63</v>
      </c>
      <c r="C2680" t="s">
        <v>18</v>
      </c>
      <c r="D2680" t="s">
        <v>12</v>
      </c>
      <c r="E2680" t="s">
        <v>20</v>
      </c>
      <c r="F2680" t="s">
        <v>14</v>
      </c>
      <c r="G2680" t="s">
        <v>25</v>
      </c>
      <c r="H2680">
        <v>2001</v>
      </c>
      <c r="I2680" s="1">
        <v>45062</v>
      </c>
      <c r="J2680" t="s">
        <v>16</v>
      </c>
    </row>
    <row r="2681" spans="1:10" x14ac:dyDescent="0.25">
      <c r="A2681">
        <v>57958.26</v>
      </c>
      <c r="B2681" t="s">
        <v>141</v>
      </c>
      <c r="C2681" t="s">
        <v>38</v>
      </c>
      <c r="D2681" t="s">
        <v>12</v>
      </c>
      <c r="E2681" t="s">
        <v>31</v>
      </c>
      <c r="F2681" t="s">
        <v>21</v>
      </c>
      <c r="G2681" t="s">
        <v>15</v>
      </c>
      <c r="H2681">
        <v>1986</v>
      </c>
      <c r="I2681" s="1">
        <v>43437</v>
      </c>
      <c r="J2681" t="s">
        <v>16</v>
      </c>
    </row>
    <row r="2682" spans="1:10" x14ac:dyDescent="0.25">
      <c r="A2682">
        <v>63098.48</v>
      </c>
      <c r="B2682" t="s">
        <v>217</v>
      </c>
      <c r="C2682" t="s">
        <v>44</v>
      </c>
      <c r="D2682" t="s">
        <v>12</v>
      </c>
      <c r="E2682" t="s">
        <v>41</v>
      </c>
      <c r="F2682" t="s">
        <v>14</v>
      </c>
      <c r="G2682" t="s">
        <v>15</v>
      </c>
      <c r="H2682">
        <v>1967</v>
      </c>
      <c r="I2682" s="1">
        <v>33756</v>
      </c>
      <c r="J2682" t="s">
        <v>16</v>
      </c>
    </row>
    <row r="2683" spans="1:10" x14ac:dyDescent="0.25">
      <c r="A2683">
        <v>61216.02</v>
      </c>
      <c r="B2683" t="s">
        <v>588</v>
      </c>
      <c r="C2683" t="s">
        <v>11</v>
      </c>
      <c r="D2683" t="s">
        <v>12</v>
      </c>
      <c r="E2683" t="s">
        <v>49</v>
      </c>
      <c r="F2683" t="s">
        <v>21</v>
      </c>
      <c r="G2683" t="s">
        <v>25</v>
      </c>
      <c r="H2683">
        <v>1983</v>
      </c>
      <c r="I2683" s="1">
        <v>43466</v>
      </c>
      <c r="J2683" t="s">
        <v>16</v>
      </c>
    </row>
    <row r="2684" spans="1:10" x14ac:dyDescent="0.25">
      <c r="A2684">
        <v>83107.23</v>
      </c>
      <c r="B2684" t="s">
        <v>90</v>
      </c>
      <c r="C2684" t="s">
        <v>30</v>
      </c>
      <c r="D2684" t="s">
        <v>12</v>
      </c>
      <c r="E2684" t="s">
        <v>45</v>
      </c>
      <c r="F2684" t="s">
        <v>14</v>
      </c>
      <c r="G2684" t="s">
        <v>25</v>
      </c>
      <c r="H2684">
        <v>1991</v>
      </c>
      <c r="I2684" s="1">
        <v>44424</v>
      </c>
      <c r="J2684" t="s">
        <v>16</v>
      </c>
    </row>
    <row r="2685" spans="1:10" x14ac:dyDescent="0.25">
      <c r="A2685">
        <v>164320</v>
      </c>
      <c r="B2685" t="s">
        <v>589</v>
      </c>
      <c r="C2685" t="s">
        <v>102</v>
      </c>
      <c r="D2685" t="s">
        <v>12</v>
      </c>
      <c r="E2685" t="s">
        <v>13</v>
      </c>
      <c r="F2685" t="s">
        <v>14</v>
      </c>
      <c r="G2685" t="s">
        <v>25</v>
      </c>
      <c r="H2685">
        <v>1969</v>
      </c>
      <c r="I2685" s="1">
        <v>45236</v>
      </c>
      <c r="J2685" t="s">
        <v>16</v>
      </c>
    </row>
    <row r="2686" spans="1:10" x14ac:dyDescent="0.25">
      <c r="A2686">
        <v>44122.33</v>
      </c>
      <c r="B2686" t="s">
        <v>187</v>
      </c>
      <c r="C2686" t="s">
        <v>11</v>
      </c>
      <c r="D2686" t="s">
        <v>12</v>
      </c>
      <c r="E2686" t="s">
        <v>20</v>
      </c>
      <c r="F2686" t="s">
        <v>21</v>
      </c>
      <c r="G2686" t="s">
        <v>15</v>
      </c>
      <c r="H2686">
        <v>1990</v>
      </c>
      <c r="I2686" s="1">
        <v>45471</v>
      </c>
      <c r="J2686" t="s">
        <v>16</v>
      </c>
    </row>
    <row r="2687" spans="1:10" x14ac:dyDescent="0.25">
      <c r="A2687">
        <v>68832.63</v>
      </c>
      <c r="B2687" t="s">
        <v>277</v>
      </c>
      <c r="C2687" t="s">
        <v>72</v>
      </c>
      <c r="D2687" t="s">
        <v>12</v>
      </c>
      <c r="E2687" t="s">
        <v>20</v>
      </c>
      <c r="F2687" t="s">
        <v>14</v>
      </c>
      <c r="G2687" t="s">
        <v>25</v>
      </c>
      <c r="H2687">
        <v>1995</v>
      </c>
      <c r="I2687" s="1">
        <v>44971</v>
      </c>
      <c r="J2687" t="s">
        <v>16</v>
      </c>
    </row>
    <row r="2688" spans="1:10" x14ac:dyDescent="0.25">
      <c r="A2688">
        <v>48534.47</v>
      </c>
      <c r="B2688" t="s">
        <v>340</v>
      </c>
      <c r="C2688" t="s">
        <v>48</v>
      </c>
      <c r="D2688" t="s">
        <v>12</v>
      </c>
      <c r="E2688" t="s">
        <v>41</v>
      </c>
      <c r="F2688" t="s">
        <v>14</v>
      </c>
      <c r="G2688" t="s">
        <v>46</v>
      </c>
      <c r="H2688">
        <v>1964</v>
      </c>
      <c r="I2688" s="1">
        <v>34387</v>
      </c>
      <c r="J2688" t="s">
        <v>16</v>
      </c>
    </row>
    <row r="2689" spans="1:10" x14ac:dyDescent="0.25">
      <c r="A2689">
        <v>60867.64</v>
      </c>
      <c r="B2689" t="s">
        <v>166</v>
      </c>
      <c r="C2689" t="s">
        <v>52</v>
      </c>
      <c r="D2689" t="s">
        <v>12</v>
      </c>
      <c r="E2689" t="s">
        <v>77</v>
      </c>
      <c r="F2689" t="s">
        <v>14</v>
      </c>
      <c r="G2689" t="s">
        <v>15</v>
      </c>
      <c r="H2689">
        <v>1968</v>
      </c>
      <c r="I2689" s="1">
        <v>43365</v>
      </c>
      <c r="J2689" t="s">
        <v>16</v>
      </c>
    </row>
    <row r="2690" spans="1:10" x14ac:dyDescent="0.25">
      <c r="A2690">
        <v>21278.0304</v>
      </c>
      <c r="B2690" t="s">
        <v>161</v>
      </c>
      <c r="C2690" t="s">
        <v>72</v>
      </c>
      <c r="D2690" t="s">
        <v>19</v>
      </c>
      <c r="E2690" t="s">
        <v>49</v>
      </c>
      <c r="F2690" t="s">
        <v>14</v>
      </c>
      <c r="G2690" t="s">
        <v>15</v>
      </c>
      <c r="H2690">
        <v>1987</v>
      </c>
      <c r="I2690" s="1">
        <v>44960</v>
      </c>
      <c r="J2690" t="s">
        <v>16</v>
      </c>
    </row>
    <row r="2691" spans="1:10" x14ac:dyDescent="0.25">
      <c r="A2691">
        <v>17075.759999999998</v>
      </c>
      <c r="B2691" t="s">
        <v>17</v>
      </c>
      <c r="C2691" t="s">
        <v>18</v>
      </c>
      <c r="D2691" t="s">
        <v>19</v>
      </c>
      <c r="E2691" t="s">
        <v>20</v>
      </c>
      <c r="F2691" t="s">
        <v>14</v>
      </c>
      <c r="G2691" t="s">
        <v>15</v>
      </c>
      <c r="H2691">
        <v>1940</v>
      </c>
      <c r="I2691" s="1">
        <v>39310</v>
      </c>
      <c r="J2691" t="s">
        <v>16</v>
      </c>
    </row>
    <row r="2692" spans="1:10" x14ac:dyDescent="0.25">
      <c r="A2692">
        <v>116889.82</v>
      </c>
      <c r="B2692" t="s">
        <v>590</v>
      </c>
      <c r="C2692" t="s">
        <v>52</v>
      </c>
      <c r="D2692" t="s">
        <v>12</v>
      </c>
      <c r="E2692" t="s">
        <v>13</v>
      </c>
      <c r="F2692" t="s">
        <v>14</v>
      </c>
      <c r="G2692" t="s">
        <v>15</v>
      </c>
      <c r="H2692">
        <v>1959</v>
      </c>
      <c r="I2692" s="1">
        <v>31607</v>
      </c>
      <c r="J2692" t="s">
        <v>16</v>
      </c>
    </row>
    <row r="2693" spans="1:10" x14ac:dyDescent="0.25">
      <c r="A2693">
        <v>21178.719744000002</v>
      </c>
      <c r="B2693" t="s">
        <v>112</v>
      </c>
      <c r="C2693" t="s">
        <v>72</v>
      </c>
      <c r="D2693" t="s">
        <v>19</v>
      </c>
      <c r="E2693" t="s">
        <v>24</v>
      </c>
      <c r="F2693" t="s">
        <v>21</v>
      </c>
      <c r="G2693" t="s">
        <v>53</v>
      </c>
      <c r="H2693">
        <v>2003</v>
      </c>
      <c r="I2693" s="1">
        <v>45402</v>
      </c>
      <c r="J2693" t="s">
        <v>16</v>
      </c>
    </row>
    <row r="2694" spans="1:10" x14ac:dyDescent="0.25">
      <c r="A2694">
        <v>82329.100000000006</v>
      </c>
      <c r="B2694" t="s">
        <v>303</v>
      </c>
      <c r="C2694" t="s">
        <v>52</v>
      </c>
      <c r="D2694" t="s">
        <v>12</v>
      </c>
      <c r="E2694" t="s">
        <v>31</v>
      </c>
      <c r="F2694" t="s">
        <v>21</v>
      </c>
      <c r="G2694" t="s">
        <v>15</v>
      </c>
      <c r="H2694">
        <v>1973</v>
      </c>
      <c r="I2694" s="1">
        <v>36913</v>
      </c>
      <c r="J2694" t="s">
        <v>16</v>
      </c>
    </row>
    <row r="2695" spans="1:10" x14ac:dyDescent="0.25">
      <c r="A2695">
        <v>84030.87</v>
      </c>
      <c r="B2695" t="s">
        <v>89</v>
      </c>
      <c r="C2695" t="s">
        <v>30</v>
      </c>
      <c r="D2695" t="s">
        <v>12</v>
      </c>
      <c r="E2695" t="s">
        <v>20</v>
      </c>
      <c r="F2695" t="s">
        <v>14</v>
      </c>
      <c r="G2695" t="s">
        <v>25</v>
      </c>
      <c r="H2695">
        <v>1991</v>
      </c>
      <c r="I2695" s="1">
        <v>42110</v>
      </c>
      <c r="J2695" t="s">
        <v>16</v>
      </c>
    </row>
    <row r="2696" spans="1:10" x14ac:dyDescent="0.25">
      <c r="A2696">
        <v>75342.8</v>
      </c>
      <c r="B2696" t="s">
        <v>221</v>
      </c>
      <c r="C2696" t="s">
        <v>11</v>
      </c>
      <c r="D2696" t="s">
        <v>12</v>
      </c>
      <c r="E2696" t="s">
        <v>31</v>
      </c>
      <c r="F2696" t="s">
        <v>21</v>
      </c>
      <c r="G2696" t="s">
        <v>15</v>
      </c>
      <c r="H2696">
        <v>1967</v>
      </c>
      <c r="I2696" s="1">
        <v>35262</v>
      </c>
      <c r="J2696" t="s">
        <v>16</v>
      </c>
    </row>
    <row r="2697" spans="1:10" x14ac:dyDescent="0.25">
      <c r="A2697">
        <v>68324.789999999994</v>
      </c>
      <c r="B2697" t="s">
        <v>118</v>
      </c>
      <c r="C2697" t="s">
        <v>30</v>
      </c>
      <c r="D2697" t="s">
        <v>12</v>
      </c>
      <c r="E2697" t="s">
        <v>45</v>
      </c>
      <c r="F2697" t="s">
        <v>21</v>
      </c>
      <c r="G2697" t="s">
        <v>25</v>
      </c>
      <c r="H2697">
        <v>1987</v>
      </c>
      <c r="I2697" s="1">
        <v>44302</v>
      </c>
      <c r="J2697" t="s">
        <v>16</v>
      </c>
    </row>
    <row r="2698" spans="1:10" x14ac:dyDescent="0.25">
      <c r="A2698">
        <v>89160.99</v>
      </c>
      <c r="B2698" t="s">
        <v>322</v>
      </c>
      <c r="C2698" t="s">
        <v>33</v>
      </c>
      <c r="D2698" t="s">
        <v>12</v>
      </c>
      <c r="E2698" t="s">
        <v>31</v>
      </c>
      <c r="F2698" t="s">
        <v>14</v>
      </c>
      <c r="G2698" t="s">
        <v>15</v>
      </c>
      <c r="H2698">
        <v>1988</v>
      </c>
      <c r="I2698" s="1">
        <v>44963</v>
      </c>
      <c r="J2698" t="s">
        <v>16</v>
      </c>
    </row>
    <row r="2699" spans="1:10" x14ac:dyDescent="0.25">
      <c r="A2699">
        <v>42411.83</v>
      </c>
      <c r="B2699" t="s">
        <v>545</v>
      </c>
      <c r="C2699" t="s">
        <v>23</v>
      </c>
      <c r="D2699" t="s">
        <v>12</v>
      </c>
      <c r="E2699" t="s">
        <v>20</v>
      </c>
      <c r="F2699" t="s">
        <v>14</v>
      </c>
      <c r="G2699" t="s">
        <v>15</v>
      </c>
      <c r="H2699">
        <v>1962</v>
      </c>
      <c r="I2699" s="1">
        <v>45327</v>
      </c>
      <c r="J2699" t="s">
        <v>16</v>
      </c>
    </row>
    <row r="2700" spans="1:10" x14ac:dyDescent="0.25">
      <c r="A2700">
        <v>43779.93</v>
      </c>
      <c r="B2700" t="s">
        <v>47</v>
      </c>
      <c r="C2700" t="s">
        <v>48</v>
      </c>
      <c r="D2700" t="s">
        <v>12</v>
      </c>
      <c r="E2700" t="s">
        <v>49</v>
      </c>
      <c r="F2700" t="s">
        <v>21</v>
      </c>
      <c r="G2700" t="s">
        <v>15</v>
      </c>
      <c r="H2700">
        <v>1988</v>
      </c>
      <c r="I2700" s="1">
        <v>44905</v>
      </c>
      <c r="J2700" t="s">
        <v>16</v>
      </c>
    </row>
    <row r="2701" spans="1:10" x14ac:dyDescent="0.25">
      <c r="A2701">
        <v>62693.66</v>
      </c>
      <c r="B2701" t="s">
        <v>166</v>
      </c>
      <c r="C2701" t="s">
        <v>52</v>
      </c>
      <c r="D2701" t="s">
        <v>12</v>
      </c>
      <c r="E2701" t="s">
        <v>77</v>
      </c>
      <c r="F2701" t="s">
        <v>14</v>
      </c>
      <c r="G2701" t="s">
        <v>15</v>
      </c>
      <c r="H2701">
        <v>1978</v>
      </c>
      <c r="I2701" s="1">
        <v>42255</v>
      </c>
      <c r="J2701" t="s">
        <v>16</v>
      </c>
    </row>
    <row r="2702" spans="1:10" x14ac:dyDescent="0.25">
      <c r="A2702">
        <v>62579.95</v>
      </c>
      <c r="B2702" t="s">
        <v>89</v>
      </c>
      <c r="C2702" t="s">
        <v>30</v>
      </c>
      <c r="D2702" t="s">
        <v>12</v>
      </c>
      <c r="E2702" t="s">
        <v>20</v>
      </c>
      <c r="F2702" t="s">
        <v>14</v>
      </c>
      <c r="G2702" t="s">
        <v>15</v>
      </c>
      <c r="H2702">
        <v>2000</v>
      </c>
      <c r="I2702" s="1">
        <v>45123</v>
      </c>
      <c r="J2702" t="s">
        <v>16</v>
      </c>
    </row>
    <row r="2703" spans="1:10" x14ac:dyDescent="0.25">
      <c r="A2703">
        <v>52166.39</v>
      </c>
      <c r="B2703" t="s">
        <v>591</v>
      </c>
      <c r="C2703" t="s">
        <v>36</v>
      </c>
      <c r="D2703" t="s">
        <v>12</v>
      </c>
      <c r="E2703" t="s">
        <v>31</v>
      </c>
      <c r="F2703" t="s">
        <v>14</v>
      </c>
      <c r="G2703" t="s">
        <v>15</v>
      </c>
      <c r="H2703">
        <v>1986</v>
      </c>
      <c r="I2703" s="1">
        <v>45231</v>
      </c>
      <c r="J2703" t="s">
        <v>16</v>
      </c>
    </row>
    <row r="2704" spans="1:10" x14ac:dyDescent="0.25">
      <c r="A2704">
        <v>49358.14</v>
      </c>
      <c r="B2704" t="s">
        <v>194</v>
      </c>
      <c r="C2704" t="s">
        <v>52</v>
      </c>
      <c r="D2704" t="s">
        <v>12</v>
      </c>
      <c r="E2704" t="s">
        <v>45</v>
      </c>
      <c r="F2704" t="s">
        <v>14</v>
      </c>
      <c r="G2704" t="s">
        <v>15</v>
      </c>
      <c r="H2704">
        <v>1988</v>
      </c>
      <c r="I2704" s="1">
        <v>44401</v>
      </c>
      <c r="J2704" t="s">
        <v>16</v>
      </c>
    </row>
    <row r="2705" spans="1:10" x14ac:dyDescent="0.25">
      <c r="A2705">
        <v>21225.984</v>
      </c>
      <c r="B2705" t="s">
        <v>130</v>
      </c>
      <c r="C2705" t="s">
        <v>60</v>
      </c>
      <c r="D2705" t="s">
        <v>19</v>
      </c>
      <c r="E2705" t="s">
        <v>49</v>
      </c>
      <c r="F2705" t="s">
        <v>21</v>
      </c>
      <c r="G2705" t="s">
        <v>15</v>
      </c>
      <c r="H2705">
        <v>1998</v>
      </c>
      <c r="I2705" s="1">
        <v>45174</v>
      </c>
      <c r="J2705" t="s">
        <v>16</v>
      </c>
    </row>
    <row r="2706" spans="1:10" x14ac:dyDescent="0.25">
      <c r="A2706">
        <v>86847.06</v>
      </c>
      <c r="B2706" t="s">
        <v>37</v>
      </c>
      <c r="C2706" t="s">
        <v>144</v>
      </c>
      <c r="D2706" t="s">
        <v>12</v>
      </c>
      <c r="E2706" t="s">
        <v>31</v>
      </c>
      <c r="F2706" t="s">
        <v>21</v>
      </c>
      <c r="G2706" t="s">
        <v>25</v>
      </c>
      <c r="H2706">
        <v>1990</v>
      </c>
      <c r="I2706" s="1">
        <v>41876</v>
      </c>
      <c r="J2706" t="s">
        <v>16</v>
      </c>
    </row>
    <row r="2707" spans="1:10" x14ac:dyDescent="0.25">
      <c r="A2707">
        <v>46862.28</v>
      </c>
      <c r="B2707" t="s">
        <v>94</v>
      </c>
      <c r="C2707" t="s">
        <v>23</v>
      </c>
      <c r="D2707" t="s">
        <v>12</v>
      </c>
      <c r="E2707" t="s">
        <v>24</v>
      </c>
      <c r="F2707" t="s">
        <v>21</v>
      </c>
      <c r="G2707" t="s">
        <v>15</v>
      </c>
      <c r="H2707">
        <v>1968</v>
      </c>
      <c r="I2707" s="1">
        <v>41729</v>
      </c>
      <c r="J2707" t="s">
        <v>16</v>
      </c>
    </row>
    <row r="2708" spans="1:10" x14ac:dyDescent="0.25">
      <c r="A2708">
        <v>51323.62</v>
      </c>
      <c r="B2708" t="s">
        <v>84</v>
      </c>
      <c r="C2708" t="s">
        <v>157</v>
      </c>
      <c r="D2708" t="s">
        <v>12</v>
      </c>
      <c r="E2708" t="s">
        <v>49</v>
      </c>
      <c r="F2708" t="s">
        <v>21</v>
      </c>
      <c r="G2708" t="s">
        <v>15</v>
      </c>
      <c r="H2708">
        <v>1958</v>
      </c>
      <c r="I2708" s="1">
        <v>38691</v>
      </c>
      <c r="J2708" t="s">
        <v>16</v>
      </c>
    </row>
    <row r="2709" spans="1:10" x14ac:dyDescent="0.25">
      <c r="A2709">
        <v>74723.740000000005</v>
      </c>
      <c r="B2709" t="s">
        <v>118</v>
      </c>
      <c r="C2709" t="s">
        <v>30</v>
      </c>
      <c r="D2709" t="s">
        <v>12</v>
      </c>
      <c r="E2709" t="s">
        <v>45</v>
      </c>
      <c r="F2709" t="s">
        <v>14</v>
      </c>
      <c r="G2709" t="s">
        <v>15</v>
      </c>
      <c r="H2709">
        <v>1962</v>
      </c>
      <c r="I2709" s="1">
        <v>42795</v>
      </c>
      <c r="J2709" t="s">
        <v>16</v>
      </c>
    </row>
    <row r="2710" spans="1:10" x14ac:dyDescent="0.25">
      <c r="A2710">
        <v>84042.78</v>
      </c>
      <c r="B2710" t="s">
        <v>450</v>
      </c>
      <c r="C2710" t="s">
        <v>48</v>
      </c>
      <c r="D2710" t="s">
        <v>12</v>
      </c>
      <c r="E2710" t="s">
        <v>31</v>
      </c>
      <c r="F2710" t="s">
        <v>14</v>
      </c>
      <c r="G2710" t="s">
        <v>25</v>
      </c>
      <c r="H2710">
        <v>1997</v>
      </c>
      <c r="I2710" s="1">
        <v>45558</v>
      </c>
      <c r="J2710" t="s">
        <v>16</v>
      </c>
    </row>
    <row r="2711" spans="1:10" x14ac:dyDescent="0.25">
      <c r="A2711">
        <v>52166.39</v>
      </c>
      <c r="B2711" t="s">
        <v>346</v>
      </c>
      <c r="C2711" t="s">
        <v>86</v>
      </c>
      <c r="D2711" t="s">
        <v>12</v>
      </c>
      <c r="E2711" t="s">
        <v>31</v>
      </c>
      <c r="F2711" t="s">
        <v>21</v>
      </c>
      <c r="G2711" t="s">
        <v>15</v>
      </c>
      <c r="H2711">
        <v>1987</v>
      </c>
      <c r="I2711" s="1">
        <v>44850</v>
      </c>
      <c r="J2711" t="s">
        <v>16</v>
      </c>
    </row>
    <row r="2712" spans="1:10" x14ac:dyDescent="0.25">
      <c r="A2712">
        <v>99089.44</v>
      </c>
      <c r="B2712" t="s">
        <v>491</v>
      </c>
      <c r="C2712" t="s">
        <v>30</v>
      </c>
      <c r="D2712" t="s">
        <v>12</v>
      </c>
      <c r="E2712" t="s">
        <v>13</v>
      </c>
      <c r="F2712" t="s">
        <v>14</v>
      </c>
      <c r="G2712" t="s">
        <v>15</v>
      </c>
      <c r="H2712">
        <v>1978</v>
      </c>
      <c r="I2712" s="1">
        <v>40679</v>
      </c>
      <c r="J2712" t="s">
        <v>16</v>
      </c>
    </row>
    <row r="2713" spans="1:10" x14ac:dyDescent="0.25">
      <c r="A2713">
        <v>64461.56</v>
      </c>
      <c r="B2713" t="s">
        <v>134</v>
      </c>
      <c r="C2713" t="s">
        <v>23</v>
      </c>
      <c r="D2713" t="s">
        <v>12</v>
      </c>
      <c r="E2713" t="s">
        <v>31</v>
      </c>
      <c r="F2713" t="s">
        <v>21</v>
      </c>
      <c r="G2713" t="s">
        <v>15</v>
      </c>
      <c r="H2713">
        <v>1980</v>
      </c>
      <c r="I2713" s="1">
        <v>45159</v>
      </c>
      <c r="J2713" t="s">
        <v>16</v>
      </c>
    </row>
    <row r="2714" spans="1:10" x14ac:dyDescent="0.25">
      <c r="A2714">
        <v>48534.47</v>
      </c>
      <c r="B2714" t="s">
        <v>95</v>
      </c>
      <c r="C2714" t="s">
        <v>144</v>
      </c>
      <c r="D2714" t="s">
        <v>12</v>
      </c>
      <c r="E2714" t="s">
        <v>49</v>
      </c>
      <c r="F2714" t="s">
        <v>21</v>
      </c>
      <c r="G2714" t="s">
        <v>15</v>
      </c>
      <c r="H2714">
        <v>2001</v>
      </c>
      <c r="I2714" s="1">
        <v>45033</v>
      </c>
      <c r="J2714" t="s">
        <v>16</v>
      </c>
    </row>
    <row r="2715" spans="1:10" x14ac:dyDescent="0.25">
      <c r="A2715">
        <v>43162.22</v>
      </c>
      <c r="B2715" t="s">
        <v>214</v>
      </c>
      <c r="C2715" t="s">
        <v>52</v>
      </c>
      <c r="D2715" t="s">
        <v>12</v>
      </c>
      <c r="E2715" t="s">
        <v>45</v>
      </c>
      <c r="F2715" t="s">
        <v>14</v>
      </c>
      <c r="G2715" t="s">
        <v>15</v>
      </c>
      <c r="H2715">
        <v>1989</v>
      </c>
      <c r="I2715" s="1">
        <v>45157</v>
      </c>
      <c r="J2715" t="s">
        <v>16</v>
      </c>
    </row>
    <row r="2716" spans="1:10" x14ac:dyDescent="0.25">
      <c r="A2716">
        <v>58040</v>
      </c>
      <c r="B2716" t="s">
        <v>133</v>
      </c>
      <c r="C2716" t="s">
        <v>23</v>
      </c>
      <c r="D2716" t="s">
        <v>12</v>
      </c>
      <c r="E2716" t="s">
        <v>31</v>
      </c>
      <c r="F2716" t="s">
        <v>21</v>
      </c>
      <c r="G2716" t="s">
        <v>25</v>
      </c>
      <c r="H2716">
        <v>1985</v>
      </c>
      <c r="I2716" s="1">
        <v>43269</v>
      </c>
      <c r="J2716" t="s">
        <v>16</v>
      </c>
    </row>
    <row r="2717" spans="1:10" x14ac:dyDescent="0.25">
      <c r="A2717">
        <v>62965.01</v>
      </c>
      <c r="B2717" t="s">
        <v>592</v>
      </c>
      <c r="C2717" t="s">
        <v>52</v>
      </c>
      <c r="D2717" t="s">
        <v>12</v>
      </c>
      <c r="E2717" t="s">
        <v>45</v>
      </c>
      <c r="F2717" t="s">
        <v>14</v>
      </c>
      <c r="G2717" t="s">
        <v>25</v>
      </c>
      <c r="H2717">
        <v>1967</v>
      </c>
      <c r="I2717" s="1">
        <v>31838</v>
      </c>
      <c r="J2717" t="s">
        <v>16</v>
      </c>
    </row>
    <row r="2718" spans="1:10" x14ac:dyDescent="0.25">
      <c r="A2718">
        <v>112900.93</v>
      </c>
      <c r="B2718" t="s">
        <v>10</v>
      </c>
      <c r="C2718" t="s">
        <v>18</v>
      </c>
      <c r="D2718" t="s">
        <v>12</v>
      </c>
      <c r="E2718" t="s">
        <v>13</v>
      </c>
      <c r="F2718" t="s">
        <v>21</v>
      </c>
      <c r="G2718" t="s">
        <v>15</v>
      </c>
      <c r="H2718">
        <v>1984</v>
      </c>
      <c r="I2718" s="1">
        <v>40179</v>
      </c>
      <c r="J2718" t="s">
        <v>16</v>
      </c>
    </row>
    <row r="2719" spans="1:10" x14ac:dyDescent="0.25">
      <c r="A2719">
        <v>99490.01</v>
      </c>
      <c r="B2719" t="s">
        <v>29</v>
      </c>
      <c r="C2719" t="s">
        <v>30</v>
      </c>
      <c r="D2719" t="s">
        <v>12</v>
      </c>
      <c r="E2719" t="s">
        <v>31</v>
      </c>
      <c r="F2719" t="s">
        <v>14</v>
      </c>
      <c r="G2719" t="s">
        <v>15</v>
      </c>
      <c r="H2719">
        <v>1976</v>
      </c>
      <c r="I2719" s="1">
        <v>37088</v>
      </c>
      <c r="J2719" t="s">
        <v>16</v>
      </c>
    </row>
    <row r="2720" spans="1:10" x14ac:dyDescent="0.25">
      <c r="A2720">
        <v>52927.46</v>
      </c>
      <c r="B2720" t="s">
        <v>446</v>
      </c>
      <c r="C2720" t="s">
        <v>11</v>
      </c>
      <c r="D2720" t="s">
        <v>12</v>
      </c>
      <c r="E2720" t="s">
        <v>24</v>
      </c>
      <c r="F2720" t="s">
        <v>21</v>
      </c>
      <c r="G2720" t="s">
        <v>46</v>
      </c>
      <c r="H2720">
        <v>1981</v>
      </c>
      <c r="I2720" s="1">
        <v>41990</v>
      </c>
      <c r="J2720" t="s">
        <v>16</v>
      </c>
    </row>
    <row r="2721" spans="1:10" x14ac:dyDescent="0.25">
      <c r="A2721">
        <v>66391.070000000007</v>
      </c>
      <c r="B2721" t="s">
        <v>89</v>
      </c>
      <c r="C2721" t="s">
        <v>30</v>
      </c>
      <c r="D2721" t="s">
        <v>12</v>
      </c>
      <c r="E2721" t="s">
        <v>20</v>
      </c>
      <c r="F2721" t="s">
        <v>14</v>
      </c>
      <c r="G2721" t="s">
        <v>15</v>
      </c>
      <c r="H2721">
        <v>1992</v>
      </c>
      <c r="I2721" s="1">
        <v>44393</v>
      </c>
      <c r="J2721" t="s">
        <v>16</v>
      </c>
    </row>
    <row r="2722" spans="1:10" x14ac:dyDescent="0.25">
      <c r="A2722">
        <v>85792.98</v>
      </c>
      <c r="B2722" t="s">
        <v>230</v>
      </c>
      <c r="C2722" t="s">
        <v>18</v>
      </c>
      <c r="D2722" t="s">
        <v>12</v>
      </c>
      <c r="E2722" t="s">
        <v>31</v>
      </c>
      <c r="F2722" t="s">
        <v>21</v>
      </c>
      <c r="G2722" t="s">
        <v>15</v>
      </c>
      <c r="H2722">
        <v>1967</v>
      </c>
      <c r="I2722" s="1">
        <v>44986</v>
      </c>
      <c r="J2722" t="s">
        <v>16</v>
      </c>
    </row>
    <row r="2723" spans="1:10" x14ac:dyDescent="0.25">
      <c r="A2723">
        <v>15475.2</v>
      </c>
      <c r="B2723" t="s">
        <v>348</v>
      </c>
      <c r="C2723" t="s">
        <v>72</v>
      </c>
      <c r="D2723" t="s">
        <v>19</v>
      </c>
      <c r="E2723" t="s">
        <v>41</v>
      </c>
      <c r="F2723" t="s">
        <v>14</v>
      </c>
      <c r="G2723" t="s">
        <v>15</v>
      </c>
      <c r="H2723">
        <v>1953</v>
      </c>
      <c r="I2723" s="1">
        <v>43798</v>
      </c>
      <c r="J2723" t="s">
        <v>16</v>
      </c>
    </row>
    <row r="2724" spans="1:10" x14ac:dyDescent="0.25">
      <c r="A2724">
        <v>68382.81</v>
      </c>
      <c r="B2724" t="s">
        <v>89</v>
      </c>
      <c r="C2724" t="s">
        <v>30</v>
      </c>
      <c r="D2724" t="s">
        <v>12</v>
      </c>
      <c r="E2724" t="s">
        <v>20</v>
      </c>
      <c r="F2724" t="s">
        <v>14</v>
      </c>
      <c r="G2724" t="s">
        <v>15</v>
      </c>
      <c r="H2724">
        <v>1979</v>
      </c>
      <c r="I2724" s="1">
        <v>43571</v>
      </c>
      <c r="J2724" t="s">
        <v>16</v>
      </c>
    </row>
    <row r="2725" spans="1:10" x14ac:dyDescent="0.25">
      <c r="A2725">
        <v>57958.26</v>
      </c>
      <c r="B2725" t="s">
        <v>109</v>
      </c>
      <c r="C2725" t="s">
        <v>11</v>
      </c>
      <c r="D2725" t="s">
        <v>12</v>
      </c>
      <c r="E2725" t="s">
        <v>20</v>
      </c>
      <c r="F2725" t="s">
        <v>14</v>
      </c>
      <c r="G2725" t="s">
        <v>15</v>
      </c>
      <c r="H2725">
        <v>1988</v>
      </c>
      <c r="I2725" s="1">
        <v>44662</v>
      </c>
      <c r="J2725" t="s">
        <v>16</v>
      </c>
    </row>
    <row r="2726" spans="1:10" x14ac:dyDescent="0.25">
      <c r="A2726">
        <v>61216.02</v>
      </c>
      <c r="B2726" t="s">
        <v>382</v>
      </c>
      <c r="C2726" t="s">
        <v>36</v>
      </c>
      <c r="D2726" t="s">
        <v>12</v>
      </c>
      <c r="E2726" t="s">
        <v>20</v>
      </c>
      <c r="F2726" t="s">
        <v>14</v>
      </c>
      <c r="G2726" t="s">
        <v>15</v>
      </c>
      <c r="H2726">
        <v>1968</v>
      </c>
      <c r="I2726" s="1">
        <v>43199</v>
      </c>
      <c r="J2726" t="s">
        <v>16</v>
      </c>
    </row>
    <row r="2727" spans="1:10" x14ac:dyDescent="0.25">
      <c r="A2727">
        <v>49545.15</v>
      </c>
      <c r="B2727" t="s">
        <v>116</v>
      </c>
      <c r="C2727" t="s">
        <v>67</v>
      </c>
      <c r="D2727" t="s">
        <v>12</v>
      </c>
      <c r="E2727" t="s">
        <v>49</v>
      </c>
      <c r="F2727" t="s">
        <v>14</v>
      </c>
      <c r="G2727" t="s">
        <v>15</v>
      </c>
      <c r="H2727">
        <v>1992</v>
      </c>
      <c r="I2727" s="1">
        <v>45047</v>
      </c>
      <c r="J2727" t="s">
        <v>16</v>
      </c>
    </row>
    <row r="2728" spans="1:10" x14ac:dyDescent="0.25">
      <c r="A2728">
        <v>72330.880000000005</v>
      </c>
      <c r="B2728" t="s">
        <v>463</v>
      </c>
      <c r="C2728" t="s">
        <v>52</v>
      </c>
      <c r="D2728" t="s">
        <v>12</v>
      </c>
      <c r="E2728" t="s">
        <v>49</v>
      </c>
      <c r="F2728" t="s">
        <v>14</v>
      </c>
      <c r="G2728" t="s">
        <v>25</v>
      </c>
      <c r="H2728">
        <v>1976</v>
      </c>
      <c r="I2728" s="1">
        <v>36693</v>
      </c>
      <c r="J2728" t="s">
        <v>16</v>
      </c>
    </row>
    <row r="2729" spans="1:10" x14ac:dyDescent="0.25">
      <c r="A2729">
        <v>77406</v>
      </c>
      <c r="B2729" t="s">
        <v>63</v>
      </c>
      <c r="C2729" t="s">
        <v>18</v>
      </c>
      <c r="D2729" t="s">
        <v>12</v>
      </c>
      <c r="E2729" t="s">
        <v>20</v>
      </c>
      <c r="F2729" t="s">
        <v>21</v>
      </c>
      <c r="G2729" t="s">
        <v>15</v>
      </c>
      <c r="H2729">
        <v>1995</v>
      </c>
      <c r="I2729" s="1">
        <v>43731</v>
      </c>
      <c r="J2729" t="s">
        <v>16</v>
      </c>
    </row>
    <row r="2730" spans="1:10" x14ac:dyDescent="0.25">
      <c r="A2730">
        <v>79795.88</v>
      </c>
      <c r="B2730" t="s">
        <v>63</v>
      </c>
      <c r="C2730" t="s">
        <v>18</v>
      </c>
      <c r="D2730" t="s">
        <v>12</v>
      </c>
      <c r="E2730" t="s">
        <v>20</v>
      </c>
      <c r="F2730" t="s">
        <v>21</v>
      </c>
      <c r="G2730" t="s">
        <v>25</v>
      </c>
      <c r="H2730">
        <v>1986</v>
      </c>
      <c r="I2730" s="1">
        <v>40848</v>
      </c>
      <c r="J2730" t="s">
        <v>16</v>
      </c>
    </row>
    <row r="2731" spans="1:10" x14ac:dyDescent="0.25">
      <c r="A2731">
        <v>53773.19</v>
      </c>
      <c r="B2731" t="s">
        <v>210</v>
      </c>
      <c r="C2731" t="s">
        <v>96</v>
      </c>
      <c r="D2731" t="s">
        <v>12</v>
      </c>
      <c r="E2731" t="s">
        <v>13</v>
      </c>
      <c r="F2731" t="s">
        <v>21</v>
      </c>
      <c r="G2731" t="s">
        <v>15</v>
      </c>
      <c r="H2731">
        <v>1996</v>
      </c>
      <c r="I2731" s="1">
        <v>45250</v>
      </c>
      <c r="J2731" t="s">
        <v>16</v>
      </c>
    </row>
    <row r="2732" spans="1:10" x14ac:dyDescent="0.25">
      <c r="A2732">
        <v>49719.81</v>
      </c>
      <c r="B2732" t="s">
        <v>211</v>
      </c>
      <c r="C2732" t="s">
        <v>11</v>
      </c>
      <c r="D2732" t="s">
        <v>12</v>
      </c>
      <c r="E2732" t="s">
        <v>49</v>
      </c>
      <c r="F2732" t="s">
        <v>14</v>
      </c>
      <c r="G2732" t="s">
        <v>25</v>
      </c>
      <c r="H2732">
        <v>1977</v>
      </c>
      <c r="I2732" s="1">
        <v>44781</v>
      </c>
      <c r="J2732" t="s">
        <v>16</v>
      </c>
    </row>
    <row r="2733" spans="1:10" x14ac:dyDescent="0.25">
      <c r="A2733">
        <v>10449.0525</v>
      </c>
      <c r="B2733" t="s">
        <v>161</v>
      </c>
      <c r="C2733" t="s">
        <v>23</v>
      </c>
      <c r="D2733" t="s">
        <v>19</v>
      </c>
      <c r="E2733" t="s">
        <v>49</v>
      </c>
      <c r="F2733" t="s">
        <v>14</v>
      </c>
      <c r="G2733" t="s">
        <v>25</v>
      </c>
      <c r="H2733">
        <v>1990</v>
      </c>
      <c r="I2733" s="1">
        <v>45173</v>
      </c>
      <c r="J2733" t="s">
        <v>16</v>
      </c>
    </row>
    <row r="2734" spans="1:10" x14ac:dyDescent="0.25">
      <c r="A2734">
        <v>176048.11</v>
      </c>
      <c r="B2734" t="s">
        <v>121</v>
      </c>
      <c r="C2734" t="s">
        <v>122</v>
      </c>
      <c r="D2734" t="s">
        <v>28</v>
      </c>
      <c r="E2734" t="s">
        <v>31</v>
      </c>
      <c r="F2734" t="s">
        <v>21</v>
      </c>
      <c r="G2734" t="s">
        <v>15</v>
      </c>
      <c r="H2734">
        <v>1968</v>
      </c>
      <c r="I2734" s="1">
        <v>43344</v>
      </c>
      <c r="J2734" t="s">
        <v>16</v>
      </c>
    </row>
    <row r="2735" spans="1:10" x14ac:dyDescent="0.25">
      <c r="A2735">
        <v>57958.26</v>
      </c>
      <c r="B2735" t="s">
        <v>174</v>
      </c>
      <c r="C2735" t="s">
        <v>250</v>
      </c>
      <c r="D2735" t="s">
        <v>12</v>
      </c>
      <c r="E2735" t="s">
        <v>31</v>
      </c>
      <c r="F2735" t="s">
        <v>21</v>
      </c>
      <c r="G2735" t="s">
        <v>15</v>
      </c>
      <c r="H2735">
        <v>1970</v>
      </c>
      <c r="I2735" s="1">
        <v>45348</v>
      </c>
      <c r="J2735" t="s">
        <v>16</v>
      </c>
    </row>
    <row r="2736" spans="1:10" x14ac:dyDescent="0.25">
      <c r="A2736">
        <v>43173</v>
      </c>
      <c r="B2736" t="s">
        <v>321</v>
      </c>
      <c r="C2736" t="s">
        <v>114</v>
      </c>
      <c r="D2736" t="s">
        <v>12</v>
      </c>
      <c r="E2736" t="s">
        <v>31</v>
      </c>
      <c r="F2736" t="s">
        <v>21</v>
      </c>
      <c r="G2736" t="s">
        <v>15</v>
      </c>
      <c r="H2736">
        <v>1999</v>
      </c>
      <c r="I2736" s="1">
        <v>45145</v>
      </c>
      <c r="J2736" t="s">
        <v>16</v>
      </c>
    </row>
    <row r="2737" spans="1:10" x14ac:dyDescent="0.25">
      <c r="A2737">
        <v>49252.29</v>
      </c>
      <c r="B2737" t="s">
        <v>47</v>
      </c>
      <c r="C2737" t="s">
        <v>75</v>
      </c>
      <c r="D2737" t="s">
        <v>12</v>
      </c>
      <c r="E2737" t="s">
        <v>49</v>
      </c>
      <c r="F2737" t="s">
        <v>21</v>
      </c>
      <c r="G2737" t="s">
        <v>15</v>
      </c>
      <c r="H2737">
        <v>1980</v>
      </c>
      <c r="I2737" s="1">
        <v>44753</v>
      </c>
      <c r="J2737" t="s">
        <v>16</v>
      </c>
    </row>
    <row r="2738" spans="1:10" x14ac:dyDescent="0.25">
      <c r="A2738">
        <v>52471.07</v>
      </c>
      <c r="B2738" t="s">
        <v>34</v>
      </c>
      <c r="C2738" t="s">
        <v>11</v>
      </c>
      <c r="D2738" t="s">
        <v>12</v>
      </c>
      <c r="E2738" t="s">
        <v>20</v>
      </c>
      <c r="F2738" t="s">
        <v>21</v>
      </c>
      <c r="G2738" t="s">
        <v>15</v>
      </c>
      <c r="H2738">
        <v>1996</v>
      </c>
      <c r="I2738" s="1">
        <v>45401</v>
      </c>
      <c r="J2738" t="s">
        <v>16</v>
      </c>
    </row>
    <row r="2739" spans="1:10" x14ac:dyDescent="0.25">
      <c r="A2739">
        <v>44404.26</v>
      </c>
      <c r="B2739" t="s">
        <v>467</v>
      </c>
      <c r="C2739" t="s">
        <v>60</v>
      </c>
      <c r="D2739" t="s">
        <v>12</v>
      </c>
      <c r="E2739" t="s">
        <v>31</v>
      </c>
      <c r="F2739" t="s">
        <v>21</v>
      </c>
      <c r="G2739" t="s">
        <v>15</v>
      </c>
      <c r="H2739">
        <v>1978</v>
      </c>
      <c r="I2739" s="1">
        <v>44893</v>
      </c>
      <c r="J2739" t="s">
        <v>16</v>
      </c>
    </row>
    <row r="2740" spans="1:10" x14ac:dyDescent="0.25">
      <c r="A2740">
        <v>62579.95</v>
      </c>
      <c r="B2740" t="s">
        <v>89</v>
      </c>
      <c r="C2740" t="s">
        <v>30</v>
      </c>
      <c r="D2740" t="s">
        <v>12</v>
      </c>
      <c r="E2740" t="s">
        <v>20</v>
      </c>
      <c r="F2740" t="s">
        <v>14</v>
      </c>
      <c r="G2740" t="s">
        <v>15</v>
      </c>
      <c r="H2740">
        <v>1989</v>
      </c>
      <c r="I2740" s="1">
        <v>45185</v>
      </c>
      <c r="J2740" t="s">
        <v>16</v>
      </c>
    </row>
    <row r="2741" spans="1:10" x14ac:dyDescent="0.25">
      <c r="A2741">
        <v>68211.98</v>
      </c>
      <c r="B2741" t="s">
        <v>390</v>
      </c>
      <c r="C2741" t="s">
        <v>11</v>
      </c>
      <c r="D2741" t="s">
        <v>12</v>
      </c>
      <c r="E2741" t="s">
        <v>31</v>
      </c>
      <c r="F2741" t="s">
        <v>21</v>
      </c>
      <c r="G2741" t="s">
        <v>15</v>
      </c>
      <c r="H2741">
        <v>1977</v>
      </c>
      <c r="I2741" s="1">
        <v>38292</v>
      </c>
      <c r="J2741" t="s">
        <v>16</v>
      </c>
    </row>
    <row r="2742" spans="1:10" x14ac:dyDescent="0.25">
      <c r="A2742">
        <v>113435.42</v>
      </c>
      <c r="B2742" t="s">
        <v>267</v>
      </c>
      <c r="C2742" t="s">
        <v>48</v>
      </c>
      <c r="D2742" t="s">
        <v>12</v>
      </c>
      <c r="E2742" t="s">
        <v>31</v>
      </c>
      <c r="F2742" t="s">
        <v>21</v>
      </c>
      <c r="G2742" t="s">
        <v>25</v>
      </c>
      <c r="H2742">
        <v>1994</v>
      </c>
      <c r="I2742" s="1">
        <v>44219</v>
      </c>
      <c r="J2742" t="s">
        <v>16</v>
      </c>
    </row>
    <row r="2743" spans="1:10" x14ac:dyDescent="0.25">
      <c r="A2743">
        <v>58483.21</v>
      </c>
      <c r="B2743" t="s">
        <v>582</v>
      </c>
      <c r="C2743" t="s">
        <v>60</v>
      </c>
      <c r="D2743" t="s">
        <v>12</v>
      </c>
      <c r="E2743" t="s">
        <v>31</v>
      </c>
      <c r="F2743" t="s">
        <v>21</v>
      </c>
      <c r="G2743" t="s">
        <v>15</v>
      </c>
      <c r="H2743">
        <v>1982</v>
      </c>
      <c r="I2743" s="1">
        <v>45299</v>
      </c>
      <c r="J2743" t="s">
        <v>16</v>
      </c>
    </row>
    <row r="2744" spans="1:10" x14ac:dyDescent="0.25">
      <c r="A2744">
        <v>202130</v>
      </c>
      <c r="B2744" t="s">
        <v>593</v>
      </c>
      <c r="C2744" t="s">
        <v>33</v>
      </c>
      <c r="D2744" t="s">
        <v>28</v>
      </c>
      <c r="E2744" t="s">
        <v>13</v>
      </c>
      <c r="F2744" t="s">
        <v>21</v>
      </c>
      <c r="G2744" t="s">
        <v>15</v>
      </c>
      <c r="H2744">
        <v>1983</v>
      </c>
      <c r="I2744" s="1">
        <v>39827</v>
      </c>
      <c r="J2744" t="s">
        <v>16</v>
      </c>
    </row>
    <row r="2745" spans="1:10" x14ac:dyDescent="0.25">
      <c r="A2745">
        <v>52166.39</v>
      </c>
      <c r="B2745" t="s">
        <v>69</v>
      </c>
      <c r="C2745" t="s">
        <v>30</v>
      </c>
      <c r="D2745" t="s">
        <v>12</v>
      </c>
      <c r="E2745" t="s">
        <v>31</v>
      </c>
      <c r="F2745" t="s">
        <v>21</v>
      </c>
      <c r="G2745" t="s">
        <v>15</v>
      </c>
      <c r="H2745">
        <v>1989</v>
      </c>
      <c r="I2745" s="1">
        <v>44896</v>
      </c>
      <c r="J2745" t="s">
        <v>16</v>
      </c>
    </row>
    <row r="2746" spans="1:10" x14ac:dyDescent="0.25">
      <c r="A2746">
        <v>41905.06</v>
      </c>
      <c r="B2746" t="s">
        <v>214</v>
      </c>
      <c r="C2746" t="s">
        <v>52</v>
      </c>
      <c r="D2746" t="s">
        <v>12</v>
      </c>
      <c r="E2746" t="s">
        <v>45</v>
      </c>
      <c r="F2746" t="s">
        <v>14</v>
      </c>
      <c r="G2746" t="s">
        <v>15</v>
      </c>
      <c r="H2746">
        <v>1973</v>
      </c>
      <c r="I2746" s="1">
        <v>45199</v>
      </c>
      <c r="J2746" t="s">
        <v>16</v>
      </c>
    </row>
    <row r="2747" spans="1:10" x14ac:dyDescent="0.25">
      <c r="A2747">
        <v>44400</v>
      </c>
      <c r="B2747" t="s">
        <v>130</v>
      </c>
      <c r="C2747" t="s">
        <v>60</v>
      </c>
      <c r="D2747" t="s">
        <v>12</v>
      </c>
      <c r="E2747" t="s">
        <v>49</v>
      </c>
      <c r="F2747" t="s">
        <v>21</v>
      </c>
      <c r="G2747" t="s">
        <v>15</v>
      </c>
      <c r="H2747">
        <v>1968</v>
      </c>
      <c r="I2747" s="1">
        <v>45257</v>
      </c>
      <c r="J2747" t="s">
        <v>16</v>
      </c>
    </row>
    <row r="2748" spans="1:10" x14ac:dyDescent="0.25">
      <c r="A2748">
        <v>92991.53</v>
      </c>
      <c r="B2748" t="s">
        <v>64</v>
      </c>
      <c r="C2748" t="s">
        <v>18</v>
      </c>
      <c r="D2748" t="s">
        <v>12</v>
      </c>
      <c r="E2748" t="s">
        <v>45</v>
      </c>
      <c r="F2748" t="s">
        <v>21</v>
      </c>
      <c r="G2748" t="s">
        <v>15</v>
      </c>
      <c r="H2748">
        <v>1989</v>
      </c>
      <c r="I2748" s="1">
        <v>43389</v>
      </c>
      <c r="J2748" t="s">
        <v>16</v>
      </c>
    </row>
    <row r="2749" spans="1:10" x14ac:dyDescent="0.25">
      <c r="A2749">
        <v>67437.320000000007</v>
      </c>
      <c r="B2749" t="s">
        <v>594</v>
      </c>
      <c r="C2749" t="s">
        <v>60</v>
      </c>
      <c r="D2749" t="s">
        <v>12</v>
      </c>
      <c r="E2749" t="s">
        <v>31</v>
      </c>
      <c r="F2749" t="s">
        <v>21</v>
      </c>
      <c r="G2749" t="s">
        <v>25</v>
      </c>
      <c r="H2749">
        <v>1987</v>
      </c>
      <c r="I2749" s="1">
        <v>43353</v>
      </c>
      <c r="J2749" t="s">
        <v>16</v>
      </c>
    </row>
    <row r="2750" spans="1:10" x14ac:dyDescent="0.25">
      <c r="A2750">
        <v>57096.93</v>
      </c>
      <c r="B2750" t="s">
        <v>262</v>
      </c>
      <c r="C2750" t="s">
        <v>30</v>
      </c>
      <c r="D2750" t="s">
        <v>12</v>
      </c>
      <c r="E2750" t="s">
        <v>20</v>
      </c>
      <c r="F2750" t="s">
        <v>21</v>
      </c>
      <c r="G2750" t="s">
        <v>15</v>
      </c>
      <c r="H2750">
        <v>1993</v>
      </c>
      <c r="I2750" s="1">
        <v>45215</v>
      </c>
      <c r="J2750" t="s">
        <v>16</v>
      </c>
    </row>
    <row r="2751" spans="1:10" x14ac:dyDescent="0.25">
      <c r="A2751">
        <v>88000</v>
      </c>
      <c r="B2751" t="s">
        <v>37</v>
      </c>
      <c r="C2751" t="s">
        <v>18</v>
      </c>
      <c r="D2751" t="s">
        <v>12</v>
      </c>
      <c r="E2751" t="s">
        <v>31</v>
      </c>
      <c r="F2751" t="s">
        <v>21</v>
      </c>
      <c r="G2751" t="s">
        <v>25</v>
      </c>
      <c r="H2751">
        <v>1963</v>
      </c>
      <c r="I2751" s="1">
        <v>40802</v>
      </c>
      <c r="J2751" t="s">
        <v>16</v>
      </c>
    </row>
    <row r="2752" spans="1:10" x14ac:dyDescent="0.25">
      <c r="A2752">
        <v>121332.84</v>
      </c>
      <c r="B2752" t="s">
        <v>64</v>
      </c>
      <c r="C2752" t="s">
        <v>18</v>
      </c>
      <c r="D2752" t="s">
        <v>12</v>
      </c>
      <c r="E2752" t="s">
        <v>45</v>
      </c>
      <c r="F2752" t="s">
        <v>14</v>
      </c>
      <c r="G2752" t="s">
        <v>15</v>
      </c>
      <c r="H2752">
        <v>1967</v>
      </c>
      <c r="I2752" s="1">
        <v>33725</v>
      </c>
      <c r="J2752" t="s">
        <v>16</v>
      </c>
    </row>
    <row r="2753" spans="1:10" x14ac:dyDescent="0.25">
      <c r="A2753">
        <v>59471.09</v>
      </c>
      <c r="B2753" t="s">
        <v>595</v>
      </c>
      <c r="C2753" t="s">
        <v>201</v>
      </c>
      <c r="D2753" t="s">
        <v>12</v>
      </c>
      <c r="E2753" t="s">
        <v>49</v>
      </c>
      <c r="F2753" t="s">
        <v>14</v>
      </c>
      <c r="G2753" t="s">
        <v>25</v>
      </c>
      <c r="H2753">
        <v>1993</v>
      </c>
      <c r="I2753" s="1">
        <v>43451</v>
      </c>
      <c r="J2753" t="s">
        <v>16</v>
      </c>
    </row>
    <row r="2754" spans="1:10" x14ac:dyDescent="0.25">
      <c r="A2754">
        <v>65738.03</v>
      </c>
      <c r="B2754" t="s">
        <v>134</v>
      </c>
      <c r="C2754" t="s">
        <v>23</v>
      </c>
      <c r="D2754" t="s">
        <v>12</v>
      </c>
      <c r="E2754" t="s">
        <v>31</v>
      </c>
      <c r="F2754" t="s">
        <v>21</v>
      </c>
      <c r="G2754" t="s">
        <v>15</v>
      </c>
      <c r="H2754">
        <v>1986</v>
      </c>
      <c r="I2754" s="1">
        <v>39083</v>
      </c>
      <c r="J2754" t="s">
        <v>16</v>
      </c>
    </row>
    <row r="2755" spans="1:10" x14ac:dyDescent="0.25">
      <c r="A2755">
        <v>89810.96</v>
      </c>
      <c r="B2755" t="s">
        <v>63</v>
      </c>
      <c r="C2755" t="s">
        <v>18</v>
      </c>
      <c r="D2755" t="s">
        <v>12</v>
      </c>
      <c r="E2755" t="s">
        <v>20</v>
      </c>
      <c r="F2755" t="s">
        <v>14</v>
      </c>
      <c r="G2755" t="s">
        <v>25</v>
      </c>
      <c r="H2755">
        <v>1969</v>
      </c>
      <c r="I2755" s="1">
        <v>34639</v>
      </c>
      <c r="J2755" t="s">
        <v>16</v>
      </c>
    </row>
    <row r="2756" spans="1:10" x14ac:dyDescent="0.25">
      <c r="A2756">
        <v>101100.81</v>
      </c>
      <c r="B2756" t="s">
        <v>292</v>
      </c>
      <c r="C2756" t="s">
        <v>48</v>
      </c>
      <c r="D2756" t="s">
        <v>12</v>
      </c>
      <c r="E2756" t="s">
        <v>31</v>
      </c>
      <c r="F2756" t="s">
        <v>21</v>
      </c>
      <c r="G2756" t="s">
        <v>25</v>
      </c>
      <c r="H2756">
        <v>1991</v>
      </c>
      <c r="I2756" s="1">
        <v>43724</v>
      </c>
      <c r="J2756" t="s">
        <v>16</v>
      </c>
    </row>
    <row r="2757" spans="1:10" x14ac:dyDescent="0.25">
      <c r="A2757">
        <v>90890.6</v>
      </c>
      <c r="B2757" t="s">
        <v>56</v>
      </c>
      <c r="C2757" t="s">
        <v>30</v>
      </c>
      <c r="D2757" t="s">
        <v>12</v>
      </c>
      <c r="E2757" t="s">
        <v>45</v>
      </c>
      <c r="F2757" t="s">
        <v>14</v>
      </c>
      <c r="G2757" t="s">
        <v>25</v>
      </c>
      <c r="H2757">
        <v>1972</v>
      </c>
      <c r="I2757" s="1">
        <v>44986</v>
      </c>
      <c r="J2757" t="s">
        <v>16</v>
      </c>
    </row>
    <row r="2758" spans="1:10" x14ac:dyDescent="0.25">
      <c r="A2758">
        <v>74898.710000000006</v>
      </c>
      <c r="B2758" t="s">
        <v>163</v>
      </c>
      <c r="C2758" t="s">
        <v>48</v>
      </c>
      <c r="D2758" t="s">
        <v>12</v>
      </c>
      <c r="E2758" t="s">
        <v>31</v>
      </c>
      <c r="F2758" t="s">
        <v>14</v>
      </c>
      <c r="G2758" t="s">
        <v>25</v>
      </c>
      <c r="H2758">
        <v>1983</v>
      </c>
      <c r="I2758" s="1">
        <v>39244</v>
      </c>
      <c r="J2758" t="s">
        <v>16</v>
      </c>
    </row>
    <row r="2759" spans="1:10" x14ac:dyDescent="0.25">
      <c r="A2759">
        <v>41600</v>
      </c>
      <c r="B2759" t="s">
        <v>130</v>
      </c>
      <c r="C2759" t="s">
        <v>60</v>
      </c>
      <c r="D2759" t="s">
        <v>12</v>
      </c>
      <c r="E2759" t="s">
        <v>49</v>
      </c>
      <c r="F2759" t="s">
        <v>21</v>
      </c>
      <c r="G2759" t="s">
        <v>15</v>
      </c>
      <c r="H2759">
        <v>1999</v>
      </c>
      <c r="I2759" s="1">
        <v>45530</v>
      </c>
      <c r="J2759" t="s">
        <v>16</v>
      </c>
    </row>
    <row r="2760" spans="1:10" x14ac:dyDescent="0.25">
      <c r="A2760">
        <v>47164.52</v>
      </c>
      <c r="B2760" t="s">
        <v>107</v>
      </c>
      <c r="C2760" t="s">
        <v>44</v>
      </c>
      <c r="D2760" t="s">
        <v>12</v>
      </c>
      <c r="E2760" t="s">
        <v>41</v>
      </c>
      <c r="F2760" t="s">
        <v>14</v>
      </c>
      <c r="G2760" t="s">
        <v>25</v>
      </c>
      <c r="H2760">
        <v>1974</v>
      </c>
      <c r="I2760" s="1">
        <v>36857</v>
      </c>
      <c r="J2760" t="s">
        <v>16</v>
      </c>
    </row>
    <row r="2761" spans="1:10" x14ac:dyDescent="0.25">
      <c r="A2761">
        <v>63098.48</v>
      </c>
      <c r="B2761" t="s">
        <v>217</v>
      </c>
      <c r="C2761" t="s">
        <v>72</v>
      </c>
      <c r="D2761" t="s">
        <v>12</v>
      </c>
      <c r="E2761" t="s">
        <v>41</v>
      </c>
      <c r="F2761" t="s">
        <v>14</v>
      </c>
      <c r="G2761" t="s">
        <v>15</v>
      </c>
      <c r="H2761">
        <v>1966</v>
      </c>
      <c r="I2761" s="1">
        <v>31587</v>
      </c>
      <c r="J2761" t="s">
        <v>16</v>
      </c>
    </row>
    <row r="2762" spans="1:10" x14ac:dyDescent="0.25">
      <c r="A2762">
        <v>88990.98</v>
      </c>
      <c r="B2762" t="s">
        <v>121</v>
      </c>
      <c r="C2762" t="s">
        <v>122</v>
      </c>
      <c r="D2762" t="s">
        <v>12</v>
      </c>
      <c r="E2762" t="s">
        <v>31</v>
      </c>
      <c r="F2762" t="s">
        <v>21</v>
      </c>
      <c r="G2762" t="s">
        <v>25</v>
      </c>
      <c r="H2762">
        <v>1965</v>
      </c>
      <c r="I2762" s="1">
        <v>31656</v>
      </c>
      <c r="J2762" t="s">
        <v>16</v>
      </c>
    </row>
    <row r="2763" spans="1:10" x14ac:dyDescent="0.25">
      <c r="A2763">
        <v>66391.070000000007</v>
      </c>
      <c r="B2763" t="s">
        <v>118</v>
      </c>
      <c r="C2763" t="s">
        <v>30</v>
      </c>
      <c r="D2763" t="s">
        <v>12</v>
      </c>
      <c r="E2763" t="s">
        <v>45</v>
      </c>
      <c r="F2763" t="s">
        <v>21</v>
      </c>
      <c r="G2763" t="s">
        <v>25</v>
      </c>
      <c r="H2763">
        <v>1988</v>
      </c>
      <c r="I2763" s="1">
        <v>44166</v>
      </c>
      <c r="J2763" t="s">
        <v>16</v>
      </c>
    </row>
    <row r="2764" spans="1:10" x14ac:dyDescent="0.25">
      <c r="A2764">
        <v>50646.98</v>
      </c>
      <c r="B2764" t="s">
        <v>22</v>
      </c>
      <c r="C2764" t="s">
        <v>23</v>
      </c>
      <c r="D2764" t="s">
        <v>12</v>
      </c>
      <c r="E2764" t="s">
        <v>24</v>
      </c>
      <c r="F2764" t="s">
        <v>14</v>
      </c>
      <c r="G2764" t="s">
        <v>25</v>
      </c>
      <c r="H2764">
        <v>1983</v>
      </c>
      <c r="I2764" s="1">
        <v>45453</v>
      </c>
      <c r="J2764" t="s">
        <v>16</v>
      </c>
    </row>
    <row r="2765" spans="1:10" x14ac:dyDescent="0.25">
      <c r="A2765">
        <v>90458.34</v>
      </c>
      <c r="B2765" t="s">
        <v>98</v>
      </c>
      <c r="C2765" t="s">
        <v>52</v>
      </c>
      <c r="D2765" t="s">
        <v>12</v>
      </c>
      <c r="E2765" t="s">
        <v>31</v>
      </c>
      <c r="F2765" t="s">
        <v>14</v>
      </c>
      <c r="G2765" t="s">
        <v>15</v>
      </c>
      <c r="H2765">
        <v>1964</v>
      </c>
      <c r="I2765" s="1">
        <v>33252</v>
      </c>
      <c r="J2765" t="s">
        <v>16</v>
      </c>
    </row>
    <row r="2766" spans="1:10" x14ac:dyDescent="0.25">
      <c r="A2766">
        <v>49395.33</v>
      </c>
      <c r="B2766" t="s">
        <v>94</v>
      </c>
      <c r="C2766" t="s">
        <v>23</v>
      </c>
      <c r="D2766" t="s">
        <v>12</v>
      </c>
      <c r="E2766" t="s">
        <v>24</v>
      </c>
      <c r="F2766" t="s">
        <v>21</v>
      </c>
      <c r="G2766" t="s">
        <v>15</v>
      </c>
      <c r="H2766">
        <v>1961</v>
      </c>
      <c r="I2766" s="1">
        <v>30858</v>
      </c>
      <c r="J2766" t="s">
        <v>16</v>
      </c>
    </row>
    <row r="2767" spans="1:10" x14ac:dyDescent="0.25">
      <c r="A2767">
        <v>53051.94</v>
      </c>
      <c r="B2767" t="s">
        <v>99</v>
      </c>
      <c r="C2767" t="s">
        <v>104</v>
      </c>
      <c r="D2767" t="s">
        <v>12</v>
      </c>
      <c r="E2767" t="s">
        <v>41</v>
      </c>
      <c r="F2767" t="s">
        <v>14</v>
      </c>
      <c r="G2767" t="s">
        <v>15</v>
      </c>
      <c r="H2767">
        <v>1966</v>
      </c>
      <c r="I2767" s="1">
        <v>45200</v>
      </c>
      <c r="J2767" t="s">
        <v>16</v>
      </c>
    </row>
    <row r="2768" spans="1:10" x14ac:dyDescent="0.25">
      <c r="A2768">
        <v>62427.37</v>
      </c>
      <c r="B2768" t="s">
        <v>582</v>
      </c>
      <c r="C2768" t="s">
        <v>60</v>
      </c>
      <c r="D2768" t="s">
        <v>12</v>
      </c>
      <c r="E2768" t="s">
        <v>31</v>
      </c>
      <c r="F2768" t="s">
        <v>14</v>
      </c>
      <c r="G2768" t="s">
        <v>15</v>
      </c>
      <c r="H2768">
        <v>1983</v>
      </c>
      <c r="I2768" s="1">
        <v>42289</v>
      </c>
      <c r="J2768" t="s">
        <v>16</v>
      </c>
    </row>
    <row r="2769" spans="1:10" x14ac:dyDescent="0.25">
      <c r="A2769">
        <v>68324.789999999994</v>
      </c>
      <c r="B2769" t="s">
        <v>89</v>
      </c>
      <c r="C2769" t="s">
        <v>30</v>
      </c>
      <c r="D2769" t="s">
        <v>12</v>
      </c>
      <c r="E2769" t="s">
        <v>20</v>
      </c>
      <c r="F2769" t="s">
        <v>14</v>
      </c>
      <c r="G2769" t="s">
        <v>25</v>
      </c>
      <c r="H2769">
        <v>1989</v>
      </c>
      <c r="I2769" s="1">
        <v>44577</v>
      </c>
      <c r="J2769" t="s">
        <v>16</v>
      </c>
    </row>
    <row r="2770" spans="1:10" x14ac:dyDescent="0.25">
      <c r="A2770">
        <v>48115.96</v>
      </c>
      <c r="B2770" t="s">
        <v>78</v>
      </c>
      <c r="C2770" t="s">
        <v>11</v>
      </c>
      <c r="D2770" t="s">
        <v>12</v>
      </c>
      <c r="E2770" t="s">
        <v>20</v>
      </c>
      <c r="F2770" t="s">
        <v>14</v>
      </c>
      <c r="G2770" t="s">
        <v>50</v>
      </c>
      <c r="H2770">
        <v>2001</v>
      </c>
      <c r="I2770" s="1">
        <v>45534</v>
      </c>
      <c r="J2770" t="s">
        <v>16</v>
      </c>
    </row>
    <row r="2771" spans="1:10" x14ac:dyDescent="0.25">
      <c r="A2771">
        <v>23400</v>
      </c>
      <c r="B2771" t="s">
        <v>348</v>
      </c>
      <c r="C2771" t="s">
        <v>72</v>
      </c>
      <c r="D2771" t="s">
        <v>19</v>
      </c>
      <c r="E2771" t="s">
        <v>41</v>
      </c>
      <c r="F2771" t="s">
        <v>21</v>
      </c>
      <c r="G2771" t="s">
        <v>15</v>
      </c>
      <c r="H2771">
        <v>2001</v>
      </c>
      <c r="I2771" s="1">
        <v>45493</v>
      </c>
      <c r="J2771" t="s">
        <v>16</v>
      </c>
    </row>
    <row r="2772" spans="1:10" x14ac:dyDescent="0.25">
      <c r="A2772">
        <v>71401.289999999994</v>
      </c>
      <c r="B2772" t="s">
        <v>417</v>
      </c>
      <c r="C2772" t="s">
        <v>23</v>
      </c>
      <c r="D2772" t="s">
        <v>12</v>
      </c>
      <c r="E2772" t="s">
        <v>31</v>
      </c>
      <c r="F2772" t="s">
        <v>14</v>
      </c>
      <c r="G2772" t="s">
        <v>25</v>
      </c>
      <c r="H2772">
        <v>1980</v>
      </c>
      <c r="I2772" s="1">
        <v>39405</v>
      </c>
      <c r="J2772" t="s">
        <v>16</v>
      </c>
    </row>
    <row r="2773" spans="1:10" x14ac:dyDescent="0.25">
      <c r="A2773">
        <v>62550.37</v>
      </c>
      <c r="B2773" t="s">
        <v>84</v>
      </c>
      <c r="C2773" t="s">
        <v>48</v>
      </c>
      <c r="D2773" t="s">
        <v>12</v>
      </c>
      <c r="E2773" t="s">
        <v>49</v>
      </c>
      <c r="F2773" t="s">
        <v>21</v>
      </c>
      <c r="G2773" t="s">
        <v>15</v>
      </c>
      <c r="H2773">
        <v>1969</v>
      </c>
      <c r="I2773" s="1">
        <v>35381</v>
      </c>
      <c r="J2773" t="s">
        <v>16</v>
      </c>
    </row>
    <row r="2774" spans="1:10" x14ac:dyDescent="0.25">
      <c r="A2774">
        <v>71518.77</v>
      </c>
      <c r="B2774" t="s">
        <v>158</v>
      </c>
      <c r="C2774" t="s">
        <v>36</v>
      </c>
      <c r="D2774" t="s">
        <v>12</v>
      </c>
      <c r="E2774" t="s">
        <v>31</v>
      </c>
      <c r="F2774" t="s">
        <v>14</v>
      </c>
      <c r="G2774" t="s">
        <v>15</v>
      </c>
      <c r="H2774">
        <v>1964</v>
      </c>
      <c r="I2774" s="1">
        <v>38642</v>
      </c>
      <c r="J2774" t="s">
        <v>16</v>
      </c>
    </row>
    <row r="2775" spans="1:10" x14ac:dyDescent="0.25">
      <c r="B2775" t="s">
        <v>596</v>
      </c>
      <c r="C2775" t="s">
        <v>597</v>
      </c>
      <c r="D2775" t="s">
        <v>598</v>
      </c>
      <c r="E2775" t="s">
        <v>49</v>
      </c>
      <c r="F2775" t="s">
        <v>21</v>
      </c>
      <c r="G2775" t="s">
        <v>25</v>
      </c>
      <c r="H2775">
        <v>1943</v>
      </c>
      <c r="I2775" s="1">
        <v>42277</v>
      </c>
      <c r="J2775" t="s">
        <v>16</v>
      </c>
    </row>
    <row r="2776" spans="1:10" x14ac:dyDescent="0.25">
      <c r="A2776">
        <v>36400.851336363703</v>
      </c>
      <c r="B2776" t="s">
        <v>112</v>
      </c>
      <c r="C2776" t="s">
        <v>72</v>
      </c>
      <c r="D2776" t="s">
        <v>19</v>
      </c>
      <c r="E2776" t="s">
        <v>24</v>
      </c>
      <c r="F2776" t="s">
        <v>14</v>
      </c>
      <c r="G2776" t="s">
        <v>15</v>
      </c>
      <c r="H2776">
        <v>1996</v>
      </c>
      <c r="I2776" s="1">
        <v>44239</v>
      </c>
      <c r="J2776" t="s">
        <v>16</v>
      </c>
    </row>
    <row r="2777" spans="1:10" x14ac:dyDescent="0.25">
      <c r="A2777">
        <v>41905.06</v>
      </c>
      <c r="B2777" t="s">
        <v>107</v>
      </c>
      <c r="C2777" t="s">
        <v>44</v>
      </c>
      <c r="D2777" t="s">
        <v>12</v>
      </c>
      <c r="E2777" t="s">
        <v>41</v>
      </c>
      <c r="F2777" t="s">
        <v>14</v>
      </c>
      <c r="G2777" t="s">
        <v>15</v>
      </c>
      <c r="H2777">
        <v>1981</v>
      </c>
      <c r="I2777" s="1">
        <v>45271</v>
      </c>
      <c r="J2777" t="s">
        <v>16</v>
      </c>
    </row>
    <row r="2778" spans="1:10" x14ac:dyDescent="0.25">
      <c r="A2778">
        <v>52092.95</v>
      </c>
      <c r="B2778" t="s">
        <v>599</v>
      </c>
      <c r="C2778" t="s">
        <v>60</v>
      </c>
      <c r="D2778" t="s">
        <v>12</v>
      </c>
      <c r="E2778" t="s">
        <v>31</v>
      </c>
      <c r="F2778" t="s">
        <v>21</v>
      </c>
      <c r="G2778" t="s">
        <v>15</v>
      </c>
      <c r="H2778">
        <v>1973</v>
      </c>
      <c r="I2778" s="1">
        <v>45033</v>
      </c>
      <c r="J2778" t="s">
        <v>16</v>
      </c>
    </row>
    <row r="2779" spans="1:10" x14ac:dyDescent="0.25">
      <c r="A2779">
        <v>76671.679999999993</v>
      </c>
      <c r="B2779" t="s">
        <v>417</v>
      </c>
      <c r="C2779" t="s">
        <v>23</v>
      </c>
      <c r="D2779" t="s">
        <v>12</v>
      </c>
      <c r="E2779" t="s">
        <v>31</v>
      </c>
      <c r="F2779" t="s">
        <v>14</v>
      </c>
      <c r="G2779" t="s">
        <v>25</v>
      </c>
      <c r="H2779">
        <v>1973</v>
      </c>
      <c r="I2779" s="1">
        <v>37803</v>
      </c>
      <c r="J2779" t="s">
        <v>16</v>
      </c>
    </row>
    <row r="2780" spans="1:10" x14ac:dyDescent="0.25">
      <c r="A2780">
        <v>17075.759999999998</v>
      </c>
      <c r="B2780" t="s">
        <v>17</v>
      </c>
      <c r="C2780" t="s">
        <v>18</v>
      </c>
      <c r="D2780" t="s">
        <v>19</v>
      </c>
      <c r="E2780" t="s">
        <v>20</v>
      </c>
      <c r="F2780" t="s">
        <v>21</v>
      </c>
      <c r="G2780" t="s">
        <v>15</v>
      </c>
      <c r="H2780">
        <v>1952</v>
      </c>
      <c r="I2780" s="1">
        <v>42388</v>
      </c>
      <c r="J2780" t="s">
        <v>16</v>
      </c>
    </row>
    <row r="2781" spans="1:10" x14ac:dyDescent="0.25">
      <c r="A2781">
        <v>47063.76</v>
      </c>
      <c r="B2781" t="s">
        <v>406</v>
      </c>
      <c r="C2781" t="s">
        <v>18</v>
      </c>
      <c r="D2781" t="s">
        <v>12</v>
      </c>
      <c r="E2781" t="s">
        <v>49</v>
      </c>
      <c r="F2781" t="s">
        <v>21</v>
      </c>
      <c r="G2781" t="s">
        <v>15</v>
      </c>
      <c r="H2781">
        <v>1993</v>
      </c>
      <c r="I2781" s="1">
        <v>44516</v>
      </c>
      <c r="J2781" t="s">
        <v>16</v>
      </c>
    </row>
    <row r="2782" spans="1:10" x14ac:dyDescent="0.25">
      <c r="A2782">
        <v>72485.759999999995</v>
      </c>
      <c r="B2782" t="s">
        <v>89</v>
      </c>
      <c r="C2782" t="s">
        <v>30</v>
      </c>
      <c r="D2782" t="s">
        <v>12</v>
      </c>
      <c r="E2782" t="s">
        <v>20</v>
      </c>
      <c r="F2782" t="s">
        <v>14</v>
      </c>
      <c r="G2782" t="s">
        <v>15</v>
      </c>
      <c r="H2782">
        <v>1989</v>
      </c>
      <c r="I2782" s="1">
        <v>43693</v>
      </c>
      <c r="J2782" t="s">
        <v>16</v>
      </c>
    </row>
    <row r="2783" spans="1:10" x14ac:dyDescent="0.25">
      <c r="A2783">
        <v>91162.38</v>
      </c>
      <c r="B2783" t="s">
        <v>37</v>
      </c>
      <c r="C2783" t="s">
        <v>104</v>
      </c>
      <c r="D2783" t="s">
        <v>12</v>
      </c>
      <c r="E2783" t="s">
        <v>31</v>
      </c>
      <c r="F2783" t="s">
        <v>21</v>
      </c>
      <c r="G2783" t="s">
        <v>25</v>
      </c>
      <c r="H2783">
        <v>1942</v>
      </c>
      <c r="I2783" s="1">
        <v>31095</v>
      </c>
      <c r="J2783" t="s">
        <v>16</v>
      </c>
    </row>
    <row r="2784" spans="1:10" x14ac:dyDescent="0.25">
      <c r="A2784">
        <v>17075.759999999998</v>
      </c>
      <c r="B2784" t="s">
        <v>17</v>
      </c>
      <c r="C2784" t="s">
        <v>18</v>
      </c>
      <c r="D2784" t="s">
        <v>19</v>
      </c>
      <c r="E2784" t="s">
        <v>20</v>
      </c>
      <c r="F2784" t="s">
        <v>21</v>
      </c>
      <c r="G2784" t="s">
        <v>15</v>
      </c>
      <c r="H2784">
        <v>1947</v>
      </c>
      <c r="I2784" s="1">
        <v>43689</v>
      </c>
      <c r="J2784" t="s">
        <v>16</v>
      </c>
    </row>
    <row r="2785" spans="1:10" x14ac:dyDescent="0.25">
      <c r="A2785">
        <v>65418.92</v>
      </c>
      <c r="B2785" t="s">
        <v>408</v>
      </c>
      <c r="C2785" t="s">
        <v>124</v>
      </c>
      <c r="D2785" t="s">
        <v>12</v>
      </c>
      <c r="E2785" t="s">
        <v>31</v>
      </c>
      <c r="F2785" t="s">
        <v>14</v>
      </c>
      <c r="G2785" t="s">
        <v>15</v>
      </c>
      <c r="H2785">
        <v>1983</v>
      </c>
      <c r="I2785" s="1">
        <v>45017</v>
      </c>
      <c r="J2785" t="s">
        <v>16</v>
      </c>
    </row>
    <row r="2786" spans="1:10" x14ac:dyDescent="0.25">
      <c r="A2786">
        <v>101614.35</v>
      </c>
      <c r="B2786" t="s">
        <v>64</v>
      </c>
      <c r="C2786" t="s">
        <v>18</v>
      </c>
      <c r="D2786" t="s">
        <v>12</v>
      </c>
      <c r="E2786" t="s">
        <v>45</v>
      </c>
      <c r="F2786" t="s">
        <v>14</v>
      </c>
      <c r="G2786" t="s">
        <v>25</v>
      </c>
      <c r="H2786">
        <v>1973</v>
      </c>
      <c r="I2786" s="1">
        <v>40603</v>
      </c>
      <c r="J2786" t="s">
        <v>16</v>
      </c>
    </row>
    <row r="2787" spans="1:10" x14ac:dyDescent="0.25">
      <c r="A2787">
        <v>72485.759999999995</v>
      </c>
      <c r="B2787" t="s">
        <v>89</v>
      </c>
      <c r="C2787" t="s">
        <v>30</v>
      </c>
      <c r="D2787" t="s">
        <v>12</v>
      </c>
      <c r="E2787" t="s">
        <v>20</v>
      </c>
      <c r="F2787" t="s">
        <v>14</v>
      </c>
      <c r="G2787" t="s">
        <v>15</v>
      </c>
      <c r="H2787">
        <v>1974</v>
      </c>
      <c r="I2787" s="1">
        <v>43571</v>
      </c>
      <c r="J2787" t="s">
        <v>16</v>
      </c>
    </row>
    <row r="2788" spans="1:10" x14ac:dyDescent="0.25">
      <c r="A2788">
        <v>25561.536</v>
      </c>
      <c r="B2788" t="s">
        <v>22</v>
      </c>
      <c r="C2788" t="s">
        <v>23</v>
      </c>
      <c r="D2788" t="s">
        <v>19</v>
      </c>
      <c r="E2788" t="s">
        <v>24</v>
      </c>
      <c r="F2788" t="s">
        <v>21</v>
      </c>
      <c r="G2788" t="s">
        <v>25</v>
      </c>
      <c r="H2788">
        <v>1980</v>
      </c>
      <c r="I2788" s="1">
        <v>45145</v>
      </c>
      <c r="J2788" t="s">
        <v>16</v>
      </c>
    </row>
    <row r="2789" spans="1:10" x14ac:dyDescent="0.25">
      <c r="A2789">
        <v>118006.9</v>
      </c>
      <c r="B2789" t="s">
        <v>429</v>
      </c>
      <c r="C2789" t="s">
        <v>72</v>
      </c>
      <c r="D2789" t="s">
        <v>12</v>
      </c>
      <c r="E2789" t="s">
        <v>13</v>
      </c>
      <c r="F2789" t="s">
        <v>21</v>
      </c>
      <c r="G2789" t="s">
        <v>15</v>
      </c>
      <c r="H2789">
        <v>1951</v>
      </c>
      <c r="I2789" s="1">
        <v>37226</v>
      </c>
      <c r="J2789" t="s">
        <v>16</v>
      </c>
    </row>
    <row r="2790" spans="1:10" x14ac:dyDescent="0.25">
      <c r="A2790">
        <v>56498</v>
      </c>
      <c r="B2790" t="s">
        <v>591</v>
      </c>
      <c r="C2790" t="s">
        <v>36</v>
      </c>
      <c r="D2790" t="s">
        <v>12</v>
      </c>
      <c r="E2790" t="s">
        <v>31</v>
      </c>
      <c r="F2790" t="s">
        <v>21</v>
      </c>
      <c r="G2790" t="s">
        <v>15</v>
      </c>
      <c r="H2790">
        <v>1964</v>
      </c>
      <c r="I2790" s="1">
        <v>39685</v>
      </c>
      <c r="J2790" t="s">
        <v>16</v>
      </c>
    </row>
    <row r="2791" spans="1:10" x14ac:dyDescent="0.25">
      <c r="A2791">
        <v>77471.73</v>
      </c>
      <c r="B2791" t="s">
        <v>63</v>
      </c>
      <c r="C2791" t="s">
        <v>18</v>
      </c>
      <c r="D2791" t="s">
        <v>12</v>
      </c>
      <c r="E2791" t="s">
        <v>20</v>
      </c>
      <c r="F2791" t="s">
        <v>14</v>
      </c>
      <c r="G2791" t="s">
        <v>46</v>
      </c>
      <c r="H2791">
        <v>1988</v>
      </c>
      <c r="I2791" s="1">
        <v>43389</v>
      </c>
      <c r="J2791" t="s">
        <v>16</v>
      </c>
    </row>
    <row r="2792" spans="1:10" x14ac:dyDescent="0.25">
      <c r="A2792">
        <v>54220.06</v>
      </c>
      <c r="B2792" t="s">
        <v>272</v>
      </c>
      <c r="C2792" t="s">
        <v>23</v>
      </c>
      <c r="D2792" t="s">
        <v>12</v>
      </c>
      <c r="E2792" t="s">
        <v>24</v>
      </c>
      <c r="F2792" t="s">
        <v>14</v>
      </c>
      <c r="G2792" t="s">
        <v>25</v>
      </c>
      <c r="H2792">
        <v>1975</v>
      </c>
      <c r="I2792" s="1">
        <v>42023</v>
      </c>
      <c r="J2792" t="s">
        <v>16</v>
      </c>
    </row>
    <row r="2793" spans="1:10" x14ac:dyDescent="0.25">
      <c r="A2793">
        <v>46000</v>
      </c>
      <c r="B2793" t="s">
        <v>121</v>
      </c>
      <c r="C2793" t="s">
        <v>226</v>
      </c>
      <c r="D2793" t="s">
        <v>336</v>
      </c>
      <c r="E2793" t="s">
        <v>31</v>
      </c>
      <c r="F2793" t="s">
        <v>21</v>
      </c>
      <c r="G2793" t="s">
        <v>15</v>
      </c>
      <c r="H2793">
        <v>2001</v>
      </c>
      <c r="I2793" s="1">
        <v>45110</v>
      </c>
      <c r="J2793" t="s">
        <v>16</v>
      </c>
    </row>
    <row r="2794" spans="1:10" x14ac:dyDescent="0.25">
      <c r="A2794">
        <v>44329.23</v>
      </c>
      <c r="B2794" t="s">
        <v>161</v>
      </c>
      <c r="C2794" t="s">
        <v>186</v>
      </c>
      <c r="D2794" t="s">
        <v>12</v>
      </c>
      <c r="E2794" t="s">
        <v>49</v>
      </c>
      <c r="F2794" t="s">
        <v>21</v>
      </c>
      <c r="G2794" t="s">
        <v>15</v>
      </c>
      <c r="H2794">
        <v>1976</v>
      </c>
      <c r="I2794" s="1">
        <v>44641</v>
      </c>
      <c r="J2794" t="s">
        <v>16</v>
      </c>
    </row>
    <row r="2795" spans="1:10" x14ac:dyDescent="0.25">
      <c r="A2795">
        <v>62717.68</v>
      </c>
      <c r="B2795" t="s">
        <v>158</v>
      </c>
      <c r="C2795" t="s">
        <v>36</v>
      </c>
      <c r="D2795" t="s">
        <v>12</v>
      </c>
      <c r="E2795" t="s">
        <v>31</v>
      </c>
      <c r="F2795" t="s">
        <v>21</v>
      </c>
      <c r="G2795" t="s">
        <v>15</v>
      </c>
      <c r="H2795">
        <v>1985</v>
      </c>
      <c r="I2795" s="1">
        <v>43640</v>
      </c>
      <c r="J2795" t="s">
        <v>16</v>
      </c>
    </row>
    <row r="2796" spans="1:10" x14ac:dyDescent="0.25">
      <c r="A2796">
        <v>9734.4</v>
      </c>
      <c r="B2796" t="s">
        <v>71</v>
      </c>
      <c r="C2796" t="s">
        <v>72</v>
      </c>
      <c r="D2796" t="s">
        <v>73</v>
      </c>
      <c r="E2796" t="s">
        <v>41</v>
      </c>
      <c r="F2796" t="s">
        <v>14</v>
      </c>
      <c r="G2796" t="s">
        <v>25</v>
      </c>
      <c r="H2796">
        <v>1943</v>
      </c>
      <c r="I2796" s="1">
        <v>45395</v>
      </c>
      <c r="J2796" t="s">
        <v>16</v>
      </c>
    </row>
    <row r="2797" spans="1:10" x14ac:dyDescent="0.25">
      <c r="A2797">
        <v>65738.03</v>
      </c>
      <c r="B2797" t="s">
        <v>235</v>
      </c>
      <c r="C2797" t="s">
        <v>70</v>
      </c>
      <c r="D2797" t="s">
        <v>12</v>
      </c>
      <c r="E2797" t="s">
        <v>31</v>
      </c>
      <c r="F2797" t="s">
        <v>21</v>
      </c>
      <c r="G2797" t="s">
        <v>15</v>
      </c>
      <c r="H2797">
        <v>1986</v>
      </c>
      <c r="I2797" s="1">
        <v>43241</v>
      </c>
      <c r="J2797" t="s">
        <v>16</v>
      </c>
    </row>
    <row r="2798" spans="1:10" x14ac:dyDescent="0.25">
      <c r="A2798">
        <v>22653.696</v>
      </c>
      <c r="B2798" t="s">
        <v>364</v>
      </c>
      <c r="C2798" t="s">
        <v>60</v>
      </c>
      <c r="D2798" t="s">
        <v>19</v>
      </c>
      <c r="E2798" t="s">
        <v>77</v>
      </c>
      <c r="F2798" t="s">
        <v>21</v>
      </c>
      <c r="G2798" t="s">
        <v>15</v>
      </c>
      <c r="H2798">
        <v>1988</v>
      </c>
      <c r="I2798" s="1">
        <v>45313</v>
      </c>
      <c r="J2798" t="s">
        <v>16</v>
      </c>
    </row>
    <row r="2799" spans="1:10" x14ac:dyDescent="0.25">
      <c r="A2799">
        <v>59094.79</v>
      </c>
      <c r="B2799" t="s">
        <v>600</v>
      </c>
      <c r="C2799" t="s">
        <v>52</v>
      </c>
      <c r="D2799" t="s">
        <v>12</v>
      </c>
      <c r="E2799" t="s">
        <v>45</v>
      </c>
      <c r="F2799" t="s">
        <v>14</v>
      </c>
      <c r="G2799" t="s">
        <v>15</v>
      </c>
      <c r="H2799">
        <v>1972</v>
      </c>
      <c r="I2799" s="1">
        <v>43799</v>
      </c>
      <c r="J2799" t="s">
        <v>16</v>
      </c>
    </row>
    <row r="2800" spans="1:10" x14ac:dyDescent="0.25">
      <c r="A2800">
        <v>51323.62</v>
      </c>
      <c r="B2800" t="s">
        <v>211</v>
      </c>
      <c r="C2800" t="s">
        <v>11</v>
      </c>
      <c r="D2800" t="s">
        <v>12</v>
      </c>
      <c r="E2800" t="s">
        <v>49</v>
      </c>
      <c r="F2800" t="s">
        <v>14</v>
      </c>
      <c r="G2800" t="s">
        <v>15</v>
      </c>
      <c r="H2800">
        <v>1990</v>
      </c>
      <c r="I2800" s="1">
        <v>43703</v>
      </c>
      <c r="J2800" t="s">
        <v>16</v>
      </c>
    </row>
    <row r="2801" spans="1:10" x14ac:dyDescent="0.25">
      <c r="A2801">
        <v>52166.39</v>
      </c>
      <c r="B2801" t="s">
        <v>69</v>
      </c>
      <c r="C2801" t="s">
        <v>38</v>
      </c>
      <c r="D2801" t="s">
        <v>12</v>
      </c>
      <c r="E2801" t="s">
        <v>31</v>
      </c>
      <c r="F2801" t="s">
        <v>21</v>
      </c>
      <c r="G2801" t="s">
        <v>25</v>
      </c>
      <c r="H2801">
        <v>1968</v>
      </c>
      <c r="I2801" s="1">
        <v>44662</v>
      </c>
      <c r="J2801" t="s">
        <v>16</v>
      </c>
    </row>
    <row r="2802" spans="1:10" x14ac:dyDescent="0.25">
      <c r="A2802">
        <v>77603.08</v>
      </c>
      <c r="B2802" t="s">
        <v>523</v>
      </c>
      <c r="C2802" t="s">
        <v>201</v>
      </c>
      <c r="D2802" t="s">
        <v>12</v>
      </c>
      <c r="E2802" t="s">
        <v>49</v>
      </c>
      <c r="F2802" t="s">
        <v>21</v>
      </c>
      <c r="G2802" t="s">
        <v>25</v>
      </c>
      <c r="H2802">
        <v>1976</v>
      </c>
      <c r="I2802" s="1">
        <v>35689</v>
      </c>
      <c r="J2802" t="s">
        <v>16</v>
      </c>
    </row>
    <row r="2803" spans="1:10" x14ac:dyDescent="0.25">
      <c r="A2803">
        <v>78403.03</v>
      </c>
      <c r="B2803" t="s">
        <v>62</v>
      </c>
      <c r="C2803" t="s">
        <v>30</v>
      </c>
      <c r="D2803" t="s">
        <v>12</v>
      </c>
      <c r="E2803" t="s">
        <v>13</v>
      </c>
      <c r="F2803" t="s">
        <v>14</v>
      </c>
      <c r="G2803" t="s">
        <v>25</v>
      </c>
      <c r="H2803">
        <v>1997</v>
      </c>
      <c r="I2803" s="1">
        <v>44485</v>
      </c>
      <c r="J2803" t="s">
        <v>16</v>
      </c>
    </row>
    <row r="2804" spans="1:10" x14ac:dyDescent="0.25">
      <c r="A2804">
        <v>212940</v>
      </c>
      <c r="B2804" t="s">
        <v>309</v>
      </c>
      <c r="C2804" t="s">
        <v>86</v>
      </c>
      <c r="D2804" t="s">
        <v>28</v>
      </c>
      <c r="E2804" t="s">
        <v>13</v>
      </c>
      <c r="F2804" t="s">
        <v>21</v>
      </c>
      <c r="G2804" t="s">
        <v>25</v>
      </c>
      <c r="H2804">
        <v>1964</v>
      </c>
      <c r="I2804" s="1">
        <v>41883</v>
      </c>
      <c r="J2804" t="s">
        <v>16</v>
      </c>
    </row>
    <row r="2805" spans="1:10" x14ac:dyDescent="0.25">
      <c r="A2805">
        <v>59467.040000000001</v>
      </c>
      <c r="B2805" t="s">
        <v>382</v>
      </c>
      <c r="C2805" t="s">
        <v>36</v>
      </c>
      <c r="D2805" t="s">
        <v>12</v>
      </c>
      <c r="E2805" t="s">
        <v>20</v>
      </c>
      <c r="F2805" t="s">
        <v>14</v>
      </c>
      <c r="G2805" t="s">
        <v>25</v>
      </c>
      <c r="H2805">
        <v>1984</v>
      </c>
      <c r="I2805" s="1">
        <v>41061</v>
      </c>
      <c r="J2805" t="s">
        <v>16</v>
      </c>
    </row>
    <row r="2806" spans="1:10" x14ac:dyDescent="0.25">
      <c r="A2806">
        <v>43162.22</v>
      </c>
      <c r="B2806" t="s">
        <v>107</v>
      </c>
      <c r="C2806" t="s">
        <v>40</v>
      </c>
      <c r="D2806" t="s">
        <v>12</v>
      </c>
      <c r="E2806" t="s">
        <v>41</v>
      </c>
      <c r="F2806" t="s">
        <v>14</v>
      </c>
      <c r="G2806" t="s">
        <v>25</v>
      </c>
      <c r="H2806">
        <v>1968</v>
      </c>
      <c r="I2806" s="1">
        <v>44795</v>
      </c>
      <c r="J2806" t="s">
        <v>16</v>
      </c>
    </row>
    <row r="2807" spans="1:10" x14ac:dyDescent="0.25">
      <c r="A2807">
        <v>65950.22</v>
      </c>
      <c r="B2807" t="s">
        <v>167</v>
      </c>
      <c r="C2807" t="s">
        <v>11</v>
      </c>
      <c r="D2807" t="s">
        <v>12</v>
      </c>
      <c r="E2807" t="s">
        <v>20</v>
      </c>
      <c r="F2807" t="s">
        <v>14</v>
      </c>
      <c r="G2807" t="s">
        <v>25</v>
      </c>
      <c r="H2807">
        <v>1992</v>
      </c>
      <c r="I2807" s="1">
        <v>43891</v>
      </c>
      <c r="J2807" t="s">
        <v>16</v>
      </c>
    </row>
    <row r="2808" spans="1:10" x14ac:dyDescent="0.25">
      <c r="A2808">
        <v>69152</v>
      </c>
      <c r="B2808" t="s">
        <v>115</v>
      </c>
      <c r="C2808" t="s">
        <v>114</v>
      </c>
      <c r="D2808" t="s">
        <v>12</v>
      </c>
      <c r="E2808" t="s">
        <v>31</v>
      </c>
      <c r="F2808" t="s">
        <v>14</v>
      </c>
      <c r="G2808" t="s">
        <v>25</v>
      </c>
      <c r="H2808">
        <v>1987</v>
      </c>
      <c r="I2808" s="1">
        <v>45155</v>
      </c>
      <c r="J2808" t="s">
        <v>16</v>
      </c>
    </row>
    <row r="2809" spans="1:10" x14ac:dyDescent="0.25">
      <c r="A2809">
        <v>73024.535999999993</v>
      </c>
      <c r="B2809" t="s">
        <v>63</v>
      </c>
      <c r="C2809" t="s">
        <v>18</v>
      </c>
      <c r="D2809" t="s">
        <v>12</v>
      </c>
      <c r="E2809" t="s">
        <v>20</v>
      </c>
      <c r="F2809" t="s">
        <v>14</v>
      </c>
      <c r="G2809" t="s">
        <v>25</v>
      </c>
      <c r="H2809">
        <v>1996</v>
      </c>
      <c r="I2809" s="1">
        <v>43831</v>
      </c>
      <c r="J2809" t="s">
        <v>16</v>
      </c>
    </row>
    <row r="2810" spans="1:10" x14ac:dyDescent="0.25">
      <c r="A2810">
        <v>51114.64</v>
      </c>
      <c r="B2810" t="s">
        <v>175</v>
      </c>
      <c r="C2810" t="s">
        <v>52</v>
      </c>
      <c r="D2810" t="s">
        <v>12</v>
      </c>
      <c r="E2810" t="s">
        <v>45</v>
      </c>
      <c r="F2810" t="s">
        <v>14</v>
      </c>
      <c r="G2810" t="s">
        <v>15</v>
      </c>
      <c r="H2810">
        <v>1990</v>
      </c>
      <c r="I2810" s="1">
        <v>44121</v>
      </c>
      <c r="J2810" t="s">
        <v>16</v>
      </c>
    </row>
    <row r="2811" spans="1:10" x14ac:dyDescent="0.25">
      <c r="A2811">
        <v>57121.02</v>
      </c>
      <c r="B2811" t="s">
        <v>69</v>
      </c>
      <c r="C2811" t="s">
        <v>157</v>
      </c>
      <c r="D2811" t="s">
        <v>12</v>
      </c>
      <c r="E2811" t="s">
        <v>31</v>
      </c>
      <c r="F2811" t="s">
        <v>21</v>
      </c>
      <c r="G2811" t="s">
        <v>15</v>
      </c>
      <c r="H2811">
        <v>1970</v>
      </c>
      <c r="I2811" s="1">
        <v>41946</v>
      </c>
      <c r="J2811" t="s">
        <v>16</v>
      </c>
    </row>
    <row r="2812" spans="1:10" x14ac:dyDescent="0.25">
      <c r="A2812">
        <v>49680.4</v>
      </c>
      <c r="B2812" t="s">
        <v>150</v>
      </c>
      <c r="C2812" t="s">
        <v>52</v>
      </c>
      <c r="D2812" t="s">
        <v>12</v>
      </c>
      <c r="E2812" t="s">
        <v>77</v>
      </c>
      <c r="F2812" t="s">
        <v>14</v>
      </c>
      <c r="G2812" t="s">
        <v>15</v>
      </c>
      <c r="H2812">
        <v>1979</v>
      </c>
      <c r="I2812" s="1">
        <v>38913</v>
      </c>
      <c r="J2812" t="s">
        <v>16</v>
      </c>
    </row>
    <row r="2813" spans="1:10" x14ac:dyDescent="0.25">
      <c r="A2813">
        <v>170116.27</v>
      </c>
      <c r="B2813" t="s">
        <v>552</v>
      </c>
      <c r="C2813" t="s">
        <v>104</v>
      </c>
      <c r="D2813" t="s">
        <v>12</v>
      </c>
      <c r="E2813" t="s">
        <v>13</v>
      </c>
      <c r="F2813" t="s">
        <v>14</v>
      </c>
      <c r="G2813" t="s">
        <v>25</v>
      </c>
      <c r="H2813">
        <v>1958</v>
      </c>
      <c r="I2813" s="1">
        <v>42499</v>
      </c>
      <c r="J2813" t="s">
        <v>16</v>
      </c>
    </row>
    <row r="2814" spans="1:10" x14ac:dyDescent="0.25">
      <c r="A2814">
        <v>73024.539999999994</v>
      </c>
      <c r="B2814" t="s">
        <v>63</v>
      </c>
      <c r="C2814" t="s">
        <v>18</v>
      </c>
      <c r="D2814" t="s">
        <v>12</v>
      </c>
      <c r="E2814" t="s">
        <v>20</v>
      </c>
      <c r="F2814" t="s">
        <v>14</v>
      </c>
      <c r="G2814" t="s">
        <v>15</v>
      </c>
      <c r="H2814">
        <v>1983</v>
      </c>
      <c r="I2814" s="1">
        <v>45551</v>
      </c>
      <c r="J2814" t="s">
        <v>16</v>
      </c>
    </row>
    <row r="2815" spans="1:10" x14ac:dyDescent="0.25">
      <c r="A2815">
        <v>72821.320000000007</v>
      </c>
      <c r="B2815" t="s">
        <v>149</v>
      </c>
      <c r="C2815" t="s">
        <v>186</v>
      </c>
      <c r="D2815" t="s">
        <v>12</v>
      </c>
      <c r="E2815" t="s">
        <v>31</v>
      </c>
      <c r="F2815" t="s">
        <v>14</v>
      </c>
      <c r="G2815" t="s">
        <v>50</v>
      </c>
      <c r="H2815">
        <v>1985</v>
      </c>
      <c r="I2815" s="1">
        <v>42436</v>
      </c>
      <c r="J2815" t="s">
        <v>16</v>
      </c>
    </row>
    <row r="2816" spans="1:10" x14ac:dyDescent="0.25">
      <c r="A2816">
        <v>60950</v>
      </c>
      <c r="B2816" t="s">
        <v>207</v>
      </c>
      <c r="C2816" t="s">
        <v>106</v>
      </c>
      <c r="D2816" t="s">
        <v>12</v>
      </c>
      <c r="E2816" t="s">
        <v>49</v>
      </c>
      <c r="F2816" t="s">
        <v>14</v>
      </c>
      <c r="G2816" t="s">
        <v>15</v>
      </c>
      <c r="H2816">
        <v>1978</v>
      </c>
      <c r="I2816" s="1">
        <v>45250</v>
      </c>
      <c r="J2816" t="s">
        <v>16</v>
      </c>
    </row>
    <row r="2817" spans="1:10" x14ac:dyDescent="0.25">
      <c r="A2817">
        <v>8112</v>
      </c>
      <c r="B2817" t="s">
        <v>71</v>
      </c>
      <c r="C2817" t="s">
        <v>72</v>
      </c>
      <c r="D2817" t="s">
        <v>73</v>
      </c>
      <c r="E2817" t="s">
        <v>41</v>
      </c>
      <c r="F2817" t="s">
        <v>21</v>
      </c>
      <c r="G2817" t="s">
        <v>50</v>
      </c>
      <c r="H2817">
        <v>2008</v>
      </c>
      <c r="I2817" s="1">
        <v>45423</v>
      </c>
      <c r="J2817" t="s">
        <v>16</v>
      </c>
    </row>
    <row r="2818" spans="1:10" x14ac:dyDescent="0.25">
      <c r="A2818">
        <v>75342.8</v>
      </c>
      <c r="B2818" t="s">
        <v>141</v>
      </c>
      <c r="C2818" t="s">
        <v>11</v>
      </c>
      <c r="D2818" t="s">
        <v>12</v>
      </c>
      <c r="E2818" t="s">
        <v>31</v>
      </c>
      <c r="F2818" t="s">
        <v>21</v>
      </c>
      <c r="G2818" t="s">
        <v>25</v>
      </c>
      <c r="H2818">
        <v>1978</v>
      </c>
      <c r="I2818" s="1">
        <v>38922</v>
      </c>
      <c r="J2818" t="s">
        <v>16</v>
      </c>
    </row>
    <row r="2819" spans="1:10" x14ac:dyDescent="0.25">
      <c r="A2819">
        <v>56150.74</v>
      </c>
      <c r="B2819" t="s">
        <v>108</v>
      </c>
      <c r="C2819" t="s">
        <v>48</v>
      </c>
      <c r="D2819" t="s">
        <v>12</v>
      </c>
      <c r="E2819" t="s">
        <v>31</v>
      </c>
      <c r="F2819" t="s">
        <v>21</v>
      </c>
      <c r="G2819" t="s">
        <v>15</v>
      </c>
      <c r="H2819">
        <v>1977</v>
      </c>
      <c r="I2819" s="1">
        <v>43116</v>
      </c>
      <c r="J2819" t="s">
        <v>16</v>
      </c>
    </row>
    <row r="2820" spans="1:10" x14ac:dyDescent="0.25">
      <c r="A2820">
        <v>19968</v>
      </c>
      <c r="B2820" t="s">
        <v>130</v>
      </c>
      <c r="C2820" t="s">
        <v>60</v>
      </c>
      <c r="D2820" t="s">
        <v>19</v>
      </c>
      <c r="E2820" t="s">
        <v>49</v>
      </c>
      <c r="F2820" t="s">
        <v>21</v>
      </c>
      <c r="G2820" t="s">
        <v>15</v>
      </c>
      <c r="H2820">
        <v>1993</v>
      </c>
      <c r="I2820" s="1">
        <v>45544</v>
      </c>
      <c r="J2820" t="s">
        <v>16</v>
      </c>
    </row>
    <row r="2821" spans="1:10" x14ac:dyDescent="0.25">
      <c r="A2821">
        <v>56399.23</v>
      </c>
      <c r="B2821" t="s">
        <v>153</v>
      </c>
      <c r="C2821" t="s">
        <v>48</v>
      </c>
      <c r="D2821" t="s">
        <v>19</v>
      </c>
      <c r="E2821" t="s">
        <v>31</v>
      </c>
      <c r="F2821" t="s">
        <v>21</v>
      </c>
      <c r="G2821" t="s">
        <v>25</v>
      </c>
      <c r="H2821">
        <v>1960</v>
      </c>
      <c r="I2821" s="1">
        <v>41978</v>
      </c>
      <c r="J2821" t="s">
        <v>16</v>
      </c>
    </row>
    <row r="2822" spans="1:10" x14ac:dyDescent="0.25">
      <c r="A2822">
        <v>85240.81</v>
      </c>
      <c r="B2822" t="s">
        <v>206</v>
      </c>
      <c r="C2822" t="s">
        <v>18</v>
      </c>
      <c r="D2822" t="s">
        <v>12</v>
      </c>
      <c r="E2822" t="s">
        <v>20</v>
      </c>
      <c r="F2822" t="s">
        <v>14</v>
      </c>
      <c r="G2822" t="s">
        <v>25</v>
      </c>
      <c r="H2822">
        <v>1992</v>
      </c>
      <c r="I2822" s="1">
        <v>43024</v>
      </c>
      <c r="J2822" t="s">
        <v>16</v>
      </c>
    </row>
    <row r="2823" spans="1:10" x14ac:dyDescent="0.25">
      <c r="A2823">
        <v>52863.37</v>
      </c>
      <c r="B2823" t="s">
        <v>108</v>
      </c>
      <c r="C2823" t="s">
        <v>48</v>
      </c>
      <c r="D2823" t="s">
        <v>12</v>
      </c>
      <c r="E2823" t="s">
        <v>31</v>
      </c>
      <c r="F2823" t="s">
        <v>21</v>
      </c>
      <c r="G2823" t="s">
        <v>15</v>
      </c>
      <c r="H2823">
        <v>1991</v>
      </c>
      <c r="I2823" s="1">
        <v>44886</v>
      </c>
      <c r="J2823" t="s">
        <v>16</v>
      </c>
    </row>
    <row r="2824" spans="1:10" x14ac:dyDescent="0.25">
      <c r="A2824">
        <v>54417.3</v>
      </c>
      <c r="B2824" t="s">
        <v>95</v>
      </c>
      <c r="C2824" t="s">
        <v>186</v>
      </c>
      <c r="D2824" t="s">
        <v>12</v>
      </c>
      <c r="E2824" t="s">
        <v>49</v>
      </c>
      <c r="F2824" t="s">
        <v>21</v>
      </c>
      <c r="G2824" t="s">
        <v>15</v>
      </c>
      <c r="H2824">
        <v>1963</v>
      </c>
      <c r="I2824" s="1">
        <v>39449</v>
      </c>
      <c r="J2824" t="s">
        <v>16</v>
      </c>
    </row>
    <row r="2825" spans="1:10" x14ac:dyDescent="0.25">
      <c r="A2825">
        <v>67710.179999999993</v>
      </c>
      <c r="B2825" t="s">
        <v>265</v>
      </c>
      <c r="C2825" t="s">
        <v>52</v>
      </c>
      <c r="D2825" t="s">
        <v>12</v>
      </c>
      <c r="E2825" t="s">
        <v>31</v>
      </c>
      <c r="F2825" t="s">
        <v>21</v>
      </c>
      <c r="G2825" t="s">
        <v>15</v>
      </c>
      <c r="H2825">
        <v>1972</v>
      </c>
      <c r="I2825" s="1">
        <v>42497</v>
      </c>
      <c r="J2825" t="s">
        <v>16</v>
      </c>
    </row>
    <row r="2826" spans="1:10" x14ac:dyDescent="0.25">
      <c r="A2826">
        <v>113376.2</v>
      </c>
      <c r="B2826" t="s">
        <v>433</v>
      </c>
      <c r="C2826" t="s">
        <v>30</v>
      </c>
      <c r="D2826" t="s">
        <v>12</v>
      </c>
      <c r="E2826" t="s">
        <v>31</v>
      </c>
      <c r="F2826" t="s">
        <v>14</v>
      </c>
      <c r="G2826" t="s">
        <v>15</v>
      </c>
      <c r="H2826">
        <v>1981</v>
      </c>
      <c r="I2826" s="1">
        <v>39494</v>
      </c>
      <c r="J2826" t="s">
        <v>16</v>
      </c>
    </row>
    <row r="2827" spans="1:10" x14ac:dyDescent="0.25">
      <c r="A2827">
        <v>121024.44</v>
      </c>
      <c r="B2827" t="s">
        <v>259</v>
      </c>
      <c r="C2827" t="s">
        <v>92</v>
      </c>
      <c r="D2827" t="s">
        <v>12</v>
      </c>
      <c r="E2827" t="s">
        <v>13</v>
      </c>
      <c r="F2827" t="s">
        <v>21</v>
      </c>
      <c r="G2827" t="s">
        <v>15</v>
      </c>
      <c r="H2827">
        <v>1967</v>
      </c>
      <c r="I2827" s="1">
        <v>38169</v>
      </c>
      <c r="J2827" t="s">
        <v>16</v>
      </c>
    </row>
    <row r="2828" spans="1:10" x14ac:dyDescent="0.25">
      <c r="A2828">
        <v>44457.08</v>
      </c>
      <c r="B2828" t="s">
        <v>245</v>
      </c>
      <c r="C2828" t="s">
        <v>100</v>
      </c>
      <c r="D2828" t="s">
        <v>12</v>
      </c>
      <c r="E2828" t="s">
        <v>41</v>
      </c>
      <c r="F2828" t="s">
        <v>14</v>
      </c>
      <c r="G2828" t="s">
        <v>15</v>
      </c>
      <c r="H2828">
        <v>1974</v>
      </c>
      <c r="I2828" s="1">
        <v>44597</v>
      </c>
      <c r="J2828" t="s">
        <v>16</v>
      </c>
    </row>
    <row r="2829" spans="1:10" x14ac:dyDescent="0.25">
      <c r="A2829">
        <v>123387.53</v>
      </c>
      <c r="B2829" t="s">
        <v>482</v>
      </c>
      <c r="C2829" t="s">
        <v>30</v>
      </c>
      <c r="D2829" t="s">
        <v>12</v>
      </c>
      <c r="E2829" t="s">
        <v>41</v>
      </c>
      <c r="F2829" t="s">
        <v>14</v>
      </c>
      <c r="G2829" t="s">
        <v>15</v>
      </c>
      <c r="H2829">
        <v>1975</v>
      </c>
      <c r="I2829" s="1">
        <v>36800</v>
      </c>
      <c r="J2829" t="s">
        <v>16</v>
      </c>
    </row>
    <row r="2830" spans="1:10" x14ac:dyDescent="0.25">
      <c r="A2830">
        <v>54531.28</v>
      </c>
      <c r="B2830" t="s">
        <v>358</v>
      </c>
      <c r="C2830" t="s">
        <v>67</v>
      </c>
      <c r="D2830" t="s">
        <v>12</v>
      </c>
      <c r="E2830" t="s">
        <v>49</v>
      </c>
      <c r="F2830" t="s">
        <v>21</v>
      </c>
      <c r="G2830" t="s">
        <v>15</v>
      </c>
      <c r="H2830">
        <v>1973</v>
      </c>
      <c r="I2830" s="1">
        <v>43045</v>
      </c>
      <c r="J2830" t="s">
        <v>16</v>
      </c>
    </row>
    <row r="2831" spans="1:10" x14ac:dyDescent="0.25">
      <c r="A2831">
        <v>65249.599999999999</v>
      </c>
      <c r="B2831" t="s">
        <v>601</v>
      </c>
      <c r="C2831" t="s">
        <v>60</v>
      </c>
      <c r="D2831" t="s">
        <v>12</v>
      </c>
      <c r="E2831" t="s">
        <v>31</v>
      </c>
      <c r="F2831" t="s">
        <v>21</v>
      </c>
      <c r="G2831" t="s">
        <v>15</v>
      </c>
      <c r="H2831">
        <v>1970</v>
      </c>
      <c r="I2831" s="1">
        <v>44978</v>
      </c>
      <c r="J2831" t="s">
        <v>16</v>
      </c>
    </row>
    <row r="2832" spans="1:10" x14ac:dyDescent="0.25">
      <c r="A2832">
        <v>109248</v>
      </c>
      <c r="B2832" t="s">
        <v>293</v>
      </c>
      <c r="C2832" t="s">
        <v>33</v>
      </c>
      <c r="D2832" t="s">
        <v>12</v>
      </c>
      <c r="E2832" t="s">
        <v>31</v>
      </c>
      <c r="F2832" t="s">
        <v>21</v>
      </c>
      <c r="G2832" t="s">
        <v>25</v>
      </c>
      <c r="H2832">
        <v>1987</v>
      </c>
      <c r="I2832" s="1">
        <v>41961</v>
      </c>
      <c r="J2832" t="s">
        <v>16</v>
      </c>
    </row>
    <row r="2833" spans="1:10" x14ac:dyDescent="0.25">
      <c r="A2833">
        <v>59467.040000000001</v>
      </c>
      <c r="B2833" t="s">
        <v>273</v>
      </c>
      <c r="C2833" t="s">
        <v>52</v>
      </c>
      <c r="D2833" t="s">
        <v>12</v>
      </c>
      <c r="E2833" t="s">
        <v>45</v>
      </c>
      <c r="F2833" t="s">
        <v>14</v>
      </c>
      <c r="G2833" t="s">
        <v>15</v>
      </c>
      <c r="H2833">
        <v>1989</v>
      </c>
      <c r="I2833" s="1">
        <v>43477</v>
      </c>
      <c r="J2833" t="s">
        <v>16</v>
      </c>
    </row>
    <row r="2834" spans="1:10" x14ac:dyDescent="0.25">
      <c r="A2834">
        <v>67995.22</v>
      </c>
      <c r="B2834" t="s">
        <v>87</v>
      </c>
      <c r="C2834" t="s">
        <v>60</v>
      </c>
      <c r="D2834" t="s">
        <v>12</v>
      </c>
      <c r="E2834" t="s">
        <v>24</v>
      </c>
      <c r="F2834" t="s">
        <v>21</v>
      </c>
      <c r="G2834" t="s">
        <v>15</v>
      </c>
      <c r="H2834">
        <v>1964</v>
      </c>
      <c r="I2834" s="1">
        <v>36592</v>
      </c>
      <c r="J2834" t="s">
        <v>16</v>
      </c>
    </row>
    <row r="2835" spans="1:10" x14ac:dyDescent="0.25">
      <c r="A2835">
        <v>60867.64</v>
      </c>
      <c r="B2835" t="s">
        <v>166</v>
      </c>
      <c r="C2835" t="s">
        <v>52</v>
      </c>
      <c r="D2835" t="s">
        <v>12</v>
      </c>
      <c r="E2835" t="s">
        <v>77</v>
      </c>
      <c r="F2835" t="s">
        <v>14</v>
      </c>
      <c r="G2835" t="s">
        <v>15</v>
      </c>
      <c r="H2835">
        <v>1971</v>
      </c>
      <c r="I2835" s="1">
        <v>43672</v>
      </c>
      <c r="J2835" t="s">
        <v>16</v>
      </c>
    </row>
    <row r="2836" spans="1:10" x14ac:dyDescent="0.25">
      <c r="A2836">
        <v>50838.879999999997</v>
      </c>
      <c r="B2836" t="s">
        <v>83</v>
      </c>
      <c r="C2836" t="s">
        <v>52</v>
      </c>
      <c r="D2836" t="s">
        <v>12</v>
      </c>
      <c r="E2836" t="s">
        <v>45</v>
      </c>
      <c r="F2836" t="s">
        <v>14</v>
      </c>
      <c r="G2836" t="s">
        <v>15</v>
      </c>
      <c r="H2836">
        <v>1987</v>
      </c>
      <c r="I2836" s="1">
        <v>43211</v>
      </c>
      <c r="J2836" t="s">
        <v>16</v>
      </c>
    </row>
    <row r="2837" spans="1:10" x14ac:dyDescent="0.25">
      <c r="A2837">
        <v>77406</v>
      </c>
      <c r="B2837" t="s">
        <v>63</v>
      </c>
      <c r="C2837" t="s">
        <v>18</v>
      </c>
      <c r="D2837" t="s">
        <v>12</v>
      </c>
      <c r="E2837" t="s">
        <v>20</v>
      </c>
      <c r="F2837" t="s">
        <v>14</v>
      </c>
      <c r="G2837" t="s">
        <v>25</v>
      </c>
      <c r="H2837">
        <v>1998</v>
      </c>
      <c r="I2837" s="1">
        <v>44228</v>
      </c>
      <c r="J2837" t="s">
        <v>16</v>
      </c>
    </row>
    <row r="2838" spans="1:10" x14ac:dyDescent="0.25">
      <c r="A2838">
        <v>52471.07</v>
      </c>
      <c r="B2838" t="s">
        <v>34</v>
      </c>
      <c r="C2838" t="s">
        <v>11</v>
      </c>
      <c r="D2838" t="s">
        <v>12</v>
      </c>
      <c r="E2838" t="s">
        <v>20</v>
      </c>
      <c r="F2838" t="s">
        <v>14</v>
      </c>
      <c r="G2838" t="s">
        <v>15</v>
      </c>
      <c r="H2838">
        <v>1988</v>
      </c>
      <c r="I2838" s="1">
        <v>45401</v>
      </c>
      <c r="J2838" t="s">
        <v>16</v>
      </c>
    </row>
    <row r="2839" spans="1:10" x14ac:dyDescent="0.25">
      <c r="A2839">
        <v>45593.05</v>
      </c>
      <c r="B2839" t="s">
        <v>95</v>
      </c>
      <c r="C2839" t="s">
        <v>48</v>
      </c>
      <c r="D2839" t="s">
        <v>12</v>
      </c>
      <c r="E2839" t="s">
        <v>49</v>
      </c>
      <c r="F2839" t="s">
        <v>14</v>
      </c>
      <c r="G2839" t="s">
        <v>46</v>
      </c>
      <c r="H2839">
        <v>1966</v>
      </c>
      <c r="I2839" s="1">
        <v>44443</v>
      </c>
      <c r="J2839" t="s">
        <v>16</v>
      </c>
    </row>
    <row r="2840" spans="1:10" x14ac:dyDescent="0.25">
      <c r="A2840">
        <v>53567.93</v>
      </c>
      <c r="B2840" t="s">
        <v>130</v>
      </c>
      <c r="C2840" t="s">
        <v>60</v>
      </c>
      <c r="D2840" t="s">
        <v>12</v>
      </c>
      <c r="E2840" t="s">
        <v>49</v>
      </c>
      <c r="F2840" t="s">
        <v>21</v>
      </c>
      <c r="G2840" t="s">
        <v>15</v>
      </c>
      <c r="H2840">
        <v>1966</v>
      </c>
      <c r="I2840" s="1">
        <v>35912</v>
      </c>
      <c r="J2840" t="s">
        <v>16</v>
      </c>
    </row>
    <row r="2841" spans="1:10" x14ac:dyDescent="0.25">
      <c r="A2841">
        <v>118724.17</v>
      </c>
      <c r="B2841" t="s">
        <v>410</v>
      </c>
      <c r="C2841" t="s">
        <v>36</v>
      </c>
      <c r="D2841" t="s">
        <v>12</v>
      </c>
      <c r="E2841" t="s">
        <v>13</v>
      </c>
      <c r="F2841" t="s">
        <v>21</v>
      </c>
      <c r="G2841" t="s">
        <v>25</v>
      </c>
      <c r="H2841">
        <v>1959</v>
      </c>
      <c r="I2841" s="1">
        <v>42387</v>
      </c>
      <c r="J2841" t="s">
        <v>16</v>
      </c>
    </row>
    <row r="2842" spans="1:10" x14ac:dyDescent="0.25">
      <c r="A2842">
        <v>67710.179999999993</v>
      </c>
      <c r="B2842" t="s">
        <v>148</v>
      </c>
      <c r="C2842" t="s">
        <v>144</v>
      </c>
      <c r="D2842" t="s">
        <v>12</v>
      </c>
      <c r="E2842" t="s">
        <v>31</v>
      </c>
      <c r="F2842" t="s">
        <v>14</v>
      </c>
      <c r="G2842" t="s">
        <v>15</v>
      </c>
      <c r="H2842">
        <v>1994</v>
      </c>
      <c r="I2842" s="1">
        <v>45019</v>
      </c>
      <c r="J2842" t="s">
        <v>16</v>
      </c>
    </row>
    <row r="2843" spans="1:10" x14ac:dyDescent="0.25">
      <c r="A2843">
        <v>69741.490000000005</v>
      </c>
      <c r="B2843" t="s">
        <v>148</v>
      </c>
      <c r="C2843" t="s">
        <v>144</v>
      </c>
      <c r="D2843" t="s">
        <v>12</v>
      </c>
      <c r="E2843" t="s">
        <v>31</v>
      </c>
      <c r="F2843" t="s">
        <v>14</v>
      </c>
      <c r="G2843" t="s">
        <v>15</v>
      </c>
      <c r="H2843">
        <v>1965</v>
      </c>
      <c r="I2843" s="1">
        <v>44403</v>
      </c>
      <c r="J2843" t="s">
        <v>16</v>
      </c>
    </row>
    <row r="2844" spans="1:10" x14ac:dyDescent="0.25">
      <c r="A2844">
        <v>196210.67</v>
      </c>
      <c r="B2844" t="s">
        <v>602</v>
      </c>
      <c r="C2844" t="s">
        <v>11</v>
      </c>
      <c r="D2844" t="s">
        <v>12</v>
      </c>
      <c r="E2844" t="s">
        <v>13</v>
      </c>
      <c r="F2844" t="s">
        <v>21</v>
      </c>
      <c r="G2844" t="s">
        <v>15</v>
      </c>
      <c r="H2844">
        <v>1960</v>
      </c>
      <c r="I2844" s="1">
        <v>36815</v>
      </c>
      <c r="J2844" t="s">
        <v>16</v>
      </c>
    </row>
    <row r="2845" spans="1:10" x14ac:dyDescent="0.25">
      <c r="A2845">
        <v>54220.06</v>
      </c>
      <c r="B2845" t="s">
        <v>195</v>
      </c>
      <c r="C2845" t="s">
        <v>104</v>
      </c>
      <c r="D2845" t="s">
        <v>12</v>
      </c>
      <c r="E2845" t="s">
        <v>49</v>
      </c>
      <c r="F2845" t="s">
        <v>21</v>
      </c>
      <c r="G2845" t="s">
        <v>15</v>
      </c>
      <c r="H2845">
        <v>1973</v>
      </c>
      <c r="I2845" s="1">
        <v>44347</v>
      </c>
      <c r="J2845" t="s">
        <v>16</v>
      </c>
    </row>
    <row r="2846" spans="1:10" x14ac:dyDescent="0.25">
      <c r="A2846">
        <v>59889.88</v>
      </c>
      <c r="B2846" t="s">
        <v>603</v>
      </c>
      <c r="C2846" t="s">
        <v>18</v>
      </c>
      <c r="D2846" t="s">
        <v>12</v>
      </c>
      <c r="E2846" t="s">
        <v>45</v>
      </c>
      <c r="F2846" t="s">
        <v>14</v>
      </c>
      <c r="G2846" t="s">
        <v>46</v>
      </c>
      <c r="H2846">
        <v>1996</v>
      </c>
      <c r="I2846" s="1">
        <v>44973</v>
      </c>
      <c r="J2846" t="s">
        <v>16</v>
      </c>
    </row>
    <row r="2847" spans="1:10" x14ac:dyDescent="0.25">
      <c r="A2847">
        <v>46485.504000000001</v>
      </c>
      <c r="B2847" t="s">
        <v>98</v>
      </c>
      <c r="C2847" t="s">
        <v>18</v>
      </c>
      <c r="D2847" t="s">
        <v>19</v>
      </c>
      <c r="E2847" t="s">
        <v>31</v>
      </c>
      <c r="F2847" t="s">
        <v>14</v>
      </c>
      <c r="G2847" t="s">
        <v>25</v>
      </c>
      <c r="H2847">
        <v>1965</v>
      </c>
      <c r="I2847" s="1">
        <v>44896</v>
      </c>
      <c r="J2847" t="s">
        <v>16</v>
      </c>
    </row>
    <row r="2848" spans="1:10" x14ac:dyDescent="0.25">
      <c r="A2848">
        <v>10275.200000000001</v>
      </c>
      <c r="B2848" t="s">
        <v>71</v>
      </c>
      <c r="C2848" t="s">
        <v>72</v>
      </c>
      <c r="D2848" t="s">
        <v>73</v>
      </c>
      <c r="E2848" t="s">
        <v>41</v>
      </c>
      <c r="F2848" t="s">
        <v>14</v>
      </c>
      <c r="G2848" t="s">
        <v>25</v>
      </c>
      <c r="H2848">
        <v>2006</v>
      </c>
      <c r="I2848" s="1">
        <v>45086</v>
      </c>
      <c r="J2848" t="s">
        <v>16</v>
      </c>
    </row>
    <row r="2849" spans="1:10" x14ac:dyDescent="0.25">
      <c r="A2849">
        <v>79728.19</v>
      </c>
      <c r="B2849" t="s">
        <v>63</v>
      </c>
      <c r="C2849" t="s">
        <v>18</v>
      </c>
      <c r="D2849" t="s">
        <v>12</v>
      </c>
      <c r="E2849" t="s">
        <v>20</v>
      </c>
      <c r="F2849" t="s">
        <v>14</v>
      </c>
      <c r="G2849" t="s">
        <v>25</v>
      </c>
      <c r="H2849">
        <v>1995</v>
      </c>
      <c r="I2849" s="1">
        <v>43617</v>
      </c>
      <c r="J2849" t="s">
        <v>16</v>
      </c>
    </row>
    <row r="2850" spans="1:10" x14ac:dyDescent="0.25">
      <c r="A2850">
        <v>46485.504000000001</v>
      </c>
      <c r="B2850" t="s">
        <v>98</v>
      </c>
      <c r="C2850" t="s">
        <v>18</v>
      </c>
      <c r="D2850" t="s">
        <v>19</v>
      </c>
      <c r="E2850" t="s">
        <v>31</v>
      </c>
      <c r="F2850" t="s">
        <v>14</v>
      </c>
      <c r="G2850" t="s">
        <v>53</v>
      </c>
      <c r="H2850">
        <v>1966</v>
      </c>
      <c r="I2850" s="1">
        <v>44774</v>
      </c>
      <c r="J2850" t="s">
        <v>16</v>
      </c>
    </row>
    <row r="2851" spans="1:10" x14ac:dyDescent="0.25">
      <c r="A2851">
        <v>0</v>
      </c>
      <c r="B2851" t="s">
        <v>164</v>
      </c>
      <c r="C2851" t="s">
        <v>72</v>
      </c>
      <c r="D2851" t="s">
        <v>165</v>
      </c>
      <c r="E2851" t="s">
        <v>41</v>
      </c>
      <c r="F2851" t="s">
        <v>14</v>
      </c>
      <c r="G2851" t="s">
        <v>25</v>
      </c>
      <c r="H2851">
        <v>1995</v>
      </c>
      <c r="I2851" s="1">
        <v>44400</v>
      </c>
      <c r="J2851" t="s">
        <v>16</v>
      </c>
    </row>
    <row r="2852" spans="1:10" x14ac:dyDescent="0.25">
      <c r="A2852">
        <v>61260.67</v>
      </c>
      <c r="B2852" t="s">
        <v>257</v>
      </c>
      <c r="C2852" t="s">
        <v>52</v>
      </c>
      <c r="D2852" t="s">
        <v>12</v>
      </c>
      <c r="E2852" t="s">
        <v>45</v>
      </c>
      <c r="F2852" t="s">
        <v>21</v>
      </c>
      <c r="G2852" t="s">
        <v>15</v>
      </c>
      <c r="H2852">
        <v>1958</v>
      </c>
      <c r="I2852" s="1">
        <v>42735</v>
      </c>
      <c r="J2852" t="s">
        <v>16</v>
      </c>
    </row>
    <row r="2853" spans="1:10" x14ac:dyDescent="0.25">
      <c r="A2853">
        <v>11856</v>
      </c>
      <c r="B2853" t="s">
        <v>126</v>
      </c>
      <c r="C2853" t="s">
        <v>72</v>
      </c>
      <c r="D2853" t="s">
        <v>73</v>
      </c>
      <c r="E2853" t="s">
        <v>41</v>
      </c>
      <c r="F2853" t="s">
        <v>21</v>
      </c>
      <c r="G2853" t="s">
        <v>15</v>
      </c>
      <c r="H2853">
        <v>2008</v>
      </c>
      <c r="I2853" s="1">
        <v>45086</v>
      </c>
      <c r="J2853" t="s">
        <v>16</v>
      </c>
    </row>
    <row r="2854" spans="1:10" x14ac:dyDescent="0.25">
      <c r="A2854">
        <v>74984</v>
      </c>
      <c r="B2854" t="s">
        <v>37</v>
      </c>
      <c r="C2854" t="s">
        <v>128</v>
      </c>
      <c r="D2854" t="s">
        <v>12</v>
      </c>
      <c r="E2854" t="s">
        <v>31</v>
      </c>
      <c r="F2854" t="s">
        <v>21</v>
      </c>
      <c r="G2854" t="s">
        <v>25</v>
      </c>
      <c r="H2854">
        <v>1977</v>
      </c>
      <c r="I2854" s="1">
        <v>45412</v>
      </c>
      <c r="J2854" t="s">
        <v>16</v>
      </c>
    </row>
    <row r="2855" spans="1:10" x14ac:dyDescent="0.25">
      <c r="A2855">
        <v>77406</v>
      </c>
      <c r="B2855" t="s">
        <v>63</v>
      </c>
      <c r="C2855" t="s">
        <v>18</v>
      </c>
      <c r="D2855" t="s">
        <v>12</v>
      </c>
      <c r="E2855" t="s">
        <v>20</v>
      </c>
      <c r="F2855" t="s">
        <v>21</v>
      </c>
      <c r="G2855" t="s">
        <v>25</v>
      </c>
      <c r="H2855">
        <v>1996</v>
      </c>
      <c r="I2855" s="1">
        <v>44028</v>
      </c>
      <c r="J2855" t="s">
        <v>16</v>
      </c>
    </row>
    <row r="2856" spans="1:10" x14ac:dyDescent="0.25">
      <c r="A2856">
        <v>52166.39</v>
      </c>
      <c r="B2856" t="s">
        <v>22</v>
      </c>
      <c r="C2856" t="s">
        <v>23</v>
      </c>
      <c r="D2856" t="s">
        <v>12</v>
      </c>
      <c r="E2856" t="s">
        <v>24</v>
      </c>
      <c r="F2856" t="s">
        <v>14</v>
      </c>
      <c r="G2856" t="s">
        <v>25</v>
      </c>
      <c r="H2856">
        <v>1996</v>
      </c>
      <c r="I2856" s="1">
        <v>44893</v>
      </c>
      <c r="J2856" t="s">
        <v>16</v>
      </c>
    </row>
    <row r="2857" spans="1:10" x14ac:dyDescent="0.25">
      <c r="A2857">
        <v>128328.32000000001</v>
      </c>
      <c r="B2857" t="s">
        <v>268</v>
      </c>
      <c r="C2857" t="s">
        <v>18</v>
      </c>
      <c r="D2857" t="s">
        <v>12</v>
      </c>
      <c r="E2857" t="s">
        <v>31</v>
      </c>
      <c r="F2857" t="s">
        <v>14</v>
      </c>
      <c r="G2857" t="s">
        <v>25</v>
      </c>
      <c r="H2857">
        <v>1978</v>
      </c>
      <c r="I2857" s="1">
        <v>39188</v>
      </c>
      <c r="J2857" t="s">
        <v>16</v>
      </c>
    </row>
    <row r="2858" spans="1:10" x14ac:dyDescent="0.25">
      <c r="A2858">
        <v>62579.95</v>
      </c>
      <c r="B2858" t="s">
        <v>89</v>
      </c>
      <c r="C2858" t="s">
        <v>30</v>
      </c>
      <c r="D2858" t="s">
        <v>12</v>
      </c>
      <c r="E2858" t="s">
        <v>20</v>
      </c>
      <c r="F2858" t="s">
        <v>14</v>
      </c>
      <c r="G2858" t="s">
        <v>46</v>
      </c>
      <c r="H2858">
        <v>1995</v>
      </c>
      <c r="I2858" s="1">
        <v>45123</v>
      </c>
      <c r="J2858" t="s">
        <v>16</v>
      </c>
    </row>
    <row r="2859" spans="1:10" x14ac:dyDescent="0.25">
      <c r="A2859">
        <v>87121.14</v>
      </c>
      <c r="B2859" t="s">
        <v>63</v>
      </c>
      <c r="C2859" t="s">
        <v>18</v>
      </c>
      <c r="D2859" t="s">
        <v>12</v>
      </c>
      <c r="E2859" t="s">
        <v>20</v>
      </c>
      <c r="F2859" t="s">
        <v>14</v>
      </c>
      <c r="G2859" t="s">
        <v>25</v>
      </c>
      <c r="H2859">
        <v>1988</v>
      </c>
      <c r="I2859" s="1">
        <v>41275</v>
      </c>
      <c r="J2859" t="s">
        <v>16</v>
      </c>
    </row>
    <row r="2860" spans="1:10" x14ac:dyDescent="0.25">
      <c r="A2860">
        <v>51659.92</v>
      </c>
      <c r="B2860" t="s">
        <v>591</v>
      </c>
      <c r="C2860" t="s">
        <v>36</v>
      </c>
      <c r="D2860" t="s">
        <v>12</v>
      </c>
      <c r="E2860" t="s">
        <v>31</v>
      </c>
      <c r="F2860" t="s">
        <v>21</v>
      </c>
      <c r="G2860" t="s">
        <v>25</v>
      </c>
      <c r="H2860">
        <v>2000</v>
      </c>
      <c r="I2860" s="1">
        <v>45418</v>
      </c>
      <c r="J2860" t="s">
        <v>16</v>
      </c>
    </row>
    <row r="2861" spans="1:10" x14ac:dyDescent="0.25">
      <c r="A2861">
        <v>141083.69</v>
      </c>
      <c r="B2861" t="s">
        <v>410</v>
      </c>
      <c r="C2861" t="s">
        <v>124</v>
      </c>
      <c r="D2861" t="s">
        <v>12</v>
      </c>
      <c r="E2861" t="s">
        <v>13</v>
      </c>
      <c r="F2861" t="s">
        <v>14</v>
      </c>
      <c r="G2861" t="s">
        <v>25</v>
      </c>
      <c r="H2861">
        <v>1978</v>
      </c>
      <c r="I2861" s="1">
        <v>43563</v>
      </c>
      <c r="J2861" t="s">
        <v>16</v>
      </c>
    </row>
    <row r="2862" spans="1:10" x14ac:dyDescent="0.25">
      <c r="A2862">
        <v>54220.06</v>
      </c>
      <c r="B2862" t="s">
        <v>195</v>
      </c>
      <c r="C2862" t="s">
        <v>104</v>
      </c>
      <c r="D2862" t="s">
        <v>12</v>
      </c>
      <c r="E2862" t="s">
        <v>49</v>
      </c>
      <c r="F2862" t="s">
        <v>14</v>
      </c>
      <c r="G2862" t="s">
        <v>25</v>
      </c>
      <c r="H2862">
        <v>1985</v>
      </c>
      <c r="I2862" s="1">
        <v>44571</v>
      </c>
      <c r="J2862" t="s">
        <v>16</v>
      </c>
    </row>
    <row r="2863" spans="1:10" x14ac:dyDescent="0.25">
      <c r="A2863">
        <v>70122.52</v>
      </c>
      <c r="B2863" t="s">
        <v>37</v>
      </c>
      <c r="C2863" t="s">
        <v>58</v>
      </c>
      <c r="D2863" t="s">
        <v>12</v>
      </c>
      <c r="E2863" t="s">
        <v>31</v>
      </c>
      <c r="F2863" t="s">
        <v>14</v>
      </c>
      <c r="G2863" t="s">
        <v>25</v>
      </c>
      <c r="H2863">
        <v>1967</v>
      </c>
      <c r="I2863" s="1">
        <v>44837</v>
      </c>
      <c r="J2863" t="s">
        <v>16</v>
      </c>
    </row>
    <row r="2864" spans="1:10" x14ac:dyDescent="0.25">
      <c r="A2864">
        <v>17075.759999999998</v>
      </c>
      <c r="B2864" t="s">
        <v>17</v>
      </c>
      <c r="C2864" t="s">
        <v>18</v>
      </c>
      <c r="D2864" t="s">
        <v>19</v>
      </c>
      <c r="E2864" t="s">
        <v>20</v>
      </c>
      <c r="F2864" t="s">
        <v>21</v>
      </c>
      <c r="G2864" t="s">
        <v>25</v>
      </c>
      <c r="H2864">
        <v>1948</v>
      </c>
      <c r="I2864" s="1">
        <v>42219</v>
      </c>
      <c r="J2864" t="s">
        <v>16</v>
      </c>
    </row>
    <row r="2865" spans="1:10" x14ac:dyDescent="0.25">
      <c r="A2865">
        <v>96425.84</v>
      </c>
      <c r="B2865" t="s">
        <v>56</v>
      </c>
      <c r="C2865" t="s">
        <v>30</v>
      </c>
      <c r="D2865" t="s">
        <v>12</v>
      </c>
      <c r="E2865" t="s">
        <v>45</v>
      </c>
      <c r="F2865" t="s">
        <v>14</v>
      </c>
      <c r="G2865" t="s">
        <v>15</v>
      </c>
      <c r="H2865">
        <v>1967</v>
      </c>
      <c r="I2865" s="1">
        <v>35827</v>
      </c>
      <c r="J2865" t="s">
        <v>16</v>
      </c>
    </row>
    <row r="2866" spans="1:10" x14ac:dyDescent="0.25">
      <c r="A2866">
        <v>50838.879999999997</v>
      </c>
      <c r="B2866" t="s">
        <v>169</v>
      </c>
      <c r="C2866" t="s">
        <v>23</v>
      </c>
      <c r="D2866" t="s">
        <v>12</v>
      </c>
      <c r="E2866" t="s">
        <v>41</v>
      </c>
      <c r="F2866" t="s">
        <v>14</v>
      </c>
      <c r="G2866" t="s">
        <v>25</v>
      </c>
      <c r="H2866">
        <v>1980</v>
      </c>
      <c r="I2866" s="1">
        <v>42541</v>
      </c>
      <c r="J2866" t="s">
        <v>16</v>
      </c>
    </row>
    <row r="2867" spans="1:10" x14ac:dyDescent="0.25">
      <c r="A2867">
        <v>67710.179999999993</v>
      </c>
      <c r="B2867" t="s">
        <v>235</v>
      </c>
      <c r="C2867" t="s">
        <v>52</v>
      </c>
      <c r="D2867" t="s">
        <v>12</v>
      </c>
      <c r="E2867" t="s">
        <v>31</v>
      </c>
      <c r="F2867" t="s">
        <v>21</v>
      </c>
      <c r="G2867" t="s">
        <v>25</v>
      </c>
      <c r="H2867">
        <v>1986</v>
      </c>
      <c r="I2867" s="1">
        <v>44527</v>
      </c>
      <c r="J2867" t="s">
        <v>16</v>
      </c>
    </row>
    <row r="2868" spans="1:10" x14ac:dyDescent="0.25">
      <c r="A2868">
        <v>60946.559999999998</v>
      </c>
      <c r="B2868" t="s">
        <v>84</v>
      </c>
      <c r="C2868" t="s">
        <v>48</v>
      </c>
      <c r="D2868" t="s">
        <v>12</v>
      </c>
      <c r="E2868" t="s">
        <v>49</v>
      </c>
      <c r="F2868" t="s">
        <v>14</v>
      </c>
      <c r="G2868" t="s">
        <v>25</v>
      </c>
      <c r="H2868">
        <v>1973</v>
      </c>
      <c r="I2868" s="1">
        <v>35009</v>
      </c>
      <c r="J2868" t="s">
        <v>16</v>
      </c>
    </row>
    <row r="2869" spans="1:10" x14ac:dyDescent="0.25">
      <c r="A2869">
        <v>62550.37</v>
      </c>
      <c r="B2869" t="s">
        <v>84</v>
      </c>
      <c r="C2869" t="s">
        <v>52</v>
      </c>
      <c r="D2869" t="s">
        <v>12</v>
      </c>
      <c r="E2869" t="s">
        <v>49</v>
      </c>
      <c r="F2869" t="s">
        <v>14</v>
      </c>
      <c r="G2869" t="s">
        <v>25</v>
      </c>
      <c r="H2869">
        <v>1963</v>
      </c>
      <c r="I2869" s="1">
        <v>31809</v>
      </c>
      <c r="J2869" t="s">
        <v>16</v>
      </c>
    </row>
    <row r="2870" spans="1:10" x14ac:dyDescent="0.25">
      <c r="A2870">
        <v>123723.6</v>
      </c>
      <c r="B2870" t="s">
        <v>444</v>
      </c>
      <c r="C2870" t="s">
        <v>171</v>
      </c>
      <c r="D2870" t="s">
        <v>12</v>
      </c>
      <c r="E2870" t="s">
        <v>31</v>
      </c>
      <c r="F2870" t="s">
        <v>14</v>
      </c>
      <c r="G2870" t="s">
        <v>25</v>
      </c>
      <c r="H2870">
        <v>1987</v>
      </c>
      <c r="I2870" s="1">
        <v>45061</v>
      </c>
      <c r="J2870" t="s">
        <v>16</v>
      </c>
    </row>
    <row r="2871" spans="1:10" x14ac:dyDescent="0.25">
      <c r="A2871">
        <v>65738.03</v>
      </c>
      <c r="B2871" t="s">
        <v>79</v>
      </c>
      <c r="C2871" t="s">
        <v>52</v>
      </c>
      <c r="D2871" t="s">
        <v>12</v>
      </c>
      <c r="E2871" t="s">
        <v>31</v>
      </c>
      <c r="F2871" t="s">
        <v>14</v>
      </c>
      <c r="G2871" t="s">
        <v>25</v>
      </c>
      <c r="H2871">
        <v>1989</v>
      </c>
      <c r="I2871" s="1">
        <v>45073</v>
      </c>
      <c r="J2871" t="s">
        <v>16</v>
      </c>
    </row>
    <row r="2872" spans="1:10" x14ac:dyDescent="0.25">
      <c r="A2872">
        <v>88243.3</v>
      </c>
      <c r="B2872" t="s">
        <v>56</v>
      </c>
      <c r="C2872" t="s">
        <v>30</v>
      </c>
      <c r="D2872" t="s">
        <v>12</v>
      </c>
      <c r="E2872" t="s">
        <v>45</v>
      </c>
      <c r="F2872" t="s">
        <v>14</v>
      </c>
      <c r="G2872" t="s">
        <v>15</v>
      </c>
      <c r="H2872">
        <v>1968</v>
      </c>
      <c r="I2872" s="1">
        <v>41275</v>
      </c>
      <c r="J2872" t="s">
        <v>16</v>
      </c>
    </row>
    <row r="2873" spans="1:10" x14ac:dyDescent="0.25">
      <c r="A2873">
        <v>123137.24</v>
      </c>
      <c r="B2873" t="s">
        <v>416</v>
      </c>
      <c r="C2873" t="s">
        <v>92</v>
      </c>
      <c r="D2873" t="s">
        <v>12</v>
      </c>
      <c r="E2873" t="s">
        <v>13</v>
      </c>
      <c r="F2873" t="s">
        <v>14</v>
      </c>
      <c r="G2873" t="s">
        <v>25</v>
      </c>
      <c r="H2873">
        <v>1987</v>
      </c>
      <c r="I2873" s="1">
        <v>42387</v>
      </c>
      <c r="J2873" t="s">
        <v>16</v>
      </c>
    </row>
    <row r="2874" spans="1:10" x14ac:dyDescent="0.25">
      <c r="A2874">
        <v>45595.75</v>
      </c>
      <c r="B2874" t="s">
        <v>151</v>
      </c>
      <c r="C2874" t="s">
        <v>72</v>
      </c>
      <c r="D2874" t="s">
        <v>12</v>
      </c>
      <c r="E2874" t="s">
        <v>49</v>
      </c>
      <c r="F2874" t="s">
        <v>14</v>
      </c>
      <c r="G2874" t="s">
        <v>25</v>
      </c>
      <c r="H2874">
        <v>1962</v>
      </c>
      <c r="I2874" s="1">
        <v>44673</v>
      </c>
      <c r="J2874" t="s">
        <v>16</v>
      </c>
    </row>
    <row r="2875" spans="1:10" x14ac:dyDescent="0.25">
      <c r="A2875">
        <v>72962.58</v>
      </c>
      <c r="B2875" t="s">
        <v>63</v>
      </c>
      <c r="C2875" t="s">
        <v>18</v>
      </c>
      <c r="D2875" t="s">
        <v>12</v>
      </c>
      <c r="E2875" t="s">
        <v>20</v>
      </c>
      <c r="F2875" t="s">
        <v>14</v>
      </c>
      <c r="G2875" t="s">
        <v>25</v>
      </c>
      <c r="H2875">
        <v>1994</v>
      </c>
      <c r="I2875" s="1">
        <v>45047</v>
      </c>
      <c r="J2875" t="s">
        <v>16</v>
      </c>
    </row>
    <row r="2876" spans="1:10" x14ac:dyDescent="0.25">
      <c r="A2876">
        <v>49545.15</v>
      </c>
      <c r="B2876" t="s">
        <v>116</v>
      </c>
      <c r="C2876" t="s">
        <v>67</v>
      </c>
      <c r="D2876" t="s">
        <v>12</v>
      </c>
      <c r="E2876" t="s">
        <v>49</v>
      </c>
      <c r="F2876" t="s">
        <v>21</v>
      </c>
      <c r="G2876" t="s">
        <v>25</v>
      </c>
      <c r="H2876">
        <v>1971</v>
      </c>
      <c r="I2876" s="1">
        <v>45159</v>
      </c>
      <c r="J2876" t="s">
        <v>16</v>
      </c>
    </row>
    <row r="2877" spans="1:10" x14ac:dyDescent="0.25">
      <c r="A2877">
        <v>89734.78</v>
      </c>
      <c r="B2877" t="s">
        <v>63</v>
      </c>
      <c r="C2877" t="s">
        <v>18</v>
      </c>
      <c r="D2877" t="s">
        <v>12</v>
      </c>
      <c r="E2877" t="s">
        <v>20</v>
      </c>
      <c r="F2877" t="s">
        <v>14</v>
      </c>
      <c r="G2877" t="s">
        <v>25</v>
      </c>
      <c r="H2877">
        <v>1989</v>
      </c>
      <c r="I2877" s="1">
        <v>40909</v>
      </c>
      <c r="J2877" t="s">
        <v>16</v>
      </c>
    </row>
    <row r="2878" spans="1:10" x14ac:dyDescent="0.25">
      <c r="A2878">
        <v>48534.47</v>
      </c>
      <c r="B2878" t="s">
        <v>506</v>
      </c>
      <c r="C2878" t="s">
        <v>86</v>
      </c>
      <c r="D2878" t="s">
        <v>12</v>
      </c>
      <c r="E2878" t="s">
        <v>20</v>
      </c>
      <c r="F2878" t="s">
        <v>14</v>
      </c>
      <c r="G2878" t="s">
        <v>15</v>
      </c>
      <c r="H2878">
        <v>1979</v>
      </c>
      <c r="I2878" s="1">
        <v>44127</v>
      </c>
      <c r="J2878" t="s">
        <v>16</v>
      </c>
    </row>
    <row r="2879" spans="1:10" x14ac:dyDescent="0.25">
      <c r="A2879">
        <v>54534.99</v>
      </c>
      <c r="B2879" t="s">
        <v>69</v>
      </c>
      <c r="C2879" t="s">
        <v>157</v>
      </c>
      <c r="D2879" t="s">
        <v>12</v>
      </c>
      <c r="E2879" t="s">
        <v>31</v>
      </c>
      <c r="F2879" t="s">
        <v>14</v>
      </c>
      <c r="G2879" t="s">
        <v>25</v>
      </c>
      <c r="H2879">
        <v>1965</v>
      </c>
      <c r="I2879" s="1">
        <v>36752</v>
      </c>
      <c r="J2879" t="s">
        <v>16</v>
      </c>
    </row>
    <row r="2880" spans="1:10" x14ac:dyDescent="0.25">
      <c r="A2880">
        <v>111976.87</v>
      </c>
      <c r="B2880" t="s">
        <v>29</v>
      </c>
      <c r="C2880" t="s">
        <v>30</v>
      </c>
      <c r="D2880" t="s">
        <v>12</v>
      </c>
      <c r="E2880" t="s">
        <v>31</v>
      </c>
      <c r="F2880" t="s">
        <v>14</v>
      </c>
      <c r="G2880" t="s">
        <v>25</v>
      </c>
      <c r="H2880">
        <v>1970</v>
      </c>
      <c r="I2880" s="1">
        <v>33466</v>
      </c>
      <c r="J2880" t="s">
        <v>16</v>
      </c>
    </row>
    <row r="2881" spans="1:10" x14ac:dyDescent="0.25">
      <c r="A2881">
        <v>152976.85</v>
      </c>
      <c r="B2881" t="s">
        <v>394</v>
      </c>
      <c r="C2881" t="s">
        <v>30</v>
      </c>
      <c r="D2881" t="s">
        <v>12</v>
      </c>
      <c r="E2881" t="s">
        <v>13</v>
      </c>
      <c r="F2881" t="s">
        <v>14</v>
      </c>
      <c r="G2881" t="s">
        <v>25</v>
      </c>
      <c r="H2881">
        <v>1955</v>
      </c>
      <c r="I2881" s="1">
        <v>29144</v>
      </c>
      <c r="J2881" t="s">
        <v>16</v>
      </c>
    </row>
    <row r="2882" spans="1:10" x14ac:dyDescent="0.25">
      <c r="A2882">
        <v>46485.507820377599</v>
      </c>
      <c r="B2882" t="s">
        <v>98</v>
      </c>
      <c r="C2882" t="s">
        <v>18</v>
      </c>
      <c r="D2882" t="s">
        <v>19</v>
      </c>
      <c r="E2882" t="s">
        <v>31</v>
      </c>
      <c r="F2882" t="s">
        <v>21</v>
      </c>
      <c r="G2882" t="s">
        <v>15</v>
      </c>
      <c r="H2882">
        <v>1955</v>
      </c>
      <c r="I2882" s="1">
        <v>43374</v>
      </c>
      <c r="J2882" t="s">
        <v>16</v>
      </c>
    </row>
    <row r="2883" spans="1:10" x14ac:dyDescent="0.25">
      <c r="A2883">
        <v>111105.94</v>
      </c>
      <c r="B2883" t="s">
        <v>565</v>
      </c>
      <c r="C2883" t="s">
        <v>286</v>
      </c>
      <c r="D2883" t="s">
        <v>12</v>
      </c>
      <c r="E2883" t="s">
        <v>13</v>
      </c>
      <c r="F2883" t="s">
        <v>21</v>
      </c>
      <c r="G2883" t="s">
        <v>25</v>
      </c>
      <c r="H2883">
        <v>1984</v>
      </c>
      <c r="I2883" s="1">
        <v>44652</v>
      </c>
      <c r="J2883" t="s">
        <v>16</v>
      </c>
    </row>
    <row r="2884" spans="1:10" x14ac:dyDescent="0.25">
      <c r="A2884">
        <v>260228.06</v>
      </c>
      <c r="B2884" t="s">
        <v>604</v>
      </c>
      <c r="C2884" t="s">
        <v>286</v>
      </c>
      <c r="D2884" t="s">
        <v>12</v>
      </c>
      <c r="E2884" t="s">
        <v>13</v>
      </c>
      <c r="F2884" t="s">
        <v>21</v>
      </c>
      <c r="G2884" t="s">
        <v>25</v>
      </c>
      <c r="H2884">
        <v>1977</v>
      </c>
      <c r="I2884" s="1">
        <v>42618</v>
      </c>
      <c r="J2884" t="s">
        <v>16</v>
      </c>
    </row>
    <row r="2885" spans="1:10" x14ac:dyDescent="0.25">
      <c r="A2885">
        <v>71649.899999999994</v>
      </c>
      <c r="B2885" t="s">
        <v>605</v>
      </c>
      <c r="C2885" t="s">
        <v>52</v>
      </c>
      <c r="D2885" t="s">
        <v>12</v>
      </c>
      <c r="E2885" t="s">
        <v>77</v>
      </c>
      <c r="F2885" t="s">
        <v>21</v>
      </c>
      <c r="G2885" t="s">
        <v>25</v>
      </c>
      <c r="H2885">
        <v>1987</v>
      </c>
      <c r="I2885" s="1">
        <v>45073</v>
      </c>
      <c r="J2885" t="s">
        <v>16</v>
      </c>
    </row>
    <row r="2886" spans="1:10" x14ac:dyDescent="0.25">
      <c r="A2886">
        <v>21178.719744000002</v>
      </c>
      <c r="B2886" t="s">
        <v>112</v>
      </c>
      <c r="C2886" t="s">
        <v>72</v>
      </c>
      <c r="D2886" t="s">
        <v>19</v>
      </c>
      <c r="E2886" t="s">
        <v>24</v>
      </c>
      <c r="F2886" t="s">
        <v>14</v>
      </c>
      <c r="G2886" t="s">
        <v>15</v>
      </c>
      <c r="H2886">
        <v>1996</v>
      </c>
      <c r="I2886" s="1">
        <v>45282</v>
      </c>
      <c r="J2886" t="s">
        <v>16</v>
      </c>
    </row>
    <row r="2887" spans="1:10" x14ac:dyDescent="0.25">
      <c r="A2887">
        <v>53633.21</v>
      </c>
      <c r="B2887" t="s">
        <v>22</v>
      </c>
      <c r="C2887" t="s">
        <v>23</v>
      </c>
      <c r="D2887" t="s">
        <v>12</v>
      </c>
      <c r="E2887" t="s">
        <v>24</v>
      </c>
      <c r="F2887" t="s">
        <v>21</v>
      </c>
      <c r="G2887" t="s">
        <v>25</v>
      </c>
      <c r="H2887">
        <v>1985</v>
      </c>
      <c r="I2887" s="1">
        <v>43031</v>
      </c>
      <c r="J2887" t="s">
        <v>16</v>
      </c>
    </row>
    <row r="2888" spans="1:10" x14ac:dyDescent="0.25">
      <c r="A2888">
        <v>83404</v>
      </c>
      <c r="B2888" t="s">
        <v>143</v>
      </c>
      <c r="C2888" t="s">
        <v>144</v>
      </c>
      <c r="D2888" t="s">
        <v>12</v>
      </c>
      <c r="E2888" t="s">
        <v>31</v>
      </c>
      <c r="F2888" t="s">
        <v>14</v>
      </c>
      <c r="G2888" t="s">
        <v>50</v>
      </c>
      <c r="H2888">
        <v>1995</v>
      </c>
      <c r="I2888" s="1">
        <v>45141</v>
      </c>
      <c r="J2888" t="s">
        <v>16</v>
      </c>
    </row>
    <row r="2889" spans="1:10" x14ac:dyDescent="0.25">
      <c r="A2889">
        <v>54417.3</v>
      </c>
      <c r="B2889" t="s">
        <v>95</v>
      </c>
      <c r="C2889" t="s">
        <v>96</v>
      </c>
      <c r="D2889" t="s">
        <v>12</v>
      </c>
      <c r="E2889" t="s">
        <v>49</v>
      </c>
      <c r="F2889" t="s">
        <v>21</v>
      </c>
      <c r="G2889" t="s">
        <v>15</v>
      </c>
      <c r="H2889">
        <v>1964</v>
      </c>
      <c r="I2889" s="1">
        <v>44977</v>
      </c>
      <c r="J2889" t="s">
        <v>16</v>
      </c>
    </row>
    <row r="2890" spans="1:10" x14ac:dyDescent="0.25">
      <c r="A2890">
        <v>90305.44</v>
      </c>
      <c r="B2890" t="s">
        <v>400</v>
      </c>
      <c r="C2890" t="s">
        <v>52</v>
      </c>
      <c r="D2890" t="s">
        <v>12</v>
      </c>
      <c r="E2890" t="s">
        <v>77</v>
      </c>
      <c r="F2890" t="s">
        <v>14</v>
      </c>
      <c r="G2890" t="s">
        <v>15</v>
      </c>
      <c r="H2890">
        <v>1984</v>
      </c>
      <c r="I2890" s="1">
        <v>39179</v>
      </c>
      <c r="J2890" t="s">
        <v>16</v>
      </c>
    </row>
    <row r="2891" spans="1:10" x14ac:dyDescent="0.25">
      <c r="A2891">
        <v>64574.47</v>
      </c>
      <c r="B2891" t="s">
        <v>166</v>
      </c>
      <c r="C2891" t="s">
        <v>52</v>
      </c>
      <c r="D2891" t="s">
        <v>12</v>
      </c>
      <c r="E2891" t="s">
        <v>77</v>
      </c>
      <c r="F2891" t="s">
        <v>14</v>
      </c>
      <c r="G2891" t="s">
        <v>15</v>
      </c>
      <c r="H2891">
        <v>1980</v>
      </c>
      <c r="I2891" s="1">
        <v>39179</v>
      </c>
      <c r="J2891" t="s">
        <v>16</v>
      </c>
    </row>
    <row r="2892" spans="1:10" x14ac:dyDescent="0.25">
      <c r="A2892">
        <v>23296.544855272801</v>
      </c>
      <c r="B2892" t="s">
        <v>112</v>
      </c>
      <c r="C2892" t="s">
        <v>72</v>
      </c>
      <c r="D2892" t="s">
        <v>19</v>
      </c>
      <c r="E2892" t="s">
        <v>24</v>
      </c>
      <c r="F2892" t="s">
        <v>14</v>
      </c>
      <c r="G2892" t="s">
        <v>15</v>
      </c>
      <c r="H2892">
        <v>2001</v>
      </c>
      <c r="I2892" s="1">
        <v>44106</v>
      </c>
      <c r="J2892" t="s">
        <v>16</v>
      </c>
    </row>
    <row r="2893" spans="1:10" x14ac:dyDescent="0.25">
      <c r="A2893">
        <v>61487.92</v>
      </c>
      <c r="B2893" t="s">
        <v>97</v>
      </c>
      <c r="C2893" t="s">
        <v>48</v>
      </c>
      <c r="D2893" t="s">
        <v>12</v>
      </c>
      <c r="E2893" t="s">
        <v>31</v>
      </c>
      <c r="F2893" t="s">
        <v>14</v>
      </c>
      <c r="G2893" t="s">
        <v>25</v>
      </c>
      <c r="H2893">
        <v>1992</v>
      </c>
      <c r="I2893" s="1">
        <v>43395</v>
      </c>
      <c r="J2893" t="s">
        <v>16</v>
      </c>
    </row>
    <row r="2894" spans="1:10" x14ac:dyDescent="0.25">
      <c r="A2894">
        <v>101614.35</v>
      </c>
      <c r="B2894" t="s">
        <v>64</v>
      </c>
      <c r="C2894" t="s">
        <v>18</v>
      </c>
      <c r="D2894" t="s">
        <v>12</v>
      </c>
      <c r="E2894" t="s">
        <v>45</v>
      </c>
      <c r="F2894" t="s">
        <v>14</v>
      </c>
      <c r="G2894" t="s">
        <v>25</v>
      </c>
      <c r="H2894">
        <v>1973</v>
      </c>
      <c r="I2894" s="1">
        <v>39356</v>
      </c>
      <c r="J2894" t="s">
        <v>16</v>
      </c>
    </row>
    <row r="2895" spans="1:10" x14ac:dyDescent="0.25">
      <c r="A2895">
        <v>58344.92</v>
      </c>
      <c r="B2895" t="s">
        <v>105</v>
      </c>
      <c r="C2895" t="s">
        <v>106</v>
      </c>
      <c r="D2895" t="s">
        <v>12</v>
      </c>
      <c r="E2895" t="s">
        <v>49</v>
      </c>
      <c r="F2895" t="s">
        <v>14</v>
      </c>
      <c r="G2895" t="s">
        <v>25</v>
      </c>
      <c r="H2895">
        <v>1965</v>
      </c>
      <c r="I2895" s="1">
        <v>43040</v>
      </c>
      <c r="J2895" t="s">
        <v>16</v>
      </c>
    </row>
    <row r="2896" spans="1:10" x14ac:dyDescent="0.25">
      <c r="A2896">
        <v>95199.62</v>
      </c>
      <c r="B2896" t="s">
        <v>63</v>
      </c>
      <c r="C2896" t="s">
        <v>18</v>
      </c>
      <c r="D2896" t="s">
        <v>12</v>
      </c>
      <c r="E2896" t="s">
        <v>20</v>
      </c>
      <c r="F2896" t="s">
        <v>14</v>
      </c>
      <c r="G2896" t="s">
        <v>25</v>
      </c>
      <c r="H2896">
        <v>1985</v>
      </c>
      <c r="I2896" s="1">
        <v>39600</v>
      </c>
      <c r="J2896" t="s">
        <v>16</v>
      </c>
    </row>
    <row r="2897" spans="1:10" x14ac:dyDescent="0.25">
      <c r="B2897" t="s">
        <v>39</v>
      </c>
      <c r="C2897" t="s">
        <v>72</v>
      </c>
      <c r="D2897" t="s">
        <v>165</v>
      </c>
      <c r="E2897" t="s">
        <v>41</v>
      </c>
      <c r="F2897" t="s">
        <v>21</v>
      </c>
      <c r="G2897" t="s">
        <v>25</v>
      </c>
      <c r="H2897">
        <v>1955</v>
      </c>
      <c r="I2897" s="1">
        <v>43336</v>
      </c>
      <c r="J2897" t="s">
        <v>16</v>
      </c>
    </row>
    <row r="2898" spans="1:10" x14ac:dyDescent="0.25">
      <c r="A2898">
        <v>64396.4</v>
      </c>
      <c r="B2898" t="s">
        <v>601</v>
      </c>
      <c r="C2898" t="s">
        <v>60</v>
      </c>
      <c r="D2898" t="s">
        <v>12</v>
      </c>
      <c r="E2898" t="s">
        <v>31</v>
      </c>
      <c r="F2898" t="s">
        <v>21</v>
      </c>
      <c r="G2898" t="s">
        <v>15</v>
      </c>
      <c r="H2898">
        <v>1984</v>
      </c>
      <c r="I2898" s="1">
        <v>44978</v>
      </c>
      <c r="J2898" t="s">
        <v>16</v>
      </c>
    </row>
    <row r="2899" spans="1:10" x14ac:dyDescent="0.25">
      <c r="A2899">
        <v>89734.78</v>
      </c>
      <c r="B2899" t="s">
        <v>63</v>
      </c>
      <c r="C2899" t="s">
        <v>18</v>
      </c>
      <c r="D2899" t="s">
        <v>12</v>
      </c>
      <c r="E2899" t="s">
        <v>20</v>
      </c>
      <c r="F2899" t="s">
        <v>14</v>
      </c>
      <c r="G2899" t="s">
        <v>25</v>
      </c>
      <c r="H2899">
        <v>1965</v>
      </c>
      <c r="I2899" s="1">
        <v>40909</v>
      </c>
      <c r="J2899" t="s">
        <v>16</v>
      </c>
    </row>
    <row r="2900" spans="1:10" x14ac:dyDescent="0.25">
      <c r="A2900">
        <v>35672</v>
      </c>
      <c r="B2900" t="s">
        <v>81</v>
      </c>
      <c r="C2900" t="s">
        <v>11</v>
      </c>
      <c r="D2900" t="s">
        <v>19</v>
      </c>
      <c r="E2900" t="s">
        <v>31</v>
      </c>
      <c r="F2900" t="s">
        <v>21</v>
      </c>
      <c r="G2900" t="s">
        <v>50</v>
      </c>
      <c r="H2900">
        <v>1991</v>
      </c>
      <c r="I2900" s="1">
        <v>44998</v>
      </c>
      <c r="J2900" t="s">
        <v>16</v>
      </c>
    </row>
    <row r="2901" spans="1:10" x14ac:dyDescent="0.25">
      <c r="A2901">
        <v>52471.07</v>
      </c>
      <c r="B2901" t="s">
        <v>34</v>
      </c>
      <c r="C2901" t="s">
        <v>11</v>
      </c>
      <c r="D2901" t="s">
        <v>12</v>
      </c>
      <c r="E2901" t="s">
        <v>20</v>
      </c>
      <c r="F2901" t="s">
        <v>21</v>
      </c>
      <c r="G2901" t="s">
        <v>15</v>
      </c>
      <c r="H2901">
        <v>1988</v>
      </c>
      <c r="I2901" s="1">
        <v>45492</v>
      </c>
      <c r="J2901" t="s">
        <v>16</v>
      </c>
    </row>
    <row r="2902" spans="1:10" x14ac:dyDescent="0.25">
      <c r="A2902">
        <v>95692.06</v>
      </c>
      <c r="B2902" t="s">
        <v>98</v>
      </c>
      <c r="C2902" t="s">
        <v>52</v>
      </c>
      <c r="D2902" t="s">
        <v>12</v>
      </c>
      <c r="E2902" t="s">
        <v>31</v>
      </c>
      <c r="F2902" t="s">
        <v>14</v>
      </c>
      <c r="G2902" t="s">
        <v>25</v>
      </c>
      <c r="H2902">
        <v>1986</v>
      </c>
      <c r="I2902" s="1">
        <v>41951</v>
      </c>
      <c r="J2902" t="s">
        <v>16</v>
      </c>
    </row>
    <row r="2903" spans="1:10" x14ac:dyDescent="0.25">
      <c r="A2903">
        <v>116843.2</v>
      </c>
      <c r="B2903" t="s">
        <v>345</v>
      </c>
      <c r="C2903" t="s">
        <v>124</v>
      </c>
      <c r="D2903" t="s">
        <v>12</v>
      </c>
      <c r="E2903" t="s">
        <v>13</v>
      </c>
      <c r="F2903" t="s">
        <v>14</v>
      </c>
      <c r="G2903" t="s">
        <v>25</v>
      </c>
      <c r="H2903">
        <v>1984</v>
      </c>
      <c r="I2903" s="1">
        <v>44949</v>
      </c>
      <c r="J2903" t="s">
        <v>16</v>
      </c>
    </row>
    <row r="2904" spans="1:10" x14ac:dyDescent="0.25">
      <c r="A2904">
        <v>73368.350000000006</v>
      </c>
      <c r="B2904" t="s">
        <v>148</v>
      </c>
      <c r="C2904" t="s">
        <v>124</v>
      </c>
      <c r="D2904" t="s">
        <v>12</v>
      </c>
      <c r="E2904" t="s">
        <v>31</v>
      </c>
      <c r="F2904" t="s">
        <v>14</v>
      </c>
      <c r="G2904" t="s">
        <v>25</v>
      </c>
      <c r="H2904">
        <v>1962</v>
      </c>
      <c r="I2904" s="1">
        <v>39503</v>
      </c>
      <c r="J2904" t="s">
        <v>16</v>
      </c>
    </row>
    <row r="2905" spans="1:10" x14ac:dyDescent="0.25">
      <c r="A2905">
        <v>57971.28</v>
      </c>
      <c r="B2905" t="s">
        <v>99</v>
      </c>
      <c r="C2905" t="s">
        <v>100</v>
      </c>
      <c r="D2905" t="s">
        <v>12</v>
      </c>
      <c r="E2905" t="s">
        <v>41</v>
      </c>
      <c r="F2905" t="s">
        <v>14</v>
      </c>
      <c r="G2905" t="s">
        <v>15</v>
      </c>
      <c r="H2905">
        <v>1988</v>
      </c>
      <c r="I2905" s="1">
        <v>43060</v>
      </c>
      <c r="J2905" t="s">
        <v>16</v>
      </c>
    </row>
    <row r="2906" spans="1:10" x14ac:dyDescent="0.25">
      <c r="A2906">
        <v>54309.84</v>
      </c>
      <c r="B2906" t="s">
        <v>121</v>
      </c>
      <c r="C2906" t="s">
        <v>226</v>
      </c>
      <c r="D2906" t="s">
        <v>12</v>
      </c>
      <c r="E2906" t="s">
        <v>31</v>
      </c>
      <c r="F2906" t="s">
        <v>14</v>
      </c>
      <c r="G2906" t="s">
        <v>15</v>
      </c>
      <c r="H2906">
        <v>1978</v>
      </c>
      <c r="I2906" s="1">
        <v>44851</v>
      </c>
      <c r="J2906" t="s">
        <v>16</v>
      </c>
    </row>
    <row r="2907" spans="1:10" x14ac:dyDescent="0.25">
      <c r="A2907">
        <v>77603.08</v>
      </c>
      <c r="B2907" t="s">
        <v>134</v>
      </c>
      <c r="C2907" t="s">
        <v>23</v>
      </c>
      <c r="D2907" t="s">
        <v>12</v>
      </c>
      <c r="E2907" t="s">
        <v>31</v>
      </c>
      <c r="F2907" t="s">
        <v>21</v>
      </c>
      <c r="G2907" t="s">
        <v>15</v>
      </c>
      <c r="H2907">
        <v>1973</v>
      </c>
      <c r="I2907" s="1">
        <v>37180</v>
      </c>
      <c r="J2907" t="s">
        <v>16</v>
      </c>
    </row>
    <row r="2908" spans="1:10" x14ac:dyDescent="0.25">
      <c r="A2908">
        <v>54531.28</v>
      </c>
      <c r="B2908" t="s">
        <v>84</v>
      </c>
      <c r="C2908" t="s">
        <v>18</v>
      </c>
      <c r="D2908" t="s">
        <v>12</v>
      </c>
      <c r="E2908" t="s">
        <v>49</v>
      </c>
      <c r="F2908" t="s">
        <v>21</v>
      </c>
      <c r="G2908" t="s">
        <v>25</v>
      </c>
      <c r="H2908">
        <v>1987</v>
      </c>
      <c r="I2908" s="1">
        <v>42629</v>
      </c>
      <c r="J2908" t="s">
        <v>16</v>
      </c>
    </row>
    <row r="2909" spans="1:10" x14ac:dyDescent="0.25">
      <c r="A2909">
        <v>65684.73</v>
      </c>
      <c r="B2909" t="s">
        <v>82</v>
      </c>
      <c r="C2909" t="s">
        <v>11</v>
      </c>
      <c r="D2909" t="s">
        <v>12</v>
      </c>
      <c r="E2909" t="s">
        <v>20</v>
      </c>
      <c r="F2909" t="s">
        <v>21</v>
      </c>
      <c r="G2909" t="s">
        <v>25</v>
      </c>
      <c r="H2909">
        <v>1983</v>
      </c>
      <c r="I2909" s="1">
        <v>41821</v>
      </c>
      <c r="J2909" t="s">
        <v>16</v>
      </c>
    </row>
    <row r="2910" spans="1:10" x14ac:dyDescent="0.25">
      <c r="A2910">
        <v>52648.08</v>
      </c>
      <c r="B2910" t="s">
        <v>175</v>
      </c>
      <c r="C2910" t="s">
        <v>52</v>
      </c>
      <c r="D2910" t="s">
        <v>12</v>
      </c>
      <c r="E2910" t="s">
        <v>45</v>
      </c>
      <c r="F2910" t="s">
        <v>14</v>
      </c>
      <c r="G2910" t="s">
        <v>15</v>
      </c>
      <c r="H2910">
        <v>1972</v>
      </c>
      <c r="I2910" s="1">
        <v>43897</v>
      </c>
      <c r="J2910" t="s">
        <v>16</v>
      </c>
    </row>
    <row r="2911" spans="1:10" x14ac:dyDescent="0.25">
      <c r="A2911">
        <v>25615</v>
      </c>
      <c r="B2911" t="s">
        <v>26</v>
      </c>
      <c r="C2911" t="s">
        <v>27</v>
      </c>
      <c r="D2911" t="s">
        <v>28</v>
      </c>
      <c r="E2911" t="s">
        <v>13</v>
      </c>
      <c r="F2911" t="s">
        <v>21</v>
      </c>
      <c r="G2911" t="s">
        <v>15</v>
      </c>
      <c r="H2911">
        <v>1967</v>
      </c>
      <c r="I2911" s="1">
        <v>45170</v>
      </c>
      <c r="J2911" t="s">
        <v>16</v>
      </c>
    </row>
    <row r="2912" spans="1:10" x14ac:dyDescent="0.25">
      <c r="A2912">
        <v>212940</v>
      </c>
      <c r="B2912" t="s">
        <v>309</v>
      </c>
      <c r="C2912" t="s">
        <v>86</v>
      </c>
      <c r="D2912" t="s">
        <v>12</v>
      </c>
      <c r="E2912" t="s">
        <v>13</v>
      </c>
      <c r="F2912" t="s">
        <v>21</v>
      </c>
      <c r="G2912" t="s">
        <v>15</v>
      </c>
      <c r="H2912">
        <v>1970</v>
      </c>
      <c r="I2912" s="1">
        <v>44805</v>
      </c>
      <c r="J2912" t="s">
        <v>16</v>
      </c>
    </row>
    <row r="2913" spans="1:10" x14ac:dyDescent="0.25">
      <c r="A2913">
        <v>62550.37</v>
      </c>
      <c r="B2913" t="s">
        <v>84</v>
      </c>
      <c r="C2913" t="s">
        <v>52</v>
      </c>
      <c r="D2913" t="s">
        <v>12</v>
      </c>
      <c r="E2913" t="s">
        <v>49</v>
      </c>
      <c r="F2913" t="s">
        <v>21</v>
      </c>
      <c r="G2913" t="s">
        <v>25</v>
      </c>
      <c r="H2913">
        <v>1961</v>
      </c>
      <c r="I2913" s="1">
        <v>32017</v>
      </c>
      <c r="J2913" t="s">
        <v>16</v>
      </c>
    </row>
    <row r="2914" spans="1:10" x14ac:dyDescent="0.25">
      <c r="A2914">
        <v>50646.98</v>
      </c>
      <c r="B2914" t="s">
        <v>69</v>
      </c>
      <c r="C2914" t="s">
        <v>100</v>
      </c>
      <c r="D2914" t="s">
        <v>12</v>
      </c>
      <c r="E2914" t="s">
        <v>31</v>
      </c>
      <c r="F2914" t="s">
        <v>21</v>
      </c>
      <c r="G2914" t="s">
        <v>25</v>
      </c>
      <c r="H2914">
        <v>2000</v>
      </c>
      <c r="I2914" s="1">
        <v>45509</v>
      </c>
      <c r="J2914" t="s">
        <v>16</v>
      </c>
    </row>
    <row r="2915" spans="1:10" x14ac:dyDescent="0.25">
      <c r="A2915">
        <v>57971.28</v>
      </c>
      <c r="B2915" t="s">
        <v>99</v>
      </c>
      <c r="C2915" t="s">
        <v>100</v>
      </c>
      <c r="D2915" t="s">
        <v>12</v>
      </c>
      <c r="E2915" t="s">
        <v>41</v>
      </c>
      <c r="F2915" t="s">
        <v>14</v>
      </c>
      <c r="G2915" t="s">
        <v>15</v>
      </c>
      <c r="H2915">
        <v>1968</v>
      </c>
      <c r="I2915" s="1">
        <v>42887</v>
      </c>
      <c r="J2915" t="s">
        <v>16</v>
      </c>
    </row>
    <row r="2916" spans="1:10" x14ac:dyDescent="0.25">
      <c r="A2916">
        <v>62579.95</v>
      </c>
      <c r="B2916" t="s">
        <v>89</v>
      </c>
      <c r="C2916" t="s">
        <v>30</v>
      </c>
      <c r="D2916" t="s">
        <v>12</v>
      </c>
      <c r="E2916" t="s">
        <v>20</v>
      </c>
      <c r="F2916" t="s">
        <v>14</v>
      </c>
      <c r="G2916" t="s">
        <v>25</v>
      </c>
      <c r="H2916">
        <v>1998</v>
      </c>
      <c r="I2916" s="1">
        <v>44881</v>
      </c>
      <c r="J2916" t="s">
        <v>16</v>
      </c>
    </row>
    <row r="2917" spans="1:10" x14ac:dyDescent="0.25">
      <c r="A2917">
        <v>59240.78</v>
      </c>
      <c r="B2917" t="s">
        <v>388</v>
      </c>
      <c r="C2917" t="s">
        <v>72</v>
      </c>
      <c r="D2917" t="s">
        <v>12</v>
      </c>
      <c r="E2917" t="s">
        <v>41</v>
      </c>
      <c r="F2917" t="s">
        <v>14</v>
      </c>
      <c r="G2917" t="s">
        <v>15</v>
      </c>
      <c r="H2917">
        <v>1963</v>
      </c>
      <c r="I2917" s="1">
        <v>33536</v>
      </c>
      <c r="J2917" t="s">
        <v>16</v>
      </c>
    </row>
    <row r="2918" spans="1:10" x14ac:dyDescent="0.25">
      <c r="A2918">
        <v>68324.789999999994</v>
      </c>
      <c r="B2918" t="s">
        <v>89</v>
      </c>
      <c r="C2918" t="s">
        <v>30</v>
      </c>
      <c r="D2918" t="s">
        <v>12</v>
      </c>
      <c r="E2918" t="s">
        <v>20</v>
      </c>
      <c r="F2918" t="s">
        <v>14</v>
      </c>
      <c r="G2918" t="s">
        <v>25</v>
      </c>
      <c r="H2918">
        <v>1997</v>
      </c>
      <c r="I2918" s="1">
        <v>44577</v>
      </c>
      <c r="J2918" t="s">
        <v>16</v>
      </c>
    </row>
    <row r="2919" spans="1:10" x14ac:dyDescent="0.25">
      <c r="A2919">
        <v>68832.63</v>
      </c>
      <c r="B2919" t="s">
        <v>63</v>
      </c>
      <c r="C2919" t="s">
        <v>18</v>
      </c>
      <c r="D2919" t="s">
        <v>12</v>
      </c>
      <c r="E2919" t="s">
        <v>20</v>
      </c>
      <c r="F2919" t="s">
        <v>14</v>
      </c>
      <c r="G2919" t="s">
        <v>50</v>
      </c>
      <c r="H2919">
        <v>1996</v>
      </c>
      <c r="I2919" s="1">
        <v>44667</v>
      </c>
      <c r="J2919" t="s">
        <v>16</v>
      </c>
    </row>
    <row r="2920" spans="1:10" x14ac:dyDescent="0.25">
      <c r="A2920">
        <v>48115.96</v>
      </c>
      <c r="B2920" t="s">
        <v>78</v>
      </c>
      <c r="C2920" t="s">
        <v>11</v>
      </c>
      <c r="D2920" t="s">
        <v>12</v>
      </c>
      <c r="E2920" t="s">
        <v>20</v>
      </c>
      <c r="F2920" t="s">
        <v>21</v>
      </c>
      <c r="G2920" t="s">
        <v>46</v>
      </c>
      <c r="H2920">
        <v>2001</v>
      </c>
      <c r="I2920" s="1">
        <v>45534</v>
      </c>
      <c r="J2920" t="s">
        <v>16</v>
      </c>
    </row>
    <row r="2921" spans="1:10" x14ac:dyDescent="0.25">
      <c r="A2921">
        <v>118006.9</v>
      </c>
      <c r="B2921" t="s">
        <v>481</v>
      </c>
      <c r="C2921" t="s">
        <v>44</v>
      </c>
      <c r="D2921" t="s">
        <v>12</v>
      </c>
      <c r="E2921" t="s">
        <v>13</v>
      </c>
      <c r="F2921" t="s">
        <v>14</v>
      </c>
      <c r="G2921" t="s">
        <v>25</v>
      </c>
      <c r="H2921">
        <v>1960</v>
      </c>
      <c r="I2921" s="1">
        <v>28779</v>
      </c>
      <c r="J2921" t="s">
        <v>16</v>
      </c>
    </row>
    <row r="2922" spans="1:10" x14ac:dyDescent="0.25">
      <c r="A2922">
        <v>89810.96</v>
      </c>
      <c r="B2922" t="s">
        <v>63</v>
      </c>
      <c r="C2922" t="s">
        <v>18</v>
      </c>
      <c r="D2922" t="s">
        <v>12</v>
      </c>
      <c r="E2922" t="s">
        <v>20</v>
      </c>
      <c r="F2922" t="s">
        <v>14</v>
      </c>
      <c r="G2922" t="s">
        <v>25</v>
      </c>
      <c r="H2922">
        <v>1974</v>
      </c>
      <c r="I2922" s="1">
        <v>36541</v>
      </c>
      <c r="J2922" t="s">
        <v>16</v>
      </c>
    </row>
    <row r="2923" spans="1:10" x14ac:dyDescent="0.25">
      <c r="A2923">
        <v>59668.52</v>
      </c>
      <c r="B2923" t="s">
        <v>606</v>
      </c>
      <c r="C2923" t="s">
        <v>52</v>
      </c>
      <c r="D2923" t="s">
        <v>12</v>
      </c>
      <c r="E2923" t="s">
        <v>77</v>
      </c>
      <c r="F2923" t="s">
        <v>14</v>
      </c>
      <c r="G2923" t="s">
        <v>46</v>
      </c>
      <c r="H2923">
        <v>1990</v>
      </c>
      <c r="I2923" s="1">
        <v>45241</v>
      </c>
      <c r="J2923" t="s">
        <v>16</v>
      </c>
    </row>
    <row r="2924" spans="1:10" x14ac:dyDescent="0.25">
      <c r="A2924">
        <v>90359.679999999993</v>
      </c>
      <c r="B2924" t="s">
        <v>64</v>
      </c>
      <c r="C2924" t="s">
        <v>18</v>
      </c>
      <c r="D2924" t="s">
        <v>12</v>
      </c>
      <c r="E2924" t="s">
        <v>45</v>
      </c>
      <c r="F2924" t="s">
        <v>14</v>
      </c>
      <c r="G2924" t="s">
        <v>25</v>
      </c>
      <c r="H2924">
        <v>1984</v>
      </c>
      <c r="I2924" s="1">
        <v>41836</v>
      </c>
      <c r="J2924" t="s">
        <v>16</v>
      </c>
    </row>
    <row r="2925" spans="1:10" x14ac:dyDescent="0.25">
      <c r="A2925">
        <v>50646.98</v>
      </c>
      <c r="B2925" t="s">
        <v>330</v>
      </c>
      <c r="C2925" t="s">
        <v>48</v>
      </c>
      <c r="D2925" t="s">
        <v>12</v>
      </c>
      <c r="E2925" t="s">
        <v>31</v>
      </c>
      <c r="F2925" t="s">
        <v>14</v>
      </c>
      <c r="G2925" t="s">
        <v>46</v>
      </c>
      <c r="H2925">
        <v>2000</v>
      </c>
      <c r="I2925" s="1">
        <v>45383</v>
      </c>
      <c r="J2925" t="s">
        <v>16</v>
      </c>
    </row>
    <row r="2926" spans="1:10" x14ac:dyDescent="0.25">
      <c r="A2926">
        <v>20000</v>
      </c>
      <c r="B2926" t="s">
        <v>143</v>
      </c>
      <c r="C2926" t="s">
        <v>144</v>
      </c>
      <c r="D2926" t="s">
        <v>12</v>
      </c>
      <c r="E2926" t="s">
        <v>31</v>
      </c>
      <c r="F2926" t="s">
        <v>14</v>
      </c>
      <c r="G2926" t="s">
        <v>25</v>
      </c>
      <c r="H2926">
        <v>1978</v>
      </c>
      <c r="I2926" s="1">
        <v>41883</v>
      </c>
      <c r="J2926" t="s">
        <v>16</v>
      </c>
    </row>
    <row r="2927" spans="1:10" x14ac:dyDescent="0.25">
      <c r="A2927">
        <v>79728.19</v>
      </c>
      <c r="B2927" t="s">
        <v>63</v>
      </c>
      <c r="C2927" t="s">
        <v>18</v>
      </c>
      <c r="D2927" t="s">
        <v>12</v>
      </c>
      <c r="E2927" t="s">
        <v>20</v>
      </c>
      <c r="F2927" t="s">
        <v>14</v>
      </c>
      <c r="G2927" t="s">
        <v>25</v>
      </c>
      <c r="H2927">
        <v>1989</v>
      </c>
      <c r="I2927" s="1">
        <v>45139</v>
      </c>
      <c r="J2927" t="s">
        <v>16</v>
      </c>
    </row>
    <row r="2928" spans="1:10" x14ac:dyDescent="0.25">
      <c r="A2928">
        <v>86564.07</v>
      </c>
      <c r="B2928" t="s">
        <v>139</v>
      </c>
      <c r="C2928" t="s">
        <v>48</v>
      </c>
      <c r="D2928" t="s">
        <v>12</v>
      </c>
      <c r="E2928" t="s">
        <v>31</v>
      </c>
      <c r="F2928" t="s">
        <v>14</v>
      </c>
      <c r="G2928" t="s">
        <v>25</v>
      </c>
      <c r="H2928">
        <v>1991</v>
      </c>
      <c r="I2928" s="1">
        <v>45101</v>
      </c>
      <c r="J2928" t="s">
        <v>16</v>
      </c>
    </row>
    <row r="2929" spans="1:10" x14ac:dyDescent="0.25">
      <c r="A2929">
        <v>62579.95</v>
      </c>
      <c r="B2929" t="s">
        <v>89</v>
      </c>
      <c r="C2929" t="s">
        <v>30</v>
      </c>
      <c r="D2929" t="s">
        <v>12</v>
      </c>
      <c r="E2929" t="s">
        <v>20</v>
      </c>
      <c r="F2929" t="s">
        <v>14</v>
      </c>
      <c r="G2929" t="s">
        <v>15</v>
      </c>
      <c r="H2929">
        <v>1994</v>
      </c>
      <c r="I2929" s="1">
        <v>44881</v>
      </c>
      <c r="J2929" t="s">
        <v>16</v>
      </c>
    </row>
    <row r="2930" spans="1:10" x14ac:dyDescent="0.25">
      <c r="A2930">
        <v>75342.8</v>
      </c>
      <c r="B2930" t="s">
        <v>174</v>
      </c>
      <c r="C2930" t="s">
        <v>72</v>
      </c>
      <c r="D2930" t="s">
        <v>12</v>
      </c>
      <c r="E2930" t="s">
        <v>31</v>
      </c>
      <c r="F2930" t="s">
        <v>21</v>
      </c>
      <c r="G2930" t="s">
        <v>25</v>
      </c>
      <c r="H2930">
        <v>1976</v>
      </c>
      <c r="I2930" s="1">
        <v>37526</v>
      </c>
      <c r="J2930" t="s">
        <v>16</v>
      </c>
    </row>
    <row r="2931" spans="1:10" x14ac:dyDescent="0.25">
      <c r="A2931">
        <v>126060.77</v>
      </c>
      <c r="B2931" t="s">
        <v>438</v>
      </c>
      <c r="C2931" t="s">
        <v>18</v>
      </c>
      <c r="D2931" t="s">
        <v>12</v>
      </c>
      <c r="E2931" t="s">
        <v>13</v>
      </c>
      <c r="F2931" t="s">
        <v>14</v>
      </c>
      <c r="G2931" t="s">
        <v>25</v>
      </c>
      <c r="H2931">
        <v>1994</v>
      </c>
      <c r="I2931" s="1">
        <v>43662</v>
      </c>
      <c r="J2931" t="s">
        <v>16</v>
      </c>
    </row>
    <row r="2932" spans="1:10" x14ac:dyDescent="0.25">
      <c r="A2932">
        <v>20000</v>
      </c>
      <c r="B2932" t="s">
        <v>143</v>
      </c>
      <c r="C2932" t="s">
        <v>144</v>
      </c>
      <c r="D2932" t="s">
        <v>12</v>
      </c>
      <c r="E2932" t="s">
        <v>31</v>
      </c>
      <c r="F2932" t="s">
        <v>21</v>
      </c>
      <c r="G2932" t="s">
        <v>25</v>
      </c>
      <c r="H2932">
        <v>1980</v>
      </c>
      <c r="I2932" s="1">
        <v>41913</v>
      </c>
      <c r="J2932" t="s">
        <v>16</v>
      </c>
    </row>
    <row r="2933" spans="1:10" x14ac:dyDescent="0.25">
      <c r="A2933">
        <v>94591.28</v>
      </c>
      <c r="B2933" t="s">
        <v>215</v>
      </c>
      <c r="C2933" t="s">
        <v>48</v>
      </c>
      <c r="D2933" t="s">
        <v>12</v>
      </c>
      <c r="E2933" t="s">
        <v>31</v>
      </c>
      <c r="F2933" t="s">
        <v>21</v>
      </c>
      <c r="G2933" t="s">
        <v>15</v>
      </c>
      <c r="H2933">
        <v>1977</v>
      </c>
      <c r="I2933" s="1">
        <v>41143</v>
      </c>
      <c r="J2933" t="s">
        <v>16</v>
      </c>
    </row>
    <row r="2934" spans="1:10" x14ac:dyDescent="0.25">
      <c r="A2934">
        <v>72962.58</v>
      </c>
      <c r="B2934" t="s">
        <v>63</v>
      </c>
      <c r="C2934" t="s">
        <v>18</v>
      </c>
      <c r="D2934" t="s">
        <v>12</v>
      </c>
      <c r="E2934" t="s">
        <v>20</v>
      </c>
      <c r="F2934" t="s">
        <v>14</v>
      </c>
      <c r="G2934" t="s">
        <v>25</v>
      </c>
      <c r="H2934">
        <v>1989</v>
      </c>
      <c r="I2934" s="1">
        <v>44911</v>
      </c>
      <c r="J2934" t="s">
        <v>16</v>
      </c>
    </row>
    <row r="2935" spans="1:10" x14ac:dyDescent="0.25">
      <c r="A2935">
        <v>21278.0304</v>
      </c>
      <c r="B2935" t="s">
        <v>151</v>
      </c>
      <c r="C2935" t="s">
        <v>72</v>
      </c>
      <c r="D2935" t="s">
        <v>19</v>
      </c>
      <c r="E2935" t="s">
        <v>49</v>
      </c>
      <c r="F2935" t="s">
        <v>21</v>
      </c>
      <c r="G2935" t="s">
        <v>25</v>
      </c>
      <c r="H2935">
        <v>1997</v>
      </c>
      <c r="I2935" s="1">
        <v>44568</v>
      </c>
      <c r="J2935" t="s">
        <v>16</v>
      </c>
    </row>
    <row r="2936" spans="1:10" x14ac:dyDescent="0.25">
      <c r="A2936">
        <v>43062.720000000001</v>
      </c>
      <c r="B2936" t="s">
        <v>161</v>
      </c>
      <c r="C2936" t="s">
        <v>160</v>
      </c>
      <c r="D2936" t="s">
        <v>12</v>
      </c>
      <c r="E2936" t="s">
        <v>49</v>
      </c>
      <c r="F2936" t="s">
        <v>21</v>
      </c>
      <c r="G2936" t="s">
        <v>25</v>
      </c>
      <c r="H2936">
        <v>2001</v>
      </c>
      <c r="I2936" s="1">
        <v>45407</v>
      </c>
      <c r="J2936" t="s">
        <v>16</v>
      </c>
    </row>
    <row r="2937" spans="1:10" x14ac:dyDescent="0.25">
      <c r="A2937">
        <v>50646.98</v>
      </c>
      <c r="B2937" t="s">
        <v>238</v>
      </c>
      <c r="C2937" t="s">
        <v>48</v>
      </c>
      <c r="D2937" t="s">
        <v>12</v>
      </c>
      <c r="E2937" t="s">
        <v>31</v>
      </c>
      <c r="F2937" t="s">
        <v>21</v>
      </c>
      <c r="G2937" t="s">
        <v>25</v>
      </c>
      <c r="H2937">
        <v>1998</v>
      </c>
      <c r="I2937" s="1">
        <v>45440</v>
      </c>
      <c r="J2937" t="s">
        <v>16</v>
      </c>
    </row>
    <row r="2938" spans="1:10" x14ac:dyDescent="0.25">
      <c r="A2938">
        <v>86105.63</v>
      </c>
      <c r="B2938" t="s">
        <v>470</v>
      </c>
      <c r="C2938" t="s">
        <v>23</v>
      </c>
      <c r="D2938" t="s">
        <v>12</v>
      </c>
      <c r="E2938" t="s">
        <v>31</v>
      </c>
      <c r="F2938" t="s">
        <v>14</v>
      </c>
      <c r="G2938" t="s">
        <v>15</v>
      </c>
      <c r="H2938">
        <v>1963</v>
      </c>
      <c r="I2938" s="1">
        <v>36892</v>
      </c>
      <c r="J2938" t="s">
        <v>16</v>
      </c>
    </row>
    <row r="2939" spans="1:10" x14ac:dyDescent="0.25">
      <c r="A2939">
        <v>77406</v>
      </c>
      <c r="B2939" t="s">
        <v>63</v>
      </c>
      <c r="C2939" t="s">
        <v>18</v>
      </c>
      <c r="D2939" t="s">
        <v>12</v>
      </c>
      <c r="E2939" t="s">
        <v>20</v>
      </c>
      <c r="F2939" t="s">
        <v>14</v>
      </c>
      <c r="G2939" t="s">
        <v>25</v>
      </c>
      <c r="H2939">
        <v>1998</v>
      </c>
      <c r="I2939" s="1">
        <v>43877</v>
      </c>
      <c r="J2939" t="s">
        <v>16</v>
      </c>
    </row>
    <row r="2940" spans="1:10" x14ac:dyDescent="0.25">
      <c r="A2940">
        <v>96425.84</v>
      </c>
      <c r="B2940" t="s">
        <v>56</v>
      </c>
      <c r="C2940" t="s">
        <v>30</v>
      </c>
      <c r="D2940" t="s">
        <v>12</v>
      </c>
      <c r="E2940" t="s">
        <v>45</v>
      </c>
      <c r="F2940" t="s">
        <v>14</v>
      </c>
      <c r="G2940" t="s">
        <v>15</v>
      </c>
      <c r="H2940">
        <v>1971</v>
      </c>
      <c r="I2940" s="1">
        <v>35658</v>
      </c>
      <c r="J2940" t="s">
        <v>16</v>
      </c>
    </row>
    <row r="2941" spans="1:10" x14ac:dyDescent="0.25">
      <c r="A2941">
        <v>62550.37</v>
      </c>
      <c r="B2941" t="s">
        <v>330</v>
      </c>
      <c r="C2941" t="s">
        <v>48</v>
      </c>
      <c r="D2941" t="s">
        <v>12</v>
      </c>
      <c r="E2941" t="s">
        <v>31</v>
      </c>
      <c r="F2941" t="s">
        <v>21</v>
      </c>
      <c r="G2941" t="s">
        <v>15</v>
      </c>
      <c r="H2941">
        <v>1967</v>
      </c>
      <c r="I2941" s="1">
        <v>36416</v>
      </c>
      <c r="J2941" t="s">
        <v>16</v>
      </c>
    </row>
    <row r="2942" spans="1:10" x14ac:dyDescent="0.25">
      <c r="A2942">
        <v>19968</v>
      </c>
      <c r="B2942" t="s">
        <v>130</v>
      </c>
      <c r="C2942" t="s">
        <v>60</v>
      </c>
      <c r="D2942" t="s">
        <v>19</v>
      </c>
      <c r="E2942" t="s">
        <v>49</v>
      </c>
      <c r="F2942" t="s">
        <v>21</v>
      </c>
      <c r="G2942" t="s">
        <v>25</v>
      </c>
      <c r="H2942">
        <v>1996</v>
      </c>
      <c r="I2942" s="1">
        <v>45523</v>
      </c>
      <c r="J2942" t="s">
        <v>16</v>
      </c>
    </row>
    <row r="2943" spans="1:10" x14ac:dyDescent="0.25">
      <c r="A2943">
        <v>54515.28</v>
      </c>
      <c r="B2943" t="s">
        <v>22</v>
      </c>
      <c r="C2943" t="s">
        <v>23</v>
      </c>
      <c r="D2943" t="s">
        <v>12</v>
      </c>
      <c r="E2943" t="s">
        <v>24</v>
      </c>
      <c r="F2943" t="s">
        <v>21</v>
      </c>
      <c r="G2943" t="s">
        <v>15</v>
      </c>
      <c r="H2943">
        <v>1987</v>
      </c>
      <c r="I2943" s="1">
        <v>38964</v>
      </c>
      <c r="J2943" t="s">
        <v>16</v>
      </c>
    </row>
    <row r="2944" spans="1:10" x14ac:dyDescent="0.25">
      <c r="A2944">
        <v>59697.01</v>
      </c>
      <c r="B2944" t="s">
        <v>180</v>
      </c>
      <c r="C2944" t="s">
        <v>23</v>
      </c>
      <c r="D2944" t="s">
        <v>12</v>
      </c>
      <c r="E2944" t="s">
        <v>31</v>
      </c>
      <c r="F2944" t="s">
        <v>14</v>
      </c>
      <c r="G2944" t="s">
        <v>15</v>
      </c>
      <c r="H2944">
        <v>1989</v>
      </c>
      <c r="I2944" s="1">
        <v>45215</v>
      </c>
      <c r="J2944" t="s">
        <v>16</v>
      </c>
    </row>
    <row r="2945" spans="1:10" x14ac:dyDescent="0.25">
      <c r="A2945">
        <v>52471.07</v>
      </c>
      <c r="B2945" t="s">
        <v>607</v>
      </c>
      <c r="C2945" t="s">
        <v>18</v>
      </c>
      <c r="D2945" t="s">
        <v>12</v>
      </c>
      <c r="E2945" t="s">
        <v>45</v>
      </c>
      <c r="F2945" t="s">
        <v>21</v>
      </c>
      <c r="G2945" t="s">
        <v>25</v>
      </c>
      <c r="H2945">
        <v>1993</v>
      </c>
      <c r="I2945" s="1">
        <v>45444</v>
      </c>
      <c r="J2945" t="s">
        <v>16</v>
      </c>
    </row>
    <row r="2946" spans="1:10" x14ac:dyDescent="0.25">
      <c r="A2946">
        <v>94293.11</v>
      </c>
      <c r="B2946" t="s">
        <v>98</v>
      </c>
      <c r="C2946" t="s">
        <v>38</v>
      </c>
      <c r="D2946" t="s">
        <v>12</v>
      </c>
      <c r="E2946" t="s">
        <v>31</v>
      </c>
      <c r="F2946" t="s">
        <v>14</v>
      </c>
      <c r="G2946" t="s">
        <v>25</v>
      </c>
      <c r="H2946">
        <v>1964</v>
      </c>
      <c r="I2946" s="1">
        <v>36815</v>
      </c>
      <c r="J2946" t="s">
        <v>16</v>
      </c>
    </row>
    <row r="2947" spans="1:10" x14ac:dyDescent="0.25">
      <c r="A2947">
        <v>92667.18</v>
      </c>
      <c r="B2947" t="s">
        <v>608</v>
      </c>
      <c r="C2947" t="s">
        <v>209</v>
      </c>
      <c r="D2947" t="s">
        <v>12</v>
      </c>
      <c r="E2947" t="s">
        <v>77</v>
      </c>
      <c r="F2947" t="s">
        <v>14</v>
      </c>
      <c r="G2947" t="s">
        <v>15</v>
      </c>
      <c r="H2947">
        <v>1972</v>
      </c>
      <c r="I2947" s="1">
        <v>42283</v>
      </c>
      <c r="J2947" t="s">
        <v>16</v>
      </c>
    </row>
    <row r="2948" spans="1:10" x14ac:dyDescent="0.25">
      <c r="A2948">
        <v>75342.8</v>
      </c>
      <c r="B2948" t="s">
        <v>221</v>
      </c>
      <c r="C2948" t="s">
        <v>11</v>
      </c>
      <c r="D2948" t="s">
        <v>12</v>
      </c>
      <c r="E2948" t="s">
        <v>31</v>
      </c>
      <c r="F2948" t="s">
        <v>14</v>
      </c>
      <c r="G2948" t="s">
        <v>25</v>
      </c>
      <c r="H2948">
        <v>1964</v>
      </c>
      <c r="I2948" s="1">
        <v>38922</v>
      </c>
      <c r="J2948" t="s">
        <v>16</v>
      </c>
    </row>
    <row r="2949" spans="1:10" x14ac:dyDescent="0.25">
      <c r="A2949">
        <v>54515.28</v>
      </c>
      <c r="B2949" t="s">
        <v>22</v>
      </c>
      <c r="C2949" t="s">
        <v>23</v>
      </c>
      <c r="D2949" t="s">
        <v>12</v>
      </c>
      <c r="E2949" t="s">
        <v>24</v>
      </c>
      <c r="F2949" t="s">
        <v>21</v>
      </c>
      <c r="G2949" t="s">
        <v>25</v>
      </c>
      <c r="H2949">
        <v>1988</v>
      </c>
      <c r="I2949" s="1">
        <v>42764</v>
      </c>
      <c r="J2949" t="s">
        <v>16</v>
      </c>
    </row>
    <row r="2950" spans="1:10" x14ac:dyDescent="0.25">
      <c r="A2950">
        <v>6240</v>
      </c>
      <c r="B2950" t="s">
        <v>126</v>
      </c>
      <c r="C2950" t="s">
        <v>72</v>
      </c>
      <c r="D2950" t="s">
        <v>73</v>
      </c>
      <c r="E2950" t="s">
        <v>41</v>
      </c>
      <c r="F2950" t="s">
        <v>21</v>
      </c>
      <c r="G2950" t="s">
        <v>25</v>
      </c>
      <c r="H2950">
        <v>1999</v>
      </c>
      <c r="I2950" s="1">
        <v>45451</v>
      </c>
      <c r="J2950" t="s">
        <v>16</v>
      </c>
    </row>
    <row r="2951" spans="1:10" x14ac:dyDescent="0.25">
      <c r="A2951">
        <v>58496.17</v>
      </c>
      <c r="B2951" t="s">
        <v>418</v>
      </c>
      <c r="C2951" t="s">
        <v>23</v>
      </c>
      <c r="D2951" t="s">
        <v>12</v>
      </c>
      <c r="E2951" t="s">
        <v>77</v>
      </c>
      <c r="F2951" t="s">
        <v>14</v>
      </c>
      <c r="G2951" t="s">
        <v>25</v>
      </c>
      <c r="H2951">
        <v>1965</v>
      </c>
      <c r="I2951" s="1">
        <v>43465</v>
      </c>
      <c r="J2951" t="s">
        <v>16</v>
      </c>
    </row>
    <row r="2952" spans="1:10" x14ac:dyDescent="0.25">
      <c r="A2952">
        <v>47164.52</v>
      </c>
      <c r="B2952" t="s">
        <v>127</v>
      </c>
      <c r="C2952" t="s">
        <v>23</v>
      </c>
      <c r="D2952" t="s">
        <v>12</v>
      </c>
      <c r="E2952" t="s">
        <v>41</v>
      </c>
      <c r="F2952" t="s">
        <v>21</v>
      </c>
      <c r="G2952" t="s">
        <v>25</v>
      </c>
      <c r="H2952">
        <v>1959</v>
      </c>
      <c r="I2952" s="1">
        <v>38353</v>
      </c>
      <c r="J2952" t="s">
        <v>16</v>
      </c>
    </row>
    <row r="2953" spans="1:10" x14ac:dyDescent="0.25">
      <c r="A2953">
        <v>135546.43</v>
      </c>
      <c r="B2953" t="s">
        <v>565</v>
      </c>
      <c r="C2953" t="s">
        <v>286</v>
      </c>
      <c r="D2953" t="s">
        <v>12</v>
      </c>
      <c r="E2953" t="s">
        <v>13</v>
      </c>
      <c r="F2953" t="s">
        <v>14</v>
      </c>
      <c r="G2953" t="s">
        <v>25</v>
      </c>
      <c r="H2953">
        <v>1971</v>
      </c>
      <c r="I2953" s="1">
        <v>34274</v>
      </c>
      <c r="J2953" t="s">
        <v>16</v>
      </c>
    </row>
    <row r="2954" spans="1:10" x14ac:dyDescent="0.25">
      <c r="A2954">
        <v>45595.75</v>
      </c>
      <c r="B2954" t="s">
        <v>94</v>
      </c>
      <c r="C2954" t="s">
        <v>23</v>
      </c>
      <c r="D2954" t="s">
        <v>12</v>
      </c>
      <c r="E2954" t="s">
        <v>24</v>
      </c>
      <c r="F2954" t="s">
        <v>14</v>
      </c>
      <c r="G2954" t="s">
        <v>25</v>
      </c>
      <c r="H2954">
        <v>1947</v>
      </c>
      <c r="I2954" s="1">
        <v>42638</v>
      </c>
      <c r="J2954" t="s">
        <v>16</v>
      </c>
    </row>
    <row r="2955" spans="1:10" x14ac:dyDescent="0.25">
      <c r="A2955">
        <v>77406</v>
      </c>
      <c r="B2955" t="s">
        <v>63</v>
      </c>
      <c r="C2955" t="s">
        <v>18</v>
      </c>
      <c r="D2955" t="s">
        <v>12</v>
      </c>
      <c r="E2955" t="s">
        <v>20</v>
      </c>
      <c r="F2955" t="s">
        <v>14</v>
      </c>
      <c r="G2955" t="s">
        <v>25</v>
      </c>
      <c r="H2955">
        <v>1985</v>
      </c>
      <c r="I2955" s="1">
        <v>44059</v>
      </c>
      <c r="J2955" t="s">
        <v>16</v>
      </c>
    </row>
    <row r="2956" spans="1:10" x14ac:dyDescent="0.25">
      <c r="A2956">
        <v>111036.74</v>
      </c>
      <c r="B2956" t="s">
        <v>64</v>
      </c>
      <c r="C2956" t="s">
        <v>18</v>
      </c>
      <c r="D2956" t="s">
        <v>12</v>
      </c>
      <c r="E2956" t="s">
        <v>45</v>
      </c>
      <c r="F2956" t="s">
        <v>14</v>
      </c>
      <c r="G2956" t="s">
        <v>15</v>
      </c>
      <c r="H2956">
        <v>1976</v>
      </c>
      <c r="I2956" s="1">
        <v>38370</v>
      </c>
      <c r="J2956" t="s">
        <v>16</v>
      </c>
    </row>
    <row r="2957" spans="1:10" x14ac:dyDescent="0.25">
      <c r="A2957">
        <v>29098.164739280001</v>
      </c>
      <c r="B2957" t="s">
        <v>344</v>
      </c>
      <c r="C2957" t="s">
        <v>11</v>
      </c>
      <c r="D2957" t="s">
        <v>19</v>
      </c>
      <c r="E2957" t="s">
        <v>31</v>
      </c>
      <c r="F2957" t="s">
        <v>14</v>
      </c>
      <c r="G2957" t="s">
        <v>15</v>
      </c>
      <c r="H2957">
        <v>1963</v>
      </c>
      <c r="I2957" s="1">
        <v>42408</v>
      </c>
      <c r="J2957" t="s">
        <v>16</v>
      </c>
    </row>
    <row r="2958" spans="1:10" x14ac:dyDescent="0.25">
      <c r="A2958">
        <v>48115.96</v>
      </c>
      <c r="B2958" t="s">
        <v>287</v>
      </c>
      <c r="C2958" t="s">
        <v>18</v>
      </c>
      <c r="D2958" t="s">
        <v>12</v>
      </c>
      <c r="E2958" t="s">
        <v>49</v>
      </c>
      <c r="F2958" t="s">
        <v>21</v>
      </c>
      <c r="G2958" t="s">
        <v>25</v>
      </c>
      <c r="H2958">
        <v>2000</v>
      </c>
      <c r="I2958" s="1">
        <v>45398</v>
      </c>
      <c r="J2958" t="s">
        <v>16</v>
      </c>
    </row>
    <row r="2959" spans="1:10" x14ac:dyDescent="0.25">
      <c r="A2959">
        <v>38606.896862062502</v>
      </c>
      <c r="B2959" t="s">
        <v>112</v>
      </c>
      <c r="C2959" t="s">
        <v>72</v>
      </c>
      <c r="D2959" t="s">
        <v>19</v>
      </c>
      <c r="E2959" t="s">
        <v>24</v>
      </c>
      <c r="F2959" t="s">
        <v>14</v>
      </c>
      <c r="G2959" t="s">
        <v>15</v>
      </c>
      <c r="H2959">
        <v>1987</v>
      </c>
      <c r="I2959" s="1">
        <v>43210</v>
      </c>
      <c r="J2959" t="s">
        <v>16</v>
      </c>
    </row>
    <row r="2960" spans="1:10" x14ac:dyDescent="0.25">
      <c r="A2960">
        <v>96425.84</v>
      </c>
      <c r="B2960" t="s">
        <v>56</v>
      </c>
      <c r="C2960" t="s">
        <v>30</v>
      </c>
      <c r="D2960" t="s">
        <v>12</v>
      </c>
      <c r="E2960" t="s">
        <v>45</v>
      </c>
      <c r="F2960" t="s">
        <v>14</v>
      </c>
      <c r="G2960" t="s">
        <v>25</v>
      </c>
      <c r="H2960">
        <v>1962</v>
      </c>
      <c r="I2960" s="1">
        <v>33270</v>
      </c>
      <c r="J2960" t="s">
        <v>16</v>
      </c>
    </row>
    <row r="2961" spans="1:10" x14ac:dyDescent="0.25">
      <c r="A2961">
        <v>47164.52</v>
      </c>
      <c r="B2961" t="s">
        <v>107</v>
      </c>
      <c r="C2961" t="s">
        <v>44</v>
      </c>
      <c r="D2961" t="s">
        <v>12</v>
      </c>
      <c r="E2961" t="s">
        <v>41</v>
      </c>
      <c r="F2961" t="s">
        <v>14</v>
      </c>
      <c r="G2961" t="s">
        <v>15</v>
      </c>
      <c r="H2961">
        <v>1962</v>
      </c>
      <c r="I2961" s="1">
        <v>37591</v>
      </c>
      <c r="J2961" t="s">
        <v>16</v>
      </c>
    </row>
    <row r="2962" spans="1:10" x14ac:dyDescent="0.25">
      <c r="A2962">
        <v>64574.47</v>
      </c>
      <c r="B2962" t="s">
        <v>166</v>
      </c>
      <c r="C2962" t="s">
        <v>52</v>
      </c>
      <c r="D2962" t="s">
        <v>12</v>
      </c>
      <c r="E2962" t="s">
        <v>77</v>
      </c>
      <c r="F2962" t="s">
        <v>14</v>
      </c>
      <c r="G2962" t="s">
        <v>15</v>
      </c>
      <c r="H2962">
        <v>1975</v>
      </c>
      <c r="I2962" s="1">
        <v>39179</v>
      </c>
      <c r="J2962" t="s">
        <v>16</v>
      </c>
    </row>
    <row r="2963" spans="1:10" x14ac:dyDescent="0.25">
      <c r="A2963">
        <v>81349.22</v>
      </c>
      <c r="B2963" t="s">
        <v>233</v>
      </c>
      <c r="C2963" t="s">
        <v>96</v>
      </c>
      <c r="D2963" t="s">
        <v>12</v>
      </c>
      <c r="E2963" t="s">
        <v>31</v>
      </c>
      <c r="F2963" t="s">
        <v>14</v>
      </c>
      <c r="G2963" t="s">
        <v>15</v>
      </c>
      <c r="H2963">
        <v>1958</v>
      </c>
      <c r="I2963" s="1">
        <v>33101</v>
      </c>
      <c r="J2963" t="s">
        <v>16</v>
      </c>
    </row>
    <row r="2964" spans="1:10" x14ac:dyDescent="0.25">
      <c r="A2964">
        <v>136096</v>
      </c>
      <c r="B2964" t="s">
        <v>244</v>
      </c>
      <c r="C2964" t="s">
        <v>114</v>
      </c>
      <c r="D2964" t="s">
        <v>12</v>
      </c>
      <c r="E2964" t="s">
        <v>13</v>
      </c>
      <c r="F2964" t="s">
        <v>21</v>
      </c>
      <c r="G2964" t="s">
        <v>25</v>
      </c>
      <c r="H2964">
        <v>1965</v>
      </c>
      <c r="I2964" s="1">
        <v>38175</v>
      </c>
      <c r="J2964" t="s">
        <v>16</v>
      </c>
    </row>
    <row r="2965" spans="1:10" x14ac:dyDescent="0.25">
      <c r="A2965">
        <v>86564.06</v>
      </c>
      <c r="B2965" t="s">
        <v>322</v>
      </c>
      <c r="C2965" t="s">
        <v>33</v>
      </c>
      <c r="D2965" t="s">
        <v>12</v>
      </c>
      <c r="E2965" t="s">
        <v>31</v>
      </c>
      <c r="F2965" t="s">
        <v>21</v>
      </c>
      <c r="G2965" t="s">
        <v>25</v>
      </c>
      <c r="H2965">
        <v>1996</v>
      </c>
      <c r="I2965" s="1">
        <v>44830</v>
      </c>
      <c r="J2965" t="s">
        <v>16</v>
      </c>
    </row>
    <row r="2966" spans="1:10" x14ac:dyDescent="0.25">
      <c r="A2966">
        <v>79395.12</v>
      </c>
      <c r="B2966" t="s">
        <v>464</v>
      </c>
      <c r="C2966" t="s">
        <v>286</v>
      </c>
      <c r="D2966" t="s">
        <v>12</v>
      </c>
      <c r="E2966" t="s">
        <v>31</v>
      </c>
      <c r="F2966" t="s">
        <v>21</v>
      </c>
      <c r="G2966" t="s">
        <v>50</v>
      </c>
      <c r="H2966">
        <v>1999</v>
      </c>
      <c r="I2966" s="1">
        <v>44963</v>
      </c>
      <c r="J2966" t="s">
        <v>16</v>
      </c>
    </row>
    <row r="2967" spans="1:10" x14ac:dyDescent="0.25">
      <c r="A2967">
        <v>95351.34</v>
      </c>
      <c r="B2967" t="s">
        <v>177</v>
      </c>
      <c r="C2967" t="s">
        <v>52</v>
      </c>
      <c r="D2967" t="s">
        <v>12</v>
      </c>
      <c r="E2967" t="s">
        <v>31</v>
      </c>
      <c r="F2967" t="s">
        <v>21</v>
      </c>
      <c r="G2967" t="s">
        <v>15</v>
      </c>
      <c r="H2967">
        <v>1984</v>
      </c>
      <c r="I2967" s="1">
        <v>45143</v>
      </c>
      <c r="J2967" t="s">
        <v>16</v>
      </c>
    </row>
    <row r="2968" spans="1:10" x14ac:dyDescent="0.25">
      <c r="A2968">
        <v>52453.57</v>
      </c>
      <c r="B2968" t="s">
        <v>69</v>
      </c>
      <c r="C2968" t="s">
        <v>70</v>
      </c>
      <c r="D2968" t="s">
        <v>12</v>
      </c>
      <c r="E2968" t="s">
        <v>31</v>
      </c>
      <c r="F2968" t="s">
        <v>21</v>
      </c>
      <c r="G2968" t="s">
        <v>25</v>
      </c>
      <c r="H2968">
        <v>1995</v>
      </c>
      <c r="I2968" s="1">
        <v>44712</v>
      </c>
      <c r="J2968" t="s">
        <v>16</v>
      </c>
    </row>
    <row r="2969" spans="1:10" x14ac:dyDescent="0.25">
      <c r="A2969">
        <v>75151.460000000006</v>
      </c>
      <c r="B2969" t="s">
        <v>63</v>
      </c>
      <c r="C2969" t="s">
        <v>18</v>
      </c>
      <c r="D2969" t="s">
        <v>12</v>
      </c>
      <c r="E2969" t="s">
        <v>20</v>
      </c>
      <c r="F2969" t="s">
        <v>14</v>
      </c>
      <c r="G2969" t="s">
        <v>25</v>
      </c>
      <c r="H2969">
        <v>1998</v>
      </c>
      <c r="I2969" s="1">
        <v>44608</v>
      </c>
      <c r="J2969" t="s">
        <v>16</v>
      </c>
    </row>
    <row r="2970" spans="1:10" x14ac:dyDescent="0.25">
      <c r="A2970">
        <v>46485.507820377599</v>
      </c>
      <c r="B2970" t="s">
        <v>98</v>
      </c>
      <c r="C2970" t="s">
        <v>18</v>
      </c>
      <c r="D2970" t="s">
        <v>19</v>
      </c>
      <c r="E2970" t="s">
        <v>31</v>
      </c>
      <c r="F2970" t="s">
        <v>14</v>
      </c>
      <c r="G2970" t="s">
        <v>25</v>
      </c>
      <c r="H2970">
        <v>1964</v>
      </c>
      <c r="I2970" s="1">
        <v>44363</v>
      </c>
      <c r="J2970" t="s">
        <v>16</v>
      </c>
    </row>
    <row r="2971" spans="1:10" x14ac:dyDescent="0.25">
      <c r="A2971">
        <v>184412.79999999999</v>
      </c>
      <c r="B2971" t="s">
        <v>609</v>
      </c>
      <c r="C2971" t="s">
        <v>102</v>
      </c>
      <c r="D2971" t="s">
        <v>12</v>
      </c>
      <c r="E2971" t="s">
        <v>13</v>
      </c>
      <c r="F2971" t="s">
        <v>14</v>
      </c>
      <c r="G2971" t="s">
        <v>25</v>
      </c>
      <c r="H2971">
        <v>1967</v>
      </c>
      <c r="I2971" s="1">
        <v>45446</v>
      </c>
      <c r="J2971" t="s">
        <v>16</v>
      </c>
    </row>
    <row r="2972" spans="1:10" x14ac:dyDescent="0.25">
      <c r="A2972">
        <v>75151.460000000006</v>
      </c>
      <c r="B2972" t="s">
        <v>63</v>
      </c>
      <c r="C2972" t="s">
        <v>18</v>
      </c>
      <c r="D2972" t="s">
        <v>12</v>
      </c>
      <c r="E2972" t="s">
        <v>20</v>
      </c>
      <c r="F2972" t="s">
        <v>21</v>
      </c>
      <c r="G2972" t="s">
        <v>25</v>
      </c>
      <c r="H2972">
        <v>1999</v>
      </c>
      <c r="I2972" s="1">
        <v>44608</v>
      </c>
      <c r="J2972" t="s">
        <v>16</v>
      </c>
    </row>
    <row r="2973" spans="1:10" x14ac:dyDescent="0.25">
      <c r="A2973">
        <v>87121.14</v>
      </c>
      <c r="B2973" t="s">
        <v>63</v>
      </c>
      <c r="C2973" t="s">
        <v>18</v>
      </c>
      <c r="D2973" t="s">
        <v>12</v>
      </c>
      <c r="E2973" t="s">
        <v>20</v>
      </c>
      <c r="F2973" t="s">
        <v>14</v>
      </c>
      <c r="G2973" t="s">
        <v>50</v>
      </c>
      <c r="H2973">
        <v>1989</v>
      </c>
      <c r="I2973" s="1">
        <v>41395</v>
      </c>
      <c r="J2973" t="s">
        <v>16</v>
      </c>
    </row>
    <row r="2974" spans="1:10" x14ac:dyDescent="0.25">
      <c r="A2974">
        <v>82758.070000000007</v>
      </c>
      <c r="B2974" t="s">
        <v>206</v>
      </c>
      <c r="C2974" t="s">
        <v>18</v>
      </c>
      <c r="D2974" t="s">
        <v>12</v>
      </c>
      <c r="E2974" t="s">
        <v>20</v>
      </c>
      <c r="F2974" t="s">
        <v>14</v>
      </c>
      <c r="G2974" t="s">
        <v>25</v>
      </c>
      <c r="H2974">
        <v>1998</v>
      </c>
      <c r="I2974" s="1">
        <v>44044</v>
      </c>
      <c r="J2974" t="s">
        <v>16</v>
      </c>
    </row>
    <row r="2975" spans="1:10" x14ac:dyDescent="0.25">
      <c r="A2975">
        <v>49545.15</v>
      </c>
      <c r="B2975" t="s">
        <v>116</v>
      </c>
      <c r="C2975" t="s">
        <v>67</v>
      </c>
      <c r="D2975" t="s">
        <v>12</v>
      </c>
      <c r="E2975" t="s">
        <v>49</v>
      </c>
      <c r="F2975" t="s">
        <v>21</v>
      </c>
      <c r="G2975" t="s">
        <v>25</v>
      </c>
      <c r="H2975">
        <v>1995</v>
      </c>
      <c r="I2975" s="1">
        <v>45348</v>
      </c>
      <c r="J2975" t="s">
        <v>16</v>
      </c>
    </row>
    <row r="2976" spans="1:10" x14ac:dyDescent="0.25">
      <c r="A2976">
        <v>100959.67</v>
      </c>
      <c r="B2976" t="s">
        <v>228</v>
      </c>
      <c r="C2976" t="s">
        <v>48</v>
      </c>
      <c r="D2976" t="s">
        <v>12</v>
      </c>
      <c r="E2976" t="s">
        <v>13</v>
      </c>
      <c r="F2976" t="s">
        <v>21</v>
      </c>
      <c r="G2976" t="s">
        <v>25</v>
      </c>
      <c r="H2976">
        <v>1992</v>
      </c>
      <c r="I2976" s="1">
        <v>44569</v>
      </c>
      <c r="J2976" t="s">
        <v>16</v>
      </c>
    </row>
    <row r="2977" spans="1:10" x14ac:dyDescent="0.25">
      <c r="A2977">
        <v>52927.46</v>
      </c>
      <c r="B2977" t="s">
        <v>84</v>
      </c>
      <c r="C2977" t="s">
        <v>23</v>
      </c>
      <c r="D2977" t="s">
        <v>12</v>
      </c>
      <c r="E2977" t="s">
        <v>49</v>
      </c>
      <c r="F2977" t="s">
        <v>21</v>
      </c>
      <c r="G2977" t="s">
        <v>25</v>
      </c>
      <c r="H2977">
        <v>1993</v>
      </c>
      <c r="I2977" s="1">
        <v>42442</v>
      </c>
      <c r="J2977" t="s">
        <v>16</v>
      </c>
    </row>
    <row r="2978" spans="1:10" x14ac:dyDescent="0.25">
      <c r="A2978">
        <v>51323.62</v>
      </c>
      <c r="B2978" t="s">
        <v>125</v>
      </c>
      <c r="C2978" t="s">
        <v>72</v>
      </c>
      <c r="D2978" t="s">
        <v>12</v>
      </c>
      <c r="E2978" t="s">
        <v>31</v>
      </c>
      <c r="F2978" t="s">
        <v>14</v>
      </c>
      <c r="G2978" t="s">
        <v>25</v>
      </c>
      <c r="H2978">
        <v>1992</v>
      </c>
      <c r="I2978" s="1">
        <v>42972</v>
      </c>
      <c r="J2978" t="s">
        <v>16</v>
      </c>
    </row>
    <row r="2979" spans="1:10" x14ac:dyDescent="0.25">
      <c r="A2979">
        <v>80415.850000000006</v>
      </c>
      <c r="B2979" t="s">
        <v>206</v>
      </c>
      <c r="C2979" t="s">
        <v>18</v>
      </c>
      <c r="D2979" t="s">
        <v>12</v>
      </c>
      <c r="E2979" t="s">
        <v>20</v>
      </c>
      <c r="F2979" t="s">
        <v>14</v>
      </c>
      <c r="G2979" t="s">
        <v>25</v>
      </c>
      <c r="H2979">
        <v>1994</v>
      </c>
      <c r="I2979" s="1">
        <v>42994</v>
      </c>
      <c r="J2979" t="s">
        <v>16</v>
      </c>
    </row>
    <row r="2980" spans="1:10" x14ac:dyDescent="0.25">
      <c r="A2980">
        <v>85387.12</v>
      </c>
      <c r="B2980" t="s">
        <v>610</v>
      </c>
      <c r="C2980" t="s">
        <v>114</v>
      </c>
      <c r="D2980" t="s">
        <v>12</v>
      </c>
      <c r="E2980" t="s">
        <v>31</v>
      </c>
      <c r="F2980" t="s">
        <v>21</v>
      </c>
      <c r="G2980" t="s">
        <v>25</v>
      </c>
      <c r="H2980">
        <v>1977</v>
      </c>
      <c r="I2980" s="1">
        <v>37252</v>
      </c>
      <c r="J2980" t="s">
        <v>16</v>
      </c>
    </row>
    <row r="2981" spans="1:10" x14ac:dyDescent="0.25">
      <c r="A2981">
        <v>95637.09</v>
      </c>
      <c r="B2981" t="s">
        <v>259</v>
      </c>
      <c r="C2981" t="s">
        <v>23</v>
      </c>
      <c r="D2981" t="s">
        <v>12</v>
      </c>
      <c r="E2981" t="s">
        <v>13</v>
      </c>
      <c r="F2981" t="s">
        <v>21</v>
      </c>
      <c r="G2981" t="s">
        <v>25</v>
      </c>
      <c r="H2981">
        <v>1991</v>
      </c>
      <c r="I2981" s="1">
        <v>45089</v>
      </c>
      <c r="J2981" t="s">
        <v>16</v>
      </c>
    </row>
    <row r="2982" spans="1:10" x14ac:dyDescent="0.25">
      <c r="A2982">
        <v>67616.33</v>
      </c>
      <c r="B2982" t="s">
        <v>289</v>
      </c>
      <c r="C2982" t="s">
        <v>67</v>
      </c>
      <c r="D2982" t="s">
        <v>12</v>
      </c>
      <c r="E2982" t="s">
        <v>49</v>
      </c>
      <c r="F2982" t="s">
        <v>21</v>
      </c>
      <c r="G2982" t="s">
        <v>25</v>
      </c>
      <c r="H2982">
        <v>1979</v>
      </c>
      <c r="I2982" s="1">
        <v>45019</v>
      </c>
      <c r="J2982" t="s">
        <v>16</v>
      </c>
    </row>
    <row r="2983" spans="1:10" x14ac:dyDescent="0.25">
      <c r="A2983">
        <v>78403.03</v>
      </c>
      <c r="B2983" t="s">
        <v>90</v>
      </c>
      <c r="C2983" t="s">
        <v>30</v>
      </c>
      <c r="D2983" t="s">
        <v>12</v>
      </c>
      <c r="E2983" t="s">
        <v>45</v>
      </c>
      <c r="F2983" t="s">
        <v>21</v>
      </c>
      <c r="G2983" t="s">
        <v>25</v>
      </c>
      <c r="H2983">
        <v>1997</v>
      </c>
      <c r="I2983" s="1">
        <v>44697</v>
      </c>
      <c r="J2983" t="s">
        <v>16</v>
      </c>
    </row>
    <row r="2984" spans="1:10" x14ac:dyDescent="0.25">
      <c r="A2984">
        <v>11856</v>
      </c>
      <c r="B2984" t="s">
        <v>126</v>
      </c>
      <c r="C2984" t="s">
        <v>72</v>
      </c>
      <c r="D2984" t="s">
        <v>73</v>
      </c>
      <c r="E2984" t="s">
        <v>41</v>
      </c>
      <c r="F2984" t="s">
        <v>14</v>
      </c>
      <c r="G2984" t="s">
        <v>53</v>
      </c>
      <c r="H2984">
        <v>2004</v>
      </c>
      <c r="I2984" s="1">
        <v>44372</v>
      </c>
      <c r="J2984" t="s">
        <v>16</v>
      </c>
    </row>
    <row r="2985" spans="1:10" x14ac:dyDescent="0.25">
      <c r="A2985">
        <v>177249.24</v>
      </c>
      <c r="B2985" t="s">
        <v>448</v>
      </c>
      <c r="C2985" t="s">
        <v>44</v>
      </c>
      <c r="D2985" t="s">
        <v>12</v>
      </c>
      <c r="E2985" t="s">
        <v>13</v>
      </c>
      <c r="F2985" t="s">
        <v>21</v>
      </c>
      <c r="G2985" t="s">
        <v>15</v>
      </c>
      <c r="H2985">
        <v>1972</v>
      </c>
      <c r="I2985" s="1">
        <v>42863</v>
      </c>
      <c r="J2985" t="s">
        <v>16</v>
      </c>
    </row>
    <row r="2986" spans="1:10" x14ac:dyDescent="0.25">
      <c r="A2986">
        <v>117798.88</v>
      </c>
      <c r="B2986" t="s">
        <v>64</v>
      </c>
      <c r="C2986" t="s">
        <v>18</v>
      </c>
      <c r="D2986" t="s">
        <v>12</v>
      </c>
      <c r="E2986" t="s">
        <v>45</v>
      </c>
      <c r="F2986" t="s">
        <v>14</v>
      </c>
      <c r="G2986" t="s">
        <v>15</v>
      </c>
      <c r="H2986">
        <v>1967</v>
      </c>
      <c r="I2986" s="1">
        <v>37453</v>
      </c>
      <c r="J2986" t="s">
        <v>16</v>
      </c>
    </row>
    <row r="2987" spans="1:10" x14ac:dyDescent="0.25">
      <c r="A2987">
        <v>52471.07</v>
      </c>
      <c r="B2987" t="s">
        <v>34</v>
      </c>
      <c r="C2987" t="s">
        <v>11</v>
      </c>
      <c r="D2987" t="s">
        <v>12</v>
      </c>
      <c r="E2987" t="s">
        <v>20</v>
      </c>
      <c r="F2987" t="s">
        <v>21</v>
      </c>
      <c r="G2987" t="s">
        <v>15</v>
      </c>
      <c r="H2987">
        <v>1996</v>
      </c>
      <c r="I2987" s="1">
        <v>45422</v>
      </c>
      <c r="J2987" t="s">
        <v>16</v>
      </c>
    </row>
    <row r="2988" spans="1:10" x14ac:dyDescent="0.25">
      <c r="A2988">
        <v>91636.51</v>
      </c>
      <c r="B2988" t="s">
        <v>464</v>
      </c>
      <c r="C2988" t="s">
        <v>52</v>
      </c>
      <c r="D2988" t="s">
        <v>12</v>
      </c>
      <c r="E2988" t="s">
        <v>31</v>
      </c>
      <c r="F2988" t="s">
        <v>21</v>
      </c>
      <c r="G2988" t="s">
        <v>25</v>
      </c>
      <c r="H2988">
        <v>1968</v>
      </c>
      <c r="I2988" s="1">
        <v>37303</v>
      </c>
      <c r="J2988" t="s">
        <v>16</v>
      </c>
    </row>
    <row r="2989" spans="1:10" x14ac:dyDescent="0.25">
      <c r="A2989">
        <v>25615</v>
      </c>
      <c r="B2989" t="s">
        <v>26</v>
      </c>
      <c r="C2989" t="s">
        <v>27</v>
      </c>
      <c r="D2989" t="s">
        <v>28</v>
      </c>
      <c r="E2989" t="s">
        <v>13</v>
      </c>
      <c r="F2989" t="s">
        <v>14</v>
      </c>
      <c r="G2989" t="s">
        <v>25</v>
      </c>
      <c r="H2989">
        <v>1993</v>
      </c>
      <c r="I2989" s="1">
        <v>45170</v>
      </c>
      <c r="J2989" t="s">
        <v>16</v>
      </c>
    </row>
    <row r="2990" spans="1:10" x14ac:dyDescent="0.25">
      <c r="A2990">
        <v>65840.67</v>
      </c>
      <c r="B2990" t="s">
        <v>238</v>
      </c>
      <c r="C2990" t="s">
        <v>48</v>
      </c>
      <c r="D2990" t="s">
        <v>12</v>
      </c>
      <c r="E2990" t="s">
        <v>31</v>
      </c>
      <c r="F2990" t="s">
        <v>21</v>
      </c>
      <c r="G2990" t="s">
        <v>15</v>
      </c>
      <c r="H2990">
        <v>1958</v>
      </c>
      <c r="I2990" s="1">
        <v>38473</v>
      </c>
      <c r="J2990" t="s">
        <v>16</v>
      </c>
    </row>
    <row r="2991" spans="1:10" x14ac:dyDescent="0.25">
      <c r="A2991">
        <v>128208.18</v>
      </c>
      <c r="B2991" t="s">
        <v>611</v>
      </c>
      <c r="C2991" t="s">
        <v>612</v>
      </c>
      <c r="D2991" t="s">
        <v>12</v>
      </c>
      <c r="E2991" t="s">
        <v>13</v>
      </c>
      <c r="F2991" t="s">
        <v>14</v>
      </c>
      <c r="G2991" t="s">
        <v>25</v>
      </c>
      <c r="H2991">
        <v>1982</v>
      </c>
      <c r="I2991" s="1">
        <v>41232</v>
      </c>
      <c r="J2991" t="s">
        <v>16</v>
      </c>
    </row>
    <row r="2992" spans="1:10" x14ac:dyDescent="0.25">
      <c r="A2992">
        <v>48115.96</v>
      </c>
      <c r="B2992" t="s">
        <v>84</v>
      </c>
      <c r="C2992" t="s">
        <v>100</v>
      </c>
      <c r="D2992" t="s">
        <v>12</v>
      </c>
      <c r="E2992" t="s">
        <v>49</v>
      </c>
      <c r="F2992" t="s">
        <v>14</v>
      </c>
      <c r="G2992" t="s">
        <v>25</v>
      </c>
      <c r="H2992">
        <v>1982</v>
      </c>
      <c r="I2992" s="1">
        <v>40455</v>
      </c>
      <c r="J2992" t="s">
        <v>16</v>
      </c>
    </row>
    <row r="2993" spans="1:10" x14ac:dyDescent="0.25">
      <c r="A2993">
        <v>62579.95</v>
      </c>
      <c r="B2993" t="s">
        <v>89</v>
      </c>
      <c r="C2993" t="s">
        <v>30</v>
      </c>
      <c r="D2993" t="s">
        <v>12</v>
      </c>
      <c r="E2993" t="s">
        <v>20</v>
      </c>
      <c r="F2993" t="s">
        <v>14</v>
      </c>
      <c r="G2993" t="s">
        <v>25</v>
      </c>
      <c r="H2993">
        <v>2000</v>
      </c>
      <c r="I2993" s="1">
        <v>44881</v>
      </c>
      <c r="J2993" t="s">
        <v>16</v>
      </c>
    </row>
    <row r="2994" spans="1:10" x14ac:dyDescent="0.25">
      <c r="A2994">
        <v>90305.44</v>
      </c>
      <c r="B2994" t="s">
        <v>400</v>
      </c>
      <c r="C2994" t="s">
        <v>52</v>
      </c>
      <c r="D2994" t="s">
        <v>12</v>
      </c>
      <c r="E2994" t="s">
        <v>77</v>
      </c>
      <c r="F2994" t="s">
        <v>14</v>
      </c>
      <c r="G2994" t="s">
        <v>25</v>
      </c>
      <c r="H2994">
        <v>1960</v>
      </c>
      <c r="I2994" s="1">
        <v>34456</v>
      </c>
      <c r="J2994" t="s">
        <v>16</v>
      </c>
    </row>
    <row r="2995" spans="1:10" x14ac:dyDescent="0.25">
      <c r="A2995">
        <v>82525.252492800006</v>
      </c>
      <c r="B2995" t="s">
        <v>35</v>
      </c>
      <c r="C2995" t="s">
        <v>296</v>
      </c>
      <c r="D2995" t="s">
        <v>19</v>
      </c>
      <c r="E2995" t="s">
        <v>13</v>
      </c>
      <c r="F2995" t="s">
        <v>14</v>
      </c>
      <c r="G2995" t="s">
        <v>25</v>
      </c>
      <c r="H2995">
        <v>1950</v>
      </c>
      <c r="I2995" s="1">
        <v>44095</v>
      </c>
      <c r="J2995" t="s">
        <v>16</v>
      </c>
    </row>
    <row r="2996" spans="1:10" x14ac:dyDescent="0.25">
      <c r="A2996">
        <v>14018.494672000001</v>
      </c>
      <c r="B2996" t="s">
        <v>270</v>
      </c>
      <c r="C2996" t="s">
        <v>23</v>
      </c>
      <c r="D2996" t="s">
        <v>19</v>
      </c>
      <c r="E2996" t="s">
        <v>24</v>
      </c>
      <c r="F2996" t="s">
        <v>21</v>
      </c>
      <c r="G2996" t="s">
        <v>15</v>
      </c>
      <c r="H2996">
        <v>1994</v>
      </c>
      <c r="I2996" s="1">
        <v>45495</v>
      </c>
      <c r="J2996" t="s">
        <v>16</v>
      </c>
    </row>
    <row r="2997" spans="1:10" x14ac:dyDescent="0.25">
      <c r="A2997">
        <v>21178.719744000002</v>
      </c>
      <c r="B2997" t="s">
        <v>112</v>
      </c>
      <c r="C2997" t="s">
        <v>72</v>
      </c>
      <c r="D2997" t="s">
        <v>19</v>
      </c>
      <c r="E2997" t="s">
        <v>24</v>
      </c>
      <c r="F2997" t="s">
        <v>21</v>
      </c>
      <c r="G2997" t="s">
        <v>15</v>
      </c>
      <c r="H2997">
        <v>2004</v>
      </c>
      <c r="I2997" s="1">
        <v>45353</v>
      </c>
      <c r="J2997" t="s">
        <v>16</v>
      </c>
    </row>
    <row r="2998" spans="1:10" x14ac:dyDescent="0.25">
      <c r="A2998">
        <v>44457.08</v>
      </c>
      <c r="B2998" t="s">
        <v>127</v>
      </c>
      <c r="C2998" t="s">
        <v>72</v>
      </c>
      <c r="D2998" t="s">
        <v>12</v>
      </c>
      <c r="E2998" t="s">
        <v>41</v>
      </c>
      <c r="F2998" t="s">
        <v>21</v>
      </c>
      <c r="G2998" t="s">
        <v>25</v>
      </c>
      <c r="H2998">
        <v>1962</v>
      </c>
      <c r="I2998" s="1">
        <v>44778</v>
      </c>
      <c r="J2998" t="s">
        <v>16</v>
      </c>
    </row>
    <row r="2999" spans="1:10" x14ac:dyDescent="0.25">
      <c r="A2999">
        <v>149500</v>
      </c>
      <c r="B2999" t="s">
        <v>190</v>
      </c>
      <c r="C2999" t="s">
        <v>171</v>
      </c>
      <c r="D2999" t="s">
        <v>12</v>
      </c>
      <c r="E2999" t="s">
        <v>31</v>
      </c>
      <c r="F2999" t="s">
        <v>21</v>
      </c>
      <c r="G2999" t="s">
        <v>25</v>
      </c>
      <c r="H2999">
        <v>1979</v>
      </c>
      <c r="I2999" s="1">
        <v>41932</v>
      </c>
      <c r="J2999" t="s">
        <v>16</v>
      </c>
    </row>
    <row r="3000" spans="1:10" x14ac:dyDescent="0.25">
      <c r="A3000">
        <v>52471.07</v>
      </c>
      <c r="B3000" t="s">
        <v>34</v>
      </c>
      <c r="C3000" t="s">
        <v>11</v>
      </c>
      <c r="D3000" t="s">
        <v>12</v>
      </c>
      <c r="E3000" t="s">
        <v>20</v>
      </c>
      <c r="F3000" t="s">
        <v>14</v>
      </c>
      <c r="G3000" t="s">
        <v>15</v>
      </c>
      <c r="H3000">
        <v>1995</v>
      </c>
      <c r="I3000" s="1">
        <v>45492</v>
      </c>
      <c r="J3000" t="s">
        <v>16</v>
      </c>
    </row>
    <row r="3001" spans="1:10" x14ac:dyDescent="0.25">
      <c r="A3001">
        <v>64457.35</v>
      </c>
      <c r="B3001" t="s">
        <v>118</v>
      </c>
      <c r="C3001" t="s">
        <v>30</v>
      </c>
      <c r="D3001" t="s">
        <v>12</v>
      </c>
      <c r="E3001" t="s">
        <v>45</v>
      </c>
      <c r="F3001" t="s">
        <v>14</v>
      </c>
      <c r="G3001" t="s">
        <v>25</v>
      </c>
      <c r="H3001">
        <v>1993</v>
      </c>
      <c r="I3001" s="1">
        <v>44850</v>
      </c>
      <c r="J3001" t="s">
        <v>16</v>
      </c>
    </row>
    <row r="3002" spans="1:10" x14ac:dyDescent="0.25">
      <c r="A3002">
        <v>48115.96</v>
      </c>
      <c r="B3002" t="s">
        <v>436</v>
      </c>
      <c r="C3002" t="s">
        <v>67</v>
      </c>
      <c r="D3002" t="s">
        <v>12</v>
      </c>
      <c r="E3002" t="s">
        <v>49</v>
      </c>
      <c r="F3002" t="s">
        <v>14</v>
      </c>
      <c r="G3002" t="s">
        <v>25</v>
      </c>
      <c r="H3002">
        <v>1994</v>
      </c>
      <c r="I3002" s="1">
        <v>45432</v>
      </c>
      <c r="J3002" t="s">
        <v>16</v>
      </c>
    </row>
    <row r="3003" spans="1:10" x14ac:dyDescent="0.25">
      <c r="A3003">
        <v>46057.5</v>
      </c>
      <c r="B3003" t="s">
        <v>137</v>
      </c>
      <c r="C3003" t="s">
        <v>60</v>
      </c>
      <c r="D3003" t="s">
        <v>12</v>
      </c>
      <c r="E3003" t="s">
        <v>31</v>
      </c>
      <c r="F3003" t="s">
        <v>21</v>
      </c>
      <c r="G3003" t="s">
        <v>15</v>
      </c>
      <c r="H3003">
        <v>2005</v>
      </c>
      <c r="I3003" s="1">
        <v>45538</v>
      </c>
      <c r="J3003" t="s">
        <v>16</v>
      </c>
    </row>
    <row r="3004" spans="1:10" x14ac:dyDescent="0.25">
      <c r="A3004">
        <v>48150</v>
      </c>
      <c r="B3004" t="s">
        <v>137</v>
      </c>
      <c r="C3004" t="s">
        <v>60</v>
      </c>
      <c r="D3004" t="s">
        <v>12</v>
      </c>
      <c r="E3004" t="s">
        <v>31</v>
      </c>
      <c r="F3004" t="s">
        <v>21</v>
      </c>
      <c r="G3004" t="s">
        <v>15</v>
      </c>
      <c r="H3004">
        <v>1999</v>
      </c>
      <c r="I3004" s="1">
        <v>45174</v>
      </c>
      <c r="J3004" t="s">
        <v>16</v>
      </c>
    </row>
    <row r="3005" spans="1:10" x14ac:dyDescent="0.25">
      <c r="A3005">
        <v>84086.86</v>
      </c>
      <c r="B3005" t="s">
        <v>218</v>
      </c>
      <c r="C3005" t="s">
        <v>92</v>
      </c>
      <c r="D3005" t="s">
        <v>12</v>
      </c>
      <c r="E3005" t="s">
        <v>31</v>
      </c>
      <c r="F3005" t="s">
        <v>21</v>
      </c>
      <c r="G3005" t="s">
        <v>253</v>
      </c>
      <c r="H3005">
        <v>1966</v>
      </c>
      <c r="I3005" s="1">
        <v>39405</v>
      </c>
      <c r="J3005" t="s">
        <v>16</v>
      </c>
    </row>
    <row r="3006" spans="1:10" x14ac:dyDescent="0.25">
      <c r="A3006">
        <v>86066</v>
      </c>
      <c r="B3006" t="s">
        <v>85</v>
      </c>
      <c r="C3006" t="s">
        <v>114</v>
      </c>
      <c r="D3006" t="s">
        <v>12</v>
      </c>
      <c r="E3006" t="s">
        <v>20</v>
      </c>
      <c r="F3006" t="s">
        <v>14</v>
      </c>
      <c r="G3006" t="s">
        <v>25</v>
      </c>
      <c r="H3006">
        <v>1987</v>
      </c>
      <c r="I3006" s="1">
        <v>42796</v>
      </c>
      <c r="J3006" t="s">
        <v>16</v>
      </c>
    </row>
    <row r="3007" spans="1:10" x14ac:dyDescent="0.25">
      <c r="A3007">
        <v>59889.88</v>
      </c>
      <c r="B3007" t="s">
        <v>109</v>
      </c>
      <c r="C3007" t="s">
        <v>11</v>
      </c>
      <c r="D3007" t="s">
        <v>12</v>
      </c>
      <c r="E3007" t="s">
        <v>20</v>
      </c>
      <c r="F3007" t="s">
        <v>14</v>
      </c>
      <c r="G3007" t="s">
        <v>15</v>
      </c>
      <c r="H3007">
        <v>1987</v>
      </c>
      <c r="I3007" s="1">
        <v>44739</v>
      </c>
      <c r="J3007" t="s">
        <v>16</v>
      </c>
    </row>
    <row r="3008" spans="1:10" x14ac:dyDescent="0.25">
      <c r="A3008">
        <v>45595.75</v>
      </c>
      <c r="B3008" t="s">
        <v>94</v>
      </c>
      <c r="C3008" t="s">
        <v>23</v>
      </c>
      <c r="D3008" t="s">
        <v>12</v>
      </c>
      <c r="E3008" t="s">
        <v>24</v>
      </c>
      <c r="F3008" t="s">
        <v>14</v>
      </c>
      <c r="G3008" t="s">
        <v>25</v>
      </c>
      <c r="H3008">
        <v>1963</v>
      </c>
      <c r="I3008" s="1">
        <v>44459</v>
      </c>
      <c r="J3008" t="s">
        <v>16</v>
      </c>
    </row>
    <row r="3009" spans="1:10" x14ac:dyDescent="0.25">
      <c r="A3009">
        <v>54643.5</v>
      </c>
      <c r="B3009" t="s">
        <v>99</v>
      </c>
      <c r="C3009" t="s">
        <v>44</v>
      </c>
      <c r="D3009" t="s">
        <v>12</v>
      </c>
      <c r="E3009" t="s">
        <v>41</v>
      </c>
      <c r="F3009" t="s">
        <v>14</v>
      </c>
      <c r="G3009" t="s">
        <v>25</v>
      </c>
      <c r="H3009">
        <v>1997</v>
      </c>
      <c r="I3009" s="1">
        <v>44655</v>
      </c>
      <c r="J3009" t="s">
        <v>16</v>
      </c>
    </row>
    <row r="3010" spans="1:10" x14ac:dyDescent="0.25">
      <c r="A3010">
        <v>57958.263475047002</v>
      </c>
      <c r="B3010" t="s">
        <v>188</v>
      </c>
      <c r="C3010" t="s">
        <v>38</v>
      </c>
      <c r="D3010" t="s">
        <v>12</v>
      </c>
      <c r="E3010" t="s">
        <v>13</v>
      </c>
      <c r="F3010" t="s">
        <v>14</v>
      </c>
      <c r="G3010" t="s">
        <v>25</v>
      </c>
      <c r="H3010">
        <v>1994</v>
      </c>
      <c r="I3010" s="1">
        <v>43871</v>
      </c>
      <c r="J3010" t="s">
        <v>16</v>
      </c>
    </row>
    <row r="3011" spans="1:10" x14ac:dyDescent="0.25">
      <c r="A3011">
        <v>63753.11</v>
      </c>
      <c r="B3011" t="s">
        <v>471</v>
      </c>
      <c r="C3011" t="s">
        <v>38</v>
      </c>
      <c r="D3011" t="s">
        <v>12</v>
      </c>
      <c r="E3011" t="s">
        <v>13</v>
      </c>
      <c r="F3011" t="s">
        <v>14</v>
      </c>
      <c r="G3011" t="s">
        <v>25</v>
      </c>
      <c r="H3011">
        <v>1974</v>
      </c>
      <c r="I3011" s="1">
        <v>42387</v>
      </c>
      <c r="J3011" t="s">
        <v>16</v>
      </c>
    </row>
    <row r="3012" spans="1:10" x14ac:dyDescent="0.25">
      <c r="A3012">
        <v>99521</v>
      </c>
      <c r="B3012" t="s">
        <v>85</v>
      </c>
      <c r="C3012" t="s">
        <v>114</v>
      </c>
      <c r="D3012" t="s">
        <v>12</v>
      </c>
      <c r="E3012" t="s">
        <v>20</v>
      </c>
      <c r="F3012" t="s">
        <v>21</v>
      </c>
      <c r="G3012" t="s">
        <v>25</v>
      </c>
      <c r="H3012">
        <v>1957</v>
      </c>
      <c r="I3012" s="1">
        <v>37963</v>
      </c>
      <c r="J3012" t="s">
        <v>16</v>
      </c>
    </row>
    <row r="3013" spans="1:10" x14ac:dyDescent="0.25">
      <c r="A3013">
        <v>59698.46</v>
      </c>
      <c r="B3013" t="s">
        <v>199</v>
      </c>
      <c r="C3013" t="s">
        <v>106</v>
      </c>
      <c r="D3013" t="s">
        <v>12</v>
      </c>
      <c r="E3013" t="s">
        <v>49</v>
      </c>
      <c r="F3013" t="s">
        <v>21</v>
      </c>
      <c r="G3013" t="s">
        <v>50</v>
      </c>
      <c r="H3013">
        <v>1960</v>
      </c>
      <c r="I3013" s="1">
        <v>40441</v>
      </c>
      <c r="J3013" t="s">
        <v>16</v>
      </c>
    </row>
    <row r="3014" spans="1:10" x14ac:dyDescent="0.25">
      <c r="A3014">
        <v>87360</v>
      </c>
      <c r="B3014" t="s">
        <v>246</v>
      </c>
      <c r="C3014" t="s">
        <v>286</v>
      </c>
      <c r="D3014" t="s">
        <v>12</v>
      </c>
      <c r="E3014" t="s">
        <v>31</v>
      </c>
      <c r="F3014" t="s">
        <v>14</v>
      </c>
      <c r="G3014" t="s">
        <v>25</v>
      </c>
      <c r="H3014">
        <v>1979</v>
      </c>
      <c r="I3014" s="1">
        <v>38341</v>
      </c>
      <c r="J3014" t="s">
        <v>16</v>
      </c>
    </row>
    <row r="3015" spans="1:10" x14ac:dyDescent="0.25">
      <c r="A3015">
        <v>79795.88</v>
      </c>
      <c r="B3015" t="s">
        <v>63</v>
      </c>
      <c r="C3015" t="s">
        <v>18</v>
      </c>
      <c r="D3015" t="s">
        <v>12</v>
      </c>
      <c r="E3015" t="s">
        <v>20</v>
      </c>
      <c r="F3015" t="s">
        <v>14</v>
      </c>
      <c r="G3015" t="s">
        <v>25</v>
      </c>
      <c r="H3015">
        <v>1987</v>
      </c>
      <c r="I3015" s="1">
        <v>41640</v>
      </c>
      <c r="J3015" t="s">
        <v>16</v>
      </c>
    </row>
    <row r="3016" spans="1:10" x14ac:dyDescent="0.25">
      <c r="A3016">
        <v>59115.5</v>
      </c>
      <c r="B3016" t="s">
        <v>121</v>
      </c>
      <c r="C3016" t="s">
        <v>122</v>
      </c>
      <c r="D3016" t="s">
        <v>12</v>
      </c>
      <c r="E3016" t="s">
        <v>31</v>
      </c>
      <c r="F3016" t="s">
        <v>14</v>
      </c>
      <c r="G3016" t="s">
        <v>25</v>
      </c>
      <c r="H3016">
        <v>1980</v>
      </c>
      <c r="I3016" s="1">
        <v>41730</v>
      </c>
      <c r="J3016" t="s">
        <v>16</v>
      </c>
    </row>
    <row r="3017" spans="1:10" x14ac:dyDescent="0.25">
      <c r="A3017">
        <v>71820.23</v>
      </c>
      <c r="B3017" t="s">
        <v>369</v>
      </c>
      <c r="C3017" t="s">
        <v>44</v>
      </c>
      <c r="D3017" t="s">
        <v>12</v>
      </c>
      <c r="E3017" t="s">
        <v>41</v>
      </c>
      <c r="F3017" t="s">
        <v>14</v>
      </c>
      <c r="G3017" t="s">
        <v>25</v>
      </c>
      <c r="H3017">
        <v>1970</v>
      </c>
      <c r="I3017" s="1">
        <v>39111</v>
      </c>
      <c r="J3017" t="s">
        <v>16</v>
      </c>
    </row>
    <row r="3018" spans="1:10" x14ac:dyDescent="0.25">
      <c r="A3018">
        <v>59889.88</v>
      </c>
      <c r="B3018" t="s">
        <v>145</v>
      </c>
      <c r="C3018" t="s">
        <v>18</v>
      </c>
      <c r="D3018" t="s">
        <v>12</v>
      </c>
      <c r="E3018" t="s">
        <v>31</v>
      </c>
      <c r="F3018" t="s">
        <v>14</v>
      </c>
      <c r="G3018" t="s">
        <v>50</v>
      </c>
      <c r="H3018">
        <v>1995</v>
      </c>
      <c r="I3018" s="1">
        <v>44881</v>
      </c>
      <c r="J3018" t="s">
        <v>16</v>
      </c>
    </row>
    <row r="3019" spans="1:10" x14ac:dyDescent="0.25">
      <c r="A3019">
        <v>55895.86</v>
      </c>
      <c r="B3019" t="s">
        <v>153</v>
      </c>
      <c r="C3019" t="s">
        <v>48</v>
      </c>
      <c r="D3019" t="s">
        <v>19</v>
      </c>
      <c r="E3019" t="s">
        <v>31</v>
      </c>
      <c r="F3019" t="s">
        <v>21</v>
      </c>
      <c r="G3019" t="s">
        <v>25</v>
      </c>
      <c r="H3019">
        <v>1958</v>
      </c>
      <c r="I3019" s="1">
        <v>44891</v>
      </c>
      <c r="J3019" t="s">
        <v>16</v>
      </c>
    </row>
    <row r="3020" spans="1:10" x14ac:dyDescent="0.25">
      <c r="A3020">
        <v>90813.51</v>
      </c>
      <c r="B3020" t="s">
        <v>90</v>
      </c>
      <c r="C3020" t="s">
        <v>30</v>
      </c>
      <c r="D3020" t="s">
        <v>12</v>
      </c>
      <c r="E3020" t="s">
        <v>45</v>
      </c>
      <c r="F3020" t="s">
        <v>21</v>
      </c>
      <c r="G3020" t="s">
        <v>25</v>
      </c>
      <c r="H3020">
        <v>1992</v>
      </c>
      <c r="I3020" s="1">
        <v>42110</v>
      </c>
      <c r="J3020" t="s">
        <v>16</v>
      </c>
    </row>
    <row r="3021" spans="1:10" x14ac:dyDescent="0.25">
      <c r="A3021">
        <v>60274.5</v>
      </c>
      <c r="B3021" t="s">
        <v>302</v>
      </c>
      <c r="C3021" t="s">
        <v>18</v>
      </c>
      <c r="D3021" t="s">
        <v>12</v>
      </c>
      <c r="E3021" t="s">
        <v>20</v>
      </c>
      <c r="F3021" t="s">
        <v>14</v>
      </c>
      <c r="G3021" t="s">
        <v>50</v>
      </c>
      <c r="H3021">
        <v>2001</v>
      </c>
      <c r="I3021" s="1">
        <v>45383</v>
      </c>
      <c r="J3021" t="s">
        <v>16</v>
      </c>
    </row>
    <row r="3022" spans="1:10" x14ac:dyDescent="0.25">
      <c r="A3022">
        <v>128585.1</v>
      </c>
      <c r="B3022" t="s">
        <v>613</v>
      </c>
      <c r="C3022" t="s">
        <v>209</v>
      </c>
      <c r="D3022" t="s">
        <v>12</v>
      </c>
      <c r="E3022" t="s">
        <v>13</v>
      </c>
      <c r="F3022" t="s">
        <v>14</v>
      </c>
      <c r="G3022" t="s">
        <v>25</v>
      </c>
      <c r="H3022">
        <v>1959</v>
      </c>
      <c r="I3022" s="1">
        <v>44614</v>
      </c>
      <c r="J3022" t="s">
        <v>16</v>
      </c>
    </row>
    <row r="3023" spans="1:10" x14ac:dyDescent="0.25">
      <c r="A3023">
        <v>55969.06</v>
      </c>
      <c r="B3023" t="s">
        <v>66</v>
      </c>
      <c r="C3023" t="s">
        <v>67</v>
      </c>
      <c r="D3023" t="s">
        <v>12</v>
      </c>
      <c r="E3023" t="s">
        <v>49</v>
      </c>
      <c r="F3023" t="s">
        <v>21</v>
      </c>
      <c r="G3023" t="s">
        <v>25</v>
      </c>
      <c r="H3023">
        <v>1998</v>
      </c>
      <c r="I3023" s="1">
        <v>44956</v>
      </c>
      <c r="J3023" t="s">
        <v>16</v>
      </c>
    </row>
    <row r="3024" spans="1:10" x14ac:dyDescent="0.25">
      <c r="A3024">
        <v>91736.58</v>
      </c>
      <c r="B3024" t="s">
        <v>10</v>
      </c>
      <c r="C3024" t="s">
        <v>44</v>
      </c>
      <c r="D3024" t="s">
        <v>12</v>
      </c>
      <c r="E3024" t="s">
        <v>13</v>
      </c>
      <c r="F3024" t="s">
        <v>14</v>
      </c>
      <c r="G3024" t="s">
        <v>25</v>
      </c>
      <c r="H3024">
        <v>1988</v>
      </c>
      <c r="I3024" s="1">
        <v>40609</v>
      </c>
      <c r="J3024" t="s">
        <v>16</v>
      </c>
    </row>
    <row r="3025" spans="1:10" x14ac:dyDescent="0.25">
      <c r="A3025">
        <v>215240</v>
      </c>
      <c r="B3025" t="s">
        <v>614</v>
      </c>
      <c r="C3025" t="s">
        <v>92</v>
      </c>
      <c r="D3025" t="s">
        <v>12</v>
      </c>
      <c r="E3025" t="s">
        <v>13</v>
      </c>
      <c r="F3025" t="s">
        <v>21</v>
      </c>
      <c r="G3025" t="s">
        <v>15</v>
      </c>
      <c r="H3025">
        <v>1971</v>
      </c>
      <c r="I3025" s="1">
        <v>37104</v>
      </c>
      <c r="J3025" t="s">
        <v>16</v>
      </c>
    </row>
    <row r="3026" spans="1:10" x14ac:dyDescent="0.25">
      <c r="A3026">
        <v>61123.01</v>
      </c>
      <c r="B3026" t="s">
        <v>595</v>
      </c>
      <c r="C3026" t="s">
        <v>201</v>
      </c>
      <c r="D3026" t="s">
        <v>12</v>
      </c>
      <c r="E3026" t="s">
        <v>49</v>
      </c>
      <c r="F3026" t="s">
        <v>14</v>
      </c>
      <c r="G3026" t="s">
        <v>25</v>
      </c>
      <c r="H3026">
        <v>1962</v>
      </c>
      <c r="I3026" s="1">
        <v>31911</v>
      </c>
      <c r="J3026" t="s">
        <v>16</v>
      </c>
    </row>
    <row r="3027" spans="1:10" x14ac:dyDescent="0.25">
      <c r="A3027">
        <v>90189.9</v>
      </c>
      <c r="B3027" t="s">
        <v>500</v>
      </c>
      <c r="C3027" t="s">
        <v>30</v>
      </c>
      <c r="D3027" t="s">
        <v>12</v>
      </c>
      <c r="E3027" t="s">
        <v>45</v>
      </c>
      <c r="F3027" t="s">
        <v>21</v>
      </c>
      <c r="G3027" t="s">
        <v>25</v>
      </c>
      <c r="H3027">
        <v>1975</v>
      </c>
      <c r="I3027" s="1">
        <v>41183</v>
      </c>
      <c r="J3027" t="s">
        <v>16</v>
      </c>
    </row>
    <row r="3028" spans="1:10" x14ac:dyDescent="0.25">
      <c r="A3028">
        <v>85723.64</v>
      </c>
      <c r="B3028" t="s">
        <v>246</v>
      </c>
      <c r="C3028" t="s">
        <v>286</v>
      </c>
      <c r="D3028" t="s">
        <v>12</v>
      </c>
      <c r="E3028" t="s">
        <v>31</v>
      </c>
      <c r="F3028" t="s">
        <v>21</v>
      </c>
      <c r="G3028" t="s">
        <v>25</v>
      </c>
      <c r="H3028">
        <v>1988</v>
      </c>
      <c r="I3028" s="1">
        <v>45243</v>
      </c>
      <c r="J3028" t="s">
        <v>16</v>
      </c>
    </row>
    <row r="3029" spans="1:10" x14ac:dyDescent="0.25">
      <c r="A3029">
        <v>56870</v>
      </c>
      <c r="B3029" t="s">
        <v>105</v>
      </c>
      <c r="C3029" t="s">
        <v>106</v>
      </c>
      <c r="D3029" t="s">
        <v>12</v>
      </c>
      <c r="E3029" t="s">
        <v>49</v>
      </c>
      <c r="F3029" t="s">
        <v>14</v>
      </c>
      <c r="G3029" t="s">
        <v>25</v>
      </c>
      <c r="H3029">
        <v>2001</v>
      </c>
      <c r="I3029" s="1">
        <v>45166</v>
      </c>
      <c r="J3029" t="s">
        <v>16</v>
      </c>
    </row>
    <row r="3030" spans="1:10" x14ac:dyDescent="0.25">
      <c r="A3030">
        <v>80165.94</v>
      </c>
      <c r="B3030" t="s">
        <v>208</v>
      </c>
      <c r="C3030" t="s">
        <v>44</v>
      </c>
      <c r="D3030" t="s">
        <v>12</v>
      </c>
      <c r="E3030" t="s">
        <v>31</v>
      </c>
      <c r="F3030" t="s">
        <v>14</v>
      </c>
      <c r="G3030" t="s">
        <v>25</v>
      </c>
      <c r="H3030">
        <v>1996</v>
      </c>
      <c r="I3030" s="1">
        <v>45061</v>
      </c>
      <c r="J3030" t="s">
        <v>16</v>
      </c>
    </row>
    <row r="3031" spans="1:10" x14ac:dyDescent="0.25">
      <c r="A3031">
        <v>10108.799999999999</v>
      </c>
      <c r="B3031" t="s">
        <v>71</v>
      </c>
      <c r="C3031" t="s">
        <v>72</v>
      </c>
      <c r="D3031" t="s">
        <v>73</v>
      </c>
      <c r="E3031" t="s">
        <v>41</v>
      </c>
      <c r="F3031" t="s">
        <v>21</v>
      </c>
      <c r="G3031" t="s">
        <v>25</v>
      </c>
      <c r="H3031">
        <v>2004</v>
      </c>
      <c r="I3031" s="1">
        <v>45149</v>
      </c>
      <c r="J3031" t="s">
        <v>16</v>
      </c>
    </row>
    <row r="3032" spans="1:10" x14ac:dyDescent="0.25">
      <c r="A3032">
        <v>97464.59</v>
      </c>
      <c r="B3032" t="s">
        <v>10</v>
      </c>
      <c r="C3032" t="s">
        <v>52</v>
      </c>
      <c r="D3032" t="s">
        <v>12</v>
      </c>
      <c r="E3032" t="s">
        <v>13</v>
      </c>
      <c r="F3032" t="s">
        <v>14</v>
      </c>
      <c r="G3032" t="s">
        <v>25</v>
      </c>
      <c r="H3032">
        <v>1955</v>
      </c>
      <c r="I3032" s="1">
        <v>44989</v>
      </c>
      <c r="J3032" t="s">
        <v>16</v>
      </c>
    </row>
    <row r="3033" spans="1:10" x14ac:dyDescent="0.25">
      <c r="A3033">
        <v>66655.41</v>
      </c>
      <c r="B3033" t="s">
        <v>595</v>
      </c>
      <c r="C3033" t="s">
        <v>201</v>
      </c>
      <c r="D3033" t="s">
        <v>12</v>
      </c>
      <c r="E3033" t="s">
        <v>49</v>
      </c>
      <c r="F3033" t="s">
        <v>14</v>
      </c>
      <c r="G3033" t="s">
        <v>15</v>
      </c>
      <c r="H3033">
        <v>1964</v>
      </c>
      <c r="I3033" s="1">
        <v>36892</v>
      </c>
      <c r="J3033" t="s">
        <v>16</v>
      </c>
    </row>
    <row r="3034" spans="1:10" x14ac:dyDescent="0.25">
      <c r="A3034">
        <v>116876.64</v>
      </c>
      <c r="B3034" t="s">
        <v>433</v>
      </c>
      <c r="C3034" t="s">
        <v>30</v>
      </c>
      <c r="D3034" t="s">
        <v>12</v>
      </c>
      <c r="E3034" t="s">
        <v>31</v>
      </c>
      <c r="F3034" t="s">
        <v>14</v>
      </c>
      <c r="G3034" t="s">
        <v>25</v>
      </c>
      <c r="H3034">
        <v>1977</v>
      </c>
      <c r="I3034" s="1">
        <v>36800</v>
      </c>
      <c r="J3034" t="s">
        <v>16</v>
      </c>
    </row>
    <row r="3035" spans="1:10" x14ac:dyDescent="0.25">
      <c r="A3035">
        <v>84557.4</v>
      </c>
      <c r="B3035" t="s">
        <v>65</v>
      </c>
      <c r="C3035" t="s">
        <v>30</v>
      </c>
      <c r="D3035" t="s">
        <v>12</v>
      </c>
      <c r="E3035" t="s">
        <v>31</v>
      </c>
      <c r="F3035" t="s">
        <v>14</v>
      </c>
      <c r="G3035" t="s">
        <v>50</v>
      </c>
      <c r="H3035">
        <v>1991</v>
      </c>
      <c r="I3035" s="1">
        <v>44608</v>
      </c>
      <c r="J3035" t="s">
        <v>16</v>
      </c>
    </row>
    <row r="3036" spans="1:10" x14ac:dyDescent="0.25">
      <c r="A3036">
        <v>46485.507820377599</v>
      </c>
      <c r="B3036" t="s">
        <v>98</v>
      </c>
      <c r="C3036" t="s">
        <v>18</v>
      </c>
      <c r="D3036" t="s">
        <v>19</v>
      </c>
      <c r="E3036" t="s">
        <v>31</v>
      </c>
      <c r="F3036" t="s">
        <v>14</v>
      </c>
      <c r="G3036" t="s">
        <v>25</v>
      </c>
      <c r="H3036">
        <v>1950</v>
      </c>
      <c r="I3036" s="1">
        <v>26496</v>
      </c>
      <c r="J3036" t="s">
        <v>16</v>
      </c>
    </row>
    <row r="3037" spans="1:10" x14ac:dyDescent="0.25">
      <c r="A3037">
        <v>102527.18</v>
      </c>
      <c r="B3037" t="s">
        <v>259</v>
      </c>
      <c r="C3037" t="s">
        <v>92</v>
      </c>
      <c r="D3037" t="s">
        <v>12</v>
      </c>
      <c r="E3037" t="s">
        <v>13</v>
      </c>
      <c r="F3037" t="s">
        <v>14</v>
      </c>
      <c r="G3037" t="s">
        <v>25</v>
      </c>
      <c r="H3037">
        <v>1970</v>
      </c>
      <c r="I3037" s="1">
        <v>38936</v>
      </c>
      <c r="J3037" t="s">
        <v>16</v>
      </c>
    </row>
    <row r="3038" spans="1:10" x14ac:dyDescent="0.25">
      <c r="A3038">
        <v>48115.96</v>
      </c>
      <c r="B3038" t="s">
        <v>615</v>
      </c>
      <c r="C3038" t="s">
        <v>285</v>
      </c>
      <c r="D3038" t="s">
        <v>12</v>
      </c>
      <c r="E3038" t="s">
        <v>31</v>
      </c>
      <c r="F3038" t="s">
        <v>14</v>
      </c>
      <c r="G3038" t="s">
        <v>25</v>
      </c>
      <c r="H3038">
        <v>1980</v>
      </c>
      <c r="I3038" s="1">
        <v>42917</v>
      </c>
      <c r="J3038" t="s">
        <v>16</v>
      </c>
    </row>
    <row r="3039" spans="1:10" x14ac:dyDescent="0.25">
      <c r="A3039">
        <v>118006.9</v>
      </c>
      <c r="B3039" t="s">
        <v>429</v>
      </c>
      <c r="C3039" t="s">
        <v>72</v>
      </c>
      <c r="D3039" t="s">
        <v>12</v>
      </c>
      <c r="E3039" t="s">
        <v>13</v>
      </c>
      <c r="F3039" t="s">
        <v>14</v>
      </c>
      <c r="G3039" t="s">
        <v>25</v>
      </c>
      <c r="H3039">
        <v>1949</v>
      </c>
      <c r="I3039" s="1">
        <v>35080</v>
      </c>
      <c r="J3039" t="s">
        <v>16</v>
      </c>
    </row>
    <row r="3040" spans="1:10" x14ac:dyDescent="0.25">
      <c r="A3040">
        <v>63823.33</v>
      </c>
      <c r="B3040" t="s">
        <v>79</v>
      </c>
      <c r="C3040" t="s">
        <v>52</v>
      </c>
      <c r="D3040" t="s">
        <v>12</v>
      </c>
      <c r="E3040" t="s">
        <v>31</v>
      </c>
      <c r="F3040" t="s">
        <v>14</v>
      </c>
      <c r="G3040" t="s">
        <v>46</v>
      </c>
      <c r="H3040">
        <v>1986</v>
      </c>
      <c r="I3040" s="1">
        <v>45538</v>
      </c>
      <c r="J3040" t="s">
        <v>16</v>
      </c>
    </row>
    <row r="3041" spans="1:10" x14ac:dyDescent="0.25">
      <c r="A3041">
        <v>72155.820000000007</v>
      </c>
      <c r="B3041" t="s">
        <v>335</v>
      </c>
      <c r="C3041" t="s">
        <v>44</v>
      </c>
      <c r="D3041" t="s">
        <v>12</v>
      </c>
      <c r="E3041" t="s">
        <v>31</v>
      </c>
      <c r="F3041" t="s">
        <v>14</v>
      </c>
      <c r="G3041" t="s">
        <v>25</v>
      </c>
      <c r="H3041">
        <v>1984</v>
      </c>
      <c r="I3041" s="1">
        <v>41197</v>
      </c>
      <c r="J3041" t="s">
        <v>16</v>
      </c>
    </row>
    <row r="3042" spans="1:10" x14ac:dyDescent="0.25">
      <c r="A3042">
        <v>132368.06</v>
      </c>
      <c r="B3042" t="s">
        <v>353</v>
      </c>
      <c r="C3042" t="s">
        <v>52</v>
      </c>
      <c r="D3042" t="s">
        <v>12</v>
      </c>
      <c r="E3042" t="s">
        <v>31</v>
      </c>
      <c r="F3042" t="s">
        <v>21</v>
      </c>
      <c r="G3042" t="s">
        <v>25</v>
      </c>
      <c r="H3042">
        <v>1979</v>
      </c>
      <c r="I3042" s="1">
        <v>41811</v>
      </c>
      <c r="J3042" t="s">
        <v>16</v>
      </c>
    </row>
    <row r="3043" spans="1:10" x14ac:dyDescent="0.25">
      <c r="A3043">
        <v>143498.01999999999</v>
      </c>
      <c r="B3043" t="s">
        <v>228</v>
      </c>
      <c r="C3043" t="s">
        <v>48</v>
      </c>
      <c r="D3043" t="s">
        <v>12</v>
      </c>
      <c r="E3043" t="s">
        <v>13</v>
      </c>
      <c r="F3043" t="s">
        <v>21</v>
      </c>
      <c r="G3043" t="s">
        <v>25</v>
      </c>
      <c r="H3043">
        <v>1955</v>
      </c>
      <c r="I3043" s="1">
        <v>39497</v>
      </c>
      <c r="J3043" t="s">
        <v>16</v>
      </c>
    </row>
    <row r="3044" spans="1:10" x14ac:dyDescent="0.25">
      <c r="A3044">
        <v>52774.21</v>
      </c>
      <c r="B3044" t="s">
        <v>153</v>
      </c>
      <c r="C3044" t="s">
        <v>48</v>
      </c>
      <c r="D3044" t="s">
        <v>19</v>
      </c>
      <c r="E3044" t="s">
        <v>31</v>
      </c>
      <c r="F3044" t="s">
        <v>21</v>
      </c>
      <c r="G3044" t="s">
        <v>46</v>
      </c>
      <c r="H3044">
        <v>1999</v>
      </c>
      <c r="I3044" s="1">
        <v>45502</v>
      </c>
      <c r="J3044" t="s">
        <v>16</v>
      </c>
    </row>
    <row r="3045" spans="1:10" x14ac:dyDescent="0.25">
      <c r="A3045">
        <v>76624.77</v>
      </c>
      <c r="B3045" t="s">
        <v>37</v>
      </c>
      <c r="C3045" t="s">
        <v>157</v>
      </c>
      <c r="D3045" t="s">
        <v>12</v>
      </c>
      <c r="E3045" t="s">
        <v>31</v>
      </c>
      <c r="F3045" t="s">
        <v>14</v>
      </c>
      <c r="G3045" t="s">
        <v>25</v>
      </c>
      <c r="H3045">
        <v>1981</v>
      </c>
      <c r="I3045" s="1">
        <v>44659</v>
      </c>
      <c r="J3045" t="s">
        <v>16</v>
      </c>
    </row>
    <row r="3046" spans="1:10" x14ac:dyDescent="0.25">
      <c r="A3046">
        <v>61260.67</v>
      </c>
      <c r="B3046" t="s">
        <v>257</v>
      </c>
      <c r="C3046" t="s">
        <v>52</v>
      </c>
      <c r="D3046" t="s">
        <v>12</v>
      </c>
      <c r="E3046" t="s">
        <v>45</v>
      </c>
      <c r="F3046" t="s">
        <v>14</v>
      </c>
      <c r="G3046" t="s">
        <v>15</v>
      </c>
      <c r="H3046">
        <v>1963</v>
      </c>
      <c r="I3046" s="1">
        <v>42707</v>
      </c>
      <c r="J3046" t="s">
        <v>16</v>
      </c>
    </row>
    <row r="3047" spans="1:10" x14ac:dyDescent="0.25">
      <c r="A3047">
        <v>55640</v>
      </c>
      <c r="B3047" t="s">
        <v>61</v>
      </c>
      <c r="C3047" t="s">
        <v>60</v>
      </c>
      <c r="D3047" t="s">
        <v>12</v>
      </c>
      <c r="E3047" t="s">
        <v>31</v>
      </c>
      <c r="F3047" t="s">
        <v>21</v>
      </c>
      <c r="G3047" t="s">
        <v>25</v>
      </c>
      <c r="H3047">
        <v>1990</v>
      </c>
      <c r="I3047" s="1">
        <v>42388</v>
      </c>
      <c r="J3047" t="s">
        <v>16</v>
      </c>
    </row>
    <row r="3048" spans="1:10" x14ac:dyDescent="0.25">
      <c r="A3048">
        <v>153310.21</v>
      </c>
      <c r="B3048" t="s">
        <v>616</v>
      </c>
      <c r="C3048" t="s">
        <v>617</v>
      </c>
      <c r="D3048" t="s">
        <v>12</v>
      </c>
      <c r="E3048" t="s">
        <v>31</v>
      </c>
      <c r="F3048" t="s">
        <v>21</v>
      </c>
      <c r="G3048" t="s">
        <v>25</v>
      </c>
      <c r="H3048">
        <v>1959</v>
      </c>
      <c r="I3048" s="1">
        <v>37637</v>
      </c>
      <c r="J3048" t="s">
        <v>16</v>
      </c>
    </row>
    <row r="3049" spans="1:10" x14ac:dyDescent="0.25">
      <c r="A3049">
        <v>48115.96</v>
      </c>
      <c r="B3049" t="s">
        <v>84</v>
      </c>
      <c r="C3049" t="s">
        <v>52</v>
      </c>
      <c r="D3049" t="s">
        <v>12</v>
      </c>
      <c r="E3049" t="s">
        <v>49</v>
      </c>
      <c r="F3049" t="s">
        <v>14</v>
      </c>
      <c r="G3049" t="s">
        <v>46</v>
      </c>
      <c r="H3049">
        <v>1998</v>
      </c>
      <c r="I3049" s="1">
        <v>45538</v>
      </c>
      <c r="J3049" t="s">
        <v>16</v>
      </c>
    </row>
    <row r="3050" spans="1:10" x14ac:dyDescent="0.25">
      <c r="A3050">
        <v>2600</v>
      </c>
      <c r="B3050" t="s">
        <v>618</v>
      </c>
      <c r="C3050" t="s">
        <v>96</v>
      </c>
      <c r="D3050" t="s">
        <v>73</v>
      </c>
      <c r="E3050" t="s">
        <v>13</v>
      </c>
      <c r="F3050" t="s">
        <v>21</v>
      </c>
      <c r="G3050" t="s">
        <v>25</v>
      </c>
      <c r="H3050">
        <v>1964</v>
      </c>
      <c r="I3050" s="1">
        <v>42887</v>
      </c>
      <c r="J3050" t="s">
        <v>16</v>
      </c>
    </row>
    <row r="3051" spans="1:10" x14ac:dyDescent="0.25">
      <c r="A3051">
        <v>85673.11</v>
      </c>
      <c r="B3051" t="s">
        <v>56</v>
      </c>
      <c r="C3051" t="s">
        <v>30</v>
      </c>
      <c r="D3051" t="s">
        <v>12</v>
      </c>
      <c r="E3051" t="s">
        <v>45</v>
      </c>
      <c r="F3051" t="s">
        <v>14</v>
      </c>
      <c r="G3051" t="s">
        <v>15</v>
      </c>
      <c r="H3051">
        <v>1979</v>
      </c>
      <c r="I3051" s="1">
        <v>40391</v>
      </c>
      <c r="J3051" t="s">
        <v>16</v>
      </c>
    </row>
    <row r="3052" spans="1:10" x14ac:dyDescent="0.25">
      <c r="A3052">
        <v>62550.37</v>
      </c>
      <c r="B3052" t="s">
        <v>295</v>
      </c>
      <c r="C3052" t="s">
        <v>52</v>
      </c>
      <c r="D3052" t="s">
        <v>12</v>
      </c>
      <c r="E3052" t="s">
        <v>41</v>
      </c>
      <c r="F3052" t="s">
        <v>14</v>
      </c>
      <c r="G3052" t="s">
        <v>15</v>
      </c>
      <c r="H3052">
        <v>1972</v>
      </c>
      <c r="I3052" s="1">
        <v>39389</v>
      </c>
      <c r="J3052" t="s">
        <v>16</v>
      </c>
    </row>
    <row r="3053" spans="1:10" x14ac:dyDescent="0.25">
      <c r="A3053">
        <v>52402.5</v>
      </c>
      <c r="B3053" t="s">
        <v>76</v>
      </c>
      <c r="C3053" t="s">
        <v>52</v>
      </c>
      <c r="D3053" t="s">
        <v>12</v>
      </c>
      <c r="E3053" t="s">
        <v>77</v>
      </c>
      <c r="F3053" t="s">
        <v>14</v>
      </c>
      <c r="G3053" t="s">
        <v>25</v>
      </c>
      <c r="H3053">
        <v>1993</v>
      </c>
      <c r="I3053" s="1">
        <v>44989</v>
      </c>
      <c r="J3053" t="s">
        <v>16</v>
      </c>
    </row>
    <row r="3054" spans="1:10" x14ac:dyDescent="0.25">
      <c r="A3054">
        <v>71120.34</v>
      </c>
      <c r="B3054" t="s">
        <v>133</v>
      </c>
      <c r="C3054" t="s">
        <v>72</v>
      </c>
      <c r="D3054" t="s">
        <v>12</v>
      </c>
      <c r="E3054" t="s">
        <v>31</v>
      </c>
      <c r="F3054" t="s">
        <v>21</v>
      </c>
      <c r="G3054" t="s">
        <v>15</v>
      </c>
      <c r="H3054">
        <v>1971</v>
      </c>
      <c r="I3054" s="1">
        <v>34733</v>
      </c>
      <c r="J3054" t="s">
        <v>16</v>
      </c>
    </row>
    <row r="3055" spans="1:10" x14ac:dyDescent="0.25">
      <c r="A3055">
        <v>155281.53</v>
      </c>
      <c r="B3055" t="s">
        <v>410</v>
      </c>
      <c r="C3055" t="s">
        <v>124</v>
      </c>
      <c r="D3055" t="s">
        <v>12</v>
      </c>
      <c r="E3055" t="s">
        <v>13</v>
      </c>
      <c r="F3055" t="s">
        <v>14</v>
      </c>
      <c r="G3055" t="s">
        <v>25</v>
      </c>
      <c r="H3055">
        <v>1964</v>
      </c>
      <c r="I3055" s="1">
        <v>31544</v>
      </c>
      <c r="J3055" t="s">
        <v>16</v>
      </c>
    </row>
    <row r="3056" spans="1:10" x14ac:dyDescent="0.25">
      <c r="A3056">
        <v>83061.7</v>
      </c>
      <c r="B3056" t="s">
        <v>141</v>
      </c>
      <c r="C3056" t="s">
        <v>275</v>
      </c>
      <c r="D3056" t="s">
        <v>12</v>
      </c>
      <c r="E3056" t="s">
        <v>31</v>
      </c>
      <c r="F3056" t="s">
        <v>21</v>
      </c>
      <c r="G3056" t="s">
        <v>25</v>
      </c>
      <c r="H3056">
        <v>1997</v>
      </c>
      <c r="I3056" s="1">
        <v>45244</v>
      </c>
      <c r="J3056" t="s">
        <v>16</v>
      </c>
    </row>
    <row r="3057" spans="1:10" x14ac:dyDescent="0.25">
      <c r="A3057">
        <v>0</v>
      </c>
      <c r="B3057" t="s">
        <v>39</v>
      </c>
      <c r="C3057" t="s">
        <v>72</v>
      </c>
      <c r="D3057" t="s">
        <v>165</v>
      </c>
      <c r="E3057" t="s">
        <v>41</v>
      </c>
      <c r="F3057" t="s">
        <v>21</v>
      </c>
      <c r="G3057" t="s">
        <v>15</v>
      </c>
      <c r="H3057">
        <v>1995</v>
      </c>
      <c r="I3057" s="1">
        <v>44995</v>
      </c>
      <c r="J3057" t="s">
        <v>16</v>
      </c>
    </row>
    <row r="3058" spans="1:10" x14ac:dyDescent="0.25">
      <c r="A3058">
        <v>153062</v>
      </c>
      <c r="B3058" t="s">
        <v>619</v>
      </c>
      <c r="C3058" t="s">
        <v>102</v>
      </c>
      <c r="D3058" t="s">
        <v>12</v>
      </c>
      <c r="E3058" t="s">
        <v>13</v>
      </c>
      <c r="F3058" t="s">
        <v>21</v>
      </c>
      <c r="G3058" t="s">
        <v>15</v>
      </c>
      <c r="H3058">
        <v>1973</v>
      </c>
      <c r="I3058" s="1">
        <v>45293</v>
      </c>
      <c r="J3058" t="s">
        <v>16</v>
      </c>
    </row>
    <row r="3059" spans="1:10" x14ac:dyDescent="0.25">
      <c r="A3059">
        <v>46057.5</v>
      </c>
      <c r="B3059" t="s">
        <v>137</v>
      </c>
      <c r="C3059" t="s">
        <v>60</v>
      </c>
      <c r="D3059" t="s">
        <v>12</v>
      </c>
      <c r="E3059" t="s">
        <v>31</v>
      </c>
      <c r="F3059" t="s">
        <v>21</v>
      </c>
      <c r="G3059" t="s">
        <v>15</v>
      </c>
      <c r="H3059">
        <v>1985</v>
      </c>
      <c r="I3059" s="1">
        <v>45530</v>
      </c>
      <c r="J3059" t="s">
        <v>16</v>
      </c>
    </row>
    <row r="3060" spans="1:10" x14ac:dyDescent="0.25">
      <c r="A3060">
        <v>66216.710000000006</v>
      </c>
      <c r="B3060" t="s">
        <v>408</v>
      </c>
      <c r="C3060" t="s">
        <v>124</v>
      </c>
      <c r="D3060" t="s">
        <v>12</v>
      </c>
      <c r="E3060" t="s">
        <v>31</v>
      </c>
      <c r="F3060" t="s">
        <v>14</v>
      </c>
      <c r="G3060" t="s">
        <v>25</v>
      </c>
      <c r="H3060">
        <v>1997</v>
      </c>
      <c r="I3060" s="1">
        <v>44047</v>
      </c>
      <c r="J3060" t="s">
        <v>16</v>
      </c>
    </row>
    <row r="3061" spans="1:10" x14ac:dyDescent="0.25">
      <c r="A3061">
        <v>41905.06</v>
      </c>
      <c r="B3061" t="s">
        <v>214</v>
      </c>
      <c r="C3061" t="s">
        <v>52</v>
      </c>
      <c r="D3061" t="s">
        <v>12</v>
      </c>
      <c r="E3061" t="s">
        <v>45</v>
      </c>
      <c r="F3061" t="s">
        <v>14</v>
      </c>
      <c r="G3061" t="s">
        <v>15</v>
      </c>
      <c r="H3061">
        <v>2003</v>
      </c>
      <c r="I3061" s="1">
        <v>45453</v>
      </c>
      <c r="J3061" t="s">
        <v>16</v>
      </c>
    </row>
    <row r="3062" spans="1:10" x14ac:dyDescent="0.25">
      <c r="A3062">
        <v>45428.95</v>
      </c>
      <c r="B3062" t="s">
        <v>130</v>
      </c>
      <c r="C3062" t="s">
        <v>60</v>
      </c>
      <c r="D3062" t="s">
        <v>12</v>
      </c>
      <c r="E3062" t="s">
        <v>49</v>
      </c>
      <c r="F3062" t="s">
        <v>21</v>
      </c>
      <c r="G3062" t="s">
        <v>15</v>
      </c>
      <c r="H3062">
        <v>1987</v>
      </c>
      <c r="I3062" s="1">
        <v>39643</v>
      </c>
      <c r="J3062" t="s">
        <v>16</v>
      </c>
    </row>
    <row r="3063" spans="1:10" x14ac:dyDescent="0.25">
      <c r="A3063">
        <v>63098.48</v>
      </c>
      <c r="B3063" t="s">
        <v>485</v>
      </c>
      <c r="C3063" t="s">
        <v>52</v>
      </c>
      <c r="D3063" t="s">
        <v>12</v>
      </c>
      <c r="E3063" t="s">
        <v>45</v>
      </c>
      <c r="F3063" t="s">
        <v>14</v>
      </c>
      <c r="G3063" t="s">
        <v>15</v>
      </c>
      <c r="H3063">
        <v>1986</v>
      </c>
      <c r="I3063" s="1">
        <v>41309</v>
      </c>
      <c r="J3063" t="s">
        <v>16</v>
      </c>
    </row>
    <row r="3064" spans="1:10" x14ac:dyDescent="0.25">
      <c r="A3064">
        <v>56135.09</v>
      </c>
      <c r="B3064" t="s">
        <v>287</v>
      </c>
      <c r="C3064" t="s">
        <v>18</v>
      </c>
      <c r="D3064" t="s">
        <v>12</v>
      </c>
      <c r="E3064" t="s">
        <v>49</v>
      </c>
      <c r="F3064" t="s">
        <v>21</v>
      </c>
      <c r="G3064" t="s">
        <v>25</v>
      </c>
      <c r="H3064">
        <v>1964</v>
      </c>
      <c r="I3064" s="1">
        <v>42186</v>
      </c>
      <c r="J3064" t="s">
        <v>16</v>
      </c>
    </row>
    <row r="3065" spans="1:10" x14ac:dyDescent="0.25">
      <c r="A3065">
        <v>68382.81</v>
      </c>
      <c r="B3065" t="s">
        <v>89</v>
      </c>
      <c r="C3065" t="s">
        <v>30</v>
      </c>
      <c r="D3065" t="s">
        <v>12</v>
      </c>
      <c r="E3065" t="s">
        <v>20</v>
      </c>
      <c r="F3065" t="s">
        <v>14</v>
      </c>
      <c r="G3065" t="s">
        <v>25</v>
      </c>
      <c r="H3065">
        <v>1990</v>
      </c>
      <c r="I3065" s="1">
        <v>43571</v>
      </c>
      <c r="J3065" t="s">
        <v>16</v>
      </c>
    </row>
    <row r="3066" spans="1:10" x14ac:dyDescent="0.25">
      <c r="A3066">
        <v>61970</v>
      </c>
      <c r="B3066" t="s">
        <v>199</v>
      </c>
      <c r="C3066" t="s">
        <v>106</v>
      </c>
      <c r="D3066" t="s">
        <v>12</v>
      </c>
      <c r="E3066" t="s">
        <v>49</v>
      </c>
      <c r="F3066" t="s">
        <v>21</v>
      </c>
      <c r="G3066" t="s">
        <v>15</v>
      </c>
      <c r="H3066">
        <v>1960</v>
      </c>
      <c r="I3066" s="1">
        <v>38453</v>
      </c>
      <c r="J3066" t="s">
        <v>16</v>
      </c>
    </row>
    <row r="3067" spans="1:10" x14ac:dyDescent="0.25">
      <c r="A3067">
        <v>91162.39</v>
      </c>
      <c r="B3067" t="s">
        <v>37</v>
      </c>
      <c r="C3067" t="s">
        <v>18</v>
      </c>
      <c r="D3067" t="s">
        <v>12</v>
      </c>
      <c r="E3067" t="s">
        <v>31</v>
      </c>
      <c r="F3067" t="s">
        <v>21</v>
      </c>
      <c r="G3067" t="s">
        <v>15</v>
      </c>
      <c r="H3067">
        <v>1982</v>
      </c>
      <c r="I3067" s="1">
        <v>38534</v>
      </c>
      <c r="J3067" t="s">
        <v>16</v>
      </c>
    </row>
    <row r="3068" spans="1:10" x14ac:dyDescent="0.25">
      <c r="A3068">
        <v>66334.75</v>
      </c>
      <c r="B3068" t="s">
        <v>89</v>
      </c>
      <c r="C3068" t="s">
        <v>30</v>
      </c>
      <c r="D3068" t="s">
        <v>12</v>
      </c>
      <c r="E3068" t="s">
        <v>20</v>
      </c>
      <c r="F3068" t="s">
        <v>14</v>
      </c>
      <c r="G3068" t="s">
        <v>25</v>
      </c>
      <c r="H3068">
        <v>1991</v>
      </c>
      <c r="I3068" s="1">
        <v>45123</v>
      </c>
      <c r="J3068" t="s">
        <v>16</v>
      </c>
    </row>
    <row r="3069" spans="1:10" x14ac:dyDescent="0.25">
      <c r="A3069">
        <v>1677.52</v>
      </c>
      <c r="B3069" t="s">
        <v>39</v>
      </c>
      <c r="C3069" t="s">
        <v>40</v>
      </c>
      <c r="D3069" t="s">
        <v>73</v>
      </c>
      <c r="E3069" t="s">
        <v>41</v>
      </c>
      <c r="F3069" t="s">
        <v>14</v>
      </c>
      <c r="G3069" t="s">
        <v>25</v>
      </c>
      <c r="H3069">
        <v>1960</v>
      </c>
      <c r="I3069" s="1">
        <v>41852</v>
      </c>
      <c r="J3069" t="s">
        <v>16</v>
      </c>
    </row>
    <row r="3070" spans="1:10" x14ac:dyDescent="0.25">
      <c r="A3070">
        <v>41600</v>
      </c>
      <c r="B3070" t="s">
        <v>130</v>
      </c>
      <c r="C3070" t="s">
        <v>60</v>
      </c>
      <c r="D3070" t="s">
        <v>12</v>
      </c>
      <c r="E3070" t="s">
        <v>49</v>
      </c>
      <c r="F3070" t="s">
        <v>21</v>
      </c>
      <c r="G3070" t="s">
        <v>25</v>
      </c>
      <c r="H3070">
        <v>1979</v>
      </c>
      <c r="I3070" s="1">
        <v>45516</v>
      </c>
      <c r="J3070" t="s">
        <v>16</v>
      </c>
    </row>
    <row r="3071" spans="1:10" x14ac:dyDescent="0.25">
      <c r="A3071">
        <v>53209.71</v>
      </c>
      <c r="B3071" t="s">
        <v>22</v>
      </c>
      <c r="C3071" t="s">
        <v>23</v>
      </c>
      <c r="D3071" t="s">
        <v>12</v>
      </c>
      <c r="E3071" t="s">
        <v>24</v>
      </c>
      <c r="F3071" t="s">
        <v>14</v>
      </c>
      <c r="G3071" t="s">
        <v>25</v>
      </c>
      <c r="H3071">
        <v>1983</v>
      </c>
      <c r="I3071" s="1">
        <v>44711</v>
      </c>
      <c r="J3071" t="s">
        <v>16</v>
      </c>
    </row>
    <row r="3072" spans="1:10" x14ac:dyDescent="0.25">
      <c r="A3072">
        <v>64553.36</v>
      </c>
      <c r="B3072" t="s">
        <v>55</v>
      </c>
      <c r="C3072" t="s">
        <v>18</v>
      </c>
      <c r="D3072" t="s">
        <v>12</v>
      </c>
      <c r="E3072" t="s">
        <v>20</v>
      </c>
      <c r="F3072" t="s">
        <v>14</v>
      </c>
      <c r="G3072" t="s">
        <v>25</v>
      </c>
      <c r="H3072">
        <v>2000</v>
      </c>
      <c r="I3072" s="1">
        <v>45307</v>
      </c>
      <c r="J3072" t="s">
        <v>16</v>
      </c>
    </row>
    <row r="3073" spans="1:10" x14ac:dyDescent="0.25">
      <c r="A3073">
        <v>60274.5</v>
      </c>
      <c r="B3073" t="s">
        <v>302</v>
      </c>
      <c r="C3073" t="s">
        <v>18</v>
      </c>
      <c r="D3073" t="s">
        <v>12</v>
      </c>
      <c r="E3073" t="s">
        <v>20</v>
      </c>
      <c r="F3073" t="s">
        <v>21</v>
      </c>
      <c r="G3073" t="s">
        <v>46</v>
      </c>
      <c r="H3073">
        <v>2002</v>
      </c>
      <c r="I3073" s="1">
        <v>45413</v>
      </c>
      <c r="J3073" t="s">
        <v>16</v>
      </c>
    </row>
    <row r="3074" spans="1:10" x14ac:dyDescent="0.25">
      <c r="A3074">
        <v>43173</v>
      </c>
      <c r="B3074" t="s">
        <v>321</v>
      </c>
      <c r="C3074" t="s">
        <v>114</v>
      </c>
      <c r="D3074" t="s">
        <v>12</v>
      </c>
      <c r="E3074" t="s">
        <v>31</v>
      </c>
      <c r="F3074" t="s">
        <v>21</v>
      </c>
      <c r="G3074" t="s">
        <v>25</v>
      </c>
      <c r="H3074">
        <v>2000</v>
      </c>
      <c r="I3074" s="1">
        <v>45068</v>
      </c>
      <c r="J3074" t="s">
        <v>16</v>
      </c>
    </row>
    <row r="3075" spans="1:10" x14ac:dyDescent="0.25">
      <c r="A3075">
        <v>76076.62</v>
      </c>
      <c r="B3075" t="s">
        <v>57</v>
      </c>
      <c r="C3075" t="s">
        <v>58</v>
      </c>
      <c r="D3075" t="s">
        <v>12</v>
      </c>
      <c r="E3075" t="s">
        <v>31</v>
      </c>
      <c r="F3075" t="s">
        <v>14</v>
      </c>
      <c r="G3075" t="s">
        <v>25</v>
      </c>
      <c r="H3075">
        <v>1987</v>
      </c>
      <c r="I3075" s="1">
        <v>45061</v>
      </c>
      <c r="J3075" t="s">
        <v>16</v>
      </c>
    </row>
    <row r="3076" spans="1:10" x14ac:dyDescent="0.25">
      <c r="A3076">
        <v>57358.7</v>
      </c>
      <c r="B3076" t="s">
        <v>406</v>
      </c>
      <c r="C3076" t="s">
        <v>18</v>
      </c>
      <c r="D3076" t="s">
        <v>12</v>
      </c>
      <c r="E3076" t="s">
        <v>49</v>
      </c>
      <c r="F3076" t="s">
        <v>21</v>
      </c>
      <c r="G3076" t="s">
        <v>15</v>
      </c>
      <c r="H3076">
        <v>1962</v>
      </c>
      <c r="I3076" s="1">
        <v>34136</v>
      </c>
      <c r="J3076" t="s">
        <v>16</v>
      </c>
    </row>
    <row r="3077" spans="1:10" x14ac:dyDescent="0.25">
      <c r="A3077">
        <v>100959.67</v>
      </c>
      <c r="B3077" t="s">
        <v>620</v>
      </c>
      <c r="C3077" t="s">
        <v>48</v>
      </c>
      <c r="D3077" t="s">
        <v>12</v>
      </c>
      <c r="E3077" t="s">
        <v>31</v>
      </c>
      <c r="F3077" t="s">
        <v>21</v>
      </c>
      <c r="G3077" t="s">
        <v>15</v>
      </c>
      <c r="H3077">
        <v>1986</v>
      </c>
      <c r="I3077" s="1">
        <v>45101</v>
      </c>
      <c r="J3077" t="s">
        <v>16</v>
      </c>
    </row>
    <row r="3078" spans="1:10" x14ac:dyDescent="0.25">
      <c r="A3078">
        <v>61757.78</v>
      </c>
      <c r="B3078" t="s">
        <v>69</v>
      </c>
      <c r="C3078" t="s">
        <v>70</v>
      </c>
      <c r="D3078" t="s">
        <v>12</v>
      </c>
      <c r="E3078" t="s">
        <v>31</v>
      </c>
      <c r="F3078" t="s">
        <v>21</v>
      </c>
      <c r="G3078" t="s">
        <v>15</v>
      </c>
      <c r="H3078">
        <v>1990</v>
      </c>
      <c r="I3078" s="1">
        <v>42492</v>
      </c>
      <c r="J3078" t="s">
        <v>16</v>
      </c>
    </row>
    <row r="3079" spans="1:10" x14ac:dyDescent="0.25">
      <c r="A3079">
        <v>87712</v>
      </c>
      <c r="B3079" t="s">
        <v>143</v>
      </c>
      <c r="C3079" t="s">
        <v>144</v>
      </c>
      <c r="D3079" t="s">
        <v>12</v>
      </c>
      <c r="E3079" t="s">
        <v>31</v>
      </c>
      <c r="F3079" t="s">
        <v>21</v>
      </c>
      <c r="G3079" t="s">
        <v>25</v>
      </c>
      <c r="H3079">
        <v>1994</v>
      </c>
      <c r="I3079" s="1">
        <v>44585</v>
      </c>
      <c r="J3079" t="s">
        <v>16</v>
      </c>
    </row>
    <row r="3080" spans="1:10" x14ac:dyDescent="0.25">
      <c r="A3080">
        <v>25615</v>
      </c>
      <c r="B3080" t="s">
        <v>26</v>
      </c>
      <c r="C3080" t="s">
        <v>27</v>
      </c>
      <c r="D3080" t="s">
        <v>28</v>
      </c>
      <c r="E3080" t="s">
        <v>13</v>
      </c>
      <c r="F3080" t="s">
        <v>21</v>
      </c>
      <c r="G3080" t="s">
        <v>15</v>
      </c>
      <c r="H3080">
        <v>1958</v>
      </c>
      <c r="I3080" s="1">
        <v>43005</v>
      </c>
      <c r="J3080" t="s">
        <v>16</v>
      </c>
    </row>
    <row r="3081" spans="1:10" x14ac:dyDescent="0.25">
      <c r="A3081">
        <v>42761</v>
      </c>
      <c r="B3081" t="s">
        <v>117</v>
      </c>
      <c r="C3081" t="s">
        <v>114</v>
      </c>
      <c r="D3081" t="s">
        <v>12</v>
      </c>
      <c r="E3081" t="s">
        <v>20</v>
      </c>
      <c r="F3081" t="s">
        <v>21</v>
      </c>
      <c r="G3081" t="s">
        <v>15</v>
      </c>
      <c r="H3081">
        <v>1963</v>
      </c>
      <c r="I3081" s="1">
        <v>42597</v>
      </c>
      <c r="J3081" t="s">
        <v>16</v>
      </c>
    </row>
    <row r="3082" spans="1:10" x14ac:dyDescent="0.25">
      <c r="A3082">
        <v>54531.28</v>
      </c>
      <c r="B3082" t="s">
        <v>110</v>
      </c>
      <c r="C3082" t="s">
        <v>72</v>
      </c>
      <c r="D3082" t="s">
        <v>12</v>
      </c>
      <c r="E3082" t="s">
        <v>24</v>
      </c>
      <c r="F3082" t="s">
        <v>21</v>
      </c>
      <c r="G3082" t="s">
        <v>15</v>
      </c>
      <c r="H3082">
        <v>1993</v>
      </c>
      <c r="I3082" s="1">
        <v>42895</v>
      </c>
      <c r="J3082" t="s">
        <v>16</v>
      </c>
    </row>
    <row r="3083" spans="1:10" x14ac:dyDescent="0.25">
      <c r="A3083">
        <v>83412.509999999995</v>
      </c>
      <c r="B3083" t="s">
        <v>230</v>
      </c>
      <c r="C3083" t="s">
        <v>186</v>
      </c>
      <c r="D3083" t="s">
        <v>12</v>
      </c>
      <c r="E3083" t="s">
        <v>31</v>
      </c>
      <c r="F3083" t="s">
        <v>21</v>
      </c>
      <c r="G3083" t="s">
        <v>15</v>
      </c>
      <c r="H3083">
        <v>1962</v>
      </c>
      <c r="I3083" s="1">
        <v>39000</v>
      </c>
      <c r="J3083" t="s">
        <v>16</v>
      </c>
    </row>
    <row r="3084" spans="1:10" x14ac:dyDescent="0.25">
      <c r="A3084">
        <v>52774.21</v>
      </c>
      <c r="B3084" t="s">
        <v>153</v>
      </c>
      <c r="C3084" t="s">
        <v>48</v>
      </c>
      <c r="D3084" t="s">
        <v>19</v>
      </c>
      <c r="E3084" t="s">
        <v>31</v>
      </c>
      <c r="F3084" t="s">
        <v>21</v>
      </c>
      <c r="G3084" t="s">
        <v>25</v>
      </c>
      <c r="H3084">
        <v>1999</v>
      </c>
      <c r="I3084" s="1">
        <v>45530</v>
      </c>
      <c r="J3084" t="s">
        <v>16</v>
      </c>
    </row>
    <row r="3085" spans="1:10" x14ac:dyDescent="0.25">
      <c r="A3085">
        <v>42411.83</v>
      </c>
      <c r="B3085" t="s">
        <v>155</v>
      </c>
      <c r="C3085" t="s">
        <v>11</v>
      </c>
      <c r="D3085" t="s">
        <v>12</v>
      </c>
      <c r="E3085" t="s">
        <v>49</v>
      </c>
      <c r="F3085" t="s">
        <v>21</v>
      </c>
      <c r="G3085" t="s">
        <v>25</v>
      </c>
      <c r="H3085">
        <v>1999</v>
      </c>
      <c r="I3085" s="1">
        <v>45226</v>
      </c>
      <c r="J3085" t="s">
        <v>16</v>
      </c>
    </row>
    <row r="3086" spans="1:10" x14ac:dyDescent="0.25">
      <c r="A3086">
        <v>17075.759999999998</v>
      </c>
      <c r="B3086" t="s">
        <v>17</v>
      </c>
      <c r="C3086" t="s">
        <v>18</v>
      </c>
      <c r="D3086" t="s">
        <v>19</v>
      </c>
      <c r="E3086" t="s">
        <v>20</v>
      </c>
      <c r="F3086" t="s">
        <v>21</v>
      </c>
      <c r="G3086" t="s">
        <v>15</v>
      </c>
      <c r="H3086">
        <v>1959</v>
      </c>
      <c r="I3086" s="1">
        <v>42289</v>
      </c>
      <c r="J3086" t="s">
        <v>16</v>
      </c>
    </row>
    <row r="3087" spans="1:10" x14ac:dyDescent="0.25">
      <c r="A3087">
        <v>55640</v>
      </c>
      <c r="B3087" t="s">
        <v>61</v>
      </c>
      <c r="C3087" t="s">
        <v>60</v>
      </c>
      <c r="D3087" t="s">
        <v>12</v>
      </c>
      <c r="E3087" t="s">
        <v>31</v>
      </c>
      <c r="F3087" t="s">
        <v>21</v>
      </c>
      <c r="G3087" t="s">
        <v>15</v>
      </c>
      <c r="H3087">
        <v>1998</v>
      </c>
      <c r="I3087" s="1">
        <v>44816</v>
      </c>
      <c r="J3087" t="s">
        <v>16</v>
      </c>
    </row>
    <row r="3088" spans="1:10" x14ac:dyDescent="0.25">
      <c r="A3088">
        <v>46485.504000000001</v>
      </c>
      <c r="B3088" t="s">
        <v>98</v>
      </c>
      <c r="C3088" t="s">
        <v>18</v>
      </c>
      <c r="D3088" t="s">
        <v>19</v>
      </c>
      <c r="E3088" t="s">
        <v>31</v>
      </c>
      <c r="F3088" t="s">
        <v>21</v>
      </c>
      <c r="G3088" t="s">
        <v>25</v>
      </c>
      <c r="H3088">
        <v>1959</v>
      </c>
      <c r="I3088" s="1">
        <v>44805</v>
      </c>
      <c r="J3088" t="s">
        <v>16</v>
      </c>
    </row>
    <row r="3089" spans="1:10" x14ac:dyDescent="0.25">
      <c r="A3089">
        <v>83107.23</v>
      </c>
      <c r="B3089" t="s">
        <v>90</v>
      </c>
      <c r="C3089" t="s">
        <v>30</v>
      </c>
      <c r="D3089" t="s">
        <v>12</v>
      </c>
      <c r="E3089" t="s">
        <v>45</v>
      </c>
      <c r="F3089" t="s">
        <v>14</v>
      </c>
      <c r="G3089" t="s">
        <v>53</v>
      </c>
      <c r="H3089">
        <v>1987</v>
      </c>
      <c r="I3089" s="1">
        <v>44166</v>
      </c>
      <c r="J3089" t="s">
        <v>16</v>
      </c>
    </row>
    <row r="3090" spans="1:10" x14ac:dyDescent="0.25">
      <c r="A3090">
        <v>72330.880000000005</v>
      </c>
      <c r="B3090" t="s">
        <v>185</v>
      </c>
      <c r="C3090" t="s">
        <v>96</v>
      </c>
      <c r="D3090" t="s">
        <v>12</v>
      </c>
      <c r="E3090" t="s">
        <v>49</v>
      </c>
      <c r="F3090" t="s">
        <v>21</v>
      </c>
      <c r="G3090" t="s">
        <v>15</v>
      </c>
      <c r="H3090">
        <v>1988</v>
      </c>
      <c r="I3090" s="1">
        <v>40662</v>
      </c>
      <c r="J3090" t="s">
        <v>16</v>
      </c>
    </row>
    <row r="3091" spans="1:10" x14ac:dyDescent="0.25">
      <c r="A3091">
        <v>64457.35</v>
      </c>
      <c r="B3091" t="s">
        <v>89</v>
      </c>
      <c r="C3091" t="s">
        <v>30</v>
      </c>
      <c r="D3091" t="s">
        <v>12</v>
      </c>
      <c r="E3091" t="s">
        <v>20</v>
      </c>
      <c r="F3091" t="s">
        <v>14</v>
      </c>
      <c r="G3091" t="s">
        <v>15</v>
      </c>
      <c r="H3091">
        <v>1998</v>
      </c>
      <c r="I3091" s="1">
        <v>44667</v>
      </c>
      <c r="J3091" t="s">
        <v>16</v>
      </c>
    </row>
    <row r="3092" spans="1:10" x14ac:dyDescent="0.25">
      <c r="A3092">
        <v>99405.62</v>
      </c>
      <c r="B3092" t="s">
        <v>29</v>
      </c>
      <c r="C3092" t="s">
        <v>30</v>
      </c>
      <c r="D3092" t="s">
        <v>12</v>
      </c>
      <c r="E3092" t="s">
        <v>31</v>
      </c>
      <c r="F3092" t="s">
        <v>14</v>
      </c>
      <c r="G3092" t="s">
        <v>15</v>
      </c>
      <c r="H3092">
        <v>1981</v>
      </c>
      <c r="I3092" s="1">
        <v>39494</v>
      </c>
      <c r="J3092" t="s">
        <v>16</v>
      </c>
    </row>
    <row r="3093" spans="1:10" x14ac:dyDescent="0.25">
      <c r="A3093">
        <v>34739.829488000003</v>
      </c>
      <c r="B3093" t="s">
        <v>277</v>
      </c>
      <c r="C3093" t="s">
        <v>72</v>
      </c>
      <c r="D3093" t="s">
        <v>19</v>
      </c>
      <c r="E3093" t="s">
        <v>20</v>
      </c>
      <c r="F3093" t="s">
        <v>14</v>
      </c>
      <c r="G3093" t="s">
        <v>25</v>
      </c>
      <c r="H3093">
        <v>1957</v>
      </c>
      <c r="I3093" s="1">
        <v>41887</v>
      </c>
      <c r="J3093" t="s">
        <v>16</v>
      </c>
    </row>
    <row r="3094" spans="1:10" x14ac:dyDescent="0.25">
      <c r="A3094">
        <v>51659.92</v>
      </c>
      <c r="B3094" t="s">
        <v>69</v>
      </c>
      <c r="C3094" t="s">
        <v>36</v>
      </c>
      <c r="D3094" t="s">
        <v>12</v>
      </c>
      <c r="E3094" t="s">
        <v>31</v>
      </c>
      <c r="F3094" t="s">
        <v>21</v>
      </c>
      <c r="G3094" t="s">
        <v>15</v>
      </c>
      <c r="H3094">
        <v>1980</v>
      </c>
      <c r="I3094" s="1">
        <v>45440</v>
      </c>
      <c r="J3094" t="s">
        <v>16</v>
      </c>
    </row>
    <row r="3095" spans="1:10" x14ac:dyDescent="0.25">
      <c r="A3095">
        <v>90813.51</v>
      </c>
      <c r="B3095" t="s">
        <v>90</v>
      </c>
      <c r="C3095" t="s">
        <v>30</v>
      </c>
      <c r="D3095" t="s">
        <v>12</v>
      </c>
      <c r="E3095" t="s">
        <v>45</v>
      </c>
      <c r="F3095" t="s">
        <v>14</v>
      </c>
      <c r="G3095" t="s">
        <v>25</v>
      </c>
      <c r="H3095">
        <v>1970</v>
      </c>
      <c r="I3095" s="1">
        <v>42659</v>
      </c>
      <c r="J3095" t="s">
        <v>16</v>
      </c>
    </row>
    <row r="3096" spans="1:10" x14ac:dyDescent="0.25">
      <c r="A3096">
        <v>67776.800000000003</v>
      </c>
      <c r="B3096" t="s">
        <v>247</v>
      </c>
      <c r="C3096" t="s">
        <v>86</v>
      </c>
      <c r="D3096" t="s">
        <v>19</v>
      </c>
      <c r="E3096" t="s">
        <v>13</v>
      </c>
      <c r="F3096" t="s">
        <v>14</v>
      </c>
      <c r="G3096" t="s">
        <v>25</v>
      </c>
      <c r="H3096">
        <v>1986</v>
      </c>
      <c r="I3096" s="1">
        <v>43389</v>
      </c>
      <c r="J3096" t="s">
        <v>16</v>
      </c>
    </row>
    <row r="3097" spans="1:10" x14ac:dyDescent="0.25">
      <c r="A3097">
        <v>13520</v>
      </c>
      <c r="B3097" t="s">
        <v>71</v>
      </c>
      <c r="C3097" t="s">
        <v>72</v>
      </c>
      <c r="D3097" t="s">
        <v>73</v>
      </c>
      <c r="E3097" t="s">
        <v>41</v>
      </c>
      <c r="F3097" t="s">
        <v>21</v>
      </c>
      <c r="G3097" t="s">
        <v>25</v>
      </c>
      <c r="H3097">
        <v>1955</v>
      </c>
      <c r="I3097" s="1">
        <v>42832</v>
      </c>
      <c r="J3097" t="s">
        <v>16</v>
      </c>
    </row>
    <row r="3098" spans="1:10" x14ac:dyDescent="0.25">
      <c r="A3098">
        <v>58621.54</v>
      </c>
      <c r="B3098" t="s">
        <v>69</v>
      </c>
      <c r="C3098" t="s">
        <v>70</v>
      </c>
      <c r="D3098" t="s">
        <v>12</v>
      </c>
      <c r="E3098" t="s">
        <v>31</v>
      </c>
      <c r="F3098" t="s">
        <v>21</v>
      </c>
      <c r="G3098" t="s">
        <v>25</v>
      </c>
      <c r="H3098">
        <v>1959</v>
      </c>
      <c r="I3098" s="1">
        <v>37119</v>
      </c>
      <c r="J3098" t="s">
        <v>16</v>
      </c>
    </row>
    <row r="3099" spans="1:10" x14ac:dyDescent="0.25">
      <c r="A3099">
        <v>56309.77</v>
      </c>
      <c r="B3099" t="s">
        <v>210</v>
      </c>
      <c r="C3099" t="s">
        <v>96</v>
      </c>
      <c r="D3099" t="s">
        <v>12</v>
      </c>
      <c r="E3099" t="s">
        <v>13</v>
      </c>
      <c r="F3099" t="s">
        <v>14</v>
      </c>
      <c r="G3099" t="s">
        <v>25</v>
      </c>
      <c r="H3099">
        <v>1979</v>
      </c>
      <c r="I3099" s="1">
        <v>44494</v>
      </c>
      <c r="J3099" t="s">
        <v>16</v>
      </c>
    </row>
    <row r="3100" spans="1:10" x14ac:dyDescent="0.25">
      <c r="A3100">
        <v>114937.54</v>
      </c>
      <c r="B3100" t="s">
        <v>242</v>
      </c>
      <c r="C3100" t="s">
        <v>18</v>
      </c>
      <c r="D3100" t="s">
        <v>12</v>
      </c>
      <c r="E3100" t="s">
        <v>31</v>
      </c>
      <c r="F3100" t="s">
        <v>14</v>
      </c>
      <c r="G3100" t="s">
        <v>25</v>
      </c>
      <c r="H3100">
        <v>1983</v>
      </c>
      <c r="I3100" s="1">
        <v>41395</v>
      </c>
      <c r="J3100" t="s">
        <v>16</v>
      </c>
    </row>
    <row r="3101" spans="1:10" x14ac:dyDescent="0.25">
      <c r="A3101">
        <v>84042.78</v>
      </c>
      <c r="B3101" t="s">
        <v>322</v>
      </c>
      <c r="C3101" t="s">
        <v>33</v>
      </c>
      <c r="D3101" t="s">
        <v>12</v>
      </c>
      <c r="E3101" t="s">
        <v>31</v>
      </c>
      <c r="F3101" t="s">
        <v>21</v>
      </c>
      <c r="G3101" t="s">
        <v>25</v>
      </c>
      <c r="H3101">
        <v>1993</v>
      </c>
      <c r="I3101" s="1">
        <v>45551</v>
      </c>
      <c r="J3101" t="s">
        <v>16</v>
      </c>
    </row>
    <row r="3102" spans="1:10" x14ac:dyDescent="0.25">
      <c r="A3102">
        <v>0</v>
      </c>
      <c r="B3102" t="s">
        <v>39</v>
      </c>
      <c r="C3102" t="s">
        <v>72</v>
      </c>
      <c r="D3102" t="s">
        <v>165</v>
      </c>
      <c r="E3102" t="s">
        <v>41</v>
      </c>
      <c r="F3102" t="s">
        <v>21</v>
      </c>
      <c r="G3102" t="s">
        <v>25</v>
      </c>
      <c r="H3102">
        <v>1991</v>
      </c>
      <c r="I3102" s="1">
        <v>44946</v>
      </c>
      <c r="J3102" t="s">
        <v>16</v>
      </c>
    </row>
    <row r="3103" spans="1:10" x14ac:dyDescent="0.25">
      <c r="A3103">
        <v>54357.43</v>
      </c>
      <c r="B3103" t="s">
        <v>153</v>
      </c>
      <c r="C3103" t="s">
        <v>48</v>
      </c>
      <c r="D3103" t="s">
        <v>19</v>
      </c>
      <c r="E3103" t="s">
        <v>31</v>
      </c>
      <c r="F3103" t="s">
        <v>21</v>
      </c>
      <c r="G3103" t="s">
        <v>15</v>
      </c>
      <c r="H3103">
        <v>1998</v>
      </c>
      <c r="I3103" s="1">
        <v>44931</v>
      </c>
      <c r="J3103" t="s">
        <v>16</v>
      </c>
    </row>
    <row r="3104" spans="1:10" x14ac:dyDescent="0.25">
      <c r="A3104">
        <v>82758.070000000007</v>
      </c>
      <c r="B3104" t="s">
        <v>206</v>
      </c>
      <c r="C3104" t="s">
        <v>18</v>
      </c>
      <c r="D3104" t="s">
        <v>12</v>
      </c>
      <c r="E3104" t="s">
        <v>20</v>
      </c>
      <c r="F3104" t="s">
        <v>14</v>
      </c>
      <c r="G3104" t="s">
        <v>25</v>
      </c>
      <c r="H3104">
        <v>1988</v>
      </c>
      <c r="I3104" s="1">
        <v>44059</v>
      </c>
      <c r="J3104" t="s">
        <v>16</v>
      </c>
    </row>
    <row r="3105" spans="1:10" x14ac:dyDescent="0.25">
      <c r="A3105">
        <v>72485.759999999995</v>
      </c>
      <c r="B3105" t="s">
        <v>89</v>
      </c>
      <c r="C3105" t="s">
        <v>30</v>
      </c>
      <c r="D3105" t="s">
        <v>12</v>
      </c>
      <c r="E3105" t="s">
        <v>20</v>
      </c>
      <c r="F3105" t="s">
        <v>21</v>
      </c>
      <c r="G3105" t="s">
        <v>25</v>
      </c>
      <c r="H3105">
        <v>1988</v>
      </c>
      <c r="I3105" s="1">
        <v>42401</v>
      </c>
      <c r="J3105" t="s">
        <v>16</v>
      </c>
    </row>
    <row r="3106" spans="1:10" x14ac:dyDescent="0.25">
      <c r="A3106">
        <v>95199.62</v>
      </c>
      <c r="B3106" t="s">
        <v>63</v>
      </c>
      <c r="C3106" t="s">
        <v>18</v>
      </c>
      <c r="D3106" t="s">
        <v>12</v>
      </c>
      <c r="E3106" t="s">
        <v>20</v>
      </c>
      <c r="F3106" t="s">
        <v>14</v>
      </c>
      <c r="G3106" t="s">
        <v>25</v>
      </c>
      <c r="H3106">
        <v>1976</v>
      </c>
      <c r="I3106" s="1">
        <v>37408</v>
      </c>
      <c r="J3106" t="s">
        <v>16</v>
      </c>
    </row>
    <row r="3107" spans="1:10" x14ac:dyDescent="0.25">
      <c r="A3107">
        <v>74660.34</v>
      </c>
      <c r="B3107" t="s">
        <v>89</v>
      </c>
      <c r="C3107" t="s">
        <v>30</v>
      </c>
      <c r="D3107" t="s">
        <v>12</v>
      </c>
      <c r="E3107" t="s">
        <v>20</v>
      </c>
      <c r="F3107" t="s">
        <v>14</v>
      </c>
      <c r="G3107" t="s">
        <v>15</v>
      </c>
      <c r="H3107">
        <v>1990</v>
      </c>
      <c r="I3107" s="1">
        <v>43009</v>
      </c>
      <c r="J3107" t="s">
        <v>16</v>
      </c>
    </row>
    <row r="3108" spans="1:10" x14ac:dyDescent="0.25">
      <c r="A3108">
        <v>47063.76</v>
      </c>
      <c r="B3108" t="s">
        <v>95</v>
      </c>
      <c r="C3108" t="s">
        <v>157</v>
      </c>
      <c r="D3108" t="s">
        <v>12</v>
      </c>
      <c r="E3108" t="s">
        <v>49</v>
      </c>
      <c r="F3108" t="s">
        <v>21</v>
      </c>
      <c r="G3108" t="s">
        <v>46</v>
      </c>
      <c r="H3108">
        <v>1982</v>
      </c>
      <c r="I3108" s="1">
        <v>45411</v>
      </c>
      <c r="J3108" t="s">
        <v>16</v>
      </c>
    </row>
    <row r="3109" spans="1:10" x14ac:dyDescent="0.25">
      <c r="A3109">
        <v>17075.759999999998</v>
      </c>
      <c r="B3109" t="s">
        <v>17</v>
      </c>
      <c r="C3109" t="s">
        <v>18</v>
      </c>
      <c r="D3109" t="s">
        <v>19</v>
      </c>
      <c r="E3109" t="s">
        <v>20</v>
      </c>
      <c r="F3109" t="s">
        <v>14</v>
      </c>
      <c r="G3109" t="s">
        <v>15</v>
      </c>
      <c r="H3109">
        <v>1943</v>
      </c>
      <c r="I3109" s="1">
        <v>45001</v>
      </c>
      <c r="J3109" t="s">
        <v>16</v>
      </c>
    </row>
    <row r="3110" spans="1:10" x14ac:dyDescent="0.25">
      <c r="A3110">
        <v>51406.68</v>
      </c>
      <c r="B3110" t="s">
        <v>591</v>
      </c>
      <c r="C3110" t="s">
        <v>36</v>
      </c>
      <c r="D3110" t="s">
        <v>12</v>
      </c>
      <c r="E3110" t="s">
        <v>31</v>
      </c>
      <c r="F3110" t="s">
        <v>21</v>
      </c>
      <c r="G3110" t="s">
        <v>15</v>
      </c>
      <c r="H3110">
        <v>1990</v>
      </c>
      <c r="I3110" s="1">
        <v>44317</v>
      </c>
      <c r="J3110" t="s">
        <v>16</v>
      </c>
    </row>
    <row r="3111" spans="1:10" x14ac:dyDescent="0.25">
      <c r="A3111">
        <v>6387.8879999999999</v>
      </c>
      <c r="B3111" t="s">
        <v>39</v>
      </c>
      <c r="C3111" t="s">
        <v>86</v>
      </c>
      <c r="D3111" t="s">
        <v>19</v>
      </c>
      <c r="E3111" t="s">
        <v>41</v>
      </c>
      <c r="F3111" t="s">
        <v>14</v>
      </c>
      <c r="G3111" t="s">
        <v>25</v>
      </c>
      <c r="H3111">
        <v>1975</v>
      </c>
      <c r="I3111" s="1">
        <v>42604</v>
      </c>
      <c r="J3111" t="s">
        <v>16</v>
      </c>
    </row>
    <row r="3112" spans="1:10" x14ac:dyDescent="0.25">
      <c r="A3112">
        <v>81728.69</v>
      </c>
      <c r="B3112" t="s">
        <v>149</v>
      </c>
      <c r="C3112" t="s">
        <v>144</v>
      </c>
      <c r="D3112" t="s">
        <v>12</v>
      </c>
      <c r="E3112" t="s">
        <v>31</v>
      </c>
      <c r="F3112" t="s">
        <v>21</v>
      </c>
      <c r="G3112" t="s">
        <v>25</v>
      </c>
      <c r="H3112">
        <v>1989</v>
      </c>
      <c r="I3112" s="1">
        <v>42464</v>
      </c>
      <c r="J3112" t="s">
        <v>16</v>
      </c>
    </row>
    <row r="3113" spans="1:10" x14ac:dyDescent="0.25">
      <c r="A3113">
        <v>68211.98</v>
      </c>
      <c r="B3113" t="s">
        <v>588</v>
      </c>
      <c r="C3113" t="s">
        <v>11</v>
      </c>
      <c r="D3113" t="s">
        <v>12</v>
      </c>
      <c r="E3113" t="s">
        <v>49</v>
      </c>
      <c r="F3113" t="s">
        <v>14</v>
      </c>
      <c r="G3113" t="s">
        <v>15</v>
      </c>
      <c r="H3113">
        <v>1966</v>
      </c>
      <c r="I3113" s="1">
        <v>40118</v>
      </c>
      <c r="J3113" t="s">
        <v>16</v>
      </c>
    </row>
    <row r="3114" spans="1:10" x14ac:dyDescent="0.25">
      <c r="A3114">
        <v>61821.5</v>
      </c>
      <c r="B3114" t="s">
        <v>109</v>
      </c>
      <c r="C3114" t="s">
        <v>11</v>
      </c>
      <c r="D3114" t="s">
        <v>12</v>
      </c>
      <c r="E3114" t="s">
        <v>20</v>
      </c>
      <c r="F3114" t="s">
        <v>21</v>
      </c>
      <c r="G3114" t="s">
        <v>15</v>
      </c>
      <c r="H3114">
        <v>1971</v>
      </c>
      <c r="I3114" s="1">
        <v>44793</v>
      </c>
      <c r="J3114" t="s">
        <v>16</v>
      </c>
    </row>
    <row r="3115" spans="1:10" x14ac:dyDescent="0.25">
      <c r="A3115">
        <v>23095.660800000001</v>
      </c>
      <c r="B3115" t="s">
        <v>125</v>
      </c>
      <c r="C3115" t="s">
        <v>72</v>
      </c>
      <c r="D3115" t="s">
        <v>19</v>
      </c>
      <c r="E3115" t="s">
        <v>31</v>
      </c>
      <c r="F3115" t="s">
        <v>21</v>
      </c>
      <c r="G3115" t="s">
        <v>25</v>
      </c>
      <c r="H3115">
        <v>1985</v>
      </c>
      <c r="I3115" s="1">
        <v>45479</v>
      </c>
      <c r="J3115" t="s">
        <v>16</v>
      </c>
    </row>
    <row r="3116" spans="1:10" x14ac:dyDescent="0.25">
      <c r="A3116">
        <v>51916.800000000003</v>
      </c>
      <c r="B3116" t="s">
        <v>39</v>
      </c>
      <c r="C3116" t="s">
        <v>48</v>
      </c>
      <c r="D3116" t="s">
        <v>19</v>
      </c>
      <c r="E3116" t="s">
        <v>41</v>
      </c>
      <c r="F3116" t="s">
        <v>21</v>
      </c>
      <c r="G3116" t="s">
        <v>15</v>
      </c>
      <c r="H3116">
        <v>1954</v>
      </c>
      <c r="I3116" s="1">
        <v>45185</v>
      </c>
      <c r="J3116" t="s">
        <v>16</v>
      </c>
    </row>
    <row r="3117" spans="1:10" x14ac:dyDescent="0.25">
      <c r="A3117">
        <v>46524.77</v>
      </c>
      <c r="B3117" t="s">
        <v>169</v>
      </c>
      <c r="C3117" t="s">
        <v>72</v>
      </c>
      <c r="D3117" t="s">
        <v>12</v>
      </c>
      <c r="E3117" t="s">
        <v>41</v>
      </c>
      <c r="F3117" t="s">
        <v>14</v>
      </c>
      <c r="G3117" t="s">
        <v>15</v>
      </c>
      <c r="H3117">
        <v>1983</v>
      </c>
      <c r="I3117" s="1">
        <v>45261</v>
      </c>
      <c r="J3117" t="s">
        <v>16</v>
      </c>
    </row>
    <row r="3118" spans="1:10" x14ac:dyDescent="0.25">
      <c r="A3118">
        <v>60274.5</v>
      </c>
      <c r="B3118" t="s">
        <v>302</v>
      </c>
      <c r="C3118" t="s">
        <v>18</v>
      </c>
      <c r="D3118" t="s">
        <v>12</v>
      </c>
      <c r="E3118" t="s">
        <v>20</v>
      </c>
      <c r="F3118" t="s">
        <v>14</v>
      </c>
      <c r="G3118" t="s">
        <v>46</v>
      </c>
      <c r="H3118">
        <v>1999</v>
      </c>
      <c r="I3118" s="1">
        <v>45505</v>
      </c>
      <c r="J3118" t="s">
        <v>16</v>
      </c>
    </row>
    <row r="3119" spans="1:10" x14ac:dyDescent="0.25">
      <c r="A3119">
        <v>50876.21</v>
      </c>
      <c r="B3119" t="s">
        <v>76</v>
      </c>
      <c r="C3119" t="s">
        <v>52</v>
      </c>
      <c r="D3119" t="s">
        <v>12</v>
      </c>
      <c r="E3119" t="s">
        <v>77</v>
      </c>
      <c r="F3119" t="s">
        <v>14</v>
      </c>
      <c r="G3119" t="s">
        <v>15</v>
      </c>
      <c r="H3119">
        <v>1995</v>
      </c>
      <c r="I3119" s="1">
        <v>44975</v>
      </c>
      <c r="J3119" t="s">
        <v>16</v>
      </c>
    </row>
    <row r="3120" spans="1:10" x14ac:dyDescent="0.25">
      <c r="A3120">
        <v>52471.07</v>
      </c>
      <c r="B3120" t="s">
        <v>195</v>
      </c>
      <c r="C3120" t="s">
        <v>104</v>
      </c>
      <c r="D3120" t="s">
        <v>12</v>
      </c>
      <c r="E3120" t="s">
        <v>49</v>
      </c>
      <c r="F3120" t="s">
        <v>14</v>
      </c>
      <c r="G3120" t="s">
        <v>15</v>
      </c>
      <c r="H3120">
        <v>1983</v>
      </c>
      <c r="I3120" s="1">
        <v>45173</v>
      </c>
      <c r="J3120" t="s">
        <v>16</v>
      </c>
    </row>
    <row r="3121" spans="1:10" x14ac:dyDescent="0.25">
      <c r="A3121">
        <v>57958.26</v>
      </c>
      <c r="B3121" t="s">
        <v>266</v>
      </c>
      <c r="C3121" t="s">
        <v>96</v>
      </c>
      <c r="D3121" t="s">
        <v>12</v>
      </c>
      <c r="E3121" t="s">
        <v>45</v>
      </c>
      <c r="F3121" t="s">
        <v>14</v>
      </c>
      <c r="G3121" t="s">
        <v>15</v>
      </c>
      <c r="H3121">
        <v>1986</v>
      </c>
      <c r="I3121" s="1">
        <v>45524</v>
      </c>
      <c r="J3121" t="s">
        <v>16</v>
      </c>
    </row>
    <row r="3122" spans="1:10" x14ac:dyDescent="0.25">
      <c r="A3122">
        <v>48534.47</v>
      </c>
      <c r="B3122" t="s">
        <v>314</v>
      </c>
      <c r="C3122" t="s">
        <v>52</v>
      </c>
      <c r="D3122" t="s">
        <v>12</v>
      </c>
      <c r="E3122" t="s">
        <v>45</v>
      </c>
      <c r="F3122" t="s">
        <v>21</v>
      </c>
      <c r="G3122" t="s">
        <v>15</v>
      </c>
      <c r="H3122">
        <v>1994</v>
      </c>
      <c r="I3122" s="1">
        <v>44359</v>
      </c>
      <c r="J3122" t="s">
        <v>16</v>
      </c>
    </row>
    <row r="3123" spans="1:10" x14ac:dyDescent="0.25">
      <c r="A3123">
        <v>46489.95</v>
      </c>
      <c r="B3123" t="s">
        <v>621</v>
      </c>
      <c r="C3123" t="s">
        <v>114</v>
      </c>
      <c r="D3123" t="s">
        <v>12</v>
      </c>
      <c r="E3123" t="s">
        <v>31</v>
      </c>
      <c r="F3123" t="s">
        <v>21</v>
      </c>
      <c r="G3123" t="s">
        <v>25</v>
      </c>
      <c r="H3123">
        <v>1998</v>
      </c>
      <c r="I3123" s="1">
        <v>44515</v>
      </c>
      <c r="J3123" t="s">
        <v>16</v>
      </c>
    </row>
    <row r="3124" spans="1:10" x14ac:dyDescent="0.25">
      <c r="A3124">
        <v>51770</v>
      </c>
      <c r="B3124" t="s">
        <v>199</v>
      </c>
      <c r="C3124" t="s">
        <v>106</v>
      </c>
      <c r="D3124" t="s">
        <v>12</v>
      </c>
      <c r="E3124" t="s">
        <v>49</v>
      </c>
      <c r="F3124" t="s">
        <v>14</v>
      </c>
      <c r="G3124" t="s">
        <v>50</v>
      </c>
      <c r="H3124">
        <v>1973</v>
      </c>
      <c r="I3124" s="1">
        <v>45019</v>
      </c>
      <c r="J3124" t="s">
        <v>16</v>
      </c>
    </row>
    <row r="3125" spans="1:10" x14ac:dyDescent="0.25">
      <c r="A3125">
        <v>58970.7</v>
      </c>
      <c r="B3125" t="s">
        <v>323</v>
      </c>
      <c r="C3125" t="s">
        <v>324</v>
      </c>
      <c r="D3125" t="s">
        <v>12</v>
      </c>
      <c r="E3125" t="s">
        <v>31</v>
      </c>
      <c r="F3125" t="s">
        <v>21</v>
      </c>
      <c r="G3125" t="s">
        <v>15</v>
      </c>
      <c r="H3125">
        <v>1985</v>
      </c>
      <c r="I3125" s="1">
        <v>43045</v>
      </c>
      <c r="J3125" t="s">
        <v>16</v>
      </c>
    </row>
    <row r="3126" spans="1:10" x14ac:dyDescent="0.25">
      <c r="A3126">
        <v>46524.77</v>
      </c>
      <c r="B3126" t="s">
        <v>194</v>
      </c>
      <c r="C3126" t="s">
        <v>52</v>
      </c>
      <c r="D3126" t="s">
        <v>12</v>
      </c>
      <c r="E3126" t="s">
        <v>45</v>
      </c>
      <c r="F3126" t="s">
        <v>14</v>
      </c>
      <c r="G3126" t="s">
        <v>15</v>
      </c>
      <c r="H3126">
        <v>1991</v>
      </c>
      <c r="I3126" s="1">
        <v>45523</v>
      </c>
      <c r="J3126" t="s">
        <v>16</v>
      </c>
    </row>
    <row r="3127" spans="1:10" x14ac:dyDescent="0.25">
      <c r="A3127">
        <v>49719.81</v>
      </c>
      <c r="B3127" t="s">
        <v>622</v>
      </c>
      <c r="C3127" t="s">
        <v>72</v>
      </c>
      <c r="D3127" t="s">
        <v>12</v>
      </c>
      <c r="E3127" t="s">
        <v>49</v>
      </c>
      <c r="F3127" t="s">
        <v>14</v>
      </c>
      <c r="G3127" t="s">
        <v>15</v>
      </c>
      <c r="H3127">
        <v>1965</v>
      </c>
      <c r="I3127" s="1">
        <v>45065</v>
      </c>
      <c r="J3127" t="s">
        <v>16</v>
      </c>
    </row>
    <row r="3128" spans="1:10" x14ac:dyDescent="0.25">
      <c r="A3128">
        <v>55615.38</v>
      </c>
      <c r="B3128" t="s">
        <v>69</v>
      </c>
      <c r="C3128" t="s">
        <v>70</v>
      </c>
      <c r="D3128" t="s">
        <v>12</v>
      </c>
      <c r="E3128" t="s">
        <v>31</v>
      </c>
      <c r="F3128" t="s">
        <v>21</v>
      </c>
      <c r="G3128" t="s">
        <v>15</v>
      </c>
      <c r="H3128">
        <v>1954</v>
      </c>
      <c r="I3128" s="1">
        <v>39111</v>
      </c>
      <c r="J3128" t="s">
        <v>16</v>
      </c>
    </row>
    <row r="3129" spans="1:10" x14ac:dyDescent="0.25">
      <c r="A3129">
        <v>78711.53</v>
      </c>
      <c r="B3129" t="s">
        <v>426</v>
      </c>
      <c r="C3129" t="s">
        <v>11</v>
      </c>
      <c r="D3129" t="s">
        <v>12</v>
      </c>
      <c r="E3129" t="s">
        <v>20</v>
      </c>
      <c r="F3129" t="s">
        <v>14</v>
      </c>
      <c r="G3129" t="s">
        <v>15</v>
      </c>
      <c r="H3129">
        <v>1964</v>
      </c>
      <c r="I3129" s="1">
        <v>32721</v>
      </c>
      <c r="J3129" t="s">
        <v>16</v>
      </c>
    </row>
    <row r="3130" spans="1:10" x14ac:dyDescent="0.25">
      <c r="A3130">
        <v>45148.04</v>
      </c>
      <c r="B3130" t="s">
        <v>357</v>
      </c>
      <c r="C3130" t="s">
        <v>48</v>
      </c>
      <c r="D3130" t="s">
        <v>12</v>
      </c>
      <c r="E3130" t="s">
        <v>24</v>
      </c>
      <c r="F3130" t="s">
        <v>21</v>
      </c>
      <c r="G3130" t="s">
        <v>15</v>
      </c>
      <c r="H3130">
        <v>1971</v>
      </c>
      <c r="I3130" s="1">
        <v>44732</v>
      </c>
      <c r="J3130" t="s">
        <v>16</v>
      </c>
    </row>
    <row r="3131" spans="1:10" x14ac:dyDescent="0.25">
      <c r="B3131" t="s">
        <v>39</v>
      </c>
      <c r="C3131" t="s">
        <v>72</v>
      </c>
      <c r="D3131" t="s">
        <v>165</v>
      </c>
      <c r="E3131" t="s">
        <v>41</v>
      </c>
      <c r="F3131" t="s">
        <v>21</v>
      </c>
      <c r="G3131" t="s">
        <v>53</v>
      </c>
      <c r="H3131">
        <v>1954</v>
      </c>
      <c r="I3131" s="1">
        <v>42629</v>
      </c>
      <c r="J3131" t="s">
        <v>16</v>
      </c>
    </row>
    <row r="3132" spans="1:10" x14ac:dyDescent="0.25">
      <c r="A3132">
        <v>0</v>
      </c>
      <c r="B3132" t="s">
        <v>39</v>
      </c>
      <c r="C3132" t="s">
        <v>72</v>
      </c>
      <c r="D3132" t="s">
        <v>165</v>
      </c>
      <c r="E3132" t="s">
        <v>41</v>
      </c>
      <c r="F3132" t="s">
        <v>21</v>
      </c>
      <c r="G3132" t="s">
        <v>25</v>
      </c>
      <c r="H3132">
        <v>1991</v>
      </c>
      <c r="I3132" s="1">
        <v>45440</v>
      </c>
      <c r="J3132" t="s">
        <v>16</v>
      </c>
    </row>
    <row r="3133" spans="1:10" x14ac:dyDescent="0.25">
      <c r="A3133">
        <v>96544.84</v>
      </c>
      <c r="B3133" t="s">
        <v>246</v>
      </c>
      <c r="C3133" t="s">
        <v>286</v>
      </c>
      <c r="D3133" t="s">
        <v>12</v>
      </c>
      <c r="E3133" t="s">
        <v>31</v>
      </c>
      <c r="F3133" t="s">
        <v>14</v>
      </c>
      <c r="G3133" t="s">
        <v>25</v>
      </c>
      <c r="H3133">
        <v>1976</v>
      </c>
      <c r="I3133" s="1">
        <v>37263</v>
      </c>
      <c r="J3133" t="s">
        <v>16</v>
      </c>
    </row>
    <row r="3134" spans="1:10" x14ac:dyDescent="0.25">
      <c r="A3134">
        <v>102387.79</v>
      </c>
      <c r="B3134" t="s">
        <v>29</v>
      </c>
      <c r="C3134" t="s">
        <v>30</v>
      </c>
      <c r="D3134" t="s">
        <v>12</v>
      </c>
      <c r="E3134" t="s">
        <v>31</v>
      </c>
      <c r="F3134" t="s">
        <v>21</v>
      </c>
      <c r="G3134" t="s">
        <v>15</v>
      </c>
      <c r="H3134">
        <v>1983</v>
      </c>
      <c r="I3134" s="1">
        <v>39494</v>
      </c>
      <c r="J3134" t="s">
        <v>16</v>
      </c>
    </row>
    <row r="3135" spans="1:10" x14ac:dyDescent="0.25">
      <c r="A3135">
        <v>43162.22</v>
      </c>
      <c r="B3135" t="s">
        <v>214</v>
      </c>
      <c r="C3135" t="s">
        <v>52</v>
      </c>
      <c r="D3135" t="s">
        <v>12</v>
      </c>
      <c r="E3135" t="s">
        <v>45</v>
      </c>
      <c r="F3135" t="s">
        <v>14</v>
      </c>
      <c r="G3135" t="s">
        <v>15</v>
      </c>
      <c r="H3135">
        <v>1972</v>
      </c>
      <c r="I3135" s="1">
        <v>45157</v>
      </c>
      <c r="J3135" t="s">
        <v>16</v>
      </c>
    </row>
    <row r="3136" spans="1:10" x14ac:dyDescent="0.25">
      <c r="A3136">
        <v>32797.860790240004</v>
      </c>
      <c r="B3136" t="s">
        <v>187</v>
      </c>
      <c r="C3136" t="s">
        <v>11</v>
      </c>
      <c r="D3136" t="s">
        <v>19</v>
      </c>
      <c r="E3136" t="s">
        <v>20</v>
      </c>
      <c r="F3136" t="s">
        <v>14</v>
      </c>
      <c r="G3136" t="s">
        <v>25</v>
      </c>
      <c r="H3136">
        <v>1964</v>
      </c>
      <c r="I3136" s="1">
        <v>42055</v>
      </c>
      <c r="J3136" t="s">
        <v>16</v>
      </c>
    </row>
    <row r="3137" spans="1:10" x14ac:dyDescent="0.25">
      <c r="A3137">
        <v>131582.69</v>
      </c>
      <c r="B3137" t="s">
        <v>410</v>
      </c>
      <c r="C3137" t="s">
        <v>124</v>
      </c>
      <c r="D3137" t="s">
        <v>12</v>
      </c>
      <c r="E3137" t="s">
        <v>13</v>
      </c>
      <c r="F3137" t="s">
        <v>21</v>
      </c>
      <c r="G3137" t="s">
        <v>25</v>
      </c>
      <c r="H3137">
        <v>1972</v>
      </c>
      <c r="I3137" s="1">
        <v>36342</v>
      </c>
      <c r="J3137" t="s">
        <v>16</v>
      </c>
    </row>
    <row r="3138" spans="1:10" x14ac:dyDescent="0.25">
      <c r="A3138">
        <v>37503.883267232297</v>
      </c>
      <c r="B3138" t="s">
        <v>112</v>
      </c>
      <c r="C3138" t="s">
        <v>72</v>
      </c>
      <c r="D3138" t="s">
        <v>19</v>
      </c>
      <c r="E3138" t="s">
        <v>24</v>
      </c>
      <c r="F3138" t="s">
        <v>14</v>
      </c>
      <c r="G3138" t="s">
        <v>25</v>
      </c>
      <c r="H3138">
        <v>1999</v>
      </c>
      <c r="I3138" s="1">
        <v>43455</v>
      </c>
      <c r="J3138" t="s">
        <v>16</v>
      </c>
    </row>
    <row r="3139" spans="1:10" x14ac:dyDescent="0.25">
      <c r="A3139">
        <v>28394.908840479999</v>
      </c>
      <c r="B3139" t="s">
        <v>141</v>
      </c>
      <c r="C3139" t="s">
        <v>30</v>
      </c>
      <c r="D3139" t="s">
        <v>19</v>
      </c>
      <c r="E3139" t="s">
        <v>31</v>
      </c>
      <c r="F3139" t="s">
        <v>14</v>
      </c>
      <c r="G3139" t="s">
        <v>15</v>
      </c>
      <c r="H3139">
        <v>1936</v>
      </c>
      <c r="I3139" s="1">
        <v>41714</v>
      </c>
      <c r="J3139" t="s">
        <v>16</v>
      </c>
    </row>
    <row r="3140" spans="1:10" x14ac:dyDescent="0.25">
      <c r="A3140">
        <v>74723.740000000005</v>
      </c>
      <c r="B3140" t="s">
        <v>118</v>
      </c>
      <c r="C3140" t="s">
        <v>30</v>
      </c>
      <c r="D3140" t="s">
        <v>12</v>
      </c>
      <c r="E3140" t="s">
        <v>45</v>
      </c>
      <c r="F3140" t="s">
        <v>21</v>
      </c>
      <c r="G3140" t="s">
        <v>15</v>
      </c>
      <c r="H3140">
        <v>1987</v>
      </c>
      <c r="I3140" s="1">
        <v>42629</v>
      </c>
      <c r="J3140" t="s">
        <v>16</v>
      </c>
    </row>
    <row r="3141" spans="1:10" x14ac:dyDescent="0.25">
      <c r="A3141">
        <v>57071.7</v>
      </c>
      <c r="B3141" t="s">
        <v>153</v>
      </c>
      <c r="C3141" t="s">
        <v>48</v>
      </c>
      <c r="D3141" t="s">
        <v>19</v>
      </c>
      <c r="E3141" t="s">
        <v>31</v>
      </c>
      <c r="F3141" t="s">
        <v>21</v>
      </c>
      <c r="G3141" t="s">
        <v>25</v>
      </c>
      <c r="H3141">
        <v>1962</v>
      </c>
      <c r="I3141" s="1">
        <v>42738</v>
      </c>
      <c r="J3141" t="s">
        <v>16</v>
      </c>
    </row>
    <row r="3142" spans="1:10" x14ac:dyDescent="0.25">
      <c r="A3142">
        <v>77406</v>
      </c>
      <c r="B3142" t="s">
        <v>63</v>
      </c>
      <c r="C3142" t="s">
        <v>18</v>
      </c>
      <c r="D3142" t="s">
        <v>12</v>
      </c>
      <c r="E3142" t="s">
        <v>20</v>
      </c>
      <c r="F3142" t="s">
        <v>21</v>
      </c>
      <c r="G3142" t="s">
        <v>25</v>
      </c>
      <c r="H3142">
        <v>1995</v>
      </c>
      <c r="I3142" s="1">
        <v>44378</v>
      </c>
      <c r="J3142" t="s">
        <v>16</v>
      </c>
    </row>
    <row r="3143" spans="1:10" x14ac:dyDescent="0.25">
      <c r="A3143">
        <v>61487.92</v>
      </c>
      <c r="B3143" t="s">
        <v>141</v>
      </c>
      <c r="C3143" t="s">
        <v>296</v>
      </c>
      <c r="D3143" t="s">
        <v>12</v>
      </c>
      <c r="E3143" t="s">
        <v>31</v>
      </c>
      <c r="F3143" t="s">
        <v>14</v>
      </c>
      <c r="G3143" t="s">
        <v>25</v>
      </c>
      <c r="H3143">
        <v>1998</v>
      </c>
      <c r="I3143" s="1">
        <v>44788</v>
      </c>
      <c r="J3143" t="s">
        <v>16</v>
      </c>
    </row>
    <row r="3144" spans="1:10" x14ac:dyDescent="0.25">
      <c r="A3144">
        <v>98550.399999999994</v>
      </c>
      <c r="B3144" t="s">
        <v>10</v>
      </c>
      <c r="C3144" t="s">
        <v>44</v>
      </c>
      <c r="D3144" t="s">
        <v>12</v>
      </c>
      <c r="E3144" t="s">
        <v>13</v>
      </c>
      <c r="F3144" t="s">
        <v>14</v>
      </c>
      <c r="G3144" t="s">
        <v>25</v>
      </c>
      <c r="H3144">
        <v>1994</v>
      </c>
      <c r="I3144" s="1">
        <v>45355</v>
      </c>
      <c r="J3144" t="s">
        <v>16</v>
      </c>
    </row>
    <row r="3145" spans="1:10" x14ac:dyDescent="0.25">
      <c r="A3145">
        <v>68426.559999999998</v>
      </c>
      <c r="B3145" t="s">
        <v>55</v>
      </c>
      <c r="C3145" t="s">
        <v>18</v>
      </c>
      <c r="D3145" t="s">
        <v>12</v>
      </c>
      <c r="E3145" t="s">
        <v>20</v>
      </c>
      <c r="F3145" t="s">
        <v>14</v>
      </c>
      <c r="G3145" t="s">
        <v>25</v>
      </c>
      <c r="H3145">
        <v>1987</v>
      </c>
      <c r="I3145" s="1">
        <v>45323</v>
      </c>
      <c r="J3145" t="s">
        <v>16</v>
      </c>
    </row>
    <row r="3146" spans="1:10" x14ac:dyDescent="0.25">
      <c r="A3146">
        <v>46485.507820377599</v>
      </c>
      <c r="B3146" t="s">
        <v>98</v>
      </c>
      <c r="C3146" t="s">
        <v>18</v>
      </c>
      <c r="D3146" t="s">
        <v>19</v>
      </c>
      <c r="E3146" t="s">
        <v>31</v>
      </c>
      <c r="F3146" t="s">
        <v>21</v>
      </c>
      <c r="G3146" t="s">
        <v>25</v>
      </c>
      <c r="H3146">
        <v>1961</v>
      </c>
      <c r="I3146" s="1">
        <v>43221</v>
      </c>
      <c r="J3146" t="s">
        <v>16</v>
      </c>
    </row>
    <row r="3147" spans="1:10" x14ac:dyDescent="0.25">
      <c r="A3147">
        <v>41796.21</v>
      </c>
      <c r="B3147" t="s">
        <v>94</v>
      </c>
      <c r="C3147" t="s">
        <v>23</v>
      </c>
      <c r="D3147" t="s">
        <v>12</v>
      </c>
      <c r="E3147" t="s">
        <v>24</v>
      </c>
      <c r="F3147" t="s">
        <v>21</v>
      </c>
      <c r="G3147" t="s">
        <v>15</v>
      </c>
      <c r="H3147">
        <v>1968</v>
      </c>
      <c r="I3147" s="1">
        <v>45453</v>
      </c>
      <c r="J3147" t="s">
        <v>16</v>
      </c>
    </row>
    <row r="3148" spans="1:10" x14ac:dyDescent="0.25">
      <c r="A3148">
        <v>118695.5</v>
      </c>
      <c r="B3148" t="s">
        <v>29</v>
      </c>
      <c r="C3148" t="s">
        <v>30</v>
      </c>
      <c r="D3148" t="s">
        <v>12</v>
      </c>
      <c r="E3148" t="s">
        <v>31</v>
      </c>
      <c r="F3148" t="s">
        <v>14</v>
      </c>
      <c r="G3148" t="s">
        <v>25</v>
      </c>
      <c r="H3148">
        <v>1963</v>
      </c>
      <c r="I3148" s="1">
        <v>33270</v>
      </c>
      <c r="J3148" t="s">
        <v>16</v>
      </c>
    </row>
    <row r="3149" spans="1:10" x14ac:dyDescent="0.25">
      <c r="A3149">
        <v>64457.35</v>
      </c>
      <c r="B3149" t="s">
        <v>118</v>
      </c>
      <c r="C3149" t="s">
        <v>30</v>
      </c>
      <c r="D3149" t="s">
        <v>12</v>
      </c>
      <c r="E3149" t="s">
        <v>45</v>
      </c>
      <c r="F3149" t="s">
        <v>14</v>
      </c>
      <c r="G3149" t="s">
        <v>25</v>
      </c>
      <c r="H3149">
        <v>1991</v>
      </c>
      <c r="I3149" s="1">
        <v>44850</v>
      </c>
      <c r="J3149" t="s">
        <v>16</v>
      </c>
    </row>
    <row r="3150" spans="1:10" x14ac:dyDescent="0.25">
      <c r="A3150">
        <v>47063.76</v>
      </c>
      <c r="B3150" t="s">
        <v>264</v>
      </c>
      <c r="C3150" t="s">
        <v>48</v>
      </c>
      <c r="D3150" t="s">
        <v>12</v>
      </c>
      <c r="E3150" t="s">
        <v>49</v>
      </c>
      <c r="F3150" t="s">
        <v>14</v>
      </c>
      <c r="G3150" t="s">
        <v>25</v>
      </c>
      <c r="H3150">
        <v>1998</v>
      </c>
      <c r="I3150" s="1">
        <v>44849</v>
      </c>
      <c r="J3150" t="s">
        <v>16</v>
      </c>
    </row>
    <row r="3151" spans="1:10" x14ac:dyDescent="0.25">
      <c r="A3151">
        <v>106575</v>
      </c>
      <c r="B3151" t="s">
        <v>115</v>
      </c>
      <c r="C3151" t="s">
        <v>114</v>
      </c>
      <c r="D3151" t="s">
        <v>12</v>
      </c>
      <c r="E3151" t="s">
        <v>31</v>
      </c>
      <c r="F3151" t="s">
        <v>14</v>
      </c>
      <c r="G3151" t="s">
        <v>53</v>
      </c>
      <c r="H3151">
        <v>1998</v>
      </c>
      <c r="I3151" s="1">
        <v>45167</v>
      </c>
      <c r="J3151" t="s">
        <v>16</v>
      </c>
    </row>
    <row r="3152" spans="1:10" x14ac:dyDescent="0.25">
      <c r="A3152">
        <v>61241.73</v>
      </c>
      <c r="B3152" t="s">
        <v>346</v>
      </c>
      <c r="C3152" t="s">
        <v>86</v>
      </c>
      <c r="D3152" t="s">
        <v>12</v>
      </c>
      <c r="E3152" t="s">
        <v>31</v>
      </c>
      <c r="F3152" t="s">
        <v>21</v>
      </c>
      <c r="G3152" t="s">
        <v>15</v>
      </c>
      <c r="H3152">
        <v>1975</v>
      </c>
      <c r="I3152" s="1">
        <v>42044</v>
      </c>
      <c r="J3152" t="s">
        <v>16</v>
      </c>
    </row>
    <row r="3153" spans="1:10" x14ac:dyDescent="0.25">
      <c r="A3153">
        <v>81776.98</v>
      </c>
      <c r="B3153" t="s">
        <v>479</v>
      </c>
      <c r="C3153" t="s">
        <v>52</v>
      </c>
      <c r="D3153" t="s">
        <v>12</v>
      </c>
      <c r="E3153" t="s">
        <v>31</v>
      </c>
      <c r="F3153" t="s">
        <v>21</v>
      </c>
      <c r="G3153" t="s">
        <v>25</v>
      </c>
      <c r="H3153">
        <v>1980</v>
      </c>
      <c r="I3153" s="1">
        <v>41587</v>
      </c>
      <c r="J3153" t="s">
        <v>16</v>
      </c>
    </row>
    <row r="3154" spans="1:10" x14ac:dyDescent="0.25">
      <c r="A3154">
        <v>53051.94</v>
      </c>
      <c r="B3154" t="s">
        <v>99</v>
      </c>
      <c r="C3154" t="s">
        <v>100</v>
      </c>
      <c r="D3154" t="s">
        <v>12</v>
      </c>
      <c r="E3154" t="s">
        <v>41</v>
      </c>
      <c r="F3154" t="s">
        <v>14</v>
      </c>
      <c r="G3154" t="s">
        <v>15</v>
      </c>
      <c r="H3154">
        <v>1961</v>
      </c>
      <c r="I3154" s="1">
        <v>36164</v>
      </c>
      <c r="J3154" t="s">
        <v>16</v>
      </c>
    </row>
    <row r="3155" spans="1:10" x14ac:dyDescent="0.25">
      <c r="A3155">
        <v>63823.33</v>
      </c>
      <c r="B3155" t="s">
        <v>463</v>
      </c>
      <c r="C3155" t="s">
        <v>52</v>
      </c>
      <c r="D3155" t="s">
        <v>12</v>
      </c>
      <c r="E3155" t="s">
        <v>49</v>
      </c>
      <c r="F3155" t="s">
        <v>21</v>
      </c>
      <c r="G3155" t="s">
        <v>15</v>
      </c>
      <c r="H3155">
        <v>1970</v>
      </c>
      <c r="I3155" s="1">
        <v>44359</v>
      </c>
      <c r="J3155" t="s">
        <v>16</v>
      </c>
    </row>
    <row r="3156" spans="1:10" x14ac:dyDescent="0.25">
      <c r="A3156">
        <v>59853.120000000003</v>
      </c>
      <c r="B3156" t="s">
        <v>441</v>
      </c>
      <c r="C3156" t="s">
        <v>30</v>
      </c>
      <c r="D3156" t="s">
        <v>12</v>
      </c>
      <c r="E3156" t="s">
        <v>20</v>
      </c>
      <c r="F3156" t="s">
        <v>14</v>
      </c>
      <c r="G3156" t="s">
        <v>15</v>
      </c>
      <c r="H3156">
        <v>1994</v>
      </c>
      <c r="I3156" s="1">
        <v>45215</v>
      </c>
      <c r="J3156" t="s">
        <v>16</v>
      </c>
    </row>
    <row r="3157" spans="1:10" x14ac:dyDescent="0.25">
      <c r="A3157">
        <v>54220.06</v>
      </c>
      <c r="B3157" t="s">
        <v>294</v>
      </c>
      <c r="C3157" t="s">
        <v>11</v>
      </c>
      <c r="D3157" t="s">
        <v>12</v>
      </c>
      <c r="E3157" t="s">
        <v>49</v>
      </c>
      <c r="F3157" t="s">
        <v>21</v>
      </c>
      <c r="G3157" t="s">
        <v>15</v>
      </c>
      <c r="H3157">
        <v>1986</v>
      </c>
      <c r="I3157" s="1">
        <v>44053</v>
      </c>
      <c r="J3157" t="s">
        <v>16</v>
      </c>
    </row>
    <row r="3158" spans="1:10" x14ac:dyDescent="0.25">
      <c r="A3158">
        <v>49719.81</v>
      </c>
      <c r="B3158" t="s">
        <v>211</v>
      </c>
      <c r="C3158" t="s">
        <v>11</v>
      </c>
      <c r="D3158" t="s">
        <v>12</v>
      </c>
      <c r="E3158" t="s">
        <v>49</v>
      </c>
      <c r="F3158" t="s">
        <v>21</v>
      </c>
      <c r="G3158" t="s">
        <v>15</v>
      </c>
      <c r="H3158">
        <v>2000</v>
      </c>
      <c r="I3158" s="1">
        <v>44935</v>
      </c>
      <c r="J3158" t="s">
        <v>16</v>
      </c>
    </row>
    <row r="3159" spans="1:10" x14ac:dyDescent="0.25">
      <c r="A3159">
        <v>65684.73</v>
      </c>
      <c r="B3159" t="s">
        <v>412</v>
      </c>
      <c r="C3159" t="s">
        <v>171</v>
      </c>
      <c r="D3159" t="s">
        <v>12</v>
      </c>
      <c r="E3159" t="s">
        <v>24</v>
      </c>
      <c r="F3159" t="s">
        <v>21</v>
      </c>
      <c r="G3159" t="s">
        <v>15</v>
      </c>
      <c r="H3159">
        <v>1972</v>
      </c>
      <c r="I3159" s="1">
        <v>38936</v>
      </c>
      <c r="J3159" t="s">
        <v>16</v>
      </c>
    </row>
    <row r="3160" spans="1:10" x14ac:dyDescent="0.25">
      <c r="A3160">
        <v>89160.99</v>
      </c>
      <c r="B3160" t="s">
        <v>623</v>
      </c>
      <c r="C3160" t="s">
        <v>52</v>
      </c>
      <c r="D3160" t="s">
        <v>12</v>
      </c>
      <c r="E3160" t="s">
        <v>31</v>
      </c>
      <c r="F3160" t="s">
        <v>14</v>
      </c>
      <c r="G3160" t="s">
        <v>25</v>
      </c>
      <c r="H3160">
        <v>1991</v>
      </c>
      <c r="I3160" s="1">
        <v>43547</v>
      </c>
      <c r="J3160" t="s">
        <v>16</v>
      </c>
    </row>
    <row r="3161" spans="1:10" x14ac:dyDescent="0.25">
      <c r="A3161">
        <v>121332.84</v>
      </c>
      <c r="B3161" t="s">
        <v>64</v>
      </c>
      <c r="C3161" t="s">
        <v>18</v>
      </c>
      <c r="D3161" t="s">
        <v>12</v>
      </c>
      <c r="E3161" t="s">
        <v>45</v>
      </c>
      <c r="F3161" t="s">
        <v>14</v>
      </c>
      <c r="G3161" t="s">
        <v>25</v>
      </c>
      <c r="H3161">
        <v>1975</v>
      </c>
      <c r="I3161" s="1">
        <v>35842</v>
      </c>
      <c r="J3161" t="s">
        <v>16</v>
      </c>
    </row>
    <row r="3162" spans="1:10" x14ac:dyDescent="0.25">
      <c r="A3162">
        <v>1708.72</v>
      </c>
      <c r="B3162" t="s">
        <v>39</v>
      </c>
      <c r="C3162" t="s">
        <v>40</v>
      </c>
      <c r="D3162" t="s">
        <v>19</v>
      </c>
      <c r="E3162" t="s">
        <v>41</v>
      </c>
      <c r="F3162" t="s">
        <v>21</v>
      </c>
      <c r="G3162" t="s">
        <v>25</v>
      </c>
      <c r="H3162">
        <v>1988</v>
      </c>
      <c r="I3162" s="1">
        <v>44807</v>
      </c>
      <c r="J3162" t="s">
        <v>16</v>
      </c>
    </row>
    <row r="3163" spans="1:10" x14ac:dyDescent="0.25">
      <c r="A3163">
        <v>59889.88</v>
      </c>
      <c r="B3163" t="s">
        <v>109</v>
      </c>
      <c r="C3163" t="s">
        <v>11</v>
      </c>
      <c r="D3163" t="s">
        <v>12</v>
      </c>
      <c r="E3163" t="s">
        <v>20</v>
      </c>
      <c r="F3163" t="s">
        <v>21</v>
      </c>
      <c r="G3163" t="s">
        <v>15</v>
      </c>
      <c r="H3163">
        <v>1996</v>
      </c>
      <c r="I3163" s="1">
        <v>44767</v>
      </c>
      <c r="J3163" t="s">
        <v>16</v>
      </c>
    </row>
    <row r="3164" spans="1:10" x14ac:dyDescent="0.25">
      <c r="A3164">
        <v>0</v>
      </c>
      <c r="B3164" t="s">
        <v>39</v>
      </c>
      <c r="C3164" t="s">
        <v>72</v>
      </c>
      <c r="D3164" t="s">
        <v>165</v>
      </c>
      <c r="E3164" t="s">
        <v>41</v>
      </c>
      <c r="F3164" t="s">
        <v>14</v>
      </c>
      <c r="G3164" t="s">
        <v>15</v>
      </c>
      <c r="H3164">
        <v>1979</v>
      </c>
      <c r="I3164" s="1">
        <v>44589</v>
      </c>
      <c r="J3164" t="s">
        <v>16</v>
      </c>
    </row>
    <row r="3165" spans="1:10" x14ac:dyDescent="0.25">
      <c r="A3165">
        <v>121009</v>
      </c>
      <c r="B3165" t="s">
        <v>244</v>
      </c>
      <c r="C3165" t="s">
        <v>114</v>
      </c>
      <c r="D3165" t="s">
        <v>12</v>
      </c>
      <c r="E3165" t="s">
        <v>13</v>
      </c>
      <c r="F3165" t="s">
        <v>21</v>
      </c>
      <c r="G3165" t="s">
        <v>25</v>
      </c>
      <c r="H3165">
        <v>1965</v>
      </c>
      <c r="I3165" s="1">
        <v>44805</v>
      </c>
      <c r="J3165" t="s">
        <v>16</v>
      </c>
    </row>
    <row r="3166" spans="1:10" x14ac:dyDescent="0.25">
      <c r="A3166">
        <v>79689.759999999995</v>
      </c>
      <c r="B3166" t="s">
        <v>435</v>
      </c>
      <c r="C3166" t="s">
        <v>48</v>
      </c>
      <c r="D3166" t="s">
        <v>12</v>
      </c>
      <c r="E3166" t="s">
        <v>31</v>
      </c>
      <c r="F3166" t="s">
        <v>21</v>
      </c>
      <c r="G3166" t="s">
        <v>15</v>
      </c>
      <c r="H3166">
        <v>1989</v>
      </c>
      <c r="I3166" s="1">
        <v>42987</v>
      </c>
      <c r="J3166" t="s">
        <v>16</v>
      </c>
    </row>
    <row r="3167" spans="1:10" x14ac:dyDescent="0.25">
      <c r="A3167">
        <v>72962.58</v>
      </c>
      <c r="B3167" t="s">
        <v>63</v>
      </c>
      <c r="C3167" t="s">
        <v>18</v>
      </c>
      <c r="D3167" t="s">
        <v>12</v>
      </c>
      <c r="E3167" t="s">
        <v>20</v>
      </c>
      <c r="F3167" t="s">
        <v>14</v>
      </c>
      <c r="G3167" t="s">
        <v>53</v>
      </c>
      <c r="H3167">
        <v>2001</v>
      </c>
      <c r="I3167" s="1">
        <v>45093</v>
      </c>
      <c r="J3167" t="s">
        <v>16</v>
      </c>
    </row>
    <row r="3168" spans="1:10" x14ac:dyDescent="0.25">
      <c r="A3168">
        <v>260029.84</v>
      </c>
      <c r="B3168" t="s">
        <v>614</v>
      </c>
      <c r="C3168" t="s">
        <v>92</v>
      </c>
      <c r="D3168" t="s">
        <v>12</v>
      </c>
      <c r="E3168" t="s">
        <v>13</v>
      </c>
      <c r="F3168" t="s">
        <v>21</v>
      </c>
      <c r="G3168" t="s">
        <v>15</v>
      </c>
      <c r="H3168">
        <v>1962</v>
      </c>
      <c r="I3168" s="1">
        <v>36785</v>
      </c>
      <c r="J3168" t="s">
        <v>16</v>
      </c>
    </row>
    <row r="3169" spans="1:10" x14ac:dyDescent="0.25">
      <c r="A3169">
        <v>62765.24</v>
      </c>
      <c r="B3169" t="s">
        <v>61</v>
      </c>
      <c r="C3169" t="s">
        <v>60</v>
      </c>
      <c r="D3169" t="s">
        <v>12</v>
      </c>
      <c r="E3169" t="s">
        <v>31</v>
      </c>
      <c r="F3169" t="s">
        <v>21</v>
      </c>
      <c r="G3169" t="s">
        <v>15</v>
      </c>
      <c r="H3169">
        <v>1981</v>
      </c>
      <c r="I3169" s="1">
        <v>36985</v>
      </c>
      <c r="J3169" t="s">
        <v>16</v>
      </c>
    </row>
    <row r="3170" spans="1:10" x14ac:dyDescent="0.25">
      <c r="A3170">
        <v>108707.17</v>
      </c>
      <c r="B3170" t="s">
        <v>10</v>
      </c>
      <c r="C3170" t="s">
        <v>30</v>
      </c>
      <c r="D3170" t="s">
        <v>12</v>
      </c>
      <c r="E3170" t="s">
        <v>13</v>
      </c>
      <c r="F3170" t="s">
        <v>21</v>
      </c>
      <c r="G3170" t="s">
        <v>15</v>
      </c>
      <c r="H3170">
        <v>1987</v>
      </c>
      <c r="I3170" s="1">
        <v>42736</v>
      </c>
      <c r="J3170" t="s">
        <v>16</v>
      </c>
    </row>
    <row r="3171" spans="1:10" x14ac:dyDescent="0.25">
      <c r="A3171">
        <v>68832.63</v>
      </c>
      <c r="B3171" t="s">
        <v>63</v>
      </c>
      <c r="C3171" t="s">
        <v>18</v>
      </c>
      <c r="D3171" t="s">
        <v>12</v>
      </c>
      <c r="E3171" t="s">
        <v>20</v>
      </c>
      <c r="F3171" t="s">
        <v>21</v>
      </c>
      <c r="G3171" t="s">
        <v>25</v>
      </c>
      <c r="H3171">
        <v>1999</v>
      </c>
      <c r="I3171" s="1">
        <v>45123</v>
      </c>
      <c r="J3171" t="s">
        <v>16</v>
      </c>
    </row>
    <row r="3172" spans="1:10" x14ac:dyDescent="0.25">
      <c r="A3172">
        <v>54531.28</v>
      </c>
      <c r="B3172" t="s">
        <v>84</v>
      </c>
      <c r="C3172" t="s">
        <v>52</v>
      </c>
      <c r="D3172" t="s">
        <v>12</v>
      </c>
      <c r="E3172" t="s">
        <v>49</v>
      </c>
      <c r="F3172" t="s">
        <v>21</v>
      </c>
      <c r="G3172" t="s">
        <v>25</v>
      </c>
      <c r="H3172">
        <v>1968</v>
      </c>
      <c r="I3172" s="1">
        <v>42077</v>
      </c>
      <c r="J3172" t="s">
        <v>16</v>
      </c>
    </row>
    <row r="3173" spans="1:10" x14ac:dyDescent="0.25">
      <c r="A3173">
        <v>65950.22</v>
      </c>
      <c r="B3173" t="s">
        <v>167</v>
      </c>
      <c r="C3173" t="s">
        <v>11</v>
      </c>
      <c r="D3173" t="s">
        <v>12</v>
      </c>
      <c r="E3173" t="s">
        <v>20</v>
      </c>
      <c r="F3173" t="s">
        <v>21</v>
      </c>
      <c r="G3173" t="s">
        <v>15</v>
      </c>
      <c r="H3173">
        <v>1992</v>
      </c>
      <c r="I3173" s="1">
        <v>43003</v>
      </c>
      <c r="J3173" t="s">
        <v>16</v>
      </c>
    </row>
    <row r="3174" spans="1:10" x14ac:dyDescent="0.25">
      <c r="A3174">
        <v>50005.18</v>
      </c>
      <c r="B3174" t="s">
        <v>406</v>
      </c>
      <c r="C3174" t="s">
        <v>18</v>
      </c>
      <c r="D3174" t="s">
        <v>12</v>
      </c>
      <c r="E3174" t="s">
        <v>49</v>
      </c>
      <c r="F3174" t="s">
        <v>21</v>
      </c>
      <c r="G3174" t="s">
        <v>25</v>
      </c>
      <c r="H3174">
        <v>1966</v>
      </c>
      <c r="I3174" s="1">
        <v>43236</v>
      </c>
      <c r="J3174" t="s">
        <v>16</v>
      </c>
    </row>
    <row r="3175" spans="1:10" x14ac:dyDescent="0.25">
      <c r="A3175">
        <v>95199.62</v>
      </c>
      <c r="B3175" t="s">
        <v>63</v>
      </c>
      <c r="C3175" t="s">
        <v>18</v>
      </c>
      <c r="D3175" t="s">
        <v>12</v>
      </c>
      <c r="E3175" t="s">
        <v>20</v>
      </c>
      <c r="F3175" t="s">
        <v>14</v>
      </c>
      <c r="G3175" t="s">
        <v>25</v>
      </c>
      <c r="H3175">
        <v>1967</v>
      </c>
      <c r="I3175" s="1">
        <v>33543</v>
      </c>
      <c r="J3175" t="s">
        <v>16</v>
      </c>
    </row>
    <row r="3176" spans="1:10" x14ac:dyDescent="0.25">
      <c r="A3176">
        <v>10108.799999999999</v>
      </c>
      <c r="B3176" t="s">
        <v>71</v>
      </c>
      <c r="C3176" t="s">
        <v>72</v>
      </c>
      <c r="D3176" t="s">
        <v>73</v>
      </c>
      <c r="E3176" t="s">
        <v>41</v>
      </c>
      <c r="F3176" t="s">
        <v>14</v>
      </c>
      <c r="G3176" t="s">
        <v>25</v>
      </c>
      <c r="H3176">
        <v>2002</v>
      </c>
      <c r="I3176" s="1">
        <v>45058</v>
      </c>
      <c r="J3176" t="s">
        <v>16</v>
      </c>
    </row>
    <row r="3177" spans="1:10" x14ac:dyDescent="0.25">
      <c r="A3177">
        <v>13520</v>
      </c>
      <c r="B3177" t="s">
        <v>71</v>
      </c>
      <c r="C3177" t="s">
        <v>72</v>
      </c>
      <c r="D3177" t="s">
        <v>73</v>
      </c>
      <c r="E3177" t="s">
        <v>41</v>
      </c>
      <c r="F3177" t="s">
        <v>21</v>
      </c>
      <c r="G3177" t="s">
        <v>25</v>
      </c>
      <c r="H3177">
        <v>2006</v>
      </c>
      <c r="I3177" s="1">
        <v>45416</v>
      </c>
      <c r="J3177" t="s">
        <v>16</v>
      </c>
    </row>
    <row r="3178" spans="1:10" x14ac:dyDescent="0.25">
      <c r="A3178">
        <v>44430.46</v>
      </c>
      <c r="B3178" t="s">
        <v>130</v>
      </c>
      <c r="C3178" t="s">
        <v>60</v>
      </c>
      <c r="D3178" t="s">
        <v>12</v>
      </c>
      <c r="E3178" t="s">
        <v>49</v>
      </c>
      <c r="F3178" t="s">
        <v>21</v>
      </c>
      <c r="G3178" t="s">
        <v>46</v>
      </c>
      <c r="H3178">
        <v>1982</v>
      </c>
      <c r="I3178" s="1">
        <v>44508</v>
      </c>
      <c r="J3178" t="s">
        <v>16</v>
      </c>
    </row>
    <row r="3179" spans="1:10" x14ac:dyDescent="0.25">
      <c r="A3179">
        <v>61260.67</v>
      </c>
      <c r="B3179" t="s">
        <v>217</v>
      </c>
      <c r="C3179" t="s">
        <v>44</v>
      </c>
      <c r="D3179" t="s">
        <v>12</v>
      </c>
      <c r="E3179" t="s">
        <v>41</v>
      </c>
      <c r="F3179" t="s">
        <v>14</v>
      </c>
      <c r="G3179" t="s">
        <v>46</v>
      </c>
      <c r="H3179">
        <v>1975</v>
      </c>
      <c r="I3179" s="1">
        <v>41967</v>
      </c>
      <c r="J3179" t="s">
        <v>16</v>
      </c>
    </row>
    <row r="3180" spans="1:10" x14ac:dyDescent="0.25">
      <c r="A3180">
        <v>75151.460000000006</v>
      </c>
      <c r="B3180" t="s">
        <v>63</v>
      </c>
      <c r="C3180" t="s">
        <v>18</v>
      </c>
      <c r="D3180" t="s">
        <v>12</v>
      </c>
      <c r="E3180" t="s">
        <v>20</v>
      </c>
      <c r="F3180" t="s">
        <v>14</v>
      </c>
      <c r="G3180" t="s">
        <v>50</v>
      </c>
      <c r="H3180">
        <v>1998</v>
      </c>
      <c r="I3180" s="1">
        <v>44682</v>
      </c>
      <c r="J3180" t="s">
        <v>16</v>
      </c>
    </row>
    <row r="3181" spans="1:10" x14ac:dyDescent="0.25">
      <c r="A3181">
        <v>147451.41</v>
      </c>
      <c r="B3181" t="s">
        <v>276</v>
      </c>
      <c r="C3181" t="s">
        <v>11</v>
      </c>
      <c r="D3181" t="s">
        <v>12</v>
      </c>
      <c r="E3181" t="s">
        <v>13</v>
      </c>
      <c r="F3181" t="s">
        <v>14</v>
      </c>
      <c r="G3181" t="s">
        <v>25</v>
      </c>
      <c r="H3181">
        <v>1964</v>
      </c>
      <c r="I3181" s="1">
        <v>33619</v>
      </c>
      <c r="J3181" t="s">
        <v>16</v>
      </c>
    </row>
    <row r="3182" spans="1:10" x14ac:dyDescent="0.25">
      <c r="B3182" t="s">
        <v>39</v>
      </c>
      <c r="C3182" t="s">
        <v>72</v>
      </c>
      <c r="D3182" t="s">
        <v>165</v>
      </c>
      <c r="E3182" t="s">
        <v>41</v>
      </c>
      <c r="F3182" t="s">
        <v>14</v>
      </c>
      <c r="G3182" t="s">
        <v>25</v>
      </c>
      <c r="H3182">
        <v>1995</v>
      </c>
      <c r="I3182" s="1">
        <v>43007</v>
      </c>
      <c r="J3182" t="s">
        <v>16</v>
      </c>
    </row>
    <row r="3183" spans="1:10" x14ac:dyDescent="0.25">
      <c r="A3183">
        <v>141629.26999999999</v>
      </c>
      <c r="B3183" t="s">
        <v>624</v>
      </c>
      <c r="C3183" t="s">
        <v>18</v>
      </c>
      <c r="D3183" t="s">
        <v>12</v>
      </c>
      <c r="E3183" t="s">
        <v>13</v>
      </c>
      <c r="F3183" t="s">
        <v>21</v>
      </c>
      <c r="G3183" t="s">
        <v>25</v>
      </c>
      <c r="H3183">
        <v>1963</v>
      </c>
      <c r="I3183" s="1">
        <v>39052</v>
      </c>
      <c r="J3183" t="s">
        <v>16</v>
      </c>
    </row>
    <row r="3184" spans="1:10" x14ac:dyDescent="0.25">
      <c r="A3184">
        <v>60274.5</v>
      </c>
      <c r="B3184" t="s">
        <v>302</v>
      </c>
      <c r="C3184" t="s">
        <v>18</v>
      </c>
      <c r="D3184" t="s">
        <v>12</v>
      </c>
      <c r="E3184" t="s">
        <v>20</v>
      </c>
      <c r="F3184" t="s">
        <v>14</v>
      </c>
      <c r="G3184" t="s">
        <v>25</v>
      </c>
      <c r="H3184">
        <v>1994</v>
      </c>
      <c r="I3184" s="1">
        <v>45505</v>
      </c>
      <c r="J3184" t="s">
        <v>16</v>
      </c>
    </row>
    <row r="3185" spans="1:10" x14ac:dyDescent="0.25">
      <c r="A3185">
        <v>54220.06</v>
      </c>
      <c r="B3185" t="s">
        <v>227</v>
      </c>
      <c r="C3185" t="s">
        <v>11</v>
      </c>
      <c r="D3185" t="s">
        <v>12</v>
      </c>
      <c r="E3185" t="s">
        <v>31</v>
      </c>
      <c r="F3185" t="s">
        <v>21</v>
      </c>
      <c r="G3185" t="s">
        <v>15</v>
      </c>
      <c r="H3185">
        <v>1985</v>
      </c>
      <c r="I3185" s="1">
        <v>44767</v>
      </c>
      <c r="J3185" t="s">
        <v>16</v>
      </c>
    </row>
    <row r="3186" spans="1:10" x14ac:dyDescent="0.25">
      <c r="A3186">
        <v>15974.4</v>
      </c>
      <c r="B3186" t="s">
        <v>39</v>
      </c>
      <c r="C3186" t="s">
        <v>114</v>
      </c>
      <c r="D3186" t="s">
        <v>19</v>
      </c>
      <c r="E3186" t="s">
        <v>41</v>
      </c>
      <c r="F3186" t="s">
        <v>14</v>
      </c>
      <c r="G3186" t="s">
        <v>15</v>
      </c>
      <c r="H3186">
        <v>1967</v>
      </c>
      <c r="I3186" s="1">
        <v>44541</v>
      </c>
      <c r="J3186" t="s">
        <v>16</v>
      </c>
    </row>
    <row r="3187" spans="1:10" x14ac:dyDescent="0.25">
      <c r="A3187">
        <v>93014.59</v>
      </c>
      <c r="B3187" t="s">
        <v>439</v>
      </c>
      <c r="C3187" t="s">
        <v>52</v>
      </c>
      <c r="D3187" t="s">
        <v>12</v>
      </c>
      <c r="E3187" t="s">
        <v>45</v>
      </c>
      <c r="F3187" t="s">
        <v>14</v>
      </c>
      <c r="G3187" t="s">
        <v>25</v>
      </c>
      <c r="H3187">
        <v>1982</v>
      </c>
      <c r="I3187" s="1">
        <v>38675</v>
      </c>
      <c r="J3187" t="s">
        <v>16</v>
      </c>
    </row>
    <row r="3188" spans="1:10" x14ac:dyDescent="0.25">
      <c r="A3188">
        <v>52471.07</v>
      </c>
      <c r="B3188" t="s">
        <v>213</v>
      </c>
      <c r="C3188" t="s">
        <v>144</v>
      </c>
      <c r="D3188" t="s">
        <v>12</v>
      </c>
      <c r="E3188" t="s">
        <v>31</v>
      </c>
      <c r="F3188" t="s">
        <v>21</v>
      </c>
      <c r="G3188" t="s">
        <v>46</v>
      </c>
      <c r="H3188">
        <v>2000</v>
      </c>
      <c r="I3188" s="1">
        <v>45174</v>
      </c>
      <c r="J3188" t="s">
        <v>16</v>
      </c>
    </row>
    <row r="3189" spans="1:10" x14ac:dyDescent="0.25">
      <c r="A3189">
        <v>78805.23</v>
      </c>
      <c r="B3189" t="s">
        <v>140</v>
      </c>
      <c r="C3189" t="s">
        <v>23</v>
      </c>
      <c r="D3189" t="s">
        <v>12</v>
      </c>
      <c r="E3189" t="s">
        <v>13</v>
      </c>
      <c r="F3189" t="s">
        <v>14</v>
      </c>
      <c r="G3189" t="s">
        <v>15</v>
      </c>
      <c r="H3189">
        <v>1982</v>
      </c>
      <c r="I3189" s="1">
        <v>44501</v>
      </c>
      <c r="J3189" t="s">
        <v>16</v>
      </c>
    </row>
    <row r="3190" spans="1:10" x14ac:dyDescent="0.25">
      <c r="A3190">
        <v>69728.38</v>
      </c>
      <c r="B3190" t="s">
        <v>369</v>
      </c>
      <c r="C3190" t="s">
        <v>72</v>
      </c>
      <c r="D3190" t="s">
        <v>12</v>
      </c>
      <c r="E3190" t="s">
        <v>41</v>
      </c>
      <c r="F3190" t="s">
        <v>14</v>
      </c>
      <c r="G3190" t="s">
        <v>25</v>
      </c>
      <c r="H3190">
        <v>1984</v>
      </c>
      <c r="I3190" s="1">
        <v>37796</v>
      </c>
      <c r="J3190" t="s">
        <v>16</v>
      </c>
    </row>
    <row r="3191" spans="1:10" x14ac:dyDescent="0.25">
      <c r="A3191">
        <v>90537.29</v>
      </c>
      <c r="B3191" t="s">
        <v>37</v>
      </c>
      <c r="C3191" t="s">
        <v>275</v>
      </c>
      <c r="D3191" t="s">
        <v>12</v>
      </c>
      <c r="E3191" t="s">
        <v>31</v>
      </c>
      <c r="F3191" t="s">
        <v>14</v>
      </c>
      <c r="G3191" t="s">
        <v>46</v>
      </c>
      <c r="H3191">
        <v>1981</v>
      </c>
      <c r="I3191" s="1">
        <v>43593</v>
      </c>
      <c r="J3191" t="s">
        <v>16</v>
      </c>
    </row>
    <row r="3192" spans="1:10" x14ac:dyDescent="0.25">
      <c r="A3192">
        <v>45428.95</v>
      </c>
      <c r="B3192" t="s">
        <v>130</v>
      </c>
      <c r="C3192" t="s">
        <v>60</v>
      </c>
      <c r="D3192" t="s">
        <v>12</v>
      </c>
      <c r="E3192" t="s">
        <v>49</v>
      </c>
      <c r="F3192" t="s">
        <v>21</v>
      </c>
      <c r="G3192" t="s">
        <v>15</v>
      </c>
      <c r="H3192">
        <v>1966</v>
      </c>
      <c r="I3192" s="1">
        <v>39797</v>
      </c>
      <c r="J3192" t="s">
        <v>16</v>
      </c>
    </row>
    <row r="3193" spans="1:10" x14ac:dyDescent="0.25">
      <c r="A3193">
        <v>104662.78</v>
      </c>
      <c r="B3193" t="s">
        <v>64</v>
      </c>
      <c r="C3193" t="s">
        <v>18</v>
      </c>
      <c r="D3193" t="s">
        <v>12</v>
      </c>
      <c r="E3193" t="s">
        <v>45</v>
      </c>
      <c r="F3193" t="s">
        <v>14</v>
      </c>
      <c r="G3193" t="s">
        <v>25</v>
      </c>
      <c r="H3193">
        <v>1972</v>
      </c>
      <c r="I3193" s="1">
        <v>35385</v>
      </c>
      <c r="J3193" t="s">
        <v>16</v>
      </c>
    </row>
    <row r="3194" spans="1:10" x14ac:dyDescent="0.25">
      <c r="A3194">
        <v>45746.688000000002</v>
      </c>
      <c r="B3194" t="s">
        <v>501</v>
      </c>
      <c r="C3194" t="s">
        <v>18</v>
      </c>
      <c r="D3194" t="s">
        <v>19</v>
      </c>
      <c r="E3194" t="s">
        <v>20</v>
      </c>
      <c r="F3194" t="s">
        <v>21</v>
      </c>
      <c r="G3194" t="s">
        <v>25</v>
      </c>
      <c r="H3194">
        <v>1967</v>
      </c>
      <c r="I3194" s="1">
        <v>35704</v>
      </c>
      <c r="J3194" t="s">
        <v>16</v>
      </c>
    </row>
    <row r="3195" spans="1:10" x14ac:dyDescent="0.25">
      <c r="A3195">
        <v>41905.06</v>
      </c>
      <c r="B3195" t="s">
        <v>245</v>
      </c>
      <c r="C3195" t="s">
        <v>100</v>
      </c>
      <c r="D3195" t="s">
        <v>12</v>
      </c>
      <c r="E3195" t="s">
        <v>41</v>
      </c>
      <c r="F3195" t="s">
        <v>14</v>
      </c>
      <c r="G3195" t="s">
        <v>15</v>
      </c>
      <c r="H3195">
        <v>1981</v>
      </c>
      <c r="I3195" s="1">
        <v>45313</v>
      </c>
      <c r="J3195" t="s">
        <v>16</v>
      </c>
    </row>
    <row r="3196" spans="1:10" x14ac:dyDescent="0.25">
      <c r="A3196">
        <v>103957</v>
      </c>
      <c r="B3196" t="s">
        <v>381</v>
      </c>
      <c r="C3196" t="s">
        <v>52</v>
      </c>
      <c r="D3196" t="s">
        <v>12</v>
      </c>
      <c r="E3196" t="s">
        <v>31</v>
      </c>
      <c r="F3196" t="s">
        <v>14</v>
      </c>
      <c r="G3196" t="s">
        <v>25</v>
      </c>
      <c r="H3196">
        <v>1995</v>
      </c>
      <c r="I3196" s="1">
        <v>44261</v>
      </c>
      <c r="J3196" t="s">
        <v>16</v>
      </c>
    </row>
    <row r="3197" spans="1:10" x14ac:dyDescent="0.25">
      <c r="A3197">
        <v>72155.81</v>
      </c>
      <c r="B3197" t="s">
        <v>146</v>
      </c>
      <c r="C3197" t="s">
        <v>44</v>
      </c>
      <c r="D3197" t="s">
        <v>12</v>
      </c>
      <c r="E3197" t="s">
        <v>45</v>
      </c>
      <c r="F3197" t="s">
        <v>14</v>
      </c>
      <c r="G3197" t="s">
        <v>15</v>
      </c>
      <c r="H3197">
        <v>1961</v>
      </c>
      <c r="I3197" s="1">
        <v>37438</v>
      </c>
      <c r="J3197" t="s">
        <v>16</v>
      </c>
    </row>
    <row r="3198" spans="1:10" x14ac:dyDescent="0.25">
      <c r="A3198">
        <v>64457.35</v>
      </c>
      <c r="B3198" t="s">
        <v>89</v>
      </c>
      <c r="C3198" t="s">
        <v>30</v>
      </c>
      <c r="D3198" t="s">
        <v>12</v>
      </c>
      <c r="E3198" t="s">
        <v>20</v>
      </c>
      <c r="F3198" t="s">
        <v>14</v>
      </c>
      <c r="G3198" t="s">
        <v>25</v>
      </c>
      <c r="H3198">
        <v>1992</v>
      </c>
      <c r="I3198" s="1">
        <v>41002</v>
      </c>
      <c r="J3198" t="s">
        <v>16</v>
      </c>
    </row>
    <row r="3199" spans="1:10" x14ac:dyDescent="0.25">
      <c r="A3199">
        <v>53051.94</v>
      </c>
      <c r="B3199" t="s">
        <v>99</v>
      </c>
      <c r="C3199" t="s">
        <v>72</v>
      </c>
      <c r="D3199" t="s">
        <v>12</v>
      </c>
      <c r="E3199" t="s">
        <v>41</v>
      </c>
      <c r="F3199" t="s">
        <v>14</v>
      </c>
      <c r="G3199" t="s">
        <v>25</v>
      </c>
      <c r="H3199">
        <v>1986</v>
      </c>
      <c r="I3199" s="1">
        <v>45369</v>
      </c>
      <c r="J3199" t="s">
        <v>16</v>
      </c>
    </row>
    <row r="3200" spans="1:10" x14ac:dyDescent="0.25">
      <c r="A3200">
        <v>72090.44</v>
      </c>
      <c r="B3200" t="s">
        <v>105</v>
      </c>
      <c r="C3200" t="s">
        <v>106</v>
      </c>
      <c r="D3200" t="s">
        <v>12</v>
      </c>
      <c r="E3200" t="s">
        <v>49</v>
      </c>
      <c r="F3200" t="s">
        <v>21</v>
      </c>
      <c r="G3200" t="s">
        <v>25</v>
      </c>
      <c r="H3200">
        <v>1973</v>
      </c>
      <c r="I3200" s="1">
        <v>36008</v>
      </c>
      <c r="J3200" t="s">
        <v>16</v>
      </c>
    </row>
    <row r="3201" spans="1:10" x14ac:dyDescent="0.25">
      <c r="A3201">
        <v>46524.77</v>
      </c>
      <c r="B3201" t="s">
        <v>169</v>
      </c>
      <c r="C3201" t="s">
        <v>72</v>
      </c>
      <c r="D3201" t="s">
        <v>12</v>
      </c>
      <c r="E3201" t="s">
        <v>41</v>
      </c>
      <c r="F3201" t="s">
        <v>14</v>
      </c>
      <c r="G3201" t="s">
        <v>25</v>
      </c>
      <c r="H3201">
        <v>1990</v>
      </c>
      <c r="I3201" s="1">
        <v>45505</v>
      </c>
      <c r="J3201" t="s">
        <v>16</v>
      </c>
    </row>
    <row r="3202" spans="1:10" x14ac:dyDescent="0.25">
      <c r="A3202">
        <v>203207.67999999999</v>
      </c>
      <c r="B3202" t="s">
        <v>625</v>
      </c>
      <c r="C3202" t="s">
        <v>286</v>
      </c>
      <c r="D3202" t="s">
        <v>19</v>
      </c>
      <c r="E3202" t="s">
        <v>13</v>
      </c>
      <c r="F3202" t="s">
        <v>14</v>
      </c>
      <c r="G3202" t="s">
        <v>25</v>
      </c>
      <c r="H3202">
        <v>1956</v>
      </c>
      <c r="I3202" s="1">
        <v>44634</v>
      </c>
      <c r="J3202" t="s">
        <v>16</v>
      </c>
    </row>
    <row r="3203" spans="1:10" x14ac:dyDescent="0.25">
      <c r="A3203">
        <v>52166.39</v>
      </c>
      <c r="B3203" t="s">
        <v>22</v>
      </c>
      <c r="C3203" t="s">
        <v>23</v>
      </c>
      <c r="D3203" t="s">
        <v>12</v>
      </c>
      <c r="E3203" t="s">
        <v>24</v>
      </c>
      <c r="F3203" t="s">
        <v>21</v>
      </c>
      <c r="G3203" t="s">
        <v>25</v>
      </c>
      <c r="H3203">
        <v>1992</v>
      </c>
      <c r="I3203" s="1">
        <v>45229</v>
      </c>
      <c r="J3203" t="s">
        <v>16</v>
      </c>
    </row>
    <row r="3204" spans="1:10" x14ac:dyDescent="0.25">
      <c r="A3204">
        <v>86551.8</v>
      </c>
      <c r="B3204" t="s">
        <v>89</v>
      </c>
      <c r="C3204" t="s">
        <v>30</v>
      </c>
      <c r="D3204" t="s">
        <v>12</v>
      </c>
      <c r="E3204" t="s">
        <v>20</v>
      </c>
      <c r="F3204" t="s">
        <v>14</v>
      </c>
      <c r="G3204" t="s">
        <v>25</v>
      </c>
      <c r="H3204">
        <v>1987</v>
      </c>
      <c r="I3204" s="1">
        <v>41183</v>
      </c>
      <c r="J3204" t="s">
        <v>16</v>
      </c>
    </row>
    <row r="3205" spans="1:10" x14ac:dyDescent="0.25">
      <c r="A3205">
        <v>17075.759999999998</v>
      </c>
      <c r="B3205" t="s">
        <v>17</v>
      </c>
      <c r="C3205" t="s">
        <v>18</v>
      </c>
      <c r="D3205" t="s">
        <v>19</v>
      </c>
      <c r="E3205" t="s">
        <v>20</v>
      </c>
      <c r="F3205" t="s">
        <v>14</v>
      </c>
      <c r="G3205" t="s">
        <v>15</v>
      </c>
      <c r="H3205">
        <v>1943</v>
      </c>
      <c r="I3205" s="1">
        <v>39114</v>
      </c>
      <c r="J3205" t="s">
        <v>16</v>
      </c>
    </row>
    <row r="3206" spans="1:10" x14ac:dyDescent="0.25">
      <c r="A3206">
        <v>45593.05</v>
      </c>
      <c r="B3206" t="s">
        <v>626</v>
      </c>
      <c r="C3206" t="s">
        <v>144</v>
      </c>
      <c r="D3206" t="s">
        <v>12</v>
      </c>
      <c r="E3206" t="s">
        <v>49</v>
      </c>
      <c r="F3206" t="s">
        <v>21</v>
      </c>
      <c r="G3206" t="s">
        <v>50</v>
      </c>
      <c r="H3206">
        <v>2001</v>
      </c>
      <c r="I3206" s="1">
        <v>45369</v>
      </c>
      <c r="J3206" t="s">
        <v>16</v>
      </c>
    </row>
    <row r="3207" spans="1:10" x14ac:dyDescent="0.25">
      <c r="A3207">
        <v>21311.996159999999</v>
      </c>
      <c r="B3207" t="s">
        <v>130</v>
      </c>
      <c r="C3207" t="s">
        <v>60</v>
      </c>
      <c r="D3207" t="s">
        <v>19</v>
      </c>
      <c r="E3207" t="s">
        <v>49</v>
      </c>
      <c r="F3207" t="s">
        <v>21</v>
      </c>
      <c r="G3207" t="s">
        <v>15</v>
      </c>
      <c r="H3207">
        <v>1969</v>
      </c>
      <c r="I3207" s="1">
        <v>45117</v>
      </c>
      <c r="J3207" t="s">
        <v>16</v>
      </c>
    </row>
    <row r="3208" spans="1:10" x14ac:dyDescent="0.25">
      <c r="A3208">
        <v>45413.47</v>
      </c>
      <c r="B3208" t="s">
        <v>127</v>
      </c>
      <c r="C3208" t="s">
        <v>60</v>
      </c>
      <c r="D3208" t="s">
        <v>12</v>
      </c>
      <c r="E3208" t="s">
        <v>41</v>
      </c>
      <c r="F3208" t="s">
        <v>14</v>
      </c>
      <c r="G3208" t="s">
        <v>15</v>
      </c>
      <c r="H3208">
        <v>1991</v>
      </c>
      <c r="I3208" s="1">
        <v>44655</v>
      </c>
      <c r="J3208" t="s">
        <v>16</v>
      </c>
    </row>
    <row r="3209" spans="1:10" x14ac:dyDescent="0.25">
      <c r="A3209">
        <v>45746.688000000002</v>
      </c>
      <c r="B3209" t="s">
        <v>501</v>
      </c>
      <c r="C3209" t="s">
        <v>18</v>
      </c>
      <c r="D3209" t="s">
        <v>19</v>
      </c>
      <c r="E3209" t="s">
        <v>20</v>
      </c>
      <c r="F3209" t="s">
        <v>14</v>
      </c>
      <c r="G3209" t="s">
        <v>15</v>
      </c>
      <c r="H3209">
        <v>1952</v>
      </c>
      <c r="I3209" s="1">
        <v>42009</v>
      </c>
      <c r="J3209" t="s">
        <v>16</v>
      </c>
    </row>
    <row r="3210" spans="1:10" x14ac:dyDescent="0.25">
      <c r="A3210">
        <v>52166.39</v>
      </c>
      <c r="B3210" t="s">
        <v>69</v>
      </c>
      <c r="C3210" t="s">
        <v>70</v>
      </c>
      <c r="D3210" t="s">
        <v>12</v>
      </c>
      <c r="E3210" t="s">
        <v>31</v>
      </c>
      <c r="F3210" t="s">
        <v>21</v>
      </c>
      <c r="G3210" t="s">
        <v>15</v>
      </c>
      <c r="H3210">
        <v>1985</v>
      </c>
      <c r="I3210" s="1">
        <v>44844</v>
      </c>
      <c r="J3210" t="s">
        <v>16</v>
      </c>
    </row>
    <row r="3211" spans="1:10" x14ac:dyDescent="0.25">
      <c r="A3211">
        <v>47063.76</v>
      </c>
      <c r="B3211" t="s">
        <v>314</v>
      </c>
      <c r="C3211" t="s">
        <v>52</v>
      </c>
      <c r="D3211" t="s">
        <v>12</v>
      </c>
      <c r="E3211" t="s">
        <v>45</v>
      </c>
      <c r="F3211" t="s">
        <v>21</v>
      </c>
      <c r="G3211" t="s">
        <v>15</v>
      </c>
      <c r="H3211">
        <v>1969</v>
      </c>
      <c r="I3211" s="1">
        <v>44695</v>
      </c>
      <c r="J3211" t="s">
        <v>16</v>
      </c>
    </row>
    <row r="3212" spans="1:10" x14ac:dyDescent="0.25">
      <c r="A3212">
        <v>98975.64</v>
      </c>
      <c r="B3212" t="s">
        <v>627</v>
      </c>
      <c r="C3212" t="s">
        <v>60</v>
      </c>
      <c r="D3212" t="s">
        <v>12</v>
      </c>
      <c r="E3212" t="s">
        <v>31</v>
      </c>
      <c r="F3212" t="s">
        <v>21</v>
      </c>
      <c r="G3212" t="s">
        <v>15</v>
      </c>
      <c r="H3212">
        <v>1981</v>
      </c>
      <c r="I3212" s="1">
        <v>44046</v>
      </c>
      <c r="J3212" t="s">
        <v>16</v>
      </c>
    </row>
    <row r="3213" spans="1:10" x14ac:dyDescent="0.25">
      <c r="A3213">
        <v>55640</v>
      </c>
      <c r="B3213" t="s">
        <v>61</v>
      </c>
      <c r="C3213" t="s">
        <v>60</v>
      </c>
      <c r="D3213" t="s">
        <v>12</v>
      </c>
      <c r="E3213" t="s">
        <v>31</v>
      </c>
      <c r="F3213" t="s">
        <v>21</v>
      </c>
      <c r="G3213" t="s">
        <v>15</v>
      </c>
      <c r="H3213">
        <v>2002</v>
      </c>
      <c r="I3213" s="1">
        <v>45355</v>
      </c>
      <c r="J3213" t="s">
        <v>16</v>
      </c>
    </row>
    <row r="3214" spans="1:10" x14ac:dyDescent="0.25">
      <c r="A3214">
        <v>111589.85</v>
      </c>
      <c r="B3214" t="s">
        <v>242</v>
      </c>
      <c r="C3214" t="s">
        <v>18</v>
      </c>
      <c r="D3214" t="s">
        <v>12</v>
      </c>
      <c r="E3214" t="s">
        <v>31</v>
      </c>
      <c r="F3214" t="s">
        <v>14</v>
      </c>
      <c r="G3214" t="s">
        <v>15</v>
      </c>
      <c r="H3214">
        <v>1981</v>
      </c>
      <c r="I3214" s="1">
        <v>39860</v>
      </c>
      <c r="J3214" t="s">
        <v>16</v>
      </c>
    </row>
    <row r="3215" spans="1:10" x14ac:dyDescent="0.25">
      <c r="A3215">
        <v>53209.71</v>
      </c>
      <c r="B3215" t="s">
        <v>628</v>
      </c>
      <c r="C3215" t="s">
        <v>23</v>
      </c>
      <c r="D3215" t="s">
        <v>12</v>
      </c>
      <c r="E3215" t="s">
        <v>24</v>
      </c>
      <c r="F3215" t="s">
        <v>21</v>
      </c>
      <c r="G3215" t="s">
        <v>15</v>
      </c>
      <c r="H3215">
        <v>1980</v>
      </c>
      <c r="I3215" s="1">
        <v>44403</v>
      </c>
      <c r="J3215" t="s">
        <v>16</v>
      </c>
    </row>
    <row r="3216" spans="1:10" x14ac:dyDescent="0.25">
      <c r="A3216">
        <v>61123.040000000001</v>
      </c>
      <c r="B3216" t="s">
        <v>22</v>
      </c>
      <c r="C3216" t="s">
        <v>23</v>
      </c>
      <c r="D3216" t="s">
        <v>12</v>
      </c>
      <c r="E3216" t="s">
        <v>24</v>
      </c>
      <c r="F3216" t="s">
        <v>21</v>
      </c>
      <c r="G3216" t="s">
        <v>25</v>
      </c>
      <c r="H3216">
        <v>1967</v>
      </c>
      <c r="I3216" s="1">
        <v>33420</v>
      </c>
      <c r="J3216" t="s">
        <v>16</v>
      </c>
    </row>
    <row r="3217" spans="1:10" x14ac:dyDescent="0.25">
      <c r="A3217">
        <v>101764</v>
      </c>
      <c r="B3217" t="s">
        <v>345</v>
      </c>
      <c r="C3217" t="s">
        <v>18</v>
      </c>
      <c r="D3217" t="s">
        <v>12</v>
      </c>
      <c r="E3217" t="s">
        <v>13</v>
      </c>
      <c r="F3217" t="s">
        <v>21</v>
      </c>
      <c r="G3217" t="s">
        <v>53</v>
      </c>
      <c r="H3217">
        <v>1978</v>
      </c>
      <c r="I3217" s="1">
        <v>45307</v>
      </c>
      <c r="J3217" t="s">
        <v>16</v>
      </c>
    </row>
    <row r="3218" spans="1:10" x14ac:dyDescent="0.25">
      <c r="A3218">
        <v>0</v>
      </c>
      <c r="B3218" t="s">
        <v>39</v>
      </c>
      <c r="C3218" t="s">
        <v>72</v>
      </c>
      <c r="D3218" t="s">
        <v>165</v>
      </c>
      <c r="E3218" t="s">
        <v>41</v>
      </c>
      <c r="F3218" t="s">
        <v>21</v>
      </c>
      <c r="G3218" t="s">
        <v>25</v>
      </c>
      <c r="H3218">
        <v>1952</v>
      </c>
      <c r="I3218" s="1">
        <v>45493</v>
      </c>
      <c r="J3218" t="s">
        <v>16</v>
      </c>
    </row>
    <row r="3219" spans="1:10" x14ac:dyDescent="0.25">
      <c r="A3219">
        <v>108623.21</v>
      </c>
      <c r="B3219" t="s">
        <v>29</v>
      </c>
      <c r="C3219" t="s">
        <v>30</v>
      </c>
      <c r="D3219" t="s">
        <v>12</v>
      </c>
      <c r="E3219" t="s">
        <v>31</v>
      </c>
      <c r="F3219" t="s">
        <v>14</v>
      </c>
      <c r="G3219" t="s">
        <v>25</v>
      </c>
      <c r="H3219">
        <v>1971</v>
      </c>
      <c r="I3219" s="1">
        <v>37484</v>
      </c>
      <c r="J3219" t="s">
        <v>16</v>
      </c>
    </row>
    <row r="3220" spans="1:10" x14ac:dyDescent="0.25">
      <c r="A3220">
        <v>72962.58</v>
      </c>
      <c r="B3220" t="s">
        <v>63</v>
      </c>
      <c r="C3220" t="s">
        <v>18</v>
      </c>
      <c r="D3220" t="s">
        <v>12</v>
      </c>
      <c r="E3220" t="s">
        <v>20</v>
      </c>
      <c r="F3220" t="s">
        <v>14</v>
      </c>
      <c r="G3220" t="s">
        <v>25</v>
      </c>
      <c r="H3220">
        <v>1996</v>
      </c>
      <c r="I3220" s="1">
        <v>45062</v>
      </c>
      <c r="J3220" t="s">
        <v>16</v>
      </c>
    </row>
    <row r="3221" spans="1:10" x14ac:dyDescent="0.25">
      <c r="A3221">
        <v>64553.36</v>
      </c>
      <c r="B3221" t="s">
        <v>55</v>
      </c>
      <c r="C3221" t="s">
        <v>18</v>
      </c>
      <c r="D3221" t="s">
        <v>12</v>
      </c>
      <c r="E3221" t="s">
        <v>20</v>
      </c>
      <c r="F3221" t="s">
        <v>14</v>
      </c>
      <c r="G3221" t="s">
        <v>46</v>
      </c>
      <c r="H3221">
        <v>2000</v>
      </c>
      <c r="I3221" s="1">
        <v>45246</v>
      </c>
      <c r="J3221" t="s">
        <v>16</v>
      </c>
    </row>
    <row r="3222" spans="1:10" x14ac:dyDescent="0.25">
      <c r="A3222">
        <v>59889.88</v>
      </c>
      <c r="B3222" t="s">
        <v>280</v>
      </c>
      <c r="C3222" t="s">
        <v>44</v>
      </c>
      <c r="D3222" t="s">
        <v>12</v>
      </c>
      <c r="E3222" t="s">
        <v>13</v>
      </c>
      <c r="F3222" t="s">
        <v>14</v>
      </c>
      <c r="G3222" t="s">
        <v>46</v>
      </c>
      <c r="H3222">
        <v>1998</v>
      </c>
      <c r="I3222" s="1">
        <v>44095</v>
      </c>
      <c r="J3222" t="s">
        <v>16</v>
      </c>
    </row>
    <row r="3223" spans="1:10" x14ac:dyDescent="0.25">
      <c r="A3223">
        <v>25615</v>
      </c>
      <c r="B3223" t="s">
        <v>26</v>
      </c>
      <c r="C3223" t="s">
        <v>27</v>
      </c>
      <c r="D3223" t="s">
        <v>28</v>
      </c>
      <c r="E3223" t="s">
        <v>13</v>
      </c>
      <c r="F3223" t="s">
        <v>14</v>
      </c>
      <c r="G3223" t="s">
        <v>25</v>
      </c>
      <c r="H3223">
        <v>1951</v>
      </c>
      <c r="I3223" s="1">
        <v>43709</v>
      </c>
      <c r="J3223" t="s">
        <v>16</v>
      </c>
    </row>
    <row r="3224" spans="1:10" x14ac:dyDescent="0.25">
      <c r="A3224">
        <v>70599.399999999994</v>
      </c>
      <c r="B3224" t="s">
        <v>202</v>
      </c>
      <c r="C3224" t="s">
        <v>80</v>
      </c>
      <c r="D3224" t="s">
        <v>12</v>
      </c>
      <c r="E3224" t="s">
        <v>31</v>
      </c>
      <c r="F3224" t="s">
        <v>21</v>
      </c>
      <c r="G3224" t="s">
        <v>25</v>
      </c>
      <c r="H3224">
        <v>1967</v>
      </c>
      <c r="I3224" s="1">
        <v>33512</v>
      </c>
      <c r="J3224" t="s">
        <v>16</v>
      </c>
    </row>
    <row r="3225" spans="1:10" x14ac:dyDescent="0.25">
      <c r="A3225">
        <v>76922.350000000006</v>
      </c>
      <c r="B3225" t="s">
        <v>37</v>
      </c>
      <c r="C3225" t="s">
        <v>30</v>
      </c>
      <c r="D3225" t="s">
        <v>12</v>
      </c>
      <c r="E3225" t="s">
        <v>31</v>
      </c>
      <c r="F3225" t="s">
        <v>21</v>
      </c>
      <c r="G3225" t="s">
        <v>25</v>
      </c>
      <c r="H3225">
        <v>1976</v>
      </c>
      <c r="I3225" s="1">
        <v>41714</v>
      </c>
      <c r="J3225" t="s">
        <v>16</v>
      </c>
    </row>
    <row r="3226" spans="1:10" x14ac:dyDescent="0.25">
      <c r="A3226">
        <v>85673.11</v>
      </c>
      <c r="B3226" t="s">
        <v>56</v>
      </c>
      <c r="C3226" t="s">
        <v>30</v>
      </c>
      <c r="D3226" t="s">
        <v>12</v>
      </c>
      <c r="E3226" t="s">
        <v>45</v>
      </c>
      <c r="F3226" t="s">
        <v>14</v>
      </c>
      <c r="G3226" t="s">
        <v>25</v>
      </c>
      <c r="H3226">
        <v>1972</v>
      </c>
      <c r="I3226" s="1">
        <v>37622</v>
      </c>
      <c r="J3226" t="s">
        <v>16</v>
      </c>
    </row>
    <row r="3227" spans="1:10" x14ac:dyDescent="0.25">
      <c r="A3227">
        <v>64574.47</v>
      </c>
      <c r="B3227" t="s">
        <v>166</v>
      </c>
      <c r="C3227" t="s">
        <v>52</v>
      </c>
      <c r="D3227" t="s">
        <v>12</v>
      </c>
      <c r="E3227" t="s">
        <v>77</v>
      </c>
      <c r="F3227" t="s">
        <v>14</v>
      </c>
      <c r="G3227" t="s">
        <v>25</v>
      </c>
      <c r="H3227">
        <v>1980</v>
      </c>
      <c r="I3227" s="1">
        <v>38353</v>
      </c>
      <c r="J3227" t="s">
        <v>16</v>
      </c>
    </row>
    <row r="3228" spans="1:10" x14ac:dyDescent="0.25">
      <c r="A3228">
        <v>52471.07</v>
      </c>
      <c r="B3228" t="s">
        <v>34</v>
      </c>
      <c r="C3228" t="s">
        <v>11</v>
      </c>
      <c r="D3228" t="s">
        <v>12</v>
      </c>
      <c r="E3228" t="s">
        <v>20</v>
      </c>
      <c r="F3228" t="s">
        <v>14</v>
      </c>
      <c r="G3228" t="s">
        <v>50</v>
      </c>
      <c r="H3228">
        <v>1998</v>
      </c>
      <c r="I3228" s="1">
        <v>45401</v>
      </c>
      <c r="J3228" t="s">
        <v>16</v>
      </c>
    </row>
    <row r="3229" spans="1:10" x14ac:dyDescent="0.25">
      <c r="B3229" t="s">
        <v>596</v>
      </c>
      <c r="C3229" t="s">
        <v>597</v>
      </c>
      <c r="D3229" t="s">
        <v>598</v>
      </c>
      <c r="E3229" t="s">
        <v>49</v>
      </c>
      <c r="F3229" t="s">
        <v>21</v>
      </c>
      <c r="G3229" t="s">
        <v>15</v>
      </c>
      <c r="H3229">
        <v>1952</v>
      </c>
      <c r="I3229" s="1">
        <v>41854</v>
      </c>
      <c r="J3229" t="s">
        <v>16</v>
      </c>
    </row>
    <row r="3230" spans="1:10" x14ac:dyDescent="0.25">
      <c r="A3230">
        <v>57285.89</v>
      </c>
      <c r="B3230" t="s">
        <v>323</v>
      </c>
      <c r="C3230" t="s">
        <v>324</v>
      </c>
      <c r="D3230" t="s">
        <v>12</v>
      </c>
      <c r="E3230" t="s">
        <v>31</v>
      </c>
      <c r="F3230" t="s">
        <v>21</v>
      </c>
      <c r="G3230" t="s">
        <v>25</v>
      </c>
      <c r="H3230">
        <v>1963</v>
      </c>
      <c r="I3230" s="1">
        <v>42541</v>
      </c>
      <c r="J3230" t="s">
        <v>16</v>
      </c>
    </row>
    <row r="3231" spans="1:10" x14ac:dyDescent="0.25">
      <c r="A3231">
        <v>47164.52</v>
      </c>
      <c r="B3231" t="s">
        <v>127</v>
      </c>
      <c r="C3231" t="s">
        <v>72</v>
      </c>
      <c r="D3231" t="s">
        <v>12</v>
      </c>
      <c r="E3231" t="s">
        <v>41</v>
      </c>
      <c r="F3231" t="s">
        <v>14</v>
      </c>
      <c r="G3231" t="s">
        <v>15</v>
      </c>
      <c r="H3231">
        <v>1994</v>
      </c>
      <c r="I3231" s="1">
        <v>41747</v>
      </c>
      <c r="J3231" t="s">
        <v>16</v>
      </c>
    </row>
    <row r="3232" spans="1:10" x14ac:dyDescent="0.25">
      <c r="A3232">
        <v>32828.433732639998</v>
      </c>
      <c r="B3232" t="s">
        <v>69</v>
      </c>
      <c r="C3232" t="s">
        <v>11</v>
      </c>
      <c r="D3232" t="s">
        <v>19</v>
      </c>
      <c r="E3232" t="s">
        <v>31</v>
      </c>
      <c r="F3232" t="s">
        <v>21</v>
      </c>
      <c r="G3232" t="s">
        <v>25</v>
      </c>
      <c r="H3232">
        <v>1950</v>
      </c>
      <c r="I3232" s="1">
        <v>42987</v>
      </c>
      <c r="J3232" t="s">
        <v>16</v>
      </c>
    </row>
    <row r="3233" spans="1:10" x14ac:dyDescent="0.25">
      <c r="A3233">
        <v>115336.2</v>
      </c>
      <c r="B3233" t="s">
        <v>29</v>
      </c>
      <c r="C3233" t="s">
        <v>30</v>
      </c>
      <c r="D3233" t="s">
        <v>12</v>
      </c>
      <c r="E3233" t="s">
        <v>31</v>
      </c>
      <c r="F3233" t="s">
        <v>14</v>
      </c>
      <c r="G3233" t="s">
        <v>25</v>
      </c>
      <c r="H3233">
        <v>1968</v>
      </c>
      <c r="I3233" s="1">
        <v>33270</v>
      </c>
      <c r="J3233" t="s">
        <v>16</v>
      </c>
    </row>
    <row r="3234" spans="1:10" x14ac:dyDescent="0.25">
      <c r="A3234">
        <v>71649.899999999994</v>
      </c>
      <c r="B3234" t="s">
        <v>605</v>
      </c>
      <c r="C3234" t="s">
        <v>52</v>
      </c>
      <c r="D3234" t="s">
        <v>12</v>
      </c>
      <c r="E3234" t="s">
        <v>77</v>
      </c>
      <c r="F3234" t="s">
        <v>14</v>
      </c>
      <c r="G3234" t="s">
        <v>25</v>
      </c>
      <c r="H3234">
        <v>1972</v>
      </c>
      <c r="I3234" s="1">
        <v>43256</v>
      </c>
      <c r="J3234" t="s">
        <v>16</v>
      </c>
    </row>
    <row r="3235" spans="1:10" x14ac:dyDescent="0.25">
      <c r="A3235">
        <v>155548</v>
      </c>
      <c r="B3235" t="s">
        <v>480</v>
      </c>
      <c r="C3235" t="s">
        <v>33</v>
      </c>
      <c r="D3235" t="s">
        <v>12</v>
      </c>
      <c r="E3235" t="s">
        <v>31</v>
      </c>
      <c r="F3235" t="s">
        <v>21</v>
      </c>
      <c r="G3235" t="s">
        <v>25</v>
      </c>
      <c r="H3235">
        <v>1980</v>
      </c>
      <c r="I3235" s="1">
        <v>38596</v>
      </c>
      <c r="J3235" t="s">
        <v>16</v>
      </c>
    </row>
    <row r="3236" spans="1:10" x14ac:dyDescent="0.25">
      <c r="A3236">
        <v>49252.29</v>
      </c>
      <c r="B3236" t="s">
        <v>357</v>
      </c>
      <c r="C3236" t="s">
        <v>48</v>
      </c>
      <c r="D3236" t="s">
        <v>12</v>
      </c>
      <c r="E3236" t="s">
        <v>24</v>
      </c>
      <c r="F3236" t="s">
        <v>21</v>
      </c>
      <c r="G3236" t="s">
        <v>46</v>
      </c>
      <c r="H3236">
        <v>1977</v>
      </c>
      <c r="I3236" s="1">
        <v>40570</v>
      </c>
      <c r="J3236" t="s">
        <v>16</v>
      </c>
    </row>
    <row r="3237" spans="1:10" x14ac:dyDescent="0.25">
      <c r="A3237">
        <v>131434.1</v>
      </c>
      <c r="B3237" t="s">
        <v>433</v>
      </c>
      <c r="C3237" t="s">
        <v>30</v>
      </c>
      <c r="D3237" t="s">
        <v>12</v>
      </c>
      <c r="E3237" t="s">
        <v>31</v>
      </c>
      <c r="F3237" t="s">
        <v>14</v>
      </c>
      <c r="G3237" t="s">
        <v>53</v>
      </c>
      <c r="H3237">
        <v>1968</v>
      </c>
      <c r="I3237" s="1">
        <v>36019</v>
      </c>
      <c r="J3237" t="s">
        <v>16</v>
      </c>
    </row>
    <row r="3238" spans="1:10" x14ac:dyDescent="0.25">
      <c r="A3238">
        <v>45593.05</v>
      </c>
      <c r="B3238" t="s">
        <v>168</v>
      </c>
      <c r="C3238" t="s">
        <v>104</v>
      </c>
      <c r="D3238" t="s">
        <v>12</v>
      </c>
      <c r="E3238" t="s">
        <v>24</v>
      </c>
      <c r="F3238" t="s">
        <v>14</v>
      </c>
      <c r="G3238" t="s">
        <v>25</v>
      </c>
      <c r="H3238">
        <v>1971</v>
      </c>
      <c r="I3238" s="1">
        <v>43535</v>
      </c>
      <c r="J3238" t="s">
        <v>16</v>
      </c>
    </row>
    <row r="3239" spans="1:10" x14ac:dyDescent="0.25">
      <c r="A3239">
        <v>70897.61</v>
      </c>
      <c r="B3239" t="s">
        <v>63</v>
      </c>
      <c r="C3239" t="s">
        <v>18</v>
      </c>
      <c r="D3239" t="s">
        <v>12</v>
      </c>
      <c r="E3239" t="s">
        <v>20</v>
      </c>
      <c r="F3239" t="s">
        <v>21</v>
      </c>
      <c r="G3239" t="s">
        <v>25</v>
      </c>
      <c r="H3239">
        <v>1992</v>
      </c>
      <c r="I3239" s="1">
        <v>45123</v>
      </c>
      <c r="J3239" t="s">
        <v>16</v>
      </c>
    </row>
    <row r="3240" spans="1:10" x14ac:dyDescent="0.25">
      <c r="A3240">
        <v>77797.22</v>
      </c>
      <c r="B3240" t="s">
        <v>37</v>
      </c>
      <c r="C3240" t="s">
        <v>86</v>
      </c>
      <c r="D3240" t="s">
        <v>12</v>
      </c>
      <c r="E3240" t="s">
        <v>31</v>
      </c>
      <c r="F3240" t="s">
        <v>21</v>
      </c>
      <c r="G3240" t="s">
        <v>15</v>
      </c>
      <c r="H3240">
        <v>1963</v>
      </c>
      <c r="I3240" s="1">
        <v>36500</v>
      </c>
      <c r="J3240" t="s">
        <v>16</v>
      </c>
    </row>
    <row r="3241" spans="1:10" x14ac:dyDescent="0.25">
      <c r="A3241">
        <v>48115.96</v>
      </c>
      <c r="B3241" t="s">
        <v>78</v>
      </c>
      <c r="C3241" t="s">
        <v>11</v>
      </c>
      <c r="D3241" t="s">
        <v>12</v>
      </c>
      <c r="E3241" t="s">
        <v>20</v>
      </c>
      <c r="F3241" t="s">
        <v>14</v>
      </c>
      <c r="G3241" t="s">
        <v>25</v>
      </c>
      <c r="H3241">
        <v>1990</v>
      </c>
      <c r="I3241" s="1">
        <v>45471</v>
      </c>
      <c r="J3241" t="s">
        <v>16</v>
      </c>
    </row>
    <row r="3242" spans="1:10" x14ac:dyDescent="0.25">
      <c r="A3242">
        <v>91277</v>
      </c>
      <c r="B3242" t="s">
        <v>85</v>
      </c>
      <c r="C3242" t="s">
        <v>114</v>
      </c>
      <c r="D3242" t="s">
        <v>12</v>
      </c>
      <c r="E3242" t="s">
        <v>20</v>
      </c>
      <c r="F3242" t="s">
        <v>14</v>
      </c>
      <c r="G3242" t="s">
        <v>25</v>
      </c>
      <c r="H3242">
        <v>1966</v>
      </c>
      <c r="I3242" s="1">
        <v>38187</v>
      </c>
      <c r="J3242" t="s">
        <v>16</v>
      </c>
    </row>
    <row r="3243" spans="1:10" x14ac:dyDescent="0.25">
      <c r="A3243">
        <v>53051.94</v>
      </c>
      <c r="B3243" t="s">
        <v>99</v>
      </c>
      <c r="C3243" t="s">
        <v>72</v>
      </c>
      <c r="D3243" t="s">
        <v>12</v>
      </c>
      <c r="E3243" t="s">
        <v>41</v>
      </c>
      <c r="F3243" t="s">
        <v>14</v>
      </c>
      <c r="G3243" t="s">
        <v>25</v>
      </c>
      <c r="H3243">
        <v>1988</v>
      </c>
      <c r="I3243" s="1">
        <v>45311</v>
      </c>
      <c r="J3243" t="s">
        <v>16</v>
      </c>
    </row>
    <row r="3244" spans="1:10" x14ac:dyDescent="0.25">
      <c r="A3244">
        <v>54643.5</v>
      </c>
      <c r="B3244" t="s">
        <v>99</v>
      </c>
      <c r="C3244" t="s">
        <v>100</v>
      </c>
      <c r="D3244" t="s">
        <v>12</v>
      </c>
      <c r="E3244" t="s">
        <v>41</v>
      </c>
      <c r="F3244" t="s">
        <v>14</v>
      </c>
      <c r="G3244" t="s">
        <v>15</v>
      </c>
      <c r="H3244">
        <v>1986</v>
      </c>
      <c r="I3244" s="1">
        <v>44849</v>
      </c>
      <c r="J3244" t="s">
        <v>16</v>
      </c>
    </row>
    <row r="3245" spans="1:10" x14ac:dyDescent="0.25">
      <c r="A3245">
        <v>75342.8</v>
      </c>
      <c r="B3245" t="s">
        <v>141</v>
      </c>
      <c r="C3245" t="s">
        <v>52</v>
      </c>
      <c r="D3245" t="s">
        <v>12</v>
      </c>
      <c r="E3245" t="s">
        <v>31</v>
      </c>
      <c r="F3245" t="s">
        <v>14</v>
      </c>
      <c r="G3245" t="s">
        <v>15</v>
      </c>
      <c r="H3245">
        <v>1965</v>
      </c>
      <c r="I3245" s="1">
        <v>37333</v>
      </c>
      <c r="J3245" t="s">
        <v>16</v>
      </c>
    </row>
    <row r="3246" spans="1:10" x14ac:dyDescent="0.25">
      <c r="A3246">
        <v>80755.14</v>
      </c>
      <c r="B3246" t="s">
        <v>90</v>
      </c>
      <c r="C3246" t="s">
        <v>30</v>
      </c>
      <c r="D3246" t="s">
        <v>12</v>
      </c>
      <c r="E3246" t="s">
        <v>45</v>
      </c>
      <c r="F3246" t="s">
        <v>21</v>
      </c>
      <c r="G3246" t="s">
        <v>50</v>
      </c>
      <c r="H3246">
        <v>1991</v>
      </c>
      <c r="I3246" s="1">
        <v>43147</v>
      </c>
      <c r="J3246" t="s">
        <v>16</v>
      </c>
    </row>
    <row r="3247" spans="1:10" x14ac:dyDescent="0.25">
      <c r="A3247">
        <v>44630.767999999996</v>
      </c>
      <c r="B3247" t="s">
        <v>82</v>
      </c>
      <c r="C3247" t="s">
        <v>11</v>
      </c>
      <c r="D3247" t="s">
        <v>19</v>
      </c>
      <c r="E3247" t="s">
        <v>20</v>
      </c>
      <c r="F3247" t="s">
        <v>14</v>
      </c>
      <c r="G3247" t="s">
        <v>25</v>
      </c>
      <c r="H3247">
        <v>1956</v>
      </c>
      <c r="I3247" s="1">
        <v>44823</v>
      </c>
      <c r="J3247" t="s">
        <v>16</v>
      </c>
    </row>
    <row r="3248" spans="1:10" x14ac:dyDescent="0.25">
      <c r="A3248">
        <v>70203.98</v>
      </c>
      <c r="B3248" t="s">
        <v>338</v>
      </c>
      <c r="C3248" t="s">
        <v>52</v>
      </c>
      <c r="D3248" t="s">
        <v>12</v>
      </c>
      <c r="E3248" t="s">
        <v>45</v>
      </c>
      <c r="F3248" t="s">
        <v>14</v>
      </c>
      <c r="G3248" t="s">
        <v>25</v>
      </c>
      <c r="H3248">
        <v>1962</v>
      </c>
      <c r="I3248" s="1">
        <v>42301</v>
      </c>
      <c r="J3248" t="s">
        <v>16</v>
      </c>
    </row>
    <row r="3249" spans="1:10" x14ac:dyDescent="0.25">
      <c r="A3249">
        <v>55802.44</v>
      </c>
      <c r="B3249" t="s">
        <v>334</v>
      </c>
      <c r="C3249" t="s">
        <v>186</v>
      </c>
      <c r="D3249" t="s">
        <v>12</v>
      </c>
      <c r="E3249" t="s">
        <v>31</v>
      </c>
      <c r="F3249" t="s">
        <v>21</v>
      </c>
      <c r="G3249" t="s">
        <v>46</v>
      </c>
      <c r="H3249">
        <v>1980</v>
      </c>
      <c r="I3249" s="1">
        <v>45215</v>
      </c>
      <c r="J3249" t="s">
        <v>16</v>
      </c>
    </row>
    <row r="3250" spans="1:10" x14ac:dyDescent="0.25">
      <c r="A3250">
        <v>61288.29</v>
      </c>
      <c r="B3250" t="s">
        <v>133</v>
      </c>
      <c r="C3250" t="s">
        <v>72</v>
      </c>
      <c r="D3250" t="s">
        <v>12</v>
      </c>
      <c r="E3250" t="s">
        <v>31</v>
      </c>
      <c r="F3250" t="s">
        <v>21</v>
      </c>
      <c r="G3250" t="s">
        <v>15</v>
      </c>
      <c r="H3250">
        <v>1986</v>
      </c>
      <c r="I3250" s="1">
        <v>39227</v>
      </c>
      <c r="J3250" t="s">
        <v>16</v>
      </c>
    </row>
    <row r="3251" spans="1:10" x14ac:dyDescent="0.25">
      <c r="A3251">
        <v>59104.52</v>
      </c>
      <c r="B3251" t="s">
        <v>174</v>
      </c>
      <c r="C3251" t="s">
        <v>23</v>
      </c>
      <c r="D3251" t="s">
        <v>12</v>
      </c>
      <c r="E3251" t="s">
        <v>31</v>
      </c>
      <c r="F3251" t="s">
        <v>21</v>
      </c>
      <c r="G3251" t="s">
        <v>15</v>
      </c>
      <c r="H3251">
        <v>1987</v>
      </c>
      <c r="I3251" s="1">
        <v>41113</v>
      </c>
      <c r="J3251" t="s">
        <v>16</v>
      </c>
    </row>
    <row r="3252" spans="1:10" x14ac:dyDescent="0.25">
      <c r="A3252">
        <v>157462.26</v>
      </c>
      <c r="B3252" t="s">
        <v>519</v>
      </c>
      <c r="C3252" t="s">
        <v>72</v>
      </c>
      <c r="D3252" t="s">
        <v>12</v>
      </c>
      <c r="E3252" t="s">
        <v>13</v>
      </c>
      <c r="F3252" t="s">
        <v>14</v>
      </c>
      <c r="G3252" t="s">
        <v>25</v>
      </c>
      <c r="H3252">
        <v>1967</v>
      </c>
      <c r="I3252" s="1">
        <v>37438</v>
      </c>
      <c r="J3252" t="s">
        <v>16</v>
      </c>
    </row>
    <row r="3253" spans="1:10" x14ac:dyDescent="0.25">
      <c r="A3253">
        <v>96425.86</v>
      </c>
      <c r="B3253" t="s">
        <v>56</v>
      </c>
      <c r="C3253" t="s">
        <v>30</v>
      </c>
      <c r="D3253" t="s">
        <v>12</v>
      </c>
      <c r="E3253" t="s">
        <v>45</v>
      </c>
      <c r="F3253" t="s">
        <v>14</v>
      </c>
      <c r="G3253" t="s">
        <v>15</v>
      </c>
      <c r="H3253">
        <v>1982</v>
      </c>
      <c r="I3253" s="1">
        <v>40391</v>
      </c>
      <c r="J3253" t="s">
        <v>16</v>
      </c>
    </row>
    <row r="3254" spans="1:10" x14ac:dyDescent="0.25">
      <c r="A3254">
        <v>63753.11</v>
      </c>
      <c r="B3254" t="s">
        <v>196</v>
      </c>
      <c r="C3254" t="s">
        <v>52</v>
      </c>
      <c r="D3254" t="s">
        <v>12</v>
      </c>
      <c r="E3254" t="s">
        <v>45</v>
      </c>
      <c r="F3254" t="s">
        <v>14</v>
      </c>
      <c r="G3254" t="s">
        <v>15</v>
      </c>
      <c r="H3254">
        <v>1970</v>
      </c>
      <c r="I3254" s="1">
        <v>42553</v>
      </c>
      <c r="J3254" t="s">
        <v>16</v>
      </c>
    </row>
    <row r="3255" spans="1:10" x14ac:dyDescent="0.25">
      <c r="A3255">
        <v>22590.607103999999</v>
      </c>
      <c r="B3255" t="s">
        <v>112</v>
      </c>
      <c r="C3255" t="s">
        <v>72</v>
      </c>
      <c r="D3255" t="s">
        <v>19</v>
      </c>
      <c r="E3255" t="s">
        <v>24</v>
      </c>
      <c r="F3255" t="s">
        <v>21</v>
      </c>
      <c r="G3255" t="s">
        <v>50</v>
      </c>
      <c r="H3255">
        <v>2004</v>
      </c>
      <c r="I3255" s="1">
        <v>44337</v>
      </c>
      <c r="J3255" t="s">
        <v>16</v>
      </c>
    </row>
    <row r="3256" spans="1:10" x14ac:dyDescent="0.25">
      <c r="A3256">
        <v>98225.08</v>
      </c>
      <c r="B3256" t="s">
        <v>10</v>
      </c>
      <c r="C3256" t="s">
        <v>144</v>
      </c>
      <c r="D3256" t="s">
        <v>12</v>
      </c>
      <c r="E3256" t="s">
        <v>13</v>
      </c>
      <c r="F3256" t="s">
        <v>21</v>
      </c>
      <c r="G3256" t="s">
        <v>15</v>
      </c>
      <c r="H3256">
        <v>1970</v>
      </c>
      <c r="I3256" s="1">
        <v>34716</v>
      </c>
      <c r="J3256" t="s">
        <v>16</v>
      </c>
    </row>
    <row r="3257" spans="1:10" x14ac:dyDescent="0.25">
      <c r="A3257">
        <v>68077.11</v>
      </c>
      <c r="B3257" t="s">
        <v>629</v>
      </c>
      <c r="C3257" t="s">
        <v>11</v>
      </c>
      <c r="D3257" t="s">
        <v>12</v>
      </c>
      <c r="E3257" t="s">
        <v>20</v>
      </c>
      <c r="F3257" t="s">
        <v>21</v>
      </c>
      <c r="G3257" t="s">
        <v>25</v>
      </c>
      <c r="H3257">
        <v>1993</v>
      </c>
      <c r="I3257" s="1">
        <v>43282</v>
      </c>
      <c r="J3257" t="s">
        <v>16</v>
      </c>
    </row>
    <row r="3258" spans="1:10" x14ac:dyDescent="0.25">
      <c r="A3258">
        <v>21885.96</v>
      </c>
      <c r="B3258" t="s">
        <v>151</v>
      </c>
      <c r="C3258" t="s">
        <v>72</v>
      </c>
      <c r="D3258" t="s">
        <v>19</v>
      </c>
      <c r="E3258" t="s">
        <v>49</v>
      </c>
      <c r="F3258" t="s">
        <v>14</v>
      </c>
      <c r="G3258" t="s">
        <v>25</v>
      </c>
      <c r="H3258">
        <v>1944</v>
      </c>
      <c r="I3258" s="1">
        <v>41383</v>
      </c>
      <c r="J3258" t="s">
        <v>16</v>
      </c>
    </row>
    <row r="3259" spans="1:10" x14ac:dyDescent="0.25">
      <c r="A3259">
        <v>20062.180799999998</v>
      </c>
      <c r="B3259" t="s">
        <v>161</v>
      </c>
      <c r="C3259" t="s">
        <v>72</v>
      </c>
      <c r="D3259" t="s">
        <v>19</v>
      </c>
      <c r="E3259" t="s">
        <v>49</v>
      </c>
      <c r="F3259" t="s">
        <v>14</v>
      </c>
      <c r="G3259" t="s">
        <v>15</v>
      </c>
      <c r="H3259">
        <v>2005</v>
      </c>
      <c r="I3259" s="1">
        <v>45538</v>
      </c>
      <c r="J3259" t="s">
        <v>16</v>
      </c>
    </row>
    <row r="3260" spans="1:10" x14ac:dyDescent="0.25">
      <c r="A3260">
        <v>35672</v>
      </c>
      <c r="B3260" t="s">
        <v>81</v>
      </c>
      <c r="C3260" t="s">
        <v>11</v>
      </c>
      <c r="D3260" t="s">
        <v>19</v>
      </c>
      <c r="E3260" t="s">
        <v>31</v>
      </c>
      <c r="F3260" t="s">
        <v>21</v>
      </c>
      <c r="G3260" t="s">
        <v>15</v>
      </c>
      <c r="H3260">
        <v>1995</v>
      </c>
      <c r="I3260" s="1">
        <v>45114</v>
      </c>
      <c r="J3260" t="s">
        <v>16</v>
      </c>
    </row>
    <row r="3261" spans="1:10" x14ac:dyDescent="0.25">
      <c r="A3261">
        <v>56062.19</v>
      </c>
      <c r="B3261" t="s">
        <v>257</v>
      </c>
      <c r="C3261" t="s">
        <v>52</v>
      </c>
      <c r="D3261" t="s">
        <v>12</v>
      </c>
      <c r="E3261" t="s">
        <v>45</v>
      </c>
      <c r="F3261" t="s">
        <v>14</v>
      </c>
      <c r="G3261" t="s">
        <v>15</v>
      </c>
      <c r="H3261">
        <v>1986</v>
      </c>
      <c r="I3261" s="1">
        <v>43715</v>
      </c>
      <c r="J3261" t="s">
        <v>16</v>
      </c>
    </row>
    <row r="3262" spans="1:10" x14ac:dyDescent="0.25">
      <c r="A3262">
        <v>46862.28</v>
      </c>
      <c r="B3262" t="s">
        <v>161</v>
      </c>
      <c r="C3262" t="s">
        <v>186</v>
      </c>
      <c r="D3262" t="s">
        <v>12</v>
      </c>
      <c r="E3262" t="s">
        <v>49</v>
      </c>
      <c r="F3262" t="s">
        <v>21</v>
      </c>
      <c r="G3262" t="s">
        <v>15</v>
      </c>
      <c r="H3262">
        <v>1960</v>
      </c>
      <c r="I3262" s="1">
        <v>41134</v>
      </c>
      <c r="J3262" t="s">
        <v>16</v>
      </c>
    </row>
    <row r="3263" spans="1:10" x14ac:dyDescent="0.25">
      <c r="A3263">
        <v>44400</v>
      </c>
      <c r="B3263" t="s">
        <v>130</v>
      </c>
      <c r="C3263" t="s">
        <v>60</v>
      </c>
      <c r="D3263" t="s">
        <v>12</v>
      </c>
      <c r="E3263" t="s">
        <v>49</v>
      </c>
      <c r="F3263" t="s">
        <v>21</v>
      </c>
      <c r="G3263" t="s">
        <v>15</v>
      </c>
      <c r="H3263">
        <v>1985</v>
      </c>
      <c r="I3263" s="1">
        <v>45201</v>
      </c>
      <c r="J3263" t="s">
        <v>16</v>
      </c>
    </row>
    <row r="3264" spans="1:10" x14ac:dyDescent="0.25">
      <c r="A3264">
        <v>53731.38</v>
      </c>
      <c r="B3264" t="s">
        <v>346</v>
      </c>
      <c r="C3264" t="s">
        <v>86</v>
      </c>
      <c r="D3264" t="s">
        <v>12</v>
      </c>
      <c r="E3264" t="s">
        <v>31</v>
      </c>
      <c r="F3264" t="s">
        <v>21</v>
      </c>
      <c r="G3264" t="s">
        <v>15</v>
      </c>
      <c r="H3264">
        <v>1974</v>
      </c>
      <c r="I3264" s="1">
        <v>36192</v>
      </c>
      <c r="J3264" t="s">
        <v>16</v>
      </c>
    </row>
    <row r="3265" spans="1:10" x14ac:dyDescent="0.25">
      <c r="A3265">
        <v>42411.83</v>
      </c>
      <c r="B3265" t="s">
        <v>47</v>
      </c>
      <c r="C3265" t="s">
        <v>48</v>
      </c>
      <c r="D3265" t="s">
        <v>12</v>
      </c>
      <c r="E3265" t="s">
        <v>49</v>
      </c>
      <c r="F3265" t="s">
        <v>21</v>
      </c>
      <c r="G3265" t="s">
        <v>15</v>
      </c>
      <c r="H3265">
        <v>1999</v>
      </c>
      <c r="I3265" s="1">
        <v>45376</v>
      </c>
      <c r="J3265" t="s">
        <v>16</v>
      </c>
    </row>
    <row r="3266" spans="1:10" x14ac:dyDescent="0.25">
      <c r="A3266">
        <v>61756.29</v>
      </c>
      <c r="B3266" t="s">
        <v>87</v>
      </c>
      <c r="C3266" t="s">
        <v>60</v>
      </c>
      <c r="D3266" t="s">
        <v>12</v>
      </c>
      <c r="E3266" t="s">
        <v>24</v>
      </c>
      <c r="F3266" t="s">
        <v>21</v>
      </c>
      <c r="G3266" t="s">
        <v>15</v>
      </c>
      <c r="H3266">
        <v>1964</v>
      </c>
      <c r="I3266" s="1">
        <v>39937</v>
      </c>
      <c r="J3266" t="s">
        <v>16</v>
      </c>
    </row>
    <row r="3267" spans="1:10" x14ac:dyDescent="0.25">
      <c r="A3267">
        <v>41905.06</v>
      </c>
      <c r="B3267" t="s">
        <v>214</v>
      </c>
      <c r="C3267" t="s">
        <v>52</v>
      </c>
      <c r="D3267" t="s">
        <v>12</v>
      </c>
      <c r="E3267" t="s">
        <v>45</v>
      </c>
      <c r="F3267" t="s">
        <v>14</v>
      </c>
      <c r="G3267" t="s">
        <v>15</v>
      </c>
      <c r="H3267">
        <v>1985</v>
      </c>
      <c r="I3267" s="1">
        <v>45342</v>
      </c>
      <c r="J3267" t="s">
        <v>16</v>
      </c>
    </row>
    <row r="3268" spans="1:10" x14ac:dyDescent="0.25">
      <c r="A3268">
        <v>76119.45</v>
      </c>
      <c r="B3268" t="s">
        <v>62</v>
      </c>
      <c r="C3268" t="s">
        <v>30</v>
      </c>
      <c r="D3268" t="s">
        <v>12</v>
      </c>
      <c r="E3268" t="s">
        <v>13</v>
      </c>
      <c r="F3268" t="s">
        <v>14</v>
      </c>
      <c r="G3268" t="s">
        <v>15</v>
      </c>
      <c r="H3268">
        <v>1984</v>
      </c>
      <c r="I3268" s="1">
        <v>44120</v>
      </c>
      <c r="J3268" t="s">
        <v>16</v>
      </c>
    </row>
    <row r="3269" spans="1:10" x14ac:dyDescent="0.25">
      <c r="A3269">
        <v>49545.15</v>
      </c>
      <c r="B3269" t="s">
        <v>116</v>
      </c>
      <c r="C3269" t="s">
        <v>67</v>
      </c>
      <c r="D3269" t="s">
        <v>12</v>
      </c>
      <c r="E3269" t="s">
        <v>49</v>
      </c>
      <c r="F3269" t="s">
        <v>14</v>
      </c>
      <c r="G3269" t="s">
        <v>253</v>
      </c>
      <c r="H3269">
        <v>1998</v>
      </c>
      <c r="I3269" s="1">
        <v>45320</v>
      </c>
      <c r="J3269" t="s">
        <v>16</v>
      </c>
    </row>
    <row r="3270" spans="1:10" x14ac:dyDescent="0.25">
      <c r="A3270">
        <v>46524.77</v>
      </c>
      <c r="B3270" t="s">
        <v>169</v>
      </c>
      <c r="C3270" t="s">
        <v>72</v>
      </c>
      <c r="D3270" t="s">
        <v>12</v>
      </c>
      <c r="E3270" t="s">
        <v>41</v>
      </c>
      <c r="F3270" t="s">
        <v>14</v>
      </c>
      <c r="G3270" t="s">
        <v>53</v>
      </c>
      <c r="H3270">
        <v>1995</v>
      </c>
      <c r="I3270" s="1">
        <v>44736</v>
      </c>
      <c r="J3270" t="s">
        <v>16</v>
      </c>
    </row>
    <row r="3271" spans="1:10" x14ac:dyDescent="0.25">
      <c r="A3271">
        <v>172661</v>
      </c>
      <c r="B3271" t="s">
        <v>244</v>
      </c>
      <c r="C3271" t="s">
        <v>114</v>
      </c>
      <c r="D3271" t="s">
        <v>12</v>
      </c>
      <c r="E3271" t="s">
        <v>13</v>
      </c>
      <c r="F3271" t="s">
        <v>21</v>
      </c>
      <c r="G3271" t="s">
        <v>25</v>
      </c>
      <c r="H3271">
        <v>1956</v>
      </c>
      <c r="I3271" s="1">
        <v>35977</v>
      </c>
      <c r="J3271" t="s">
        <v>16</v>
      </c>
    </row>
    <row r="3272" spans="1:10" x14ac:dyDescent="0.25">
      <c r="A3272">
        <v>44726</v>
      </c>
      <c r="B3272" t="s">
        <v>630</v>
      </c>
      <c r="C3272" t="s">
        <v>60</v>
      </c>
      <c r="D3272" t="s">
        <v>12</v>
      </c>
      <c r="E3272" t="s">
        <v>31</v>
      </c>
      <c r="F3272" t="s">
        <v>21</v>
      </c>
      <c r="G3272" t="s">
        <v>15</v>
      </c>
      <c r="H3272">
        <v>1970</v>
      </c>
      <c r="I3272" s="1">
        <v>45243</v>
      </c>
      <c r="J3272" t="s">
        <v>16</v>
      </c>
    </row>
    <row r="3273" spans="1:10" x14ac:dyDescent="0.25">
      <c r="A3273">
        <v>154401.65</v>
      </c>
      <c r="B3273" t="s">
        <v>281</v>
      </c>
      <c r="C3273" t="s">
        <v>124</v>
      </c>
      <c r="D3273" t="s">
        <v>12</v>
      </c>
      <c r="E3273" t="s">
        <v>13</v>
      </c>
      <c r="F3273" t="s">
        <v>14</v>
      </c>
      <c r="G3273" t="s">
        <v>25</v>
      </c>
      <c r="H3273">
        <v>1970</v>
      </c>
      <c r="I3273" s="1">
        <v>36084</v>
      </c>
      <c r="J3273" t="s">
        <v>16</v>
      </c>
    </row>
    <row r="3274" spans="1:10" x14ac:dyDescent="0.25">
      <c r="A3274">
        <v>46485.507820377599</v>
      </c>
      <c r="B3274" t="s">
        <v>98</v>
      </c>
      <c r="C3274" t="s">
        <v>18</v>
      </c>
      <c r="D3274" t="s">
        <v>19</v>
      </c>
      <c r="E3274" t="s">
        <v>31</v>
      </c>
      <c r="F3274" t="s">
        <v>14</v>
      </c>
      <c r="G3274" t="s">
        <v>25</v>
      </c>
      <c r="H3274">
        <v>1963</v>
      </c>
      <c r="I3274" s="1">
        <v>44378</v>
      </c>
      <c r="J3274" t="s">
        <v>16</v>
      </c>
    </row>
    <row r="3275" spans="1:10" x14ac:dyDescent="0.25">
      <c r="A3275">
        <v>46485.507820377599</v>
      </c>
      <c r="B3275" t="s">
        <v>98</v>
      </c>
      <c r="C3275" t="s">
        <v>18</v>
      </c>
      <c r="D3275" t="s">
        <v>19</v>
      </c>
      <c r="E3275" t="s">
        <v>31</v>
      </c>
      <c r="F3275" t="s">
        <v>21</v>
      </c>
      <c r="G3275" t="s">
        <v>25</v>
      </c>
      <c r="H3275">
        <v>1964</v>
      </c>
      <c r="I3275" s="1">
        <v>43770</v>
      </c>
      <c r="J3275" t="s">
        <v>16</v>
      </c>
    </row>
    <row r="3276" spans="1:10" x14ac:dyDescent="0.25">
      <c r="A3276">
        <v>78403.23</v>
      </c>
      <c r="B3276" t="s">
        <v>473</v>
      </c>
      <c r="C3276" t="s">
        <v>124</v>
      </c>
      <c r="D3276" t="s">
        <v>12</v>
      </c>
      <c r="E3276" t="s">
        <v>31</v>
      </c>
      <c r="F3276" t="s">
        <v>14</v>
      </c>
      <c r="G3276" t="s">
        <v>25</v>
      </c>
      <c r="H3276">
        <v>1998</v>
      </c>
      <c r="I3276" s="1">
        <v>43682</v>
      </c>
      <c r="J3276" t="s">
        <v>16</v>
      </c>
    </row>
    <row r="3277" spans="1:10" x14ac:dyDescent="0.25">
      <c r="A3277">
        <v>73670.720000000001</v>
      </c>
      <c r="B3277" t="s">
        <v>631</v>
      </c>
      <c r="C3277" t="s">
        <v>96</v>
      </c>
      <c r="D3277" t="s">
        <v>12</v>
      </c>
      <c r="E3277" t="s">
        <v>13</v>
      </c>
      <c r="F3277" t="s">
        <v>14</v>
      </c>
      <c r="G3277" t="s">
        <v>46</v>
      </c>
      <c r="H3277">
        <v>1993</v>
      </c>
      <c r="I3277" s="1">
        <v>43320</v>
      </c>
      <c r="J3277" t="s">
        <v>16</v>
      </c>
    </row>
    <row r="3278" spans="1:10" x14ac:dyDescent="0.25">
      <c r="A3278">
        <v>70122.52</v>
      </c>
      <c r="B3278" t="s">
        <v>37</v>
      </c>
      <c r="C3278" t="s">
        <v>38</v>
      </c>
      <c r="D3278" t="s">
        <v>12</v>
      </c>
      <c r="E3278" t="s">
        <v>31</v>
      </c>
      <c r="F3278" t="s">
        <v>21</v>
      </c>
      <c r="G3278" t="s">
        <v>25</v>
      </c>
      <c r="H3278">
        <v>1994</v>
      </c>
      <c r="I3278" s="1">
        <v>42314</v>
      </c>
      <c r="J3278" t="s">
        <v>16</v>
      </c>
    </row>
    <row r="3279" spans="1:10" x14ac:dyDescent="0.25">
      <c r="A3279">
        <v>0</v>
      </c>
      <c r="B3279" t="s">
        <v>39</v>
      </c>
      <c r="C3279" t="s">
        <v>72</v>
      </c>
      <c r="D3279" t="s">
        <v>165</v>
      </c>
      <c r="E3279" t="s">
        <v>41</v>
      </c>
      <c r="F3279" t="s">
        <v>21</v>
      </c>
      <c r="G3279" t="s">
        <v>25</v>
      </c>
      <c r="H3279">
        <v>1982</v>
      </c>
      <c r="I3279" s="1">
        <v>45068</v>
      </c>
      <c r="J3279" t="s">
        <v>16</v>
      </c>
    </row>
    <row r="3280" spans="1:10" x14ac:dyDescent="0.25">
      <c r="A3280">
        <v>41600</v>
      </c>
      <c r="B3280" t="s">
        <v>632</v>
      </c>
      <c r="C3280" t="s">
        <v>60</v>
      </c>
      <c r="D3280" t="s">
        <v>12</v>
      </c>
      <c r="E3280" t="s">
        <v>49</v>
      </c>
      <c r="F3280" t="s">
        <v>21</v>
      </c>
      <c r="G3280" t="s">
        <v>15</v>
      </c>
      <c r="H3280">
        <v>1984</v>
      </c>
      <c r="I3280" s="1">
        <v>45538</v>
      </c>
      <c r="J3280" t="s">
        <v>16</v>
      </c>
    </row>
    <row r="3281" spans="1:10" x14ac:dyDescent="0.25">
      <c r="A3281">
        <v>79395.12</v>
      </c>
      <c r="B3281" t="s">
        <v>215</v>
      </c>
      <c r="C3281" t="s">
        <v>48</v>
      </c>
      <c r="D3281" t="s">
        <v>12</v>
      </c>
      <c r="E3281" t="s">
        <v>31</v>
      </c>
      <c r="F3281" t="s">
        <v>21</v>
      </c>
      <c r="G3281" t="s">
        <v>15</v>
      </c>
      <c r="H3281">
        <v>1976</v>
      </c>
      <c r="I3281" s="1">
        <v>44863</v>
      </c>
      <c r="J3281" t="s">
        <v>16</v>
      </c>
    </row>
    <row r="3282" spans="1:10" x14ac:dyDescent="0.25">
      <c r="A3282">
        <v>62345.49</v>
      </c>
      <c r="B3282" t="s">
        <v>260</v>
      </c>
      <c r="C3282" t="s">
        <v>92</v>
      </c>
      <c r="D3282" t="s">
        <v>12</v>
      </c>
      <c r="E3282" t="s">
        <v>45</v>
      </c>
      <c r="F3282" t="s">
        <v>21</v>
      </c>
      <c r="G3282" t="s">
        <v>15</v>
      </c>
      <c r="H3282">
        <v>1964</v>
      </c>
      <c r="I3282" s="1">
        <v>42121</v>
      </c>
      <c r="J3282" t="s">
        <v>16</v>
      </c>
    </row>
    <row r="3283" spans="1:10" x14ac:dyDescent="0.25">
      <c r="A3283">
        <v>17075.759999999998</v>
      </c>
      <c r="B3283" t="s">
        <v>17</v>
      </c>
      <c r="C3283" t="s">
        <v>18</v>
      </c>
      <c r="D3283" t="s">
        <v>19</v>
      </c>
      <c r="E3283" t="s">
        <v>20</v>
      </c>
      <c r="F3283" t="s">
        <v>21</v>
      </c>
      <c r="G3283" t="s">
        <v>25</v>
      </c>
      <c r="H3283">
        <v>1959</v>
      </c>
      <c r="I3283" s="1">
        <v>32736</v>
      </c>
      <c r="J3283" t="s">
        <v>16</v>
      </c>
    </row>
    <row r="3284" spans="1:10" x14ac:dyDescent="0.25">
      <c r="A3284">
        <v>61821.5</v>
      </c>
      <c r="B3284" t="s">
        <v>109</v>
      </c>
      <c r="C3284" t="s">
        <v>11</v>
      </c>
      <c r="D3284" t="s">
        <v>12</v>
      </c>
      <c r="E3284" t="s">
        <v>20</v>
      </c>
      <c r="F3284" t="s">
        <v>21</v>
      </c>
      <c r="G3284" t="s">
        <v>15</v>
      </c>
      <c r="H3284">
        <v>1976</v>
      </c>
      <c r="I3284" s="1">
        <v>44197</v>
      </c>
      <c r="J3284" t="s">
        <v>16</v>
      </c>
    </row>
    <row r="3285" spans="1:10" x14ac:dyDescent="0.25">
      <c r="A3285">
        <v>70897.61</v>
      </c>
      <c r="B3285" t="s">
        <v>63</v>
      </c>
      <c r="C3285" t="s">
        <v>18</v>
      </c>
      <c r="D3285" t="s">
        <v>12</v>
      </c>
      <c r="E3285" t="s">
        <v>20</v>
      </c>
      <c r="F3285" t="s">
        <v>14</v>
      </c>
      <c r="G3285" t="s">
        <v>15</v>
      </c>
      <c r="H3285">
        <v>1998</v>
      </c>
      <c r="I3285" s="1">
        <v>44725</v>
      </c>
      <c r="J3285" t="s">
        <v>16</v>
      </c>
    </row>
    <row r="3286" spans="1:10" x14ac:dyDescent="0.25">
      <c r="A3286">
        <v>0</v>
      </c>
      <c r="B3286" t="s">
        <v>39</v>
      </c>
      <c r="C3286" t="s">
        <v>72</v>
      </c>
      <c r="D3286" t="s">
        <v>165</v>
      </c>
      <c r="E3286" t="s">
        <v>41</v>
      </c>
      <c r="F3286" t="s">
        <v>21</v>
      </c>
      <c r="G3286" t="s">
        <v>25</v>
      </c>
      <c r="H3286">
        <v>1962</v>
      </c>
      <c r="I3286" s="1">
        <v>45409</v>
      </c>
      <c r="J3286" t="s">
        <v>16</v>
      </c>
    </row>
    <row r="3287" spans="1:10" x14ac:dyDescent="0.25">
      <c r="A3287">
        <v>76624.77</v>
      </c>
      <c r="B3287" t="s">
        <v>37</v>
      </c>
      <c r="C3287" t="s">
        <v>171</v>
      </c>
      <c r="D3287" t="s">
        <v>12</v>
      </c>
      <c r="E3287" t="s">
        <v>31</v>
      </c>
      <c r="F3287" t="s">
        <v>21</v>
      </c>
      <c r="G3287" t="s">
        <v>25</v>
      </c>
      <c r="H3287">
        <v>1973</v>
      </c>
      <c r="I3287" s="1">
        <v>39342</v>
      </c>
      <c r="J3287" t="s">
        <v>16</v>
      </c>
    </row>
    <row r="3288" spans="1:10" x14ac:dyDescent="0.25">
      <c r="A3288">
        <v>20000</v>
      </c>
      <c r="B3288" t="s">
        <v>143</v>
      </c>
      <c r="C3288" t="s">
        <v>144</v>
      </c>
      <c r="D3288" t="s">
        <v>12</v>
      </c>
      <c r="E3288" t="s">
        <v>31</v>
      </c>
      <c r="F3288" t="s">
        <v>21</v>
      </c>
      <c r="G3288" t="s">
        <v>25</v>
      </c>
      <c r="H3288">
        <v>1976</v>
      </c>
      <c r="I3288" s="1">
        <v>41883</v>
      </c>
      <c r="J3288" t="s">
        <v>16</v>
      </c>
    </row>
    <row r="3289" spans="1:10" x14ac:dyDescent="0.25">
      <c r="A3289">
        <v>41905.06</v>
      </c>
      <c r="B3289" t="s">
        <v>107</v>
      </c>
      <c r="C3289" t="s">
        <v>44</v>
      </c>
      <c r="D3289" t="s">
        <v>12</v>
      </c>
      <c r="E3289" t="s">
        <v>41</v>
      </c>
      <c r="F3289" t="s">
        <v>14</v>
      </c>
      <c r="G3289" t="s">
        <v>15</v>
      </c>
      <c r="H3289">
        <v>1976</v>
      </c>
      <c r="I3289" s="1">
        <v>45495</v>
      </c>
      <c r="J3289" t="s">
        <v>16</v>
      </c>
    </row>
    <row r="3290" spans="1:10" x14ac:dyDescent="0.25">
      <c r="A3290">
        <v>79728.19</v>
      </c>
      <c r="B3290" t="s">
        <v>63</v>
      </c>
      <c r="C3290" t="s">
        <v>18</v>
      </c>
      <c r="D3290" t="s">
        <v>12</v>
      </c>
      <c r="E3290" t="s">
        <v>20</v>
      </c>
      <c r="F3290" t="s">
        <v>21</v>
      </c>
      <c r="G3290" t="s">
        <v>15</v>
      </c>
      <c r="H3290">
        <v>1980</v>
      </c>
      <c r="I3290" s="1">
        <v>43389</v>
      </c>
      <c r="J3290" t="s">
        <v>16</v>
      </c>
    </row>
    <row r="3291" spans="1:10" x14ac:dyDescent="0.25">
      <c r="A3291">
        <v>44122.33</v>
      </c>
      <c r="B3291" t="s">
        <v>344</v>
      </c>
      <c r="C3291" t="s">
        <v>11</v>
      </c>
      <c r="D3291" t="s">
        <v>12</v>
      </c>
      <c r="E3291" t="s">
        <v>31</v>
      </c>
      <c r="F3291" t="s">
        <v>21</v>
      </c>
      <c r="G3291" t="s">
        <v>15</v>
      </c>
      <c r="H3291">
        <v>1998</v>
      </c>
      <c r="I3291" s="1">
        <v>45257</v>
      </c>
      <c r="J3291" t="s">
        <v>16</v>
      </c>
    </row>
    <row r="3292" spans="1:10" x14ac:dyDescent="0.25">
      <c r="A3292">
        <v>17075.759999999998</v>
      </c>
      <c r="B3292" t="s">
        <v>17</v>
      </c>
      <c r="C3292" t="s">
        <v>18</v>
      </c>
      <c r="D3292" t="s">
        <v>19</v>
      </c>
      <c r="E3292" t="s">
        <v>20</v>
      </c>
      <c r="F3292" t="s">
        <v>21</v>
      </c>
      <c r="G3292" t="s">
        <v>15</v>
      </c>
      <c r="H3292">
        <v>1952</v>
      </c>
      <c r="I3292" s="1">
        <v>41732</v>
      </c>
      <c r="J3292" t="s">
        <v>16</v>
      </c>
    </row>
    <row r="3293" spans="1:10" x14ac:dyDescent="0.25">
      <c r="A3293">
        <v>103785.1</v>
      </c>
      <c r="B3293" t="s">
        <v>271</v>
      </c>
      <c r="C3293" t="s">
        <v>80</v>
      </c>
      <c r="D3293" t="s">
        <v>12</v>
      </c>
      <c r="E3293" t="s">
        <v>31</v>
      </c>
      <c r="F3293" t="s">
        <v>14</v>
      </c>
      <c r="G3293" t="s">
        <v>15</v>
      </c>
      <c r="H3293">
        <v>1977</v>
      </c>
      <c r="I3293" s="1">
        <v>39041</v>
      </c>
      <c r="J3293" t="s">
        <v>16</v>
      </c>
    </row>
    <row r="3294" spans="1:10" x14ac:dyDescent="0.25">
      <c r="A3294">
        <v>46862.28</v>
      </c>
      <c r="B3294" t="s">
        <v>94</v>
      </c>
      <c r="C3294" t="s">
        <v>23</v>
      </c>
      <c r="D3294" t="s">
        <v>12</v>
      </c>
      <c r="E3294" t="s">
        <v>24</v>
      </c>
      <c r="F3294" t="s">
        <v>21</v>
      </c>
      <c r="G3294" t="s">
        <v>15</v>
      </c>
      <c r="H3294">
        <v>1990</v>
      </c>
      <c r="I3294" s="1">
        <v>39727</v>
      </c>
      <c r="J3294" t="s">
        <v>16</v>
      </c>
    </row>
    <row r="3295" spans="1:10" x14ac:dyDescent="0.25">
      <c r="A3295">
        <v>122786.1</v>
      </c>
      <c r="B3295" t="s">
        <v>178</v>
      </c>
      <c r="C3295" t="s">
        <v>92</v>
      </c>
      <c r="D3295" t="s">
        <v>12</v>
      </c>
      <c r="E3295" t="s">
        <v>13</v>
      </c>
      <c r="F3295" t="s">
        <v>21</v>
      </c>
      <c r="G3295" t="s">
        <v>15</v>
      </c>
      <c r="H3295">
        <v>1970</v>
      </c>
      <c r="I3295" s="1">
        <v>38726</v>
      </c>
      <c r="J3295" t="s">
        <v>16</v>
      </c>
    </row>
    <row r="3296" spans="1:10" x14ac:dyDescent="0.25">
      <c r="A3296">
        <v>88113.96</v>
      </c>
      <c r="B3296" t="s">
        <v>65</v>
      </c>
      <c r="C3296" t="s">
        <v>124</v>
      </c>
      <c r="D3296" t="s">
        <v>12</v>
      </c>
      <c r="E3296" t="s">
        <v>31</v>
      </c>
      <c r="F3296" t="s">
        <v>21</v>
      </c>
      <c r="G3296" t="s">
        <v>15</v>
      </c>
      <c r="H3296">
        <v>1979</v>
      </c>
      <c r="I3296" s="1">
        <v>41610</v>
      </c>
      <c r="J3296" t="s">
        <v>16</v>
      </c>
    </row>
    <row r="3297" spans="1:10" x14ac:dyDescent="0.25">
      <c r="A3297">
        <v>61821.5</v>
      </c>
      <c r="B3297" t="s">
        <v>412</v>
      </c>
      <c r="C3297" t="s">
        <v>33</v>
      </c>
      <c r="D3297" t="s">
        <v>12</v>
      </c>
      <c r="E3297" t="s">
        <v>24</v>
      </c>
      <c r="F3297" t="s">
        <v>21</v>
      </c>
      <c r="G3297" t="s">
        <v>15</v>
      </c>
      <c r="H3297">
        <v>1978</v>
      </c>
      <c r="I3297" s="1">
        <v>44634</v>
      </c>
      <c r="J3297" t="s">
        <v>16</v>
      </c>
    </row>
    <row r="3298" spans="1:10" x14ac:dyDescent="0.25">
      <c r="A3298">
        <v>55969.06</v>
      </c>
      <c r="B3298" t="s">
        <v>195</v>
      </c>
      <c r="C3298" t="s">
        <v>44</v>
      </c>
      <c r="D3298" t="s">
        <v>12</v>
      </c>
      <c r="E3298" t="s">
        <v>49</v>
      </c>
      <c r="F3298" t="s">
        <v>21</v>
      </c>
      <c r="G3298" t="s">
        <v>15</v>
      </c>
      <c r="H3298">
        <v>1965</v>
      </c>
      <c r="I3298" s="1">
        <v>44359</v>
      </c>
      <c r="J3298" t="s">
        <v>16</v>
      </c>
    </row>
    <row r="3299" spans="1:10" x14ac:dyDescent="0.25">
      <c r="A3299">
        <v>11856</v>
      </c>
      <c r="B3299" t="s">
        <v>126</v>
      </c>
      <c r="C3299" t="s">
        <v>72</v>
      </c>
      <c r="D3299" t="s">
        <v>73</v>
      </c>
      <c r="E3299" t="s">
        <v>41</v>
      </c>
      <c r="F3299" t="s">
        <v>14</v>
      </c>
      <c r="G3299" t="s">
        <v>25</v>
      </c>
      <c r="H3299">
        <v>2007</v>
      </c>
      <c r="I3299" s="1">
        <v>45086</v>
      </c>
      <c r="J3299" t="s">
        <v>16</v>
      </c>
    </row>
    <row r="3300" spans="1:10" x14ac:dyDescent="0.25">
      <c r="A3300">
        <v>52471.07</v>
      </c>
      <c r="B3300" t="s">
        <v>213</v>
      </c>
      <c r="C3300" t="s">
        <v>144</v>
      </c>
      <c r="D3300" t="s">
        <v>12</v>
      </c>
      <c r="E3300" t="s">
        <v>31</v>
      </c>
      <c r="F3300" t="s">
        <v>21</v>
      </c>
      <c r="G3300" t="s">
        <v>25</v>
      </c>
      <c r="H3300">
        <v>2000</v>
      </c>
      <c r="I3300" s="1">
        <v>45215</v>
      </c>
      <c r="J3300" t="s">
        <v>16</v>
      </c>
    </row>
    <row r="3301" spans="1:10" x14ac:dyDescent="0.25">
      <c r="A3301">
        <v>45746.688000000002</v>
      </c>
      <c r="B3301" t="s">
        <v>501</v>
      </c>
      <c r="C3301" t="s">
        <v>18</v>
      </c>
      <c r="D3301" t="s">
        <v>19</v>
      </c>
      <c r="E3301" t="s">
        <v>20</v>
      </c>
      <c r="F3301" t="s">
        <v>21</v>
      </c>
      <c r="G3301" t="s">
        <v>25</v>
      </c>
      <c r="H3301">
        <v>1959</v>
      </c>
      <c r="I3301" s="1">
        <v>42388</v>
      </c>
      <c r="J3301" t="s">
        <v>16</v>
      </c>
    </row>
    <row r="3302" spans="1:10" x14ac:dyDescent="0.25">
      <c r="A3302">
        <v>56985.19</v>
      </c>
      <c r="B3302" t="s">
        <v>22</v>
      </c>
      <c r="C3302" t="s">
        <v>23</v>
      </c>
      <c r="D3302" t="s">
        <v>12</v>
      </c>
      <c r="E3302" t="s">
        <v>24</v>
      </c>
      <c r="F3302" t="s">
        <v>21</v>
      </c>
      <c r="G3302" t="s">
        <v>15</v>
      </c>
      <c r="H3302">
        <v>1981</v>
      </c>
      <c r="I3302" s="1">
        <v>37143</v>
      </c>
      <c r="J3302" t="s">
        <v>16</v>
      </c>
    </row>
    <row r="3303" spans="1:10" x14ac:dyDescent="0.25">
      <c r="A3303">
        <v>25615</v>
      </c>
      <c r="B3303" t="s">
        <v>26</v>
      </c>
      <c r="C3303" t="s">
        <v>27</v>
      </c>
      <c r="D3303" t="s">
        <v>28</v>
      </c>
      <c r="E3303" t="s">
        <v>13</v>
      </c>
      <c r="F3303" t="s">
        <v>21</v>
      </c>
      <c r="G3303" t="s">
        <v>25</v>
      </c>
      <c r="H3303">
        <v>1979</v>
      </c>
      <c r="I3303" s="1">
        <v>43736</v>
      </c>
      <c r="J3303" t="s">
        <v>16</v>
      </c>
    </row>
    <row r="3304" spans="1:10" x14ac:dyDescent="0.25">
      <c r="A3304">
        <v>72226.19</v>
      </c>
      <c r="B3304" t="s">
        <v>153</v>
      </c>
      <c r="C3304" t="s">
        <v>48</v>
      </c>
      <c r="D3304" t="s">
        <v>12</v>
      </c>
      <c r="E3304" t="s">
        <v>31</v>
      </c>
      <c r="F3304" t="s">
        <v>14</v>
      </c>
      <c r="G3304" t="s">
        <v>15</v>
      </c>
      <c r="H3304">
        <v>1965</v>
      </c>
      <c r="I3304" s="1">
        <v>45530</v>
      </c>
      <c r="J3304" t="s">
        <v>16</v>
      </c>
    </row>
    <row r="3305" spans="1:10" x14ac:dyDescent="0.25">
      <c r="A3305">
        <v>50876.21</v>
      </c>
      <c r="B3305" t="s">
        <v>76</v>
      </c>
      <c r="C3305" t="s">
        <v>52</v>
      </c>
      <c r="D3305" t="s">
        <v>12</v>
      </c>
      <c r="E3305" t="s">
        <v>77</v>
      </c>
      <c r="F3305" t="s">
        <v>14</v>
      </c>
      <c r="G3305" t="s">
        <v>25</v>
      </c>
      <c r="H3305">
        <v>2001</v>
      </c>
      <c r="I3305" s="1">
        <v>45313</v>
      </c>
      <c r="J3305" t="s">
        <v>16</v>
      </c>
    </row>
    <row r="3306" spans="1:10" x14ac:dyDescent="0.25">
      <c r="A3306">
        <v>57373.59</v>
      </c>
      <c r="B3306" t="s">
        <v>166</v>
      </c>
      <c r="C3306" t="s">
        <v>52</v>
      </c>
      <c r="D3306" t="s">
        <v>12</v>
      </c>
      <c r="E3306" t="s">
        <v>77</v>
      </c>
      <c r="F3306" t="s">
        <v>14</v>
      </c>
      <c r="G3306" t="s">
        <v>50</v>
      </c>
      <c r="H3306">
        <v>2001</v>
      </c>
      <c r="I3306" s="1">
        <v>44793</v>
      </c>
      <c r="J3306" t="s">
        <v>16</v>
      </c>
    </row>
    <row r="3307" spans="1:10" x14ac:dyDescent="0.25">
      <c r="A3307">
        <v>74457.75</v>
      </c>
      <c r="B3307" t="s">
        <v>338</v>
      </c>
      <c r="C3307" t="s">
        <v>52</v>
      </c>
      <c r="D3307" t="s">
        <v>12</v>
      </c>
      <c r="E3307" t="s">
        <v>45</v>
      </c>
      <c r="F3307" t="s">
        <v>21</v>
      </c>
      <c r="G3307" t="s">
        <v>25</v>
      </c>
      <c r="H3307">
        <v>1961</v>
      </c>
      <c r="I3307" s="1">
        <v>39319</v>
      </c>
      <c r="J3307" t="s">
        <v>16</v>
      </c>
    </row>
    <row r="3308" spans="1:10" x14ac:dyDescent="0.25">
      <c r="A3308">
        <v>54643.4928</v>
      </c>
      <c r="B3308" t="s">
        <v>99</v>
      </c>
      <c r="C3308" t="s">
        <v>72</v>
      </c>
      <c r="D3308" t="s">
        <v>12</v>
      </c>
      <c r="E3308" t="s">
        <v>41</v>
      </c>
      <c r="F3308" t="s">
        <v>14</v>
      </c>
      <c r="G3308" t="s">
        <v>25</v>
      </c>
      <c r="H3308">
        <v>1963</v>
      </c>
      <c r="I3308" s="1">
        <v>37469</v>
      </c>
      <c r="J3308" t="s">
        <v>16</v>
      </c>
    </row>
    <row r="3309" spans="1:10" x14ac:dyDescent="0.25">
      <c r="A3309">
        <v>148596.67000000001</v>
      </c>
      <c r="B3309" t="s">
        <v>410</v>
      </c>
      <c r="C3309" t="s">
        <v>18</v>
      </c>
      <c r="D3309" t="s">
        <v>12</v>
      </c>
      <c r="E3309" t="s">
        <v>13</v>
      </c>
      <c r="F3309" t="s">
        <v>14</v>
      </c>
      <c r="G3309" t="s">
        <v>25</v>
      </c>
      <c r="H3309">
        <v>1960</v>
      </c>
      <c r="I3309" s="1">
        <v>40878</v>
      </c>
      <c r="J3309" t="s">
        <v>16</v>
      </c>
    </row>
    <row r="3310" spans="1:10" x14ac:dyDescent="0.25">
      <c r="A3310">
        <v>209898</v>
      </c>
      <c r="B3310" t="s">
        <v>633</v>
      </c>
      <c r="C3310" t="s">
        <v>102</v>
      </c>
      <c r="D3310" t="s">
        <v>28</v>
      </c>
      <c r="E3310" t="s">
        <v>13</v>
      </c>
      <c r="F3310" t="s">
        <v>14</v>
      </c>
      <c r="G3310" t="s">
        <v>25</v>
      </c>
      <c r="H3310">
        <v>1976</v>
      </c>
      <c r="I3310" s="1">
        <v>45194</v>
      </c>
      <c r="J3310" t="s">
        <v>16</v>
      </c>
    </row>
    <row r="3311" spans="1:10" x14ac:dyDescent="0.25">
      <c r="A3311">
        <v>10275.200000000001</v>
      </c>
      <c r="B3311" t="s">
        <v>71</v>
      </c>
      <c r="C3311" t="s">
        <v>72</v>
      </c>
      <c r="D3311" t="s">
        <v>73</v>
      </c>
      <c r="E3311" t="s">
        <v>41</v>
      </c>
      <c r="F3311" t="s">
        <v>21</v>
      </c>
      <c r="G3311" t="s">
        <v>25</v>
      </c>
      <c r="H3311">
        <v>2003</v>
      </c>
      <c r="I3311" s="1">
        <v>45059</v>
      </c>
      <c r="J3311" t="s">
        <v>16</v>
      </c>
    </row>
    <row r="3312" spans="1:10" x14ac:dyDescent="0.25">
      <c r="A3312">
        <v>75342.8</v>
      </c>
      <c r="B3312" t="s">
        <v>515</v>
      </c>
      <c r="C3312" t="s">
        <v>72</v>
      </c>
      <c r="D3312" t="s">
        <v>12</v>
      </c>
      <c r="E3312" t="s">
        <v>31</v>
      </c>
      <c r="F3312" t="s">
        <v>14</v>
      </c>
      <c r="G3312" t="s">
        <v>25</v>
      </c>
      <c r="H3312">
        <v>1971</v>
      </c>
      <c r="I3312" s="1">
        <v>33312</v>
      </c>
      <c r="J3312" t="s">
        <v>16</v>
      </c>
    </row>
    <row r="3313" spans="1:10" x14ac:dyDescent="0.25">
      <c r="A3313">
        <v>54091.34</v>
      </c>
      <c r="B3313" t="s">
        <v>69</v>
      </c>
      <c r="C3313" t="s">
        <v>157</v>
      </c>
      <c r="D3313" t="s">
        <v>12</v>
      </c>
      <c r="E3313" t="s">
        <v>31</v>
      </c>
      <c r="F3313" t="s">
        <v>14</v>
      </c>
      <c r="G3313" t="s">
        <v>15</v>
      </c>
      <c r="H3313">
        <v>1972</v>
      </c>
      <c r="I3313" s="1">
        <v>42830</v>
      </c>
      <c r="J3313" t="s">
        <v>16</v>
      </c>
    </row>
    <row r="3314" spans="1:10" x14ac:dyDescent="0.25">
      <c r="A3314">
        <v>81652.649999999994</v>
      </c>
      <c r="B3314" t="s">
        <v>118</v>
      </c>
      <c r="C3314" t="s">
        <v>30</v>
      </c>
      <c r="D3314" t="s">
        <v>12</v>
      </c>
      <c r="E3314" t="s">
        <v>45</v>
      </c>
      <c r="F3314" t="s">
        <v>14</v>
      </c>
      <c r="G3314" t="s">
        <v>25</v>
      </c>
      <c r="H3314">
        <v>1968</v>
      </c>
      <c r="I3314" s="1">
        <v>37174</v>
      </c>
      <c r="J3314" t="s">
        <v>16</v>
      </c>
    </row>
    <row r="3315" spans="1:10" x14ac:dyDescent="0.25">
      <c r="A3315">
        <v>52471.07</v>
      </c>
      <c r="B3315" t="s">
        <v>34</v>
      </c>
      <c r="C3315" t="s">
        <v>11</v>
      </c>
      <c r="D3315" t="s">
        <v>12</v>
      </c>
      <c r="E3315" t="s">
        <v>20</v>
      </c>
      <c r="F3315" t="s">
        <v>14</v>
      </c>
      <c r="G3315" t="s">
        <v>50</v>
      </c>
      <c r="H3315">
        <v>2000</v>
      </c>
      <c r="I3315" s="1">
        <v>45352</v>
      </c>
      <c r="J3315" t="s">
        <v>16</v>
      </c>
    </row>
    <row r="3316" spans="1:10" x14ac:dyDescent="0.25">
      <c r="A3316">
        <v>46862.28</v>
      </c>
      <c r="B3316" t="s">
        <v>161</v>
      </c>
      <c r="C3316" t="s">
        <v>186</v>
      </c>
      <c r="D3316" t="s">
        <v>12</v>
      </c>
      <c r="E3316" t="s">
        <v>49</v>
      </c>
      <c r="F3316" t="s">
        <v>21</v>
      </c>
      <c r="G3316" t="s">
        <v>25</v>
      </c>
      <c r="H3316">
        <v>1971</v>
      </c>
      <c r="I3316" s="1">
        <v>40476</v>
      </c>
      <c r="J3316" t="s">
        <v>16</v>
      </c>
    </row>
    <row r="3317" spans="1:10" x14ac:dyDescent="0.25">
      <c r="A3317">
        <v>205520.28</v>
      </c>
      <c r="B3317" t="s">
        <v>634</v>
      </c>
      <c r="C3317" t="s">
        <v>72</v>
      </c>
      <c r="D3317" t="s">
        <v>12</v>
      </c>
      <c r="E3317" t="s">
        <v>13</v>
      </c>
      <c r="F3317" t="s">
        <v>21</v>
      </c>
      <c r="G3317" t="s">
        <v>15</v>
      </c>
      <c r="H3317">
        <v>1972</v>
      </c>
      <c r="I3317" s="1">
        <v>37258</v>
      </c>
      <c r="J3317" t="s">
        <v>16</v>
      </c>
    </row>
    <row r="3318" spans="1:10" x14ac:dyDescent="0.25">
      <c r="A3318">
        <v>57971.28</v>
      </c>
      <c r="B3318" t="s">
        <v>99</v>
      </c>
      <c r="C3318" t="s">
        <v>100</v>
      </c>
      <c r="D3318" t="s">
        <v>12</v>
      </c>
      <c r="E3318" t="s">
        <v>41</v>
      </c>
      <c r="F3318" t="s">
        <v>14</v>
      </c>
      <c r="G3318" t="s">
        <v>15</v>
      </c>
      <c r="H3318">
        <v>1975</v>
      </c>
      <c r="I3318" s="1">
        <v>39664</v>
      </c>
      <c r="J3318" t="s">
        <v>16</v>
      </c>
    </row>
    <row r="3319" spans="1:10" x14ac:dyDescent="0.25">
      <c r="A3319">
        <v>44122.332799999996</v>
      </c>
      <c r="B3319" t="s">
        <v>187</v>
      </c>
      <c r="C3319" t="s">
        <v>11</v>
      </c>
      <c r="D3319" t="s">
        <v>12</v>
      </c>
      <c r="E3319" t="s">
        <v>20</v>
      </c>
      <c r="F3319" t="s">
        <v>21</v>
      </c>
      <c r="G3319" t="s">
        <v>15</v>
      </c>
      <c r="H3319">
        <v>2003</v>
      </c>
      <c r="I3319" s="1">
        <v>45549</v>
      </c>
      <c r="J3319" t="s">
        <v>16</v>
      </c>
    </row>
    <row r="3320" spans="1:10" x14ac:dyDescent="0.25">
      <c r="A3320">
        <v>17075.759999999998</v>
      </c>
      <c r="B3320" t="s">
        <v>17</v>
      </c>
      <c r="C3320" t="s">
        <v>18</v>
      </c>
      <c r="D3320" t="s">
        <v>19</v>
      </c>
      <c r="E3320" t="s">
        <v>20</v>
      </c>
      <c r="F3320" t="s">
        <v>21</v>
      </c>
      <c r="G3320" t="s">
        <v>15</v>
      </c>
      <c r="H3320">
        <v>1961</v>
      </c>
      <c r="I3320" s="1">
        <v>41485</v>
      </c>
      <c r="J3320" t="s">
        <v>16</v>
      </c>
    </row>
    <row r="3321" spans="1:10" x14ac:dyDescent="0.25">
      <c r="A3321">
        <v>52364.05</v>
      </c>
      <c r="B3321" t="s">
        <v>169</v>
      </c>
      <c r="C3321" t="s">
        <v>44</v>
      </c>
      <c r="D3321" t="s">
        <v>12</v>
      </c>
      <c r="E3321" t="s">
        <v>41</v>
      </c>
      <c r="F3321" t="s">
        <v>14</v>
      </c>
      <c r="G3321" t="s">
        <v>15</v>
      </c>
      <c r="H3321">
        <v>1965</v>
      </c>
      <c r="I3321" s="1">
        <v>40288</v>
      </c>
      <c r="J3321" t="s">
        <v>16</v>
      </c>
    </row>
    <row r="3322" spans="1:10" x14ac:dyDescent="0.25">
      <c r="A3322">
        <v>54643.5</v>
      </c>
      <c r="B3322" t="s">
        <v>99</v>
      </c>
      <c r="C3322" t="s">
        <v>44</v>
      </c>
      <c r="D3322" t="s">
        <v>12</v>
      </c>
      <c r="E3322" t="s">
        <v>41</v>
      </c>
      <c r="F3322" t="s">
        <v>14</v>
      </c>
      <c r="G3322" t="s">
        <v>15</v>
      </c>
      <c r="H3322">
        <v>1989</v>
      </c>
      <c r="I3322" s="1">
        <v>44753</v>
      </c>
      <c r="J3322" t="s">
        <v>16</v>
      </c>
    </row>
    <row r="3323" spans="1:10" x14ac:dyDescent="0.25">
      <c r="A3323">
        <v>76718.64</v>
      </c>
      <c r="B3323" t="s">
        <v>514</v>
      </c>
      <c r="C3323" t="s">
        <v>48</v>
      </c>
      <c r="D3323" t="s">
        <v>12</v>
      </c>
      <c r="E3323" t="s">
        <v>31</v>
      </c>
      <c r="F3323" t="s">
        <v>14</v>
      </c>
      <c r="G3323" t="s">
        <v>15</v>
      </c>
      <c r="H3323">
        <v>1987</v>
      </c>
      <c r="I3323" s="1">
        <v>41634</v>
      </c>
      <c r="J3323" t="s">
        <v>16</v>
      </c>
    </row>
    <row r="3324" spans="1:10" x14ac:dyDescent="0.25">
      <c r="A3324">
        <v>152529.38</v>
      </c>
      <c r="B3324" t="s">
        <v>635</v>
      </c>
      <c r="C3324" t="s">
        <v>52</v>
      </c>
      <c r="D3324" t="s">
        <v>12</v>
      </c>
      <c r="E3324" t="s">
        <v>13</v>
      </c>
      <c r="F3324" t="s">
        <v>14</v>
      </c>
      <c r="G3324" t="s">
        <v>15</v>
      </c>
      <c r="H3324">
        <v>1959</v>
      </c>
      <c r="I3324" s="1">
        <v>41447</v>
      </c>
      <c r="J3324" t="s">
        <v>16</v>
      </c>
    </row>
    <row r="3325" spans="1:10" x14ac:dyDescent="0.25">
      <c r="A3325">
        <v>11856</v>
      </c>
      <c r="B3325" t="s">
        <v>126</v>
      </c>
      <c r="C3325" t="s">
        <v>72</v>
      </c>
      <c r="D3325" t="s">
        <v>73</v>
      </c>
      <c r="E3325" t="s">
        <v>41</v>
      </c>
      <c r="F3325" t="s">
        <v>21</v>
      </c>
      <c r="G3325" t="s">
        <v>53</v>
      </c>
      <c r="H3325">
        <v>2004</v>
      </c>
      <c r="I3325" s="1">
        <v>44834</v>
      </c>
      <c r="J3325" t="s">
        <v>16</v>
      </c>
    </row>
    <row r="3326" spans="1:10" x14ac:dyDescent="0.25">
      <c r="A3326">
        <v>65684.73</v>
      </c>
      <c r="B3326" t="s">
        <v>109</v>
      </c>
      <c r="C3326" t="s">
        <v>11</v>
      </c>
      <c r="D3326" t="s">
        <v>12</v>
      </c>
      <c r="E3326" t="s">
        <v>20</v>
      </c>
      <c r="F3326" t="s">
        <v>14</v>
      </c>
      <c r="G3326" t="s">
        <v>15</v>
      </c>
      <c r="H3326">
        <v>1965</v>
      </c>
      <c r="I3326" s="1">
        <v>42552</v>
      </c>
      <c r="J3326" t="s">
        <v>16</v>
      </c>
    </row>
    <row r="3327" spans="1:10" x14ac:dyDescent="0.25">
      <c r="B3327" t="s">
        <v>164</v>
      </c>
      <c r="C3327" t="s">
        <v>72</v>
      </c>
      <c r="D3327" t="s">
        <v>165</v>
      </c>
      <c r="E3327" t="s">
        <v>41</v>
      </c>
      <c r="F3327" t="s">
        <v>14</v>
      </c>
      <c r="G3327" t="s">
        <v>25</v>
      </c>
      <c r="H3327">
        <v>1978</v>
      </c>
      <c r="I3327" s="1">
        <v>43007</v>
      </c>
      <c r="J3327" t="s">
        <v>16</v>
      </c>
    </row>
    <row r="3328" spans="1:10" x14ac:dyDescent="0.25">
      <c r="A3328">
        <v>60274.5</v>
      </c>
      <c r="B3328" t="s">
        <v>302</v>
      </c>
      <c r="C3328" t="s">
        <v>18</v>
      </c>
      <c r="D3328" t="s">
        <v>12</v>
      </c>
      <c r="E3328" t="s">
        <v>20</v>
      </c>
      <c r="F3328" t="s">
        <v>21</v>
      </c>
      <c r="G3328" t="s">
        <v>46</v>
      </c>
      <c r="H3328">
        <v>2001</v>
      </c>
      <c r="I3328" s="1">
        <v>45383</v>
      </c>
      <c r="J3328" t="s">
        <v>16</v>
      </c>
    </row>
    <row r="3329" spans="1:10" x14ac:dyDescent="0.25">
      <c r="A3329">
        <v>45595.75</v>
      </c>
      <c r="B3329" t="s">
        <v>161</v>
      </c>
      <c r="C3329" t="s">
        <v>160</v>
      </c>
      <c r="D3329" t="s">
        <v>12</v>
      </c>
      <c r="E3329" t="s">
        <v>49</v>
      </c>
      <c r="F3329" t="s">
        <v>14</v>
      </c>
      <c r="G3329" t="s">
        <v>25</v>
      </c>
      <c r="H3329">
        <v>1984</v>
      </c>
      <c r="I3329" s="1">
        <v>41123</v>
      </c>
      <c r="J3329" t="s">
        <v>16</v>
      </c>
    </row>
    <row r="3330" spans="1:10" x14ac:dyDescent="0.25">
      <c r="A3330">
        <v>57738.92</v>
      </c>
      <c r="B3330" t="s">
        <v>84</v>
      </c>
      <c r="C3330" t="s">
        <v>52</v>
      </c>
      <c r="D3330" t="s">
        <v>12</v>
      </c>
      <c r="E3330" t="s">
        <v>49</v>
      </c>
      <c r="F3330" t="s">
        <v>14</v>
      </c>
      <c r="G3330" t="s">
        <v>15</v>
      </c>
      <c r="H3330">
        <v>1980</v>
      </c>
      <c r="I3330" s="1">
        <v>41811</v>
      </c>
      <c r="J3330" t="s">
        <v>16</v>
      </c>
    </row>
    <row r="3331" spans="1:10" x14ac:dyDescent="0.25">
      <c r="A3331">
        <v>52688.05</v>
      </c>
      <c r="B3331" t="s">
        <v>22</v>
      </c>
      <c r="C3331" t="s">
        <v>23</v>
      </c>
      <c r="D3331" t="s">
        <v>12</v>
      </c>
      <c r="E3331" t="s">
        <v>24</v>
      </c>
      <c r="F3331" t="s">
        <v>14</v>
      </c>
      <c r="G3331" t="s">
        <v>25</v>
      </c>
      <c r="H3331">
        <v>1954</v>
      </c>
      <c r="I3331" s="1">
        <v>44935</v>
      </c>
      <c r="J3331" t="s">
        <v>16</v>
      </c>
    </row>
    <row r="3332" spans="1:10" x14ac:dyDescent="0.25">
      <c r="A3332">
        <v>32828.433732639998</v>
      </c>
      <c r="B3332" t="s">
        <v>556</v>
      </c>
      <c r="C3332" t="s">
        <v>11</v>
      </c>
      <c r="D3332" t="s">
        <v>19</v>
      </c>
      <c r="E3332" t="s">
        <v>31</v>
      </c>
      <c r="F3332" t="s">
        <v>21</v>
      </c>
      <c r="G3332" t="s">
        <v>15</v>
      </c>
      <c r="H3332">
        <v>1964</v>
      </c>
      <c r="I3332" s="1">
        <v>43031</v>
      </c>
      <c r="J3332" t="s">
        <v>16</v>
      </c>
    </row>
    <row r="3333" spans="1:10" x14ac:dyDescent="0.25">
      <c r="A3333">
        <v>185509.19</v>
      </c>
      <c r="B3333" t="s">
        <v>301</v>
      </c>
      <c r="C3333" t="s">
        <v>11</v>
      </c>
      <c r="D3333" t="s">
        <v>12</v>
      </c>
      <c r="E3333" t="s">
        <v>13</v>
      </c>
      <c r="F3333" t="s">
        <v>21</v>
      </c>
      <c r="G3333" t="s">
        <v>25</v>
      </c>
      <c r="H3333">
        <v>1975</v>
      </c>
      <c r="I3333" s="1">
        <v>39433</v>
      </c>
      <c r="J3333" t="s">
        <v>16</v>
      </c>
    </row>
    <row r="3334" spans="1:10" x14ac:dyDescent="0.25">
      <c r="A3334">
        <v>43162.22</v>
      </c>
      <c r="B3334" t="s">
        <v>214</v>
      </c>
      <c r="C3334" t="s">
        <v>52</v>
      </c>
      <c r="D3334" t="s">
        <v>12</v>
      </c>
      <c r="E3334" t="s">
        <v>45</v>
      </c>
      <c r="F3334" t="s">
        <v>14</v>
      </c>
      <c r="G3334" t="s">
        <v>50</v>
      </c>
      <c r="H3334">
        <v>1994</v>
      </c>
      <c r="I3334" s="1">
        <v>45157</v>
      </c>
      <c r="J3334" t="s">
        <v>16</v>
      </c>
    </row>
    <row r="3335" spans="1:10" x14ac:dyDescent="0.25">
      <c r="A3335">
        <v>45746.688000000002</v>
      </c>
      <c r="B3335" t="s">
        <v>501</v>
      </c>
      <c r="C3335" t="s">
        <v>18</v>
      </c>
      <c r="D3335" t="s">
        <v>19</v>
      </c>
      <c r="E3335" t="s">
        <v>20</v>
      </c>
      <c r="F3335" t="s">
        <v>21</v>
      </c>
      <c r="G3335" t="s">
        <v>15</v>
      </c>
      <c r="H3335">
        <v>1956</v>
      </c>
      <c r="I3335" s="1">
        <v>40863</v>
      </c>
      <c r="J3335" t="s">
        <v>16</v>
      </c>
    </row>
    <row r="3336" spans="1:10" x14ac:dyDescent="0.25">
      <c r="A3336">
        <v>61863.44</v>
      </c>
      <c r="B3336" t="s">
        <v>141</v>
      </c>
      <c r="C3336" t="s">
        <v>100</v>
      </c>
      <c r="D3336" t="s">
        <v>12</v>
      </c>
      <c r="E3336" t="s">
        <v>31</v>
      </c>
      <c r="F3336" t="s">
        <v>21</v>
      </c>
      <c r="G3336" t="s">
        <v>25</v>
      </c>
      <c r="H3336">
        <v>1998</v>
      </c>
      <c r="I3336" s="1">
        <v>44053</v>
      </c>
      <c r="J3336" t="s">
        <v>16</v>
      </c>
    </row>
    <row r="3337" spans="1:10" x14ac:dyDescent="0.25">
      <c r="A3337">
        <v>47164.52</v>
      </c>
      <c r="B3337" t="s">
        <v>127</v>
      </c>
      <c r="C3337" t="s">
        <v>72</v>
      </c>
      <c r="D3337" t="s">
        <v>12</v>
      </c>
      <c r="E3337" t="s">
        <v>41</v>
      </c>
      <c r="F3337" t="s">
        <v>14</v>
      </c>
      <c r="G3337" t="s">
        <v>53</v>
      </c>
      <c r="H3337">
        <v>1961</v>
      </c>
      <c r="I3337" s="1">
        <v>41939</v>
      </c>
      <c r="J3337" t="s">
        <v>16</v>
      </c>
    </row>
    <row r="3338" spans="1:10" x14ac:dyDescent="0.25">
      <c r="A3338">
        <v>59467.040000000001</v>
      </c>
      <c r="B3338" t="s">
        <v>213</v>
      </c>
      <c r="C3338" t="s">
        <v>144</v>
      </c>
      <c r="D3338" t="s">
        <v>12</v>
      </c>
      <c r="E3338" t="s">
        <v>31</v>
      </c>
      <c r="F3338" t="s">
        <v>21</v>
      </c>
      <c r="G3338" t="s">
        <v>25</v>
      </c>
      <c r="H3338">
        <v>1997</v>
      </c>
      <c r="I3338" s="1">
        <v>43617</v>
      </c>
      <c r="J3338" t="s">
        <v>16</v>
      </c>
    </row>
    <row r="3339" spans="1:10" x14ac:dyDescent="0.25">
      <c r="A3339">
        <v>51323.62</v>
      </c>
      <c r="B3339" t="s">
        <v>204</v>
      </c>
      <c r="C3339" t="s">
        <v>23</v>
      </c>
      <c r="D3339" t="s">
        <v>12</v>
      </c>
      <c r="E3339" t="s">
        <v>13</v>
      </c>
      <c r="F3339" t="s">
        <v>21</v>
      </c>
      <c r="G3339" t="s">
        <v>25</v>
      </c>
      <c r="H3339">
        <v>1977</v>
      </c>
      <c r="I3339" s="1">
        <v>44389</v>
      </c>
      <c r="J3339" t="s">
        <v>16</v>
      </c>
    </row>
    <row r="3340" spans="1:10" x14ac:dyDescent="0.25">
      <c r="A3340">
        <v>57958.26</v>
      </c>
      <c r="B3340" t="s">
        <v>280</v>
      </c>
      <c r="C3340" t="s">
        <v>44</v>
      </c>
      <c r="D3340" t="s">
        <v>12</v>
      </c>
      <c r="E3340" t="s">
        <v>13</v>
      </c>
      <c r="F3340" t="s">
        <v>14</v>
      </c>
      <c r="G3340" t="s">
        <v>15</v>
      </c>
      <c r="H3340">
        <v>1982</v>
      </c>
      <c r="I3340" s="1">
        <v>45495</v>
      </c>
      <c r="J3340" t="s">
        <v>16</v>
      </c>
    </row>
    <row r="3341" spans="1:10" x14ac:dyDescent="0.25">
      <c r="A3341">
        <v>22590.607103999999</v>
      </c>
      <c r="B3341" t="s">
        <v>112</v>
      </c>
      <c r="C3341" t="s">
        <v>72</v>
      </c>
      <c r="D3341" t="s">
        <v>19</v>
      </c>
      <c r="E3341" t="s">
        <v>24</v>
      </c>
      <c r="F3341" t="s">
        <v>21</v>
      </c>
      <c r="G3341" t="s">
        <v>50</v>
      </c>
      <c r="H3341">
        <v>2002</v>
      </c>
      <c r="I3341" s="1">
        <v>44344</v>
      </c>
      <c r="J3341" t="s">
        <v>16</v>
      </c>
    </row>
    <row r="3342" spans="1:10" x14ac:dyDescent="0.25">
      <c r="B3342" t="s">
        <v>39</v>
      </c>
      <c r="C3342" t="s">
        <v>72</v>
      </c>
      <c r="D3342" t="s">
        <v>165</v>
      </c>
      <c r="E3342" t="s">
        <v>41</v>
      </c>
      <c r="F3342" t="s">
        <v>21</v>
      </c>
      <c r="G3342" t="s">
        <v>25</v>
      </c>
      <c r="H3342">
        <v>1984</v>
      </c>
      <c r="I3342" s="1">
        <v>43354</v>
      </c>
      <c r="J3342" t="s">
        <v>16</v>
      </c>
    </row>
    <row r="3343" spans="1:10" x14ac:dyDescent="0.25">
      <c r="A3343">
        <v>50005.18</v>
      </c>
      <c r="B3343" t="s">
        <v>112</v>
      </c>
      <c r="C3343" t="s">
        <v>72</v>
      </c>
      <c r="D3343" t="s">
        <v>12</v>
      </c>
      <c r="E3343" t="s">
        <v>24</v>
      </c>
      <c r="F3343" t="s">
        <v>21</v>
      </c>
      <c r="G3343" t="s">
        <v>46</v>
      </c>
      <c r="H3343">
        <v>1995</v>
      </c>
      <c r="I3343" s="1">
        <v>42146</v>
      </c>
      <c r="J3343" t="s">
        <v>16</v>
      </c>
    </row>
    <row r="3344" spans="1:10" x14ac:dyDescent="0.25">
      <c r="A3344">
        <v>49719.81</v>
      </c>
      <c r="B3344" t="s">
        <v>84</v>
      </c>
      <c r="C3344" t="s">
        <v>157</v>
      </c>
      <c r="D3344" t="s">
        <v>12</v>
      </c>
      <c r="E3344" t="s">
        <v>49</v>
      </c>
      <c r="F3344" t="s">
        <v>21</v>
      </c>
      <c r="G3344" t="s">
        <v>15</v>
      </c>
      <c r="H3344">
        <v>1964</v>
      </c>
      <c r="I3344" s="1">
        <v>44718</v>
      </c>
      <c r="J3344" t="s">
        <v>16</v>
      </c>
    </row>
    <row r="3345" spans="1:10" x14ac:dyDescent="0.25">
      <c r="A3345">
        <v>65738.03</v>
      </c>
      <c r="B3345" t="s">
        <v>134</v>
      </c>
      <c r="C3345" t="s">
        <v>23</v>
      </c>
      <c r="D3345" t="s">
        <v>12</v>
      </c>
      <c r="E3345" t="s">
        <v>31</v>
      </c>
      <c r="F3345" t="s">
        <v>21</v>
      </c>
      <c r="G3345" t="s">
        <v>25</v>
      </c>
      <c r="H3345">
        <v>1992</v>
      </c>
      <c r="I3345" s="1">
        <v>43465</v>
      </c>
      <c r="J3345" t="s">
        <v>16</v>
      </c>
    </row>
    <row r="3346" spans="1:10" x14ac:dyDescent="0.25">
      <c r="A3346">
        <v>54531.28</v>
      </c>
      <c r="B3346" t="s">
        <v>84</v>
      </c>
      <c r="C3346" t="s">
        <v>23</v>
      </c>
      <c r="D3346" t="s">
        <v>12</v>
      </c>
      <c r="E3346" t="s">
        <v>49</v>
      </c>
      <c r="F3346" t="s">
        <v>21</v>
      </c>
      <c r="G3346" t="s">
        <v>15</v>
      </c>
      <c r="H3346">
        <v>1975</v>
      </c>
      <c r="I3346" s="1">
        <v>41069</v>
      </c>
      <c r="J3346" t="s">
        <v>16</v>
      </c>
    </row>
    <row r="3347" spans="1:10" x14ac:dyDescent="0.25">
      <c r="A3347">
        <v>83061.7</v>
      </c>
      <c r="B3347" t="s">
        <v>37</v>
      </c>
      <c r="C3347" t="s">
        <v>275</v>
      </c>
      <c r="D3347" t="s">
        <v>12</v>
      </c>
      <c r="E3347" t="s">
        <v>31</v>
      </c>
      <c r="F3347" t="s">
        <v>21</v>
      </c>
      <c r="G3347" t="s">
        <v>15</v>
      </c>
      <c r="H3347">
        <v>1986</v>
      </c>
      <c r="I3347" s="1">
        <v>45313</v>
      </c>
      <c r="J3347" t="s">
        <v>16</v>
      </c>
    </row>
    <row r="3348" spans="1:10" x14ac:dyDescent="0.25">
      <c r="A3348">
        <v>57958.26</v>
      </c>
      <c r="B3348" t="s">
        <v>280</v>
      </c>
      <c r="C3348" t="s">
        <v>44</v>
      </c>
      <c r="D3348" t="s">
        <v>12</v>
      </c>
      <c r="E3348" t="s">
        <v>13</v>
      </c>
      <c r="F3348" t="s">
        <v>14</v>
      </c>
      <c r="G3348" t="s">
        <v>15</v>
      </c>
      <c r="H3348">
        <v>1973</v>
      </c>
      <c r="I3348" s="1">
        <v>45313</v>
      </c>
      <c r="J3348" t="s">
        <v>16</v>
      </c>
    </row>
    <row r="3349" spans="1:10" x14ac:dyDescent="0.25">
      <c r="A3349">
        <v>54643.5</v>
      </c>
      <c r="B3349" t="s">
        <v>99</v>
      </c>
      <c r="C3349" t="s">
        <v>44</v>
      </c>
      <c r="D3349" t="s">
        <v>12</v>
      </c>
      <c r="E3349" t="s">
        <v>41</v>
      </c>
      <c r="F3349" t="s">
        <v>14</v>
      </c>
      <c r="G3349" t="s">
        <v>25</v>
      </c>
      <c r="H3349">
        <v>1961</v>
      </c>
      <c r="I3349" s="1">
        <v>42765</v>
      </c>
      <c r="J3349" t="s">
        <v>16</v>
      </c>
    </row>
    <row r="3350" spans="1:10" x14ac:dyDescent="0.25">
      <c r="A3350">
        <v>57958.26</v>
      </c>
      <c r="B3350" t="s">
        <v>280</v>
      </c>
      <c r="C3350" t="s">
        <v>44</v>
      </c>
      <c r="D3350" t="s">
        <v>12</v>
      </c>
      <c r="E3350" t="s">
        <v>13</v>
      </c>
      <c r="F3350" t="s">
        <v>21</v>
      </c>
      <c r="G3350" t="s">
        <v>15</v>
      </c>
      <c r="H3350">
        <v>1974</v>
      </c>
      <c r="I3350" s="1">
        <v>44123</v>
      </c>
      <c r="J3350" t="s">
        <v>16</v>
      </c>
    </row>
    <row r="3351" spans="1:10" x14ac:dyDescent="0.25">
      <c r="A3351">
        <v>79612.12</v>
      </c>
      <c r="B3351" t="s">
        <v>274</v>
      </c>
      <c r="C3351" t="s">
        <v>52</v>
      </c>
      <c r="D3351" t="s">
        <v>12</v>
      </c>
      <c r="E3351" t="s">
        <v>77</v>
      </c>
      <c r="F3351" t="s">
        <v>14</v>
      </c>
      <c r="G3351" t="s">
        <v>25</v>
      </c>
      <c r="H3351">
        <v>1966</v>
      </c>
      <c r="I3351" s="1">
        <v>38337</v>
      </c>
      <c r="J3351" t="s">
        <v>16</v>
      </c>
    </row>
    <row r="3352" spans="1:10" x14ac:dyDescent="0.25">
      <c r="A3352">
        <v>91162.38</v>
      </c>
      <c r="B3352" t="s">
        <v>37</v>
      </c>
      <c r="C3352" t="s">
        <v>18</v>
      </c>
      <c r="D3352" t="s">
        <v>12</v>
      </c>
      <c r="E3352" t="s">
        <v>31</v>
      </c>
      <c r="F3352" t="s">
        <v>21</v>
      </c>
      <c r="G3352" t="s">
        <v>25</v>
      </c>
      <c r="H3352">
        <v>1965</v>
      </c>
      <c r="I3352" s="1">
        <v>37316</v>
      </c>
      <c r="J3352" t="s">
        <v>16</v>
      </c>
    </row>
    <row r="3353" spans="1:10" x14ac:dyDescent="0.25">
      <c r="A3353">
        <v>10108.799999999999</v>
      </c>
      <c r="B3353" t="s">
        <v>71</v>
      </c>
      <c r="C3353" t="s">
        <v>72</v>
      </c>
      <c r="D3353" t="s">
        <v>73</v>
      </c>
      <c r="E3353" t="s">
        <v>41</v>
      </c>
      <c r="F3353" t="s">
        <v>14</v>
      </c>
      <c r="G3353" t="s">
        <v>25</v>
      </c>
      <c r="H3353">
        <v>1996</v>
      </c>
      <c r="I3353" s="1">
        <v>45149</v>
      </c>
      <c r="J3353" t="s">
        <v>16</v>
      </c>
    </row>
    <row r="3354" spans="1:10" x14ac:dyDescent="0.25">
      <c r="A3354">
        <v>62579.95</v>
      </c>
      <c r="B3354" t="s">
        <v>89</v>
      </c>
      <c r="C3354" t="s">
        <v>30</v>
      </c>
      <c r="D3354" t="s">
        <v>12</v>
      </c>
      <c r="E3354" t="s">
        <v>20</v>
      </c>
      <c r="F3354" t="s">
        <v>14</v>
      </c>
      <c r="G3354" t="s">
        <v>15</v>
      </c>
      <c r="H3354">
        <v>1989</v>
      </c>
      <c r="I3354" s="1">
        <v>44499</v>
      </c>
      <c r="J3354" t="s">
        <v>16</v>
      </c>
    </row>
    <row r="3355" spans="1:10" x14ac:dyDescent="0.25">
      <c r="A3355">
        <v>164367.56</v>
      </c>
      <c r="B3355" t="s">
        <v>179</v>
      </c>
      <c r="C3355" t="s">
        <v>36</v>
      </c>
      <c r="D3355" t="s">
        <v>12</v>
      </c>
      <c r="E3355" t="s">
        <v>13</v>
      </c>
      <c r="F3355" t="s">
        <v>21</v>
      </c>
      <c r="G3355" t="s">
        <v>25</v>
      </c>
      <c r="H3355">
        <v>1972</v>
      </c>
      <c r="I3355" s="1">
        <v>40756</v>
      </c>
      <c r="J3355" t="s">
        <v>16</v>
      </c>
    </row>
    <row r="3356" spans="1:10" x14ac:dyDescent="0.25">
      <c r="A3356">
        <v>68832.63</v>
      </c>
      <c r="B3356" t="s">
        <v>63</v>
      </c>
      <c r="C3356" t="s">
        <v>18</v>
      </c>
      <c r="D3356" t="s">
        <v>12</v>
      </c>
      <c r="E3356" t="s">
        <v>20</v>
      </c>
      <c r="F3356" t="s">
        <v>14</v>
      </c>
      <c r="G3356" t="s">
        <v>53</v>
      </c>
      <c r="H3356">
        <v>1992</v>
      </c>
      <c r="I3356" s="1">
        <v>45017</v>
      </c>
      <c r="J3356" t="s">
        <v>16</v>
      </c>
    </row>
    <row r="3357" spans="1:10" x14ac:dyDescent="0.25">
      <c r="B3357" t="s">
        <v>39</v>
      </c>
      <c r="C3357" t="s">
        <v>72</v>
      </c>
      <c r="D3357" t="s">
        <v>165</v>
      </c>
      <c r="E3357" t="s">
        <v>41</v>
      </c>
      <c r="F3357" t="s">
        <v>21</v>
      </c>
      <c r="G3357" t="s">
        <v>25</v>
      </c>
      <c r="H3357">
        <v>1953</v>
      </c>
      <c r="I3357" s="1">
        <v>39416</v>
      </c>
      <c r="J3357" t="s">
        <v>16</v>
      </c>
    </row>
    <row r="3358" spans="1:10" x14ac:dyDescent="0.25">
      <c r="A3358">
        <v>50005.18</v>
      </c>
      <c r="B3358" t="s">
        <v>95</v>
      </c>
      <c r="C3358" t="s">
        <v>48</v>
      </c>
      <c r="D3358" t="s">
        <v>12</v>
      </c>
      <c r="E3358" t="s">
        <v>49</v>
      </c>
      <c r="F3358" t="s">
        <v>21</v>
      </c>
      <c r="G3358" t="s">
        <v>25</v>
      </c>
      <c r="H3358">
        <v>1968</v>
      </c>
      <c r="I3358" s="1">
        <v>42525</v>
      </c>
      <c r="J3358" t="s">
        <v>16</v>
      </c>
    </row>
    <row r="3359" spans="1:10" x14ac:dyDescent="0.25">
      <c r="A3359">
        <v>61821.5</v>
      </c>
      <c r="B3359" t="s">
        <v>109</v>
      </c>
      <c r="C3359" t="s">
        <v>11</v>
      </c>
      <c r="D3359" t="s">
        <v>12</v>
      </c>
      <c r="E3359" t="s">
        <v>20</v>
      </c>
      <c r="F3359" t="s">
        <v>14</v>
      </c>
      <c r="G3359" t="s">
        <v>25</v>
      </c>
      <c r="H3359">
        <v>1991</v>
      </c>
      <c r="I3359" s="1">
        <v>44165</v>
      </c>
      <c r="J3359" t="s">
        <v>16</v>
      </c>
    </row>
    <row r="3360" spans="1:10" x14ac:dyDescent="0.25">
      <c r="A3360">
        <v>48581.26</v>
      </c>
      <c r="B3360" t="s">
        <v>135</v>
      </c>
      <c r="C3360" t="s">
        <v>44</v>
      </c>
      <c r="D3360" t="s">
        <v>12</v>
      </c>
      <c r="E3360" t="s">
        <v>41</v>
      </c>
      <c r="F3360" t="s">
        <v>14</v>
      </c>
      <c r="G3360" t="s">
        <v>15</v>
      </c>
      <c r="H3360">
        <v>1982</v>
      </c>
      <c r="I3360" s="1">
        <v>45019</v>
      </c>
      <c r="J3360" t="s">
        <v>16</v>
      </c>
    </row>
    <row r="3361" spans="1:10" x14ac:dyDescent="0.25">
      <c r="A3361">
        <v>118006.9</v>
      </c>
      <c r="B3361" t="s">
        <v>10</v>
      </c>
      <c r="C3361" t="s">
        <v>275</v>
      </c>
      <c r="D3361" t="s">
        <v>12</v>
      </c>
      <c r="E3361" t="s">
        <v>13</v>
      </c>
      <c r="F3361" t="s">
        <v>21</v>
      </c>
      <c r="G3361" t="s">
        <v>25</v>
      </c>
      <c r="H3361">
        <v>1970</v>
      </c>
      <c r="I3361" s="1">
        <v>41407</v>
      </c>
      <c r="J3361" t="s">
        <v>16</v>
      </c>
    </row>
    <row r="3362" spans="1:10" x14ac:dyDescent="0.25">
      <c r="A3362">
        <v>124913.72</v>
      </c>
      <c r="B3362" t="s">
        <v>636</v>
      </c>
      <c r="C3362" t="s">
        <v>11</v>
      </c>
      <c r="D3362" t="s">
        <v>12</v>
      </c>
      <c r="E3362" t="s">
        <v>20</v>
      </c>
      <c r="F3362" t="s">
        <v>14</v>
      </c>
      <c r="G3362" t="s">
        <v>25</v>
      </c>
      <c r="H3362">
        <v>1958</v>
      </c>
      <c r="I3362" s="1">
        <v>31594</v>
      </c>
      <c r="J3362" t="s">
        <v>16</v>
      </c>
    </row>
    <row r="3363" spans="1:10" x14ac:dyDescent="0.25">
      <c r="A3363">
        <v>49252.29</v>
      </c>
      <c r="B3363" t="s">
        <v>113</v>
      </c>
      <c r="C3363" t="s">
        <v>36</v>
      </c>
      <c r="D3363" t="s">
        <v>12</v>
      </c>
      <c r="E3363" t="s">
        <v>24</v>
      </c>
      <c r="F3363" t="s">
        <v>21</v>
      </c>
      <c r="G3363" t="s">
        <v>15</v>
      </c>
      <c r="H3363">
        <v>1966</v>
      </c>
      <c r="I3363" s="1">
        <v>35612</v>
      </c>
      <c r="J3363" t="s">
        <v>16</v>
      </c>
    </row>
    <row r="3364" spans="1:10" x14ac:dyDescent="0.25">
      <c r="A3364">
        <v>60950</v>
      </c>
      <c r="B3364" t="s">
        <v>105</v>
      </c>
      <c r="C3364" t="s">
        <v>106</v>
      </c>
      <c r="D3364" t="s">
        <v>12</v>
      </c>
      <c r="E3364" t="s">
        <v>49</v>
      </c>
      <c r="F3364" t="s">
        <v>21</v>
      </c>
      <c r="G3364" t="s">
        <v>15</v>
      </c>
      <c r="H3364">
        <v>1992</v>
      </c>
      <c r="I3364" s="1">
        <v>42303</v>
      </c>
      <c r="J3364" t="s">
        <v>16</v>
      </c>
    </row>
    <row r="3365" spans="1:10" x14ac:dyDescent="0.25">
      <c r="A3365">
        <v>48115.96</v>
      </c>
      <c r="B3365" t="s">
        <v>436</v>
      </c>
      <c r="C3365" t="s">
        <v>67</v>
      </c>
      <c r="D3365" t="s">
        <v>12</v>
      </c>
      <c r="E3365" t="s">
        <v>49</v>
      </c>
      <c r="F3365" t="s">
        <v>14</v>
      </c>
      <c r="G3365" t="s">
        <v>25</v>
      </c>
      <c r="H3365">
        <v>2002</v>
      </c>
      <c r="I3365" s="1">
        <v>45495</v>
      </c>
      <c r="J3365" t="s">
        <v>16</v>
      </c>
    </row>
    <row r="3366" spans="1:10" x14ac:dyDescent="0.25">
      <c r="A3366">
        <v>41905.06</v>
      </c>
      <c r="B3366" t="s">
        <v>107</v>
      </c>
      <c r="C3366" t="s">
        <v>44</v>
      </c>
      <c r="D3366" t="s">
        <v>12</v>
      </c>
      <c r="E3366" t="s">
        <v>41</v>
      </c>
      <c r="F3366" t="s">
        <v>14</v>
      </c>
      <c r="G3366" t="s">
        <v>15</v>
      </c>
      <c r="H3366">
        <v>2003</v>
      </c>
      <c r="I3366" s="1">
        <v>45551</v>
      </c>
      <c r="J3366" t="s">
        <v>16</v>
      </c>
    </row>
    <row r="3367" spans="1:10" x14ac:dyDescent="0.25">
      <c r="A3367">
        <v>34617</v>
      </c>
      <c r="B3367" t="s">
        <v>113</v>
      </c>
      <c r="C3367" t="s">
        <v>114</v>
      </c>
      <c r="D3367" t="s">
        <v>12</v>
      </c>
      <c r="E3367" t="s">
        <v>24</v>
      </c>
      <c r="F3367" t="s">
        <v>21</v>
      </c>
      <c r="G3367" t="s">
        <v>15</v>
      </c>
      <c r="H3367">
        <v>1981</v>
      </c>
      <c r="I3367" s="1">
        <v>45357</v>
      </c>
      <c r="J3367" t="s">
        <v>16</v>
      </c>
    </row>
    <row r="3368" spans="1:10" x14ac:dyDescent="0.25">
      <c r="B3368" t="s">
        <v>164</v>
      </c>
      <c r="C3368" t="s">
        <v>72</v>
      </c>
      <c r="D3368" t="s">
        <v>165</v>
      </c>
      <c r="E3368" t="s">
        <v>41</v>
      </c>
      <c r="F3368" t="s">
        <v>14</v>
      </c>
      <c r="G3368" t="s">
        <v>15</v>
      </c>
      <c r="H3368">
        <v>1958</v>
      </c>
      <c r="I3368" s="1">
        <v>43462</v>
      </c>
      <c r="J3368" t="s">
        <v>16</v>
      </c>
    </row>
    <row r="3369" spans="1:10" x14ac:dyDescent="0.25">
      <c r="A3369">
        <v>90978.95</v>
      </c>
      <c r="B3369" t="s">
        <v>514</v>
      </c>
      <c r="C3369" t="s">
        <v>48</v>
      </c>
      <c r="D3369" t="s">
        <v>12</v>
      </c>
      <c r="E3369" t="s">
        <v>31</v>
      </c>
      <c r="F3369" t="s">
        <v>21</v>
      </c>
      <c r="G3369" t="s">
        <v>25</v>
      </c>
      <c r="H3369">
        <v>1983</v>
      </c>
      <c r="I3369" s="1">
        <v>38937</v>
      </c>
      <c r="J3369" t="s">
        <v>16</v>
      </c>
    </row>
    <row r="3370" spans="1:10" x14ac:dyDescent="0.25">
      <c r="A3370">
        <v>75215.28</v>
      </c>
      <c r="B3370" t="s">
        <v>277</v>
      </c>
      <c r="C3370" t="s">
        <v>72</v>
      </c>
      <c r="D3370" t="s">
        <v>12</v>
      </c>
      <c r="E3370" t="s">
        <v>20</v>
      </c>
      <c r="F3370" t="s">
        <v>14</v>
      </c>
      <c r="G3370" t="s">
        <v>15</v>
      </c>
      <c r="H3370">
        <v>1973</v>
      </c>
      <c r="I3370" s="1">
        <v>37123</v>
      </c>
      <c r="J3370" t="s">
        <v>16</v>
      </c>
    </row>
    <row r="3371" spans="1:10" x14ac:dyDescent="0.25">
      <c r="A3371">
        <v>72547.320000000007</v>
      </c>
      <c r="B3371" t="s">
        <v>89</v>
      </c>
      <c r="C3371" t="s">
        <v>30</v>
      </c>
      <c r="D3371" t="s">
        <v>12</v>
      </c>
      <c r="E3371" t="s">
        <v>20</v>
      </c>
      <c r="F3371" t="s">
        <v>14</v>
      </c>
      <c r="G3371" t="s">
        <v>25</v>
      </c>
      <c r="H3371">
        <v>1992</v>
      </c>
      <c r="I3371" s="1">
        <v>40686</v>
      </c>
      <c r="J3371" t="s">
        <v>16</v>
      </c>
    </row>
    <row r="3372" spans="1:10" x14ac:dyDescent="0.25">
      <c r="A3372">
        <v>43173</v>
      </c>
      <c r="B3372" t="s">
        <v>321</v>
      </c>
      <c r="C3372" t="s">
        <v>114</v>
      </c>
      <c r="D3372" t="s">
        <v>12</v>
      </c>
      <c r="E3372" t="s">
        <v>31</v>
      </c>
      <c r="F3372" t="s">
        <v>21</v>
      </c>
      <c r="G3372" t="s">
        <v>15</v>
      </c>
      <c r="H3372">
        <v>1992</v>
      </c>
      <c r="I3372" s="1">
        <v>45229</v>
      </c>
      <c r="J3372" t="s">
        <v>16</v>
      </c>
    </row>
    <row r="3373" spans="1:10" x14ac:dyDescent="0.25">
      <c r="A3373">
        <v>29485.455999999998</v>
      </c>
      <c r="B3373" t="s">
        <v>39</v>
      </c>
      <c r="C3373" t="s">
        <v>44</v>
      </c>
      <c r="D3373" t="s">
        <v>19</v>
      </c>
      <c r="E3373" t="s">
        <v>41</v>
      </c>
      <c r="F3373" t="s">
        <v>14</v>
      </c>
      <c r="G3373" t="s">
        <v>15</v>
      </c>
      <c r="H3373">
        <v>1954</v>
      </c>
      <c r="I3373" s="1">
        <v>40371</v>
      </c>
      <c r="J3373" t="s">
        <v>16</v>
      </c>
    </row>
    <row r="3374" spans="1:10" x14ac:dyDescent="0.25">
      <c r="A3374">
        <v>63823.33</v>
      </c>
      <c r="B3374" t="s">
        <v>185</v>
      </c>
      <c r="C3374" t="s">
        <v>18</v>
      </c>
      <c r="D3374" t="s">
        <v>12</v>
      </c>
      <c r="E3374" t="s">
        <v>49</v>
      </c>
      <c r="F3374" t="s">
        <v>21</v>
      </c>
      <c r="G3374" t="s">
        <v>15</v>
      </c>
      <c r="H3374">
        <v>1993</v>
      </c>
      <c r="I3374" s="1">
        <v>45338</v>
      </c>
      <c r="J3374" t="s">
        <v>16</v>
      </c>
    </row>
    <row r="3375" spans="1:10" x14ac:dyDescent="0.25">
      <c r="A3375">
        <v>78856.56</v>
      </c>
      <c r="B3375" t="s">
        <v>153</v>
      </c>
      <c r="C3375" t="s">
        <v>48</v>
      </c>
      <c r="D3375" t="s">
        <v>12</v>
      </c>
      <c r="E3375" t="s">
        <v>31</v>
      </c>
      <c r="F3375" t="s">
        <v>21</v>
      </c>
      <c r="G3375" t="s">
        <v>15</v>
      </c>
      <c r="H3375">
        <v>1971</v>
      </c>
      <c r="I3375" s="1">
        <v>44471</v>
      </c>
      <c r="J3375" t="s">
        <v>16</v>
      </c>
    </row>
    <row r="3376" spans="1:10" x14ac:dyDescent="0.25">
      <c r="A3376">
        <v>55802.44</v>
      </c>
      <c r="B3376" t="s">
        <v>133</v>
      </c>
      <c r="C3376" t="s">
        <v>186</v>
      </c>
      <c r="D3376" t="s">
        <v>12</v>
      </c>
      <c r="E3376" t="s">
        <v>31</v>
      </c>
      <c r="F3376" t="s">
        <v>21</v>
      </c>
      <c r="G3376" t="s">
        <v>25</v>
      </c>
      <c r="H3376">
        <v>1999</v>
      </c>
      <c r="I3376" s="1">
        <v>45208</v>
      </c>
      <c r="J3376" t="s">
        <v>16</v>
      </c>
    </row>
    <row r="3377" spans="1:10" x14ac:dyDescent="0.25">
      <c r="A3377">
        <v>72962.58</v>
      </c>
      <c r="B3377" t="s">
        <v>63</v>
      </c>
      <c r="C3377" t="s">
        <v>18</v>
      </c>
      <c r="D3377" t="s">
        <v>12</v>
      </c>
      <c r="E3377" t="s">
        <v>20</v>
      </c>
      <c r="F3377" t="s">
        <v>14</v>
      </c>
      <c r="G3377" t="s">
        <v>46</v>
      </c>
      <c r="H3377">
        <v>1995</v>
      </c>
      <c r="I3377" s="1">
        <v>44789</v>
      </c>
      <c r="J3377" t="s">
        <v>16</v>
      </c>
    </row>
    <row r="3378" spans="1:10" x14ac:dyDescent="0.25">
      <c r="A3378">
        <v>110836</v>
      </c>
      <c r="B3378" t="s">
        <v>293</v>
      </c>
      <c r="C3378" t="s">
        <v>33</v>
      </c>
      <c r="D3378" t="s">
        <v>12</v>
      </c>
      <c r="E3378" t="s">
        <v>31</v>
      </c>
      <c r="F3378" t="s">
        <v>21</v>
      </c>
      <c r="G3378" t="s">
        <v>25</v>
      </c>
      <c r="H3378">
        <v>1990</v>
      </c>
      <c r="I3378" s="1">
        <v>43250</v>
      </c>
      <c r="J3378" t="s">
        <v>16</v>
      </c>
    </row>
    <row r="3379" spans="1:10" x14ac:dyDescent="0.25">
      <c r="A3379">
        <v>82680</v>
      </c>
      <c r="B3379" t="s">
        <v>291</v>
      </c>
      <c r="C3379" t="s">
        <v>44</v>
      </c>
      <c r="D3379" t="s">
        <v>12</v>
      </c>
      <c r="E3379" t="s">
        <v>31</v>
      </c>
      <c r="F3379" t="s">
        <v>14</v>
      </c>
      <c r="G3379" t="s">
        <v>25</v>
      </c>
      <c r="H3379">
        <v>1989</v>
      </c>
      <c r="I3379" s="1">
        <v>45117</v>
      </c>
      <c r="J3379" t="s">
        <v>16</v>
      </c>
    </row>
    <row r="3380" spans="1:10" x14ac:dyDescent="0.25">
      <c r="A3380">
        <v>84261.54</v>
      </c>
      <c r="B3380" t="s">
        <v>65</v>
      </c>
      <c r="C3380" t="s">
        <v>124</v>
      </c>
      <c r="D3380" t="s">
        <v>12</v>
      </c>
      <c r="E3380" t="s">
        <v>31</v>
      </c>
      <c r="F3380" t="s">
        <v>14</v>
      </c>
      <c r="G3380" t="s">
        <v>25</v>
      </c>
      <c r="H3380">
        <v>1996</v>
      </c>
      <c r="I3380" s="1">
        <v>43843</v>
      </c>
      <c r="J3380" t="s">
        <v>16</v>
      </c>
    </row>
    <row r="3381" spans="1:10" x14ac:dyDescent="0.25">
      <c r="A3381">
        <v>103011.62</v>
      </c>
      <c r="B3381" t="s">
        <v>10</v>
      </c>
      <c r="C3381" t="s">
        <v>23</v>
      </c>
      <c r="D3381" t="s">
        <v>12</v>
      </c>
      <c r="E3381" t="s">
        <v>13</v>
      </c>
      <c r="F3381" t="s">
        <v>14</v>
      </c>
      <c r="G3381" t="s">
        <v>46</v>
      </c>
      <c r="H3381">
        <v>1959</v>
      </c>
      <c r="I3381" s="1">
        <v>43157</v>
      </c>
      <c r="J3381" t="s">
        <v>16</v>
      </c>
    </row>
    <row r="3382" spans="1:10" x14ac:dyDescent="0.25">
      <c r="A3382">
        <v>22921.599999999999</v>
      </c>
      <c r="B3382" t="s">
        <v>39</v>
      </c>
      <c r="C3382" t="s">
        <v>157</v>
      </c>
      <c r="D3382" t="s">
        <v>19</v>
      </c>
      <c r="E3382" t="s">
        <v>41</v>
      </c>
      <c r="F3382" t="s">
        <v>21</v>
      </c>
      <c r="G3382" t="s">
        <v>15</v>
      </c>
      <c r="H3382">
        <v>1950</v>
      </c>
      <c r="I3382" s="1">
        <v>43108</v>
      </c>
      <c r="J3382" t="s">
        <v>16</v>
      </c>
    </row>
    <row r="3383" spans="1:10" x14ac:dyDescent="0.25">
      <c r="A3383">
        <v>76584.63</v>
      </c>
      <c r="B3383" t="s">
        <v>463</v>
      </c>
      <c r="C3383" t="s">
        <v>52</v>
      </c>
      <c r="D3383" t="s">
        <v>12</v>
      </c>
      <c r="E3383" t="s">
        <v>49</v>
      </c>
      <c r="F3383" t="s">
        <v>21</v>
      </c>
      <c r="G3383" t="s">
        <v>15</v>
      </c>
      <c r="H3383">
        <v>1961</v>
      </c>
      <c r="I3383" s="1">
        <v>31229</v>
      </c>
      <c r="J3383" t="s">
        <v>16</v>
      </c>
    </row>
    <row r="3384" spans="1:10" x14ac:dyDescent="0.25">
      <c r="A3384">
        <v>75342.8</v>
      </c>
      <c r="B3384" t="s">
        <v>289</v>
      </c>
      <c r="C3384" t="s">
        <v>67</v>
      </c>
      <c r="D3384" t="s">
        <v>12</v>
      </c>
      <c r="E3384" t="s">
        <v>49</v>
      </c>
      <c r="F3384" t="s">
        <v>21</v>
      </c>
      <c r="G3384" t="s">
        <v>15</v>
      </c>
      <c r="H3384">
        <v>1970</v>
      </c>
      <c r="I3384" s="1">
        <v>36235</v>
      </c>
      <c r="J3384" t="s">
        <v>16</v>
      </c>
    </row>
    <row r="3385" spans="1:10" x14ac:dyDescent="0.25">
      <c r="A3385">
        <v>86564.06</v>
      </c>
      <c r="B3385" t="s">
        <v>10</v>
      </c>
      <c r="C3385" t="s">
        <v>11</v>
      </c>
      <c r="D3385" t="s">
        <v>12</v>
      </c>
      <c r="E3385" t="s">
        <v>13</v>
      </c>
      <c r="F3385" t="s">
        <v>21</v>
      </c>
      <c r="G3385" t="s">
        <v>53</v>
      </c>
      <c r="H3385">
        <v>1957</v>
      </c>
      <c r="I3385" s="1">
        <v>36207</v>
      </c>
      <c r="J3385" t="s">
        <v>16</v>
      </c>
    </row>
    <row r="3386" spans="1:10" x14ac:dyDescent="0.25">
      <c r="A3386">
        <v>87715.22</v>
      </c>
      <c r="B3386" t="s">
        <v>291</v>
      </c>
      <c r="C3386" t="s">
        <v>44</v>
      </c>
      <c r="D3386" t="s">
        <v>12</v>
      </c>
      <c r="E3386" t="s">
        <v>31</v>
      </c>
      <c r="F3386" t="s">
        <v>14</v>
      </c>
      <c r="G3386" t="s">
        <v>53</v>
      </c>
      <c r="H3386">
        <v>1997</v>
      </c>
      <c r="I3386" s="1">
        <v>44781</v>
      </c>
      <c r="J3386" t="s">
        <v>16</v>
      </c>
    </row>
    <row r="3387" spans="1:10" x14ac:dyDescent="0.25">
      <c r="A3387">
        <v>197296.78</v>
      </c>
      <c r="B3387" t="s">
        <v>456</v>
      </c>
      <c r="C3387" t="s">
        <v>52</v>
      </c>
      <c r="D3387" t="s">
        <v>12</v>
      </c>
      <c r="E3387" t="s">
        <v>13</v>
      </c>
      <c r="F3387" t="s">
        <v>14</v>
      </c>
      <c r="G3387" t="s">
        <v>25</v>
      </c>
      <c r="H3387">
        <v>1962</v>
      </c>
      <c r="I3387" s="1">
        <v>31168</v>
      </c>
      <c r="J3387" t="s">
        <v>16</v>
      </c>
    </row>
    <row r="3388" spans="1:10" x14ac:dyDescent="0.25">
      <c r="A3388">
        <v>55454.62</v>
      </c>
      <c r="B3388" t="s">
        <v>153</v>
      </c>
      <c r="C3388" t="s">
        <v>48</v>
      </c>
      <c r="D3388" t="s">
        <v>19</v>
      </c>
      <c r="E3388" t="s">
        <v>31</v>
      </c>
      <c r="F3388" t="s">
        <v>21</v>
      </c>
      <c r="G3388" t="s">
        <v>25</v>
      </c>
      <c r="H3388">
        <v>1965</v>
      </c>
      <c r="I3388" s="1">
        <v>42945</v>
      </c>
      <c r="J3388" t="s">
        <v>16</v>
      </c>
    </row>
    <row r="3389" spans="1:10" x14ac:dyDescent="0.25">
      <c r="A3389">
        <v>54515.28</v>
      </c>
      <c r="B3389" t="s">
        <v>22</v>
      </c>
      <c r="C3389" t="s">
        <v>23</v>
      </c>
      <c r="D3389" t="s">
        <v>12</v>
      </c>
      <c r="E3389" t="s">
        <v>24</v>
      </c>
      <c r="F3389" t="s">
        <v>14</v>
      </c>
      <c r="G3389" t="s">
        <v>25</v>
      </c>
      <c r="H3389">
        <v>1990</v>
      </c>
      <c r="I3389" s="1">
        <v>42372</v>
      </c>
      <c r="J3389" t="s">
        <v>16</v>
      </c>
    </row>
    <row r="3390" spans="1:10" x14ac:dyDescent="0.25">
      <c r="A3390">
        <v>41905.06</v>
      </c>
      <c r="B3390" t="s">
        <v>107</v>
      </c>
      <c r="C3390" t="s">
        <v>44</v>
      </c>
      <c r="D3390" t="s">
        <v>12</v>
      </c>
      <c r="E3390" t="s">
        <v>41</v>
      </c>
      <c r="F3390" t="s">
        <v>14</v>
      </c>
      <c r="G3390" t="s">
        <v>15</v>
      </c>
      <c r="H3390">
        <v>1979</v>
      </c>
      <c r="I3390" s="1">
        <v>45425</v>
      </c>
      <c r="J3390" t="s">
        <v>16</v>
      </c>
    </row>
    <row r="3391" spans="1:10" x14ac:dyDescent="0.25">
      <c r="A3391">
        <v>15600</v>
      </c>
      <c r="B3391" t="s">
        <v>126</v>
      </c>
      <c r="C3391" t="s">
        <v>72</v>
      </c>
      <c r="D3391" t="s">
        <v>73</v>
      </c>
      <c r="E3391" t="s">
        <v>41</v>
      </c>
      <c r="F3391" t="s">
        <v>14</v>
      </c>
      <c r="G3391" t="s">
        <v>25</v>
      </c>
      <c r="H3391">
        <v>2006</v>
      </c>
      <c r="I3391" s="1">
        <v>45446</v>
      </c>
      <c r="J3391" t="s">
        <v>16</v>
      </c>
    </row>
    <row r="3392" spans="1:10" x14ac:dyDescent="0.25">
      <c r="A3392">
        <v>8424</v>
      </c>
      <c r="B3392" t="s">
        <v>71</v>
      </c>
      <c r="C3392" t="s">
        <v>72</v>
      </c>
      <c r="D3392" t="s">
        <v>73</v>
      </c>
      <c r="E3392" t="s">
        <v>41</v>
      </c>
      <c r="F3392" t="s">
        <v>21</v>
      </c>
      <c r="G3392" t="s">
        <v>15</v>
      </c>
      <c r="H3392">
        <v>2009</v>
      </c>
      <c r="I3392" s="1">
        <v>45069</v>
      </c>
      <c r="J3392" t="s">
        <v>16</v>
      </c>
    </row>
    <row r="3393" spans="1:10" x14ac:dyDescent="0.25">
      <c r="A3393">
        <v>100152</v>
      </c>
      <c r="B3393" t="s">
        <v>271</v>
      </c>
      <c r="C3393" t="s">
        <v>80</v>
      </c>
      <c r="D3393" t="s">
        <v>12</v>
      </c>
      <c r="E3393" t="s">
        <v>31</v>
      </c>
      <c r="F3393" t="s">
        <v>14</v>
      </c>
      <c r="G3393" t="s">
        <v>25</v>
      </c>
      <c r="H3393">
        <v>1975</v>
      </c>
      <c r="I3393" s="1">
        <v>43983</v>
      </c>
      <c r="J3393" t="s">
        <v>16</v>
      </c>
    </row>
    <row r="3394" spans="1:10" x14ac:dyDescent="0.25">
      <c r="A3394">
        <v>82758.070000000007</v>
      </c>
      <c r="B3394" t="s">
        <v>206</v>
      </c>
      <c r="C3394" t="s">
        <v>18</v>
      </c>
      <c r="D3394" t="s">
        <v>12</v>
      </c>
      <c r="E3394" t="s">
        <v>20</v>
      </c>
      <c r="F3394" t="s">
        <v>14</v>
      </c>
      <c r="G3394" t="s">
        <v>25</v>
      </c>
      <c r="H3394">
        <v>1997</v>
      </c>
      <c r="I3394" s="1">
        <v>44013</v>
      </c>
      <c r="J3394" t="s">
        <v>16</v>
      </c>
    </row>
    <row r="3395" spans="1:10" x14ac:dyDescent="0.25">
      <c r="A3395">
        <v>52453.57</v>
      </c>
      <c r="B3395" t="s">
        <v>69</v>
      </c>
      <c r="C3395" t="s">
        <v>70</v>
      </c>
      <c r="D3395" t="s">
        <v>12</v>
      </c>
      <c r="E3395" t="s">
        <v>31</v>
      </c>
      <c r="F3395" t="s">
        <v>21</v>
      </c>
      <c r="G3395" t="s">
        <v>46</v>
      </c>
      <c r="H3395">
        <v>1993</v>
      </c>
      <c r="I3395" s="1">
        <v>44319</v>
      </c>
      <c r="J3395" t="s">
        <v>16</v>
      </c>
    </row>
    <row r="3396" spans="1:10" x14ac:dyDescent="0.25">
      <c r="A3396">
        <v>17075.759999999998</v>
      </c>
      <c r="B3396" t="s">
        <v>17</v>
      </c>
      <c r="C3396" t="s">
        <v>18</v>
      </c>
      <c r="D3396" t="s">
        <v>19</v>
      </c>
      <c r="E3396" t="s">
        <v>20</v>
      </c>
      <c r="F3396" t="s">
        <v>21</v>
      </c>
      <c r="G3396" t="s">
        <v>25</v>
      </c>
      <c r="H3396">
        <v>1958</v>
      </c>
      <c r="I3396" s="1">
        <v>41619</v>
      </c>
      <c r="J3396" t="s">
        <v>16</v>
      </c>
    </row>
    <row r="3397" spans="1:10" x14ac:dyDescent="0.25">
      <c r="A3397">
        <v>67710.179999999993</v>
      </c>
      <c r="B3397" t="s">
        <v>235</v>
      </c>
      <c r="C3397" t="s">
        <v>186</v>
      </c>
      <c r="D3397" t="s">
        <v>12</v>
      </c>
      <c r="E3397" t="s">
        <v>31</v>
      </c>
      <c r="F3397" t="s">
        <v>21</v>
      </c>
      <c r="G3397" t="s">
        <v>15</v>
      </c>
      <c r="H3397">
        <v>1973</v>
      </c>
      <c r="I3397" s="1">
        <v>44620</v>
      </c>
      <c r="J3397" t="s">
        <v>16</v>
      </c>
    </row>
    <row r="3398" spans="1:10" x14ac:dyDescent="0.25">
      <c r="A3398">
        <v>113189.56</v>
      </c>
      <c r="B3398" t="s">
        <v>312</v>
      </c>
      <c r="C3398" t="s">
        <v>60</v>
      </c>
      <c r="D3398" t="s">
        <v>12</v>
      </c>
      <c r="E3398" t="s">
        <v>31</v>
      </c>
      <c r="F3398" t="s">
        <v>14</v>
      </c>
      <c r="G3398" t="s">
        <v>15</v>
      </c>
      <c r="H3398">
        <v>1961</v>
      </c>
      <c r="I3398" s="1">
        <v>29822</v>
      </c>
      <c r="J3398" t="s">
        <v>16</v>
      </c>
    </row>
    <row r="3399" spans="1:10" x14ac:dyDescent="0.25">
      <c r="A3399">
        <v>68077.11</v>
      </c>
      <c r="B3399" t="s">
        <v>629</v>
      </c>
      <c r="C3399" t="s">
        <v>11</v>
      </c>
      <c r="D3399" t="s">
        <v>12</v>
      </c>
      <c r="E3399" t="s">
        <v>20</v>
      </c>
      <c r="F3399" t="s">
        <v>14</v>
      </c>
      <c r="G3399" t="s">
        <v>25</v>
      </c>
      <c r="H3399">
        <v>1969</v>
      </c>
      <c r="I3399" s="1">
        <v>39448</v>
      </c>
      <c r="J3399" t="s">
        <v>16</v>
      </c>
    </row>
    <row r="3400" spans="1:10" x14ac:dyDescent="0.25">
      <c r="A3400">
        <v>17075.759999999998</v>
      </c>
      <c r="B3400" t="s">
        <v>17</v>
      </c>
      <c r="C3400" t="s">
        <v>18</v>
      </c>
      <c r="D3400" t="s">
        <v>19</v>
      </c>
      <c r="E3400" t="s">
        <v>20</v>
      </c>
      <c r="F3400" t="s">
        <v>14</v>
      </c>
      <c r="G3400" t="s">
        <v>15</v>
      </c>
      <c r="H3400">
        <v>1956</v>
      </c>
      <c r="I3400" s="1">
        <v>42997</v>
      </c>
      <c r="J3400" t="s">
        <v>16</v>
      </c>
    </row>
    <row r="3401" spans="1:10" x14ac:dyDescent="0.25">
      <c r="A3401">
        <v>36086.97</v>
      </c>
      <c r="B3401" t="s">
        <v>125</v>
      </c>
      <c r="C3401" t="s">
        <v>72</v>
      </c>
      <c r="D3401" t="s">
        <v>19</v>
      </c>
      <c r="E3401" t="s">
        <v>31</v>
      </c>
      <c r="F3401" t="s">
        <v>21</v>
      </c>
      <c r="G3401" t="s">
        <v>25</v>
      </c>
      <c r="H3401">
        <v>1995</v>
      </c>
      <c r="I3401" s="1">
        <v>44043</v>
      </c>
      <c r="J3401" t="s">
        <v>16</v>
      </c>
    </row>
    <row r="3402" spans="1:10" x14ac:dyDescent="0.25">
      <c r="A3402">
        <v>47920.53</v>
      </c>
      <c r="B3402" t="s">
        <v>83</v>
      </c>
      <c r="C3402" t="s">
        <v>52</v>
      </c>
      <c r="D3402" t="s">
        <v>12</v>
      </c>
      <c r="E3402" t="s">
        <v>45</v>
      </c>
      <c r="F3402" t="s">
        <v>14</v>
      </c>
      <c r="G3402" t="s">
        <v>25</v>
      </c>
      <c r="H3402">
        <v>1976</v>
      </c>
      <c r="I3402" s="1">
        <v>44695</v>
      </c>
      <c r="J3402" t="s">
        <v>16</v>
      </c>
    </row>
    <row r="3403" spans="1:10" x14ac:dyDescent="0.25">
      <c r="B3403" t="s">
        <v>39</v>
      </c>
      <c r="C3403" t="s">
        <v>72</v>
      </c>
      <c r="D3403" t="s">
        <v>165</v>
      </c>
      <c r="E3403" t="s">
        <v>41</v>
      </c>
      <c r="F3403" t="s">
        <v>21</v>
      </c>
      <c r="G3403" t="s">
        <v>25</v>
      </c>
      <c r="H3403">
        <v>1993</v>
      </c>
      <c r="I3403" s="1">
        <v>43637</v>
      </c>
      <c r="J3403" t="s">
        <v>16</v>
      </c>
    </row>
    <row r="3404" spans="1:10" x14ac:dyDescent="0.25">
      <c r="A3404">
        <v>88243.32</v>
      </c>
      <c r="B3404" t="s">
        <v>56</v>
      </c>
      <c r="C3404" t="s">
        <v>30</v>
      </c>
      <c r="D3404" t="s">
        <v>12</v>
      </c>
      <c r="E3404" t="s">
        <v>45</v>
      </c>
      <c r="F3404" t="s">
        <v>14</v>
      </c>
      <c r="G3404" t="s">
        <v>25</v>
      </c>
      <c r="H3404">
        <v>1988</v>
      </c>
      <c r="I3404" s="1">
        <v>41183</v>
      </c>
      <c r="J3404" t="s">
        <v>16</v>
      </c>
    </row>
    <row r="3405" spans="1:10" x14ac:dyDescent="0.25">
      <c r="A3405">
        <v>41905.06</v>
      </c>
      <c r="B3405" t="s">
        <v>107</v>
      </c>
      <c r="C3405" t="s">
        <v>44</v>
      </c>
      <c r="D3405" t="s">
        <v>12</v>
      </c>
      <c r="E3405" t="s">
        <v>41</v>
      </c>
      <c r="F3405" t="s">
        <v>14</v>
      </c>
      <c r="G3405" t="s">
        <v>25</v>
      </c>
      <c r="H3405">
        <v>1969</v>
      </c>
      <c r="I3405" s="1">
        <v>45313</v>
      </c>
      <c r="J3405" t="s">
        <v>16</v>
      </c>
    </row>
    <row r="3406" spans="1:10" x14ac:dyDescent="0.25">
      <c r="A3406">
        <v>63823.33</v>
      </c>
      <c r="B3406" t="s">
        <v>149</v>
      </c>
      <c r="C3406" t="s">
        <v>198</v>
      </c>
      <c r="D3406" t="s">
        <v>12</v>
      </c>
      <c r="E3406" t="s">
        <v>31</v>
      </c>
      <c r="F3406" t="s">
        <v>14</v>
      </c>
      <c r="G3406" t="s">
        <v>15</v>
      </c>
      <c r="H3406">
        <v>1975</v>
      </c>
      <c r="I3406" s="1">
        <v>42800</v>
      </c>
      <c r="J3406" t="s">
        <v>16</v>
      </c>
    </row>
    <row r="3407" spans="1:10" x14ac:dyDescent="0.25">
      <c r="A3407">
        <v>65738.03</v>
      </c>
      <c r="B3407" t="s">
        <v>79</v>
      </c>
      <c r="C3407" t="s">
        <v>80</v>
      </c>
      <c r="D3407" t="s">
        <v>12</v>
      </c>
      <c r="E3407" t="s">
        <v>31</v>
      </c>
      <c r="F3407" t="s">
        <v>21</v>
      </c>
      <c r="G3407" t="s">
        <v>15</v>
      </c>
      <c r="H3407">
        <v>1985</v>
      </c>
      <c r="I3407" s="1">
        <v>44835</v>
      </c>
      <c r="J3407" t="s">
        <v>16</v>
      </c>
    </row>
    <row r="3408" spans="1:10" x14ac:dyDescent="0.25">
      <c r="A3408">
        <v>68211.98</v>
      </c>
      <c r="B3408" t="s">
        <v>382</v>
      </c>
      <c r="C3408" t="s">
        <v>36</v>
      </c>
      <c r="D3408" t="s">
        <v>12</v>
      </c>
      <c r="E3408" t="s">
        <v>20</v>
      </c>
      <c r="F3408" t="s">
        <v>14</v>
      </c>
      <c r="G3408" t="s">
        <v>15</v>
      </c>
      <c r="H3408">
        <v>1970</v>
      </c>
      <c r="I3408" s="1">
        <v>35536</v>
      </c>
      <c r="J3408" t="s">
        <v>16</v>
      </c>
    </row>
    <row r="3409" spans="1:10" x14ac:dyDescent="0.25">
      <c r="A3409">
        <v>25615</v>
      </c>
      <c r="B3409" t="s">
        <v>26</v>
      </c>
      <c r="C3409" t="s">
        <v>27</v>
      </c>
      <c r="D3409" t="s">
        <v>28</v>
      </c>
      <c r="E3409" t="s">
        <v>13</v>
      </c>
      <c r="F3409" t="s">
        <v>14</v>
      </c>
      <c r="G3409" t="s">
        <v>25</v>
      </c>
      <c r="H3409">
        <v>1988</v>
      </c>
      <c r="I3409" s="1">
        <v>43709</v>
      </c>
      <c r="J3409" t="s">
        <v>16</v>
      </c>
    </row>
    <row r="3410" spans="1:10" x14ac:dyDescent="0.25">
      <c r="A3410">
        <v>67710.17</v>
      </c>
      <c r="B3410" t="s">
        <v>637</v>
      </c>
      <c r="C3410" t="s">
        <v>92</v>
      </c>
      <c r="D3410" t="s">
        <v>12</v>
      </c>
      <c r="E3410" t="s">
        <v>45</v>
      </c>
      <c r="F3410" t="s">
        <v>21</v>
      </c>
      <c r="G3410" t="s">
        <v>50</v>
      </c>
      <c r="H3410">
        <v>1963</v>
      </c>
      <c r="I3410" s="1">
        <v>44711</v>
      </c>
      <c r="J3410" t="s">
        <v>16</v>
      </c>
    </row>
    <row r="3411" spans="1:10" x14ac:dyDescent="0.25">
      <c r="A3411">
        <v>52946.59</v>
      </c>
      <c r="B3411" t="s">
        <v>314</v>
      </c>
      <c r="C3411" t="s">
        <v>52</v>
      </c>
      <c r="D3411" t="s">
        <v>12</v>
      </c>
      <c r="E3411" t="s">
        <v>45</v>
      </c>
      <c r="F3411" t="s">
        <v>21</v>
      </c>
      <c r="G3411" t="s">
        <v>15</v>
      </c>
      <c r="H3411">
        <v>1963</v>
      </c>
      <c r="I3411" s="1">
        <v>42679</v>
      </c>
      <c r="J3411" t="s">
        <v>16</v>
      </c>
    </row>
    <row r="3412" spans="1:10" x14ac:dyDescent="0.25">
      <c r="A3412">
        <v>89161</v>
      </c>
      <c r="B3412" t="s">
        <v>587</v>
      </c>
      <c r="C3412" t="s">
        <v>52</v>
      </c>
      <c r="D3412" t="s">
        <v>12</v>
      </c>
      <c r="E3412" t="s">
        <v>31</v>
      </c>
      <c r="F3412" t="s">
        <v>21</v>
      </c>
      <c r="G3412" t="s">
        <v>15</v>
      </c>
      <c r="H3412">
        <v>1986</v>
      </c>
      <c r="I3412" s="1">
        <v>43575</v>
      </c>
      <c r="J3412" t="s">
        <v>16</v>
      </c>
    </row>
    <row r="3413" spans="1:10" x14ac:dyDescent="0.25">
      <c r="A3413">
        <v>115169.60000000001</v>
      </c>
      <c r="B3413" t="s">
        <v>247</v>
      </c>
      <c r="C3413" t="s">
        <v>86</v>
      </c>
      <c r="D3413" t="s">
        <v>19</v>
      </c>
      <c r="E3413" t="s">
        <v>13</v>
      </c>
      <c r="F3413" t="s">
        <v>14</v>
      </c>
      <c r="G3413" t="s">
        <v>15</v>
      </c>
      <c r="H3413">
        <v>1983</v>
      </c>
      <c r="I3413" s="1">
        <v>44736</v>
      </c>
      <c r="J3413" t="s">
        <v>16</v>
      </c>
    </row>
    <row r="3414" spans="1:10" x14ac:dyDescent="0.25">
      <c r="A3414">
        <v>44430.46</v>
      </c>
      <c r="B3414" t="s">
        <v>130</v>
      </c>
      <c r="C3414" t="s">
        <v>60</v>
      </c>
      <c r="D3414" t="s">
        <v>12</v>
      </c>
      <c r="E3414" t="s">
        <v>49</v>
      </c>
      <c r="F3414" t="s">
        <v>21</v>
      </c>
      <c r="G3414" t="s">
        <v>25</v>
      </c>
      <c r="H3414">
        <v>1960</v>
      </c>
      <c r="I3414" s="1">
        <v>44935</v>
      </c>
      <c r="J3414" t="s">
        <v>16</v>
      </c>
    </row>
    <row r="3415" spans="1:10" x14ac:dyDescent="0.25">
      <c r="A3415">
        <v>82965.3</v>
      </c>
      <c r="B3415" t="s">
        <v>163</v>
      </c>
      <c r="C3415" t="s">
        <v>48</v>
      </c>
      <c r="D3415" t="s">
        <v>12</v>
      </c>
      <c r="E3415" t="s">
        <v>31</v>
      </c>
      <c r="F3415" t="s">
        <v>21</v>
      </c>
      <c r="G3415" t="s">
        <v>15</v>
      </c>
      <c r="H3415">
        <v>1965</v>
      </c>
      <c r="I3415" s="1">
        <v>33098</v>
      </c>
      <c r="J3415" t="s">
        <v>16</v>
      </c>
    </row>
    <row r="3416" spans="1:10" x14ac:dyDescent="0.25">
      <c r="A3416">
        <v>79728.19</v>
      </c>
      <c r="B3416" t="s">
        <v>63</v>
      </c>
      <c r="C3416" t="s">
        <v>18</v>
      </c>
      <c r="D3416" t="s">
        <v>12</v>
      </c>
      <c r="E3416" t="s">
        <v>20</v>
      </c>
      <c r="F3416" t="s">
        <v>14</v>
      </c>
      <c r="G3416" t="s">
        <v>25</v>
      </c>
      <c r="H3416">
        <v>1991</v>
      </c>
      <c r="I3416" s="1">
        <v>43540</v>
      </c>
      <c r="J3416" t="s">
        <v>16</v>
      </c>
    </row>
    <row r="3417" spans="1:10" x14ac:dyDescent="0.25">
      <c r="A3417">
        <v>0</v>
      </c>
      <c r="B3417" t="s">
        <v>39</v>
      </c>
      <c r="C3417" t="s">
        <v>72</v>
      </c>
      <c r="D3417" t="s">
        <v>165</v>
      </c>
      <c r="E3417" t="s">
        <v>41</v>
      </c>
      <c r="F3417" t="s">
        <v>21</v>
      </c>
      <c r="G3417" t="s">
        <v>25</v>
      </c>
      <c r="H3417">
        <v>1998</v>
      </c>
      <c r="I3417" s="1">
        <v>43630</v>
      </c>
      <c r="J3417" t="s">
        <v>16</v>
      </c>
    </row>
    <row r="3418" spans="1:10" x14ac:dyDescent="0.25">
      <c r="A3418">
        <v>48581.26</v>
      </c>
      <c r="B3418" t="s">
        <v>135</v>
      </c>
      <c r="C3418" t="s">
        <v>44</v>
      </c>
      <c r="D3418" t="s">
        <v>12</v>
      </c>
      <c r="E3418" t="s">
        <v>41</v>
      </c>
      <c r="F3418" t="s">
        <v>14</v>
      </c>
      <c r="G3418" t="s">
        <v>25</v>
      </c>
      <c r="H3418">
        <v>1996</v>
      </c>
      <c r="I3418" s="1">
        <v>45201</v>
      </c>
      <c r="J3418" t="s">
        <v>16</v>
      </c>
    </row>
    <row r="3419" spans="1:10" x14ac:dyDescent="0.25">
      <c r="A3419">
        <v>8112</v>
      </c>
      <c r="B3419" t="s">
        <v>71</v>
      </c>
      <c r="C3419" t="s">
        <v>72</v>
      </c>
      <c r="D3419" t="s">
        <v>73</v>
      </c>
      <c r="E3419" t="s">
        <v>41</v>
      </c>
      <c r="F3419" t="s">
        <v>14</v>
      </c>
      <c r="G3419" t="s">
        <v>15</v>
      </c>
      <c r="H3419">
        <v>2007</v>
      </c>
      <c r="I3419" s="1">
        <v>45416</v>
      </c>
      <c r="J3419" t="s">
        <v>16</v>
      </c>
    </row>
    <row r="3420" spans="1:10" x14ac:dyDescent="0.25">
      <c r="A3420">
        <v>56282.8</v>
      </c>
      <c r="B3420" t="s">
        <v>99</v>
      </c>
      <c r="C3420" t="s">
        <v>100</v>
      </c>
      <c r="D3420" t="s">
        <v>12</v>
      </c>
      <c r="E3420" t="s">
        <v>41</v>
      </c>
      <c r="F3420" t="s">
        <v>14</v>
      </c>
      <c r="G3420" t="s">
        <v>50</v>
      </c>
      <c r="H3420">
        <v>1966</v>
      </c>
      <c r="I3420" s="1">
        <v>42472</v>
      </c>
      <c r="J3420" t="s">
        <v>16</v>
      </c>
    </row>
    <row r="3421" spans="1:10" x14ac:dyDescent="0.25">
      <c r="A3421">
        <v>79274.42</v>
      </c>
      <c r="B3421" t="s">
        <v>89</v>
      </c>
      <c r="C3421" t="s">
        <v>30</v>
      </c>
      <c r="D3421" t="s">
        <v>12</v>
      </c>
      <c r="E3421" t="s">
        <v>20</v>
      </c>
      <c r="F3421" t="s">
        <v>14</v>
      </c>
      <c r="G3421" t="s">
        <v>25</v>
      </c>
      <c r="H3421">
        <v>1977</v>
      </c>
      <c r="I3421" s="1">
        <v>41548</v>
      </c>
      <c r="J3421" t="s">
        <v>16</v>
      </c>
    </row>
    <row r="3422" spans="1:10" x14ac:dyDescent="0.25">
      <c r="A3422">
        <v>66334.75</v>
      </c>
      <c r="B3422" t="s">
        <v>89</v>
      </c>
      <c r="C3422" t="s">
        <v>30</v>
      </c>
      <c r="D3422" t="s">
        <v>12</v>
      </c>
      <c r="E3422" t="s">
        <v>20</v>
      </c>
      <c r="F3422" t="s">
        <v>14</v>
      </c>
      <c r="G3422" t="s">
        <v>15</v>
      </c>
      <c r="H3422">
        <v>1990</v>
      </c>
      <c r="I3422" s="1">
        <v>44881</v>
      </c>
      <c r="J3422" t="s">
        <v>16</v>
      </c>
    </row>
    <row r="3423" spans="1:10" x14ac:dyDescent="0.25">
      <c r="A3423">
        <v>61123.01</v>
      </c>
      <c r="B3423" t="s">
        <v>595</v>
      </c>
      <c r="C3423" t="s">
        <v>201</v>
      </c>
      <c r="D3423" t="s">
        <v>12</v>
      </c>
      <c r="E3423" t="s">
        <v>49</v>
      </c>
      <c r="F3423" t="s">
        <v>21</v>
      </c>
      <c r="G3423" t="s">
        <v>25</v>
      </c>
      <c r="H3423">
        <v>1965</v>
      </c>
      <c r="I3423" s="1">
        <v>42513</v>
      </c>
      <c r="J3423" t="s">
        <v>16</v>
      </c>
    </row>
    <row r="3424" spans="1:10" x14ac:dyDescent="0.25">
      <c r="A3424">
        <v>104751.65</v>
      </c>
      <c r="B3424" t="s">
        <v>64</v>
      </c>
      <c r="C3424" t="s">
        <v>18</v>
      </c>
      <c r="D3424" t="s">
        <v>12</v>
      </c>
      <c r="E3424" t="s">
        <v>45</v>
      </c>
      <c r="F3424" t="s">
        <v>14</v>
      </c>
      <c r="G3424" t="s">
        <v>25</v>
      </c>
      <c r="H3424">
        <v>1969</v>
      </c>
      <c r="I3424" s="1">
        <v>40179</v>
      </c>
      <c r="J3424" t="s">
        <v>16</v>
      </c>
    </row>
    <row r="3425" spans="1:10" x14ac:dyDescent="0.25">
      <c r="A3425">
        <v>41905.06</v>
      </c>
      <c r="B3425" t="s">
        <v>107</v>
      </c>
      <c r="C3425" t="s">
        <v>44</v>
      </c>
      <c r="D3425" t="s">
        <v>12</v>
      </c>
      <c r="E3425" t="s">
        <v>41</v>
      </c>
      <c r="F3425" t="s">
        <v>14</v>
      </c>
      <c r="G3425" t="s">
        <v>15</v>
      </c>
      <c r="H3425">
        <v>1991</v>
      </c>
      <c r="I3425" s="1">
        <v>45327</v>
      </c>
      <c r="J3425" t="s">
        <v>16</v>
      </c>
    </row>
    <row r="3426" spans="1:10" x14ac:dyDescent="0.25">
      <c r="A3426">
        <v>78856.56</v>
      </c>
      <c r="B3426" t="s">
        <v>153</v>
      </c>
      <c r="C3426" t="s">
        <v>48</v>
      </c>
      <c r="D3426" t="s">
        <v>12</v>
      </c>
      <c r="E3426" t="s">
        <v>31</v>
      </c>
      <c r="F3426" t="s">
        <v>21</v>
      </c>
      <c r="G3426" t="s">
        <v>25</v>
      </c>
      <c r="H3426">
        <v>1962</v>
      </c>
      <c r="I3426" s="1">
        <v>44712</v>
      </c>
      <c r="J3426" t="s">
        <v>16</v>
      </c>
    </row>
    <row r="3427" spans="1:10" x14ac:dyDescent="0.25">
      <c r="A3427">
        <v>77406</v>
      </c>
      <c r="B3427" t="s">
        <v>63</v>
      </c>
      <c r="C3427" t="s">
        <v>18</v>
      </c>
      <c r="D3427" t="s">
        <v>12</v>
      </c>
      <c r="E3427" t="s">
        <v>20</v>
      </c>
      <c r="F3427" t="s">
        <v>14</v>
      </c>
      <c r="G3427" t="s">
        <v>25</v>
      </c>
      <c r="H3427">
        <v>1995</v>
      </c>
      <c r="I3427" s="1">
        <v>43877</v>
      </c>
      <c r="J3427" t="s">
        <v>16</v>
      </c>
    </row>
    <row r="3428" spans="1:10" x14ac:dyDescent="0.25">
      <c r="A3428">
        <v>50646.98</v>
      </c>
      <c r="B3428" t="s">
        <v>22</v>
      </c>
      <c r="C3428" t="s">
        <v>23</v>
      </c>
      <c r="D3428" t="s">
        <v>12</v>
      </c>
      <c r="E3428" t="s">
        <v>24</v>
      </c>
      <c r="F3428" t="s">
        <v>21</v>
      </c>
      <c r="G3428" t="s">
        <v>25</v>
      </c>
      <c r="H3428">
        <v>1997</v>
      </c>
      <c r="I3428" s="1">
        <v>45369</v>
      </c>
      <c r="J3428" t="s">
        <v>16</v>
      </c>
    </row>
    <row r="3429" spans="1:10" x14ac:dyDescent="0.25">
      <c r="A3429">
        <v>55454.62</v>
      </c>
      <c r="B3429" t="s">
        <v>153</v>
      </c>
      <c r="C3429" t="s">
        <v>48</v>
      </c>
      <c r="D3429" t="s">
        <v>19</v>
      </c>
      <c r="E3429" t="s">
        <v>31</v>
      </c>
      <c r="F3429" t="s">
        <v>21</v>
      </c>
      <c r="G3429" t="s">
        <v>25</v>
      </c>
      <c r="H3429">
        <v>1960</v>
      </c>
      <c r="I3429" s="1">
        <v>42945</v>
      </c>
      <c r="J3429" t="s">
        <v>16</v>
      </c>
    </row>
    <row r="3430" spans="1:10" x14ac:dyDescent="0.25">
      <c r="A3430">
        <v>123460</v>
      </c>
      <c r="B3430" t="s">
        <v>203</v>
      </c>
      <c r="C3430" t="s">
        <v>33</v>
      </c>
      <c r="D3430" t="s">
        <v>12</v>
      </c>
      <c r="E3430" t="s">
        <v>31</v>
      </c>
      <c r="F3430" t="s">
        <v>21</v>
      </c>
      <c r="G3430" t="s">
        <v>25</v>
      </c>
      <c r="H3430">
        <v>1988</v>
      </c>
      <c r="I3430" s="1">
        <v>41576</v>
      </c>
      <c r="J3430" t="s">
        <v>16</v>
      </c>
    </row>
    <row r="3431" spans="1:10" x14ac:dyDescent="0.25">
      <c r="A3431">
        <v>49395.33</v>
      </c>
      <c r="B3431" t="s">
        <v>94</v>
      </c>
      <c r="C3431" t="s">
        <v>23</v>
      </c>
      <c r="D3431" t="s">
        <v>12</v>
      </c>
      <c r="E3431" t="s">
        <v>24</v>
      </c>
      <c r="F3431" t="s">
        <v>14</v>
      </c>
      <c r="G3431" t="s">
        <v>53</v>
      </c>
      <c r="H3431">
        <v>1954</v>
      </c>
      <c r="I3431" s="1">
        <v>36846</v>
      </c>
      <c r="J3431" t="s">
        <v>16</v>
      </c>
    </row>
    <row r="3432" spans="1:10" x14ac:dyDescent="0.25">
      <c r="A3432">
        <v>52774.21</v>
      </c>
      <c r="B3432" t="s">
        <v>153</v>
      </c>
      <c r="C3432" t="s">
        <v>48</v>
      </c>
      <c r="D3432" t="s">
        <v>19</v>
      </c>
      <c r="E3432" t="s">
        <v>31</v>
      </c>
      <c r="F3432" t="s">
        <v>21</v>
      </c>
      <c r="G3432" t="s">
        <v>53</v>
      </c>
      <c r="H3432">
        <v>2001</v>
      </c>
      <c r="I3432" s="1">
        <v>45502</v>
      </c>
      <c r="J3432" t="s">
        <v>16</v>
      </c>
    </row>
    <row r="3433" spans="1:10" x14ac:dyDescent="0.25">
      <c r="A3433">
        <v>60274.5</v>
      </c>
      <c r="B3433" t="s">
        <v>302</v>
      </c>
      <c r="C3433" t="s">
        <v>18</v>
      </c>
      <c r="D3433" t="s">
        <v>12</v>
      </c>
      <c r="E3433" t="s">
        <v>20</v>
      </c>
      <c r="F3433" t="s">
        <v>14</v>
      </c>
      <c r="G3433" t="s">
        <v>53</v>
      </c>
      <c r="H3433">
        <v>1999</v>
      </c>
      <c r="I3433" s="1">
        <v>45489</v>
      </c>
      <c r="J3433" t="s">
        <v>16</v>
      </c>
    </row>
    <row r="3434" spans="1:10" x14ac:dyDescent="0.25">
      <c r="A3434">
        <v>79728.19</v>
      </c>
      <c r="B3434" t="s">
        <v>63</v>
      </c>
      <c r="C3434" t="s">
        <v>18</v>
      </c>
      <c r="D3434" t="s">
        <v>12</v>
      </c>
      <c r="E3434" t="s">
        <v>20</v>
      </c>
      <c r="F3434" t="s">
        <v>14</v>
      </c>
      <c r="G3434" t="s">
        <v>25</v>
      </c>
      <c r="H3434">
        <v>1992</v>
      </c>
      <c r="I3434" s="1">
        <v>42552</v>
      </c>
      <c r="J3434" t="s">
        <v>16</v>
      </c>
    </row>
    <row r="3435" spans="1:10" x14ac:dyDescent="0.25">
      <c r="A3435">
        <v>61487.92</v>
      </c>
      <c r="B3435" t="s">
        <v>97</v>
      </c>
      <c r="C3435" t="s">
        <v>48</v>
      </c>
      <c r="D3435" t="s">
        <v>12</v>
      </c>
      <c r="E3435" t="s">
        <v>31</v>
      </c>
      <c r="F3435" t="s">
        <v>14</v>
      </c>
      <c r="G3435" t="s">
        <v>25</v>
      </c>
      <c r="H3435">
        <v>1984</v>
      </c>
      <c r="I3435" s="1">
        <v>44541</v>
      </c>
      <c r="J3435" t="s">
        <v>16</v>
      </c>
    </row>
    <row r="3436" spans="1:10" x14ac:dyDescent="0.25">
      <c r="A3436">
        <v>10275.200000000001</v>
      </c>
      <c r="B3436" t="s">
        <v>71</v>
      </c>
      <c r="C3436" t="s">
        <v>72</v>
      </c>
      <c r="D3436" t="s">
        <v>73</v>
      </c>
      <c r="E3436" t="s">
        <v>41</v>
      </c>
      <c r="F3436" t="s">
        <v>21</v>
      </c>
      <c r="G3436" t="s">
        <v>25</v>
      </c>
      <c r="H3436">
        <v>2007</v>
      </c>
      <c r="I3436" s="1">
        <v>45068</v>
      </c>
      <c r="J3436" t="s">
        <v>16</v>
      </c>
    </row>
    <row r="3437" spans="1:10" x14ac:dyDescent="0.25">
      <c r="A3437">
        <v>8112</v>
      </c>
      <c r="B3437" t="s">
        <v>71</v>
      </c>
      <c r="C3437" t="s">
        <v>72</v>
      </c>
      <c r="D3437" t="s">
        <v>73</v>
      </c>
      <c r="E3437" t="s">
        <v>41</v>
      </c>
      <c r="F3437" t="s">
        <v>21</v>
      </c>
      <c r="G3437" t="s">
        <v>15</v>
      </c>
      <c r="H3437">
        <v>2010</v>
      </c>
      <c r="I3437" s="1">
        <v>45430</v>
      </c>
      <c r="J3437" t="s">
        <v>16</v>
      </c>
    </row>
    <row r="3438" spans="1:10" x14ac:dyDescent="0.25">
      <c r="A3438">
        <v>77082.64</v>
      </c>
      <c r="B3438" t="s">
        <v>464</v>
      </c>
      <c r="C3438" t="s">
        <v>286</v>
      </c>
      <c r="D3438" t="s">
        <v>12</v>
      </c>
      <c r="E3438" t="s">
        <v>31</v>
      </c>
      <c r="F3438" t="s">
        <v>21</v>
      </c>
      <c r="G3438" t="s">
        <v>15</v>
      </c>
      <c r="H3438">
        <v>1993</v>
      </c>
      <c r="I3438" s="1">
        <v>45082</v>
      </c>
      <c r="J3438" t="s">
        <v>16</v>
      </c>
    </row>
    <row r="3439" spans="1:10" x14ac:dyDescent="0.25">
      <c r="A3439">
        <v>74329.87</v>
      </c>
      <c r="B3439" t="s">
        <v>153</v>
      </c>
      <c r="C3439" t="s">
        <v>48</v>
      </c>
      <c r="D3439" t="s">
        <v>12</v>
      </c>
      <c r="E3439" t="s">
        <v>31</v>
      </c>
      <c r="F3439" t="s">
        <v>21</v>
      </c>
      <c r="G3439" t="s">
        <v>15</v>
      </c>
      <c r="H3439">
        <v>1993</v>
      </c>
      <c r="I3439" s="1">
        <v>45342</v>
      </c>
      <c r="J3439" t="s">
        <v>16</v>
      </c>
    </row>
    <row r="3440" spans="1:10" x14ac:dyDescent="0.25">
      <c r="A3440">
        <v>52600.68</v>
      </c>
      <c r="B3440" t="s">
        <v>465</v>
      </c>
      <c r="C3440" t="s">
        <v>60</v>
      </c>
      <c r="D3440" t="s">
        <v>12</v>
      </c>
      <c r="E3440" t="s">
        <v>41</v>
      </c>
      <c r="F3440" t="s">
        <v>21</v>
      </c>
      <c r="G3440" t="s">
        <v>15</v>
      </c>
      <c r="H3440">
        <v>1957</v>
      </c>
      <c r="I3440" s="1">
        <v>38761</v>
      </c>
      <c r="J3440" t="s">
        <v>16</v>
      </c>
    </row>
    <row r="3441" spans="1:10" x14ac:dyDescent="0.25">
      <c r="A3441">
        <v>84933.51</v>
      </c>
      <c r="B3441" t="s">
        <v>292</v>
      </c>
      <c r="C3441" t="s">
        <v>48</v>
      </c>
      <c r="D3441" t="s">
        <v>12</v>
      </c>
      <c r="E3441" t="s">
        <v>31</v>
      </c>
      <c r="F3441" t="s">
        <v>21</v>
      </c>
      <c r="G3441" t="s">
        <v>15</v>
      </c>
      <c r="H3441">
        <v>1975</v>
      </c>
      <c r="I3441" s="1">
        <v>44816</v>
      </c>
      <c r="J3441" t="s">
        <v>16</v>
      </c>
    </row>
    <row r="3442" spans="1:10" x14ac:dyDescent="0.25">
      <c r="A3442">
        <v>57971.28</v>
      </c>
      <c r="B3442" t="s">
        <v>99</v>
      </c>
      <c r="C3442" t="s">
        <v>44</v>
      </c>
      <c r="D3442" t="s">
        <v>12</v>
      </c>
      <c r="E3442" t="s">
        <v>41</v>
      </c>
      <c r="F3442" t="s">
        <v>14</v>
      </c>
      <c r="G3442" t="s">
        <v>15</v>
      </c>
      <c r="H3442">
        <v>1964</v>
      </c>
      <c r="I3442" s="1">
        <v>37606</v>
      </c>
      <c r="J3442" t="s">
        <v>16</v>
      </c>
    </row>
    <row r="3443" spans="1:10" x14ac:dyDescent="0.25">
      <c r="A3443">
        <v>54531.28</v>
      </c>
      <c r="B3443" t="s">
        <v>110</v>
      </c>
      <c r="C3443" t="s">
        <v>72</v>
      </c>
      <c r="D3443" t="s">
        <v>12</v>
      </c>
      <c r="E3443" t="s">
        <v>24</v>
      </c>
      <c r="F3443" t="s">
        <v>14</v>
      </c>
      <c r="G3443" t="s">
        <v>15</v>
      </c>
      <c r="H3443">
        <v>1993</v>
      </c>
      <c r="I3443" s="1">
        <v>42482</v>
      </c>
      <c r="J3443" t="s">
        <v>16</v>
      </c>
    </row>
    <row r="3444" spans="1:10" x14ac:dyDescent="0.25">
      <c r="A3444">
        <v>8112</v>
      </c>
      <c r="B3444" t="s">
        <v>71</v>
      </c>
      <c r="C3444" t="s">
        <v>72</v>
      </c>
      <c r="D3444" t="s">
        <v>73</v>
      </c>
      <c r="E3444" t="s">
        <v>41</v>
      </c>
      <c r="F3444" t="s">
        <v>21</v>
      </c>
      <c r="G3444" t="s">
        <v>25</v>
      </c>
      <c r="H3444">
        <v>2008</v>
      </c>
      <c r="I3444" s="1">
        <v>45430</v>
      </c>
      <c r="J3444" t="s">
        <v>16</v>
      </c>
    </row>
    <row r="3445" spans="1:10" x14ac:dyDescent="0.25">
      <c r="A3445">
        <v>50000</v>
      </c>
      <c r="B3445" t="s">
        <v>199</v>
      </c>
      <c r="C3445" t="s">
        <v>106</v>
      </c>
      <c r="D3445" t="s">
        <v>12</v>
      </c>
      <c r="E3445" t="s">
        <v>49</v>
      </c>
      <c r="F3445" t="s">
        <v>14</v>
      </c>
      <c r="G3445" t="s">
        <v>15</v>
      </c>
      <c r="H3445">
        <v>1996</v>
      </c>
      <c r="I3445" s="1">
        <v>45523</v>
      </c>
      <c r="J3445" t="s">
        <v>16</v>
      </c>
    </row>
    <row r="3446" spans="1:10" x14ac:dyDescent="0.25">
      <c r="A3446">
        <v>0</v>
      </c>
      <c r="B3446" t="s">
        <v>164</v>
      </c>
      <c r="C3446" t="s">
        <v>72</v>
      </c>
      <c r="D3446" t="s">
        <v>165</v>
      </c>
      <c r="E3446" t="s">
        <v>41</v>
      </c>
      <c r="F3446" t="s">
        <v>14</v>
      </c>
      <c r="G3446" t="s">
        <v>25</v>
      </c>
      <c r="H3446">
        <v>1984</v>
      </c>
      <c r="I3446" s="1">
        <v>45044</v>
      </c>
      <c r="J3446" t="s">
        <v>16</v>
      </c>
    </row>
    <row r="3447" spans="1:10" x14ac:dyDescent="0.25">
      <c r="A3447">
        <v>154459.39000000001</v>
      </c>
      <c r="B3447" t="s">
        <v>509</v>
      </c>
      <c r="C3447" t="s">
        <v>48</v>
      </c>
      <c r="D3447" t="s">
        <v>12</v>
      </c>
      <c r="E3447" t="s">
        <v>13</v>
      </c>
      <c r="F3447" t="s">
        <v>21</v>
      </c>
      <c r="G3447" t="s">
        <v>15</v>
      </c>
      <c r="H3447">
        <v>1967</v>
      </c>
      <c r="I3447" s="1">
        <v>44970</v>
      </c>
      <c r="J3447" t="s">
        <v>16</v>
      </c>
    </row>
    <row r="3448" spans="1:10" x14ac:dyDescent="0.25">
      <c r="A3448">
        <v>144273.13</v>
      </c>
      <c r="B3448" t="s">
        <v>638</v>
      </c>
      <c r="C3448" t="s">
        <v>70</v>
      </c>
      <c r="D3448" t="s">
        <v>12</v>
      </c>
      <c r="E3448" t="s">
        <v>13</v>
      </c>
      <c r="F3448" t="s">
        <v>14</v>
      </c>
      <c r="G3448" t="s">
        <v>15</v>
      </c>
      <c r="H3448">
        <v>1965</v>
      </c>
      <c r="I3448" s="1">
        <v>32112</v>
      </c>
      <c r="J3448" t="s">
        <v>16</v>
      </c>
    </row>
    <row r="3449" spans="1:10" x14ac:dyDescent="0.25">
      <c r="A3449">
        <v>68324.789999999994</v>
      </c>
      <c r="B3449" t="s">
        <v>89</v>
      </c>
      <c r="C3449" t="s">
        <v>30</v>
      </c>
      <c r="D3449" t="s">
        <v>12</v>
      </c>
      <c r="E3449" t="s">
        <v>20</v>
      </c>
      <c r="F3449" t="s">
        <v>14</v>
      </c>
      <c r="G3449" t="s">
        <v>15</v>
      </c>
      <c r="H3449">
        <v>1995</v>
      </c>
      <c r="I3449" s="1">
        <v>44411</v>
      </c>
      <c r="J3449" t="s">
        <v>16</v>
      </c>
    </row>
    <row r="3450" spans="1:10" x14ac:dyDescent="0.25">
      <c r="A3450">
        <v>63823.33</v>
      </c>
      <c r="B3450" t="s">
        <v>335</v>
      </c>
      <c r="C3450" t="s">
        <v>23</v>
      </c>
      <c r="D3450" t="s">
        <v>12</v>
      </c>
      <c r="E3450" t="s">
        <v>31</v>
      </c>
      <c r="F3450" t="s">
        <v>14</v>
      </c>
      <c r="G3450" t="s">
        <v>25</v>
      </c>
      <c r="H3450">
        <v>1993</v>
      </c>
      <c r="I3450" s="1">
        <v>45089</v>
      </c>
      <c r="J3450" t="s">
        <v>16</v>
      </c>
    </row>
    <row r="3451" spans="1:10" x14ac:dyDescent="0.25">
      <c r="A3451">
        <v>18223.295999999998</v>
      </c>
      <c r="B3451" t="s">
        <v>270</v>
      </c>
      <c r="C3451" t="s">
        <v>23</v>
      </c>
      <c r="D3451" t="s">
        <v>19</v>
      </c>
      <c r="E3451" t="s">
        <v>24</v>
      </c>
      <c r="F3451" t="s">
        <v>21</v>
      </c>
      <c r="G3451" t="s">
        <v>50</v>
      </c>
      <c r="H3451">
        <v>1995</v>
      </c>
      <c r="I3451" s="1">
        <v>45397</v>
      </c>
      <c r="J3451" t="s">
        <v>16</v>
      </c>
    </row>
    <row r="3452" spans="1:10" x14ac:dyDescent="0.25">
      <c r="A3452">
        <v>84042.78</v>
      </c>
      <c r="B3452" t="s">
        <v>292</v>
      </c>
      <c r="C3452" t="s">
        <v>48</v>
      </c>
      <c r="D3452" t="s">
        <v>12</v>
      </c>
      <c r="E3452" t="s">
        <v>31</v>
      </c>
      <c r="F3452" t="s">
        <v>21</v>
      </c>
      <c r="G3452" t="s">
        <v>25</v>
      </c>
      <c r="H3452">
        <v>1978</v>
      </c>
      <c r="I3452" s="1">
        <v>45549</v>
      </c>
      <c r="J3452" t="s">
        <v>16</v>
      </c>
    </row>
    <row r="3453" spans="1:10" x14ac:dyDescent="0.25">
      <c r="A3453">
        <v>50620.39</v>
      </c>
      <c r="B3453" t="s">
        <v>47</v>
      </c>
      <c r="C3453" t="s">
        <v>48</v>
      </c>
      <c r="D3453" t="s">
        <v>12</v>
      </c>
      <c r="E3453" t="s">
        <v>49</v>
      </c>
      <c r="F3453" t="s">
        <v>21</v>
      </c>
      <c r="G3453" t="s">
        <v>25</v>
      </c>
      <c r="H3453">
        <v>1964</v>
      </c>
      <c r="I3453" s="1">
        <v>41269</v>
      </c>
      <c r="J3453" t="s">
        <v>16</v>
      </c>
    </row>
    <row r="3454" spans="1:10" x14ac:dyDescent="0.25">
      <c r="A3454">
        <v>65684.73</v>
      </c>
      <c r="B3454" t="s">
        <v>371</v>
      </c>
      <c r="C3454" t="s">
        <v>11</v>
      </c>
      <c r="D3454" t="s">
        <v>12</v>
      </c>
      <c r="E3454" t="s">
        <v>20</v>
      </c>
      <c r="F3454" t="s">
        <v>14</v>
      </c>
      <c r="G3454" t="s">
        <v>15</v>
      </c>
      <c r="H3454">
        <v>1976</v>
      </c>
      <c r="I3454" s="1">
        <v>43367</v>
      </c>
      <c r="J3454" t="s">
        <v>16</v>
      </c>
    </row>
    <row r="3455" spans="1:10" x14ac:dyDescent="0.25">
      <c r="A3455">
        <v>9672</v>
      </c>
      <c r="B3455" t="s">
        <v>126</v>
      </c>
      <c r="C3455" t="s">
        <v>72</v>
      </c>
      <c r="D3455" t="s">
        <v>73</v>
      </c>
      <c r="E3455" t="s">
        <v>41</v>
      </c>
      <c r="F3455" t="s">
        <v>21</v>
      </c>
      <c r="G3455" t="s">
        <v>25</v>
      </c>
      <c r="H3455">
        <v>2008</v>
      </c>
      <c r="I3455" s="1">
        <v>45051</v>
      </c>
      <c r="J3455" t="s">
        <v>16</v>
      </c>
    </row>
    <row r="3456" spans="1:10" x14ac:dyDescent="0.25">
      <c r="A3456">
        <v>70043.77</v>
      </c>
      <c r="B3456" t="s">
        <v>639</v>
      </c>
      <c r="C3456" t="s">
        <v>48</v>
      </c>
      <c r="D3456" t="s">
        <v>12</v>
      </c>
      <c r="E3456" t="s">
        <v>31</v>
      </c>
      <c r="F3456" t="s">
        <v>14</v>
      </c>
      <c r="G3456" t="s">
        <v>46</v>
      </c>
      <c r="H3456">
        <v>1969</v>
      </c>
      <c r="I3456" s="1">
        <v>43183</v>
      </c>
      <c r="J3456" t="s">
        <v>16</v>
      </c>
    </row>
    <row r="3457" spans="1:10" x14ac:dyDescent="0.25">
      <c r="A3457">
        <v>54357.43</v>
      </c>
      <c r="B3457" t="s">
        <v>153</v>
      </c>
      <c r="C3457" t="s">
        <v>48</v>
      </c>
      <c r="D3457" t="s">
        <v>19</v>
      </c>
      <c r="E3457" t="s">
        <v>31</v>
      </c>
      <c r="F3457" t="s">
        <v>21</v>
      </c>
      <c r="G3457" t="s">
        <v>25</v>
      </c>
      <c r="H3457">
        <v>1983</v>
      </c>
      <c r="I3457" s="1">
        <v>44947</v>
      </c>
      <c r="J3457" t="s">
        <v>16</v>
      </c>
    </row>
    <row r="3458" spans="1:10" x14ac:dyDescent="0.25">
      <c r="A3458">
        <v>44338.74</v>
      </c>
      <c r="B3458" t="s">
        <v>467</v>
      </c>
      <c r="C3458" t="s">
        <v>60</v>
      </c>
      <c r="D3458" t="s">
        <v>12</v>
      </c>
      <c r="E3458" t="s">
        <v>31</v>
      </c>
      <c r="F3458" t="s">
        <v>21</v>
      </c>
      <c r="G3458" t="s">
        <v>15</v>
      </c>
      <c r="H3458">
        <v>2001</v>
      </c>
      <c r="I3458" s="1">
        <v>45397</v>
      </c>
      <c r="J3458" t="s">
        <v>16</v>
      </c>
    </row>
    <row r="3459" spans="1:10" x14ac:dyDescent="0.25">
      <c r="A3459">
        <v>57718.03</v>
      </c>
      <c r="B3459" t="s">
        <v>103</v>
      </c>
      <c r="C3459" t="s">
        <v>72</v>
      </c>
      <c r="D3459" t="s">
        <v>12</v>
      </c>
      <c r="E3459" t="s">
        <v>49</v>
      </c>
      <c r="F3459" t="s">
        <v>21</v>
      </c>
      <c r="G3459" t="s">
        <v>15</v>
      </c>
      <c r="H3459">
        <v>1983</v>
      </c>
      <c r="I3459" s="1">
        <v>36686</v>
      </c>
      <c r="J3459" t="s">
        <v>16</v>
      </c>
    </row>
    <row r="3460" spans="1:10" x14ac:dyDescent="0.25">
      <c r="A3460">
        <v>95199.62</v>
      </c>
      <c r="B3460" t="s">
        <v>63</v>
      </c>
      <c r="C3460" t="s">
        <v>18</v>
      </c>
      <c r="D3460" t="s">
        <v>12</v>
      </c>
      <c r="E3460" t="s">
        <v>20</v>
      </c>
      <c r="F3460" t="s">
        <v>14</v>
      </c>
      <c r="G3460" t="s">
        <v>15</v>
      </c>
      <c r="H3460">
        <v>1967</v>
      </c>
      <c r="I3460" s="1">
        <v>34608</v>
      </c>
      <c r="J3460" t="s">
        <v>16</v>
      </c>
    </row>
    <row r="3461" spans="1:10" x14ac:dyDescent="0.25">
      <c r="A3461">
        <v>39709.942499999997</v>
      </c>
      <c r="B3461" t="s">
        <v>112</v>
      </c>
      <c r="C3461" t="s">
        <v>72</v>
      </c>
      <c r="D3461" t="s">
        <v>19</v>
      </c>
      <c r="E3461" t="s">
        <v>24</v>
      </c>
      <c r="F3461" t="s">
        <v>21</v>
      </c>
      <c r="G3461" t="s">
        <v>15</v>
      </c>
      <c r="H3461">
        <v>1960</v>
      </c>
      <c r="I3461" s="1">
        <v>41950</v>
      </c>
      <c r="J3461" t="s">
        <v>16</v>
      </c>
    </row>
    <row r="3462" spans="1:10" x14ac:dyDescent="0.25">
      <c r="A3462">
        <v>62579.95</v>
      </c>
      <c r="B3462" t="s">
        <v>89</v>
      </c>
      <c r="C3462" t="s">
        <v>30</v>
      </c>
      <c r="D3462" t="s">
        <v>12</v>
      </c>
      <c r="E3462" t="s">
        <v>20</v>
      </c>
      <c r="F3462" t="s">
        <v>14</v>
      </c>
      <c r="G3462" t="s">
        <v>25</v>
      </c>
      <c r="H3462">
        <v>1995</v>
      </c>
      <c r="I3462" s="1">
        <v>45185</v>
      </c>
      <c r="J3462" t="s">
        <v>16</v>
      </c>
    </row>
    <row r="3463" spans="1:10" x14ac:dyDescent="0.25">
      <c r="A3463">
        <v>181099.67</v>
      </c>
      <c r="B3463" t="s">
        <v>640</v>
      </c>
      <c r="C3463" t="s">
        <v>11</v>
      </c>
      <c r="D3463" t="s">
        <v>12</v>
      </c>
      <c r="E3463" t="s">
        <v>13</v>
      </c>
      <c r="F3463" t="s">
        <v>14</v>
      </c>
      <c r="G3463" t="s">
        <v>25</v>
      </c>
      <c r="H3463">
        <v>1963</v>
      </c>
      <c r="I3463" s="1">
        <v>37926</v>
      </c>
      <c r="J3463" t="s">
        <v>16</v>
      </c>
    </row>
    <row r="3464" spans="1:10" x14ac:dyDescent="0.25">
      <c r="A3464">
        <v>83107.23</v>
      </c>
      <c r="B3464" t="s">
        <v>90</v>
      </c>
      <c r="C3464" t="s">
        <v>30</v>
      </c>
      <c r="D3464" t="s">
        <v>12</v>
      </c>
      <c r="E3464" t="s">
        <v>45</v>
      </c>
      <c r="F3464" t="s">
        <v>14</v>
      </c>
      <c r="G3464" t="s">
        <v>25</v>
      </c>
      <c r="H3464">
        <v>1987</v>
      </c>
      <c r="I3464" s="1">
        <v>44850</v>
      </c>
      <c r="J3464" t="s">
        <v>16</v>
      </c>
    </row>
    <row r="3465" spans="1:10" x14ac:dyDescent="0.25">
      <c r="A3465">
        <v>101614.35</v>
      </c>
      <c r="B3465" t="s">
        <v>64</v>
      </c>
      <c r="C3465" t="s">
        <v>18</v>
      </c>
      <c r="D3465" t="s">
        <v>12</v>
      </c>
      <c r="E3465" t="s">
        <v>45</v>
      </c>
      <c r="F3465" t="s">
        <v>14</v>
      </c>
      <c r="G3465" t="s">
        <v>53</v>
      </c>
      <c r="H3465">
        <v>1987</v>
      </c>
      <c r="I3465" s="1">
        <v>41548</v>
      </c>
      <c r="J3465" t="s">
        <v>16</v>
      </c>
    </row>
    <row r="3466" spans="1:10" x14ac:dyDescent="0.25">
      <c r="A3466">
        <v>44430.46</v>
      </c>
      <c r="B3466" t="s">
        <v>130</v>
      </c>
      <c r="C3466" t="s">
        <v>60</v>
      </c>
      <c r="D3466" t="s">
        <v>12</v>
      </c>
      <c r="E3466" t="s">
        <v>49</v>
      </c>
      <c r="F3466" t="s">
        <v>21</v>
      </c>
      <c r="G3466" t="s">
        <v>53</v>
      </c>
      <c r="H3466">
        <v>1987</v>
      </c>
      <c r="I3466" s="1">
        <v>44963</v>
      </c>
      <c r="J3466" t="s">
        <v>16</v>
      </c>
    </row>
    <row r="3467" spans="1:10" x14ac:dyDescent="0.25">
      <c r="A3467">
        <v>64567.12</v>
      </c>
      <c r="B3467" t="s">
        <v>316</v>
      </c>
      <c r="C3467" t="s">
        <v>52</v>
      </c>
      <c r="D3467" t="s">
        <v>12</v>
      </c>
      <c r="E3467" t="s">
        <v>45</v>
      </c>
      <c r="F3467" t="s">
        <v>14</v>
      </c>
      <c r="G3467" t="s">
        <v>15</v>
      </c>
      <c r="H3467">
        <v>1967</v>
      </c>
      <c r="I3467" s="1">
        <v>42259</v>
      </c>
      <c r="J3467" t="s">
        <v>16</v>
      </c>
    </row>
    <row r="3468" spans="1:10" x14ac:dyDescent="0.25">
      <c r="A3468">
        <v>125000</v>
      </c>
      <c r="B3468" t="s">
        <v>178</v>
      </c>
      <c r="C3468" t="s">
        <v>80</v>
      </c>
      <c r="D3468" t="s">
        <v>12</v>
      </c>
      <c r="E3468" t="s">
        <v>13</v>
      </c>
      <c r="F3468" t="s">
        <v>14</v>
      </c>
      <c r="G3468" t="s">
        <v>25</v>
      </c>
      <c r="H3468">
        <v>1984</v>
      </c>
      <c r="I3468" s="1">
        <v>36683</v>
      </c>
      <c r="J3468" t="s">
        <v>16</v>
      </c>
    </row>
    <row r="3469" spans="1:10" x14ac:dyDescent="0.25">
      <c r="A3469">
        <v>66334.75</v>
      </c>
      <c r="B3469" t="s">
        <v>118</v>
      </c>
      <c r="C3469" t="s">
        <v>30</v>
      </c>
      <c r="D3469" t="s">
        <v>12</v>
      </c>
      <c r="E3469" t="s">
        <v>45</v>
      </c>
      <c r="F3469" t="s">
        <v>14</v>
      </c>
      <c r="G3469" t="s">
        <v>50</v>
      </c>
      <c r="H3469">
        <v>1996</v>
      </c>
      <c r="I3469" s="1">
        <v>45338</v>
      </c>
      <c r="J3469" t="s">
        <v>16</v>
      </c>
    </row>
    <row r="3470" spans="1:10" x14ac:dyDescent="0.25">
      <c r="A3470">
        <v>52471.07</v>
      </c>
      <c r="B3470" t="s">
        <v>34</v>
      </c>
      <c r="C3470" t="s">
        <v>11</v>
      </c>
      <c r="D3470" t="s">
        <v>12</v>
      </c>
      <c r="E3470" t="s">
        <v>20</v>
      </c>
      <c r="F3470" t="s">
        <v>21</v>
      </c>
      <c r="G3470" t="s">
        <v>15</v>
      </c>
      <c r="H3470">
        <v>1997</v>
      </c>
      <c r="I3470" s="1">
        <v>45401</v>
      </c>
      <c r="J3470" t="s">
        <v>16</v>
      </c>
    </row>
    <row r="3471" spans="1:10" x14ac:dyDescent="0.25">
      <c r="A3471">
        <v>56062.19</v>
      </c>
      <c r="B3471" t="s">
        <v>257</v>
      </c>
      <c r="C3471" t="s">
        <v>52</v>
      </c>
      <c r="D3471" t="s">
        <v>12</v>
      </c>
      <c r="E3471" t="s">
        <v>45</v>
      </c>
      <c r="F3471" t="s">
        <v>21</v>
      </c>
      <c r="G3471" t="s">
        <v>15</v>
      </c>
      <c r="H3471">
        <v>1994</v>
      </c>
      <c r="I3471" s="1">
        <v>43337</v>
      </c>
      <c r="J3471" t="s">
        <v>16</v>
      </c>
    </row>
    <row r="3472" spans="1:10" x14ac:dyDescent="0.25">
      <c r="A3472">
        <v>46485.504000000001</v>
      </c>
      <c r="B3472" t="s">
        <v>98</v>
      </c>
      <c r="C3472" t="s">
        <v>18</v>
      </c>
      <c r="D3472" t="s">
        <v>19</v>
      </c>
      <c r="E3472" t="s">
        <v>31</v>
      </c>
      <c r="F3472" t="s">
        <v>14</v>
      </c>
      <c r="G3472" t="s">
        <v>25</v>
      </c>
      <c r="H3472">
        <v>1969</v>
      </c>
      <c r="I3472" s="1">
        <v>45246</v>
      </c>
      <c r="J3472" t="s">
        <v>16</v>
      </c>
    </row>
    <row r="3473" spans="1:10" x14ac:dyDescent="0.25">
      <c r="A3473">
        <v>58900.29</v>
      </c>
      <c r="B3473" t="s">
        <v>584</v>
      </c>
      <c r="C3473" t="s">
        <v>60</v>
      </c>
      <c r="D3473" t="s">
        <v>12</v>
      </c>
      <c r="E3473" t="s">
        <v>24</v>
      </c>
      <c r="F3473" t="s">
        <v>21</v>
      </c>
      <c r="G3473" t="s">
        <v>15</v>
      </c>
      <c r="H3473">
        <v>1974</v>
      </c>
      <c r="I3473" s="1">
        <v>38327</v>
      </c>
      <c r="J3473" t="s">
        <v>16</v>
      </c>
    </row>
    <row r="3474" spans="1:10" x14ac:dyDescent="0.25">
      <c r="A3474">
        <v>67710.179999999993</v>
      </c>
      <c r="B3474" t="s">
        <v>235</v>
      </c>
      <c r="C3474" t="s">
        <v>48</v>
      </c>
      <c r="D3474" t="s">
        <v>12</v>
      </c>
      <c r="E3474" t="s">
        <v>31</v>
      </c>
      <c r="F3474" t="s">
        <v>21</v>
      </c>
      <c r="G3474" t="s">
        <v>15</v>
      </c>
      <c r="H3474">
        <v>1960</v>
      </c>
      <c r="I3474" s="1">
        <v>38596</v>
      </c>
      <c r="J3474" t="s">
        <v>16</v>
      </c>
    </row>
    <row r="3475" spans="1:10" x14ac:dyDescent="0.25">
      <c r="A3475">
        <v>52364.05</v>
      </c>
      <c r="B3475" t="s">
        <v>169</v>
      </c>
      <c r="C3475" t="s">
        <v>72</v>
      </c>
      <c r="D3475" t="s">
        <v>12</v>
      </c>
      <c r="E3475" t="s">
        <v>41</v>
      </c>
      <c r="F3475" t="s">
        <v>14</v>
      </c>
      <c r="G3475" t="s">
        <v>25</v>
      </c>
      <c r="H3475">
        <v>1972</v>
      </c>
      <c r="I3475" s="1">
        <v>41855</v>
      </c>
      <c r="J3475" t="s">
        <v>16</v>
      </c>
    </row>
    <row r="3476" spans="1:10" x14ac:dyDescent="0.25">
      <c r="A3476">
        <v>85940.99</v>
      </c>
      <c r="B3476" t="s">
        <v>641</v>
      </c>
      <c r="C3476" t="s">
        <v>60</v>
      </c>
      <c r="D3476" t="s">
        <v>12</v>
      </c>
      <c r="E3476" t="s">
        <v>31</v>
      </c>
      <c r="F3476" t="s">
        <v>21</v>
      </c>
      <c r="G3476" t="s">
        <v>15</v>
      </c>
      <c r="H3476">
        <v>1970</v>
      </c>
      <c r="I3476" s="1">
        <v>40161</v>
      </c>
      <c r="J3476" t="s">
        <v>16</v>
      </c>
    </row>
    <row r="3477" spans="1:10" x14ac:dyDescent="0.25">
      <c r="A3477">
        <v>57958.26</v>
      </c>
      <c r="B3477" t="s">
        <v>141</v>
      </c>
      <c r="C3477" t="s">
        <v>92</v>
      </c>
      <c r="D3477" t="s">
        <v>12</v>
      </c>
      <c r="E3477" t="s">
        <v>31</v>
      </c>
      <c r="F3477" t="s">
        <v>21</v>
      </c>
      <c r="G3477" t="s">
        <v>46</v>
      </c>
      <c r="H3477">
        <v>1994</v>
      </c>
      <c r="I3477" s="1">
        <v>45383</v>
      </c>
      <c r="J3477" t="s">
        <v>16</v>
      </c>
    </row>
    <row r="3478" spans="1:10" x14ac:dyDescent="0.25">
      <c r="A3478">
        <v>52774.21</v>
      </c>
      <c r="B3478" t="s">
        <v>153</v>
      </c>
      <c r="C3478" t="s">
        <v>48</v>
      </c>
      <c r="D3478" t="s">
        <v>19</v>
      </c>
      <c r="E3478" t="s">
        <v>31</v>
      </c>
      <c r="F3478" t="s">
        <v>21</v>
      </c>
      <c r="G3478" t="s">
        <v>25</v>
      </c>
      <c r="H3478">
        <v>1998</v>
      </c>
      <c r="I3478" s="1">
        <v>45502</v>
      </c>
      <c r="J3478" t="s">
        <v>16</v>
      </c>
    </row>
    <row r="3479" spans="1:10" x14ac:dyDescent="0.25">
      <c r="A3479">
        <v>137241.44</v>
      </c>
      <c r="B3479" t="s">
        <v>242</v>
      </c>
      <c r="C3479" t="s">
        <v>18</v>
      </c>
      <c r="D3479" t="s">
        <v>12</v>
      </c>
      <c r="E3479" t="s">
        <v>31</v>
      </c>
      <c r="F3479" t="s">
        <v>14</v>
      </c>
      <c r="G3479" t="s">
        <v>15</v>
      </c>
      <c r="H3479">
        <v>1967</v>
      </c>
      <c r="I3479" s="1">
        <v>33848</v>
      </c>
      <c r="J3479" t="s">
        <v>16</v>
      </c>
    </row>
    <row r="3480" spans="1:10" x14ac:dyDescent="0.25">
      <c r="A3480">
        <v>41796.21</v>
      </c>
      <c r="B3480" t="s">
        <v>161</v>
      </c>
      <c r="C3480" t="s">
        <v>160</v>
      </c>
      <c r="D3480" t="s">
        <v>12</v>
      </c>
      <c r="E3480" t="s">
        <v>49</v>
      </c>
      <c r="F3480" t="s">
        <v>21</v>
      </c>
      <c r="G3480" t="s">
        <v>15</v>
      </c>
      <c r="H3480">
        <v>1987</v>
      </c>
      <c r="I3480" s="1">
        <v>45440</v>
      </c>
      <c r="J3480" t="s">
        <v>16</v>
      </c>
    </row>
    <row r="3481" spans="1:10" x14ac:dyDescent="0.25">
      <c r="A3481">
        <v>68077.11</v>
      </c>
      <c r="B3481" t="s">
        <v>241</v>
      </c>
      <c r="C3481" t="s">
        <v>11</v>
      </c>
      <c r="D3481" t="s">
        <v>12</v>
      </c>
      <c r="E3481" t="s">
        <v>45</v>
      </c>
      <c r="F3481" t="s">
        <v>14</v>
      </c>
      <c r="G3481" t="s">
        <v>15</v>
      </c>
      <c r="H3481">
        <v>1983</v>
      </c>
      <c r="I3481" s="1">
        <v>40483</v>
      </c>
      <c r="J3481" t="s">
        <v>16</v>
      </c>
    </row>
    <row r="3482" spans="1:10" x14ac:dyDescent="0.25">
      <c r="A3482">
        <v>71820.23</v>
      </c>
      <c r="B3482" t="s">
        <v>369</v>
      </c>
      <c r="C3482" t="s">
        <v>44</v>
      </c>
      <c r="D3482" t="s">
        <v>12</v>
      </c>
      <c r="E3482" t="s">
        <v>41</v>
      </c>
      <c r="F3482" t="s">
        <v>14</v>
      </c>
      <c r="G3482" t="s">
        <v>15</v>
      </c>
      <c r="H3482">
        <v>1965</v>
      </c>
      <c r="I3482" s="1">
        <v>38369</v>
      </c>
      <c r="J3482" t="s">
        <v>16</v>
      </c>
    </row>
    <row r="3483" spans="1:10" x14ac:dyDescent="0.25">
      <c r="A3483">
        <v>61216.02</v>
      </c>
      <c r="B3483" t="s">
        <v>382</v>
      </c>
      <c r="C3483" t="s">
        <v>36</v>
      </c>
      <c r="D3483" t="s">
        <v>12</v>
      </c>
      <c r="E3483" t="s">
        <v>20</v>
      </c>
      <c r="F3483" t="s">
        <v>14</v>
      </c>
      <c r="G3483" t="s">
        <v>15</v>
      </c>
      <c r="H3483">
        <v>1982</v>
      </c>
      <c r="I3483" s="1">
        <v>43191</v>
      </c>
      <c r="J3483" t="s">
        <v>16</v>
      </c>
    </row>
    <row r="3484" spans="1:10" x14ac:dyDescent="0.25">
      <c r="A3484">
        <v>48685</v>
      </c>
      <c r="B3484" t="s">
        <v>599</v>
      </c>
      <c r="C3484" t="s">
        <v>60</v>
      </c>
      <c r="D3484" t="s">
        <v>12</v>
      </c>
      <c r="E3484" t="s">
        <v>31</v>
      </c>
      <c r="F3484" t="s">
        <v>21</v>
      </c>
      <c r="G3484" t="s">
        <v>15</v>
      </c>
      <c r="H3484">
        <v>1958</v>
      </c>
      <c r="I3484" s="1">
        <v>44935</v>
      </c>
      <c r="J3484" t="s">
        <v>16</v>
      </c>
    </row>
    <row r="3485" spans="1:10" x14ac:dyDescent="0.25">
      <c r="A3485">
        <v>71820.23</v>
      </c>
      <c r="B3485" t="s">
        <v>369</v>
      </c>
      <c r="C3485" t="s">
        <v>44</v>
      </c>
      <c r="D3485" t="s">
        <v>12</v>
      </c>
      <c r="E3485" t="s">
        <v>41</v>
      </c>
      <c r="F3485" t="s">
        <v>14</v>
      </c>
      <c r="G3485" t="s">
        <v>25</v>
      </c>
      <c r="H3485">
        <v>1963</v>
      </c>
      <c r="I3485" s="1">
        <v>29787</v>
      </c>
      <c r="J3485" t="s">
        <v>16</v>
      </c>
    </row>
    <row r="3486" spans="1:10" x14ac:dyDescent="0.25">
      <c r="A3486">
        <v>98910.87</v>
      </c>
      <c r="B3486" t="s">
        <v>292</v>
      </c>
      <c r="C3486" t="s">
        <v>48</v>
      </c>
      <c r="D3486" t="s">
        <v>12</v>
      </c>
      <c r="E3486" t="s">
        <v>31</v>
      </c>
      <c r="F3486" t="s">
        <v>21</v>
      </c>
      <c r="G3486" t="s">
        <v>15</v>
      </c>
      <c r="H3486">
        <v>1968</v>
      </c>
      <c r="I3486" s="1">
        <v>38539</v>
      </c>
      <c r="J3486" t="s">
        <v>16</v>
      </c>
    </row>
    <row r="3487" spans="1:10" x14ac:dyDescent="0.25">
      <c r="A3487">
        <v>54220.06</v>
      </c>
      <c r="B3487" t="s">
        <v>120</v>
      </c>
      <c r="C3487" t="s">
        <v>23</v>
      </c>
      <c r="D3487" t="s">
        <v>12</v>
      </c>
      <c r="E3487" t="s">
        <v>20</v>
      </c>
      <c r="F3487" t="s">
        <v>14</v>
      </c>
      <c r="G3487" t="s">
        <v>15</v>
      </c>
      <c r="H3487">
        <v>1983</v>
      </c>
      <c r="I3487" s="1">
        <v>44781</v>
      </c>
      <c r="J3487" t="s">
        <v>16</v>
      </c>
    </row>
    <row r="3488" spans="1:10" x14ac:dyDescent="0.25">
      <c r="A3488">
        <v>43162.22</v>
      </c>
      <c r="B3488" t="s">
        <v>127</v>
      </c>
      <c r="C3488" t="s">
        <v>23</v>
      </c>
      <c r="D3488" t="s">
        <v>12</v>
      </c>
      <c r="E3488" t="s">
        <v>41</v>
      </c>
      <c r="F3488" t="s">
        <v>14</v>
      </c>
      <c r="G3488" t="s">
        <v>53</v>
      </c>
      <c r="H3488">
        <v>1981</v>
      </c>
      <c r="I3488" s="1">
        <v>44963</v>
      </c>
      <c r="J3488" t="s">
        <v>16</v>
      </c>
    </row>
    <row r="3489" spans="1:10" x14ac:dyDescent="0.25">
      <c r="A3489">
        <v>61821.5</v>
      </c>
      <c r="B3489" t="s">
        <v>109</v>
      </c>
      <c r="C3489" t="s">
        <v>11</v>
      </c>
      <c r="D3489" t="s">
        <v>12</v>
      </c>
      <c r="E3489" t="s">
        <v>20</v>
      </c>
      <c r="F3489" t="s">
        <v>14</v>
      </c>
      <c r="G3489" t="s">
        <v>25</v>
      </c>
      <c r="H3489">
        <v>1983</v>
      </c>
      <c r="I3489" s="1">
        <v>43647</v>
      </c>
      <c r="J3489" t="s">
        <v>16</v>
      </c>
    </row>
    <row r="3490" spans="1:10" x14ac:dyDescent="0.25">
      <c r="A3490">
        <v>79728.19</v>
      </c>
      <c r="B3490" t="s">
        <v>63</v>
      </c>
      <c r="C3490" t="s">
        <v>18</v>
      </c>
      <c r="D3490" t="s">
        <v>12</v>
      </c>
      <c r="E3490" t="s">
        <v>20</v>
      </c>
      <c r="F3490" t="s">
        <v>14</v>
      </c>
      <c r="G3490" t="s">
        <v>25</v>
      </c>
      <c r="H3490">
        <v>1991</v>
      </c>
      <c r="I3490" s="1">
        <v>42917</v>
      </c>
      <c r="J3490" t="s">
        <v>16</v>
      </c>
    </row>
    <row r="3491" spans="1:10" x14ac:dyDescent="0.25">
      <c r="A3491">
        <v>93897.25</v>
      </c>
      <c r="B3491" t="s">
        <v>193</v>
      </c>
      <c r="C3491" t="s">
        <v>72</v>
      </c>
      <c r="D3491" t="s">
        <v>12</v>
      </c>
      <c r="E3491" t="s">
        <v>31</v>
      </c>
      <c r="F3491" t="s">
        <v>21</v>
      </c>
      <c r="G3491" t="s">
        <v>25</v>
      </c>
      <c r="H3491">
        <v>1976</v>
      </c>
      <c r="I3491" s="1">
        <v>36678</v>
      </c>
      <c r="J3491" t="s">
        <v>16</v>
      </c>
    </row>
    <row r="3492" spans="1:10" x14ac:dyDescent="0.25">
      <c r="A3492">
        <v>55969.06</v>
      </c>
      <c r="B3492" t="s">
        <v>66</v>
      </c>
      <c r="C3492" t="s">
        <v>67</v>
      </c>
      <c r="D3492" t="s">
        <v>12</v>
      </c>
      <c r="E3492" t="s">
        <v>49</v>
      </c>
      <c r="F3492" t="s">
        <v>21</v>
      </c>
      <c r="G3492" t="s">
        <v>25</v>
      </c>
      <c r="H3492">
        <v>1972</v>
      </c>
      <c r="I3492" s="1">
        <v>44627</v>
      </c>
      <c r="J3492" t="s">
        <v>16</v>
      </c>
    </row>
    <row r="3493" spans="1:10" x14ac:dyDescent="0.25">
      <c r="A3493">
        <v>30657.536</v>
      </c>
      <c r="B3493" t="s">
        <v>133</v>
      </c>
      <c r="C3493" t="s">
        <v>11</v>
      </c>
      <c r="D3493" t="s">
        <v>19</v>
      </c>
      <c r="E3493" t="s">
        <v>31</v>
      </c>
      <c r="F3493" t="s">
        <v>14</v>
      </c>
      <c r="G3493" t="s">
        <v>15</v>
      </c>
      <c r="H3493">
        <v>1970</v>
      </c>
      <c r="I3493" s="1">
        <v>45292</v>
      </c>
      <c r="J3493" t="s">
        <v>16</v>
      </c>
    </row>
    <row r="3494" spans="1:10" x14ac:dyDescent="0.25">
      <c r="A3494">
        <v>67655.259999999995</v>
      </c>
      <c r="B3494" t="s">
        <v>134</v>
      </c>
      <c r="C3494" t="s">
        <v>23</v>
      </c>
      <c r="D3494" t="s">
        <v>12</v>
      </c>
      <c r="E3494" t="s">
        <v>31</v>
      </c>
      <c r="F3494" t="s">
        <v>21</v>
      </c>
      <c r="G3494" t="s">
        <v>15</v>
      </c>
      <c r="H3494">
        <v>1984</v>
      </c>
      <c r="I3494" s="1">
        <v>43465</v>
      </c>
      <c r="J3494" t="s">
        <v>16</v>
      </c>
    </row>
    <row r="3495" spans="1:10" x14ac:dyDescent="0.25">
      <c r="A3495">
        <v>72962.58</v>
      </c>
      <c r="B3495" t="s">
        <v>63</v>
      </c>
      <c r="C3495" t="s">
        <v>18</v>
      </c>
      <c r="D3495" t="s">
        <v>12</v>
      </c>
      <c r="E3495" t="s">
        <v>20</v>
      </c>
      <c r="F3495" t="s">
        <v>14</v>
      </c>
      <c r="G3495" t="s">
        <v>50</v>
      </c>
      <c r="H3495">
        <v>1995</v>
      </c>
      <c r="I3495" s="1">
        <v>44973</v>
      </c>
      <c r="J3495" t="s">
        <v>16</v>
      </c>
    </row>
    <row r="3496" spans="1:10" x14ac:dyDescent="0.25">
      <c r="A3496">
        <v>60274.5</v>
      </c>
      <c r="B3496" t="s">
        <v>302</v>
      </c>
      <c r="C3496" t="s">
        <v>18</v>
      </c>
      <c r="D3496" t="s">
        <v>12</v>
      </c>
      <c r="E3496" t="s">
        <v>20</v>
      </c>
      <c r="F3496" t="s">
        <v>14</v>
      </c>
      <c r="G3496" t="s">
        <v>25</v>
      </c>
      <c r="H3496">
        <v>2000</v>
      </c>
      <c r="I3496" s="1">
        <v>45566</v>
      </c>
      <c r="J3496" t="s">
        <v>16</v>
      </c>
    </row>
    <row r="3497" spans="1:10" x14ac:dyDescent="0.25">
      <c r="A3497">
        <v>68832.63</v>
      </c>
      <c r="B3497" t="s">
        <v>63</v>
      </c>
      <c r="C3497" t="s">
        <v>18</v>
      </c>
      <c r="D3497" t="s">
        <v>12</v>
      </c>
      <c r="E3497" t="s">
        <v>20</v>
      </c>
      <c r="F3497" t="s">
        <v>21</v>
      </c>
      <c r="G3497" t="s">
        <v>50</v>
      </c>
      <c r="H3497">
        <v>1990</v>
      </c>
      <c r="I3497" s="1">
        <v>44652</v>
      </c>
      <c r="J3497" t="s">
        <v>16</v>
      </c>
    </row>
    <row r="3498" spans="1:10" x14ac:dyDescent="0.25">
      <c r="A3498">
        <v>77406</v>
      </c>
      <c r="B3498" t="s">
        <v>63</v>
      </c>
      <c r="C3498" t="s">
        <v>18</v>
      </c>
      <c r="D3498" t="s">
        <v>12</v>
      </c>
      <c r="E3498" t="s">
        <v>20</v>
      </c>
      <c r="F3498" t="s">
        <v>14</v>
      </c>
      <c r="G3498" t="s">
        <v>25</v>
      </c>
      <c r="H3498">
        <v>1997</v>
      </c>
      <c r="I3498" s="1">
        <v>44256</v>
      </c>
      <c r="J3498" t="s">
        <v>16</v>
      </c>
    </row>
    <row r="3499" spans="1:10" x14ac:dyDescent="0.25">
      <c r="A3499">
        <v>57958.26</v>
      </c>
      <c r="B3499" t="s">
        <v>109</v>
      </c>
      <c r="C3499" t="s">
        <v>11</v>
      </c>
      <c r="D3499" t="s">
        <v>12</v>
      </c>
      <c r="E3499" t="s">
        <v>20</v>
      </c>
      <c r="F3499" t="s">
        <v>14</v>
      </c>
      <c r="G3499" t="s">
        <v>15</v>
      </c>
      <c r="H3499">
        <v>1970</v>
      </c>
      <c r="I3499" s="1">
        <v>45177</v>
      </c>
      <c r="J3499" t="s">
        <v>16</v>
      </c>
    </row>
    <row r="3500" spans="1:10" x14ac:dyDescent="0.25">
      <c r="A3500">
        <v>44122.33</v>
      </c>
      <c r="B3500" t="s">
        <v>407</v>
      </c>
      <c r="C3500" t="s">
        <v>100</v>
      </c>
      <c r="D3500" t="s">
        <v>12</v>
      </c>
      <c r="E3500" t="s">
        <v>41</v>
      </c>
      <c r="F3500" t="s">
        <v>21</v>
      </c>
      <c r="G3500" t="s">
        <v>15</v>
      </c>
      <c r="H3500">
        <v>1995</v>
      </c>
      <c r="I3500" s="1">
        <v>45523</v>
      </c>
      <c r="J3500" t="s">
        <v>16</v>
      </c>
    </row>
    <row r="3501" spans="1:10" x14ac:dyDescent="0.25">
      <c r="A3501">
        <v>74984</v>
      </c>
      <c r="B3501" t="s">
        <v>335</v>
      </c>
      <c r="C3501" t="s">
        <v>44</v>
      </c>
      <c r="D3501" t="s">
        <v>12</v>
      </c>
      <c r="E3501" t="s">
        <v>31</v>
      </c>
      <c r="F3501" t="s">
        <v>14</v>
      </c>
      <c r="G3501" t="s">
        <v>15</v>
      </c>
      <c r="H3501">
        <v>1978</v>
      </c>
      <c r="I3501" s="1">
        <v>37606</v>
      </c>
      <c r="J3501" t="s">
        <v>16</v>
      </c>
    </row>
    <row r="3502" spans="1:10" x14ac:dyDescent="0.25">
      <c r="A3502">
        <v>147104.82999999999</v>
      </c>
      <c r="B3502" t="s">
        <v>416</v>
      </c>
      <c r="C3502" t="s">
        <v>92</v>
      </c>
      <c r="D3502" t="s">
        <v>12</v>
      </c>
      <c r="E3502" t="s">
        <v>13</v>
      </c>
      <c r="F3502" t="s">
        <v>14</v>
      </c>
      <c r="G3502" t="s">
        <v>15</v>
      </c>
      <c r="H3502">
        <v>1958</v>
      </c>
      <c r="I3502" s="1">
        <v>35400</v>
      </c>
      <c r="J3502" t="s">
        <v>16</v>
      </c>
    </row>
    <row r="3503" spans="1:10" x14ac:dyDescent="0.25">
      <c r="A3503">
        <v>21325.824000000001</v>
      </c>
      <c r="B3503" t="s">
        <v>130</v>
      </c>
      <c r="C3503" t="s">
        <v>60</v>
      </c>
      <c r="D3503" t="s">
        <v>19</v>
      </c>
      <c r="E3503" t="s">
        <v>49</v>
      </c>
      <c r="F3503" t="s">
        <v>21</v>
      </c>
      <c r="G3503" t="s">
        <v>15</v>
      </c>
      <c r="H3503">
        <v>1954</v>
      </c>
      <c r="I3503" s="1">
        <v>44459</v>
      </c>
      <c r="J3503" t="s">
        <v>16</v>
      </c>
    </row>
    <row r="3504" spans="1:10" x14ac:dyDescent="0.25">
      <c r="A3504">
        <v>0</v>
      </c>
      <c r="B3504" t="s">
        <v>164</v>
      </c>
      <c r="C3504" t="s">
        <v>72</v>
      </c>
      <c r="D3504" t="s">
        <v>165</v>
      </c>
      <c r="E3504" t="s">
        <v>41</v>
      </c>
      <c r="F3504" t="s">
        <v>14</v>
      </c>
      <c r="G3504" t="s">
        <v>25</v>
      </c>
      <c r="H3504">
        <v>1995</v>
      </c>
      <c r="I3504" s="1">
        <v>43063</v>
      </c>
      <c r="J3504" t="s">
        <v>16</v>
      </c>
    </row>
    <row r="3505" spans="1:10" x14ac:dyDescent="0.25">
      <c r="A3505">
        <v>44122.33</v>
      </c>
      <c r="B3505" t="s">
        <v>325</v>
      </c>
      <c r="C3505" t="s">
        <v>18</v>
      </c>
      <c r="D3505" t="s">
        <v>12</v>
      </c>
      <c r="E3505" t="s">
        <v>20</v>
      </c>
      <c r="F3505" t="s">
        <v>14</v>
      </c>
      <c r="G3505" t="s">
        <v>25</v>
      </c>
      <c r="H3505">
        <v>1999</v>
      </c>
      <c r="I3505" s="1">
        <v>45413</v>
      </c>
      <c r="J3505" t="s">
        <v>16</v>
      </c>
    </row>
    <row r="3506" spans="1:10" x14ac:dyDescent="0.25">
      <c r="A3506">
        <v>77471.73</v>
      </c>
      <c r="B3506" t="s">
        <v>63</v>
      </c>
      <c r="C3506" t="s">
        <v>18</v>
      </c>
      <c r="D3506" t="s">
        <v>12</v>
      </c>
      <c r="E3506" t="s">
        <v>20</v>
      </c>
      <c r="F3506" t="s">
        <v>21</v>
      </c>
      <c r="G3506" t="s">
        <v>25</v>
      </c>
      <c r="H3506">
        <v>1993</v>
      </c>
      <c r="I3506" s="1">
        <v>42765</v>
      </c>
      <c r="J3506" t="s">
        <v>16</v>
      </c>
    </row>
    <row r="3507" spans="1:10" x14ac:dyDescent="0.25">
      <c r="A3507">
        <v>55640</v>
      </c>
      <c r="B3507" t="s">
        <v>61</v>
      </c>
      <c r="C3507" t="s">
        <v>60</v>
      </c>
      <c r="D3507" t="s">
        <v>12</v>
      </c>
      <c r="E3507" t="s">
        <v>31</v>
      </c>
      <c r="F3507" t="s">
        <v>21</v>
      </c>
      <c r="G3507" t="s">
        <v>15</v>
      </c>
      <c r="H3507">
        <v>1963</v>
      </c>
      <c r="I3507" s="1">
        <v>45342</v>
      </c>
      <c r="J3507" t="s">
        <v>16</v>
      </c>
    </row>
    <row r="3508" spans="1:10" x14ac:dyDescent="0.25">
      <c r="A3508">
        <v>96425.84</v>
      </c>
      <c r="B3508" t="s">
        <v>56</v>
      </c>
      <c r="C3508" t="s">
        <v>30</v>
      </c>
      <c r="D3508" t="s">
        <v>12</v>
      </c>
      <c r="E3508" t="s">
        <v>45</v>
      </c>
      <c r="F3508" t="s">
        <v>14</v>
      </c>
      <c r="G3508" t="s">
        <v>25</v>
      </c>
      <c r="H3508">
        <v>1968</v>
      </c>
      <c r="I3508" s="1">
        <v>38231</v>
      </c>
      <c r="J3508" t="s">
        <v>16</v>
      </c>
    </row>
    <row r="3509" spans="1:10" x14ac:dyDescent="0.25">
      <c r="A3509">
        <v>45746.688000000002</v>
      </c>
      <c r="B3509" t="s">
        <v>501</v>
      </c>
      <c r="C3509" t="s">
        <v>18</v>
      </c>
      <c r="D3509" t="s">
        <v>19</v>
      </c>
      <c r="E3509" t="s">
        <v>20</v>
      </c>
      <c r="F3509" t="s">
        <v>14</v>
      </c>
      <c r="G3509" t="s">
        <v>25</v>
      </c>
      <c r="H3509">
        <v>1956</v>
      </c>
      <c r="I3509" s="1">
        <v>40036</v>
      </c>
      <c r="J3509" t="s">
        <v>16</v>
      </c>
    </row>
    <row r="3510" spans="1:10" x14ac:dyDescent="0.25">
      <c r="A3510">
        <v>75215.28</v>
      </c>
      <c r="B3510" t="s">
        <v>63</v>
      </c>
      <c r="C3510" t="s">
        <v>18</v>
      </c>
      <c r="D3510" t="s">
        <v>12</v>
      </c>
      <c r="E3510" t="s">
        <v>20</v>
      </c>
      <c r="F3510" t="s">
        <v>14</v>
      </c>
      <c r="G3510" t="s">
        <v>25</v>
      </c>
      <c r="H3510">
        <v>1992</v>
      </c>
      <c r="I3510" s="1">
        <v>43693</v>
      </c>
      <c r="J3510" t="s">
        <v>16</v>
      </c>
    </row>
    <row r="3511" spans="1:10" x14ac:dyDescent="0.25">
      <c r="A3511">
        <v>86564.06</v>
      </c>
      <c r="B3511" t="s">
        <v>322</v>
      </c>
      <c r="C3511" t="s">
        <v>33</v>
      </c>
      <c r="D3511" t="s">
        <v>12</v>
      </c>
      <c r="E3511" t="s">
        <v>31</v>
      </c>
      <c r="F3511" t="s">
        <v>14</v>
      </c>
      <c r="G3511" t="s">
        <v>25</v>
      </c>
      <c r="H3511">
        <v>1997</v>
      </c>
      <c r="I3511" s="1">
        <v>45180</v>
      </c>
      <c r="J3511" t="s">
        <v>16</v>
      </c>
    </row>
    <row r="3512" spans="1:10" x14ac:dyDescent="0.25">
      <c r="A3512">
        <v>59668.52</v>
      </c>
      <c r="B3512" t="s">
        <v>642</v>
      </c>
      <c r="C3512" t="s">
        <v>104</v>
      </c>
      <c r="D3512" t="s">
        <v>12</v>
      </c>
      <c r="E3512" t="s">
        <v>77</v>
      </c>
      <c r="F3512" t="s">
        <v>14</v>
      </c>
      <c r="G3512" t="s">
        <v>25</v>
      </c>
      <c r="H3512">
        <v>1993</v>
      </c>
      <c r="I3512" s="1">
        <v>45432</v>
      </c>
      <c r="J3512" t="s">
        <v>16</v>
      </c>
    </row>
    <row r="3513" spans="1:10" x14ac:dyDescent="0.25">
      <c r="A3513">
        <v>9734.4</v>
      </c>
      <c r="B3513" t="s">
        <v>71</v>
      </c>
      <c r="C3513" t="s">
        <v>72</v>
      </c>
      <c r="D3513" t="s">
        <v>73</v>
      </c>
      <c r="E3513" t="s">
        <v>41</v>
      </c>
      <c r="F3513" t="s">
        <v>21</v>
      </c>
      <c r="G3513" t="s">
        <v>25</v>
      </c>
      <c r="H3513">
        <v>2003</v>
      </c>
      <c r="I3513" s="1">
        <v>45395</v>
      </c>
      <c r="J3513" t="s">
        <v>16</v>
      </c>
    </row>
    <row r="3514" spans="1:10" x14ac:dyDescent="0.25">
      <c r="A3514">
        <v>79728.19</v>
      </c>
      <c r="B3514" t="s">
        <v>63</v>
      </c>
      <c r="C3514" t="s">
        <v>18</v>
      </c>
      <c r="D3514" t="s">
        <v>12</v>
      </c>
      <c r="E3514" t="s">
        <v>20</v>
      </c>
      <c r="F3514" t="s">
        <v>14</v>
      </c>
      <c r="G3514" t="s">
        <v>25</v>
      </c>
      <c r="H3514">
        <v>1991</v>
      </c>
      <c r="I3514" s="1">
        <v>43389</v>
      </c>
      <c r="J3514" t="s">
        <v>16</v>
      </c>
    </row>
    <row r="3515" spans="1:10" x14ac:dyDescent="0.25">
      <c r="A3515">
        <v>84583.64</v>
      </c>
      <c r="B3515" t="s">
        <v>63</v>
      </c>
      <c r="C3515" t="s">
        <v>18</v>
      </c>
      <c r="D3515" t="s">
        <v>12</v>
      </c>
      <c r="E3515" t="s">
        <v>20</v>
      </c>
      <c r="F3515" t="s">
        <v>21</v>
      </c>
      <c r="G3515" t="s">
        <v>25</v>
      </c>
      <c r="H3515">
        <v>1989</v>
      </c>
      <c r="I3515" s="1">
        <v>41640</v>
      </c>
      <c r="J3515" t="s">
        <v>16</v>
      </c>
    </row>
    <row r="3516" spans="1:10" x14ac:dyDescent="0.25">
      <c r="A3516">
        <v>60274.5</v>
      </c>
      <c r="B3516" t="s">
        <v>302</v>
      </c>
      <c r="C3516" t="s">
        <v>18</v>
      </c>
      <c r="D3516" t="s">
        <v>12</v>
      </c>
      <c r="E3516" t="s">
        <v>20</v>
      </c>
      <c r="F3516" t="s">
        <v>14</v>
      </c>
      <c r="G3516" t="s">
        <v>25</v>
      </c>
      <c r="H3516">
        <v>1982</v>
      </c>
      <c r="I3516" s="1">
        <v>45367</v>
      </c>
      <c r="J3516" t="s">
        <v>16</v>
      </c>
    </row>
    <row r="3517" spans="1:10" x14ac:dyDescent="0.25">
      <c r="A3517">
        <v>56282.8</v>
      </c>
      <c r="B3517" t="s">
        <v>99</v>
      </c>
      <c r="C3517" t="s">
        <v>72</v>
      </c>
      <c r="D3517" t="s">
        <v>12</v>
      </c>
      <c r="E3517" t="s">
        <v>41</v>
      </c>
      <c r="F3517" t="s">
        <v>14</v>
      </c>
      <c r="G3517" t="s">
        <v>25</v>
      </c>
      <c r="H3517">
        <v>1977</v>
      </c>
      <c r="I3517" s="1">
        <v>44317</v>
      </c>
      <c r="J3517" t="s">
        <v>16</v>
      </c>
    </row>
    <row r="3518" spans="1:10" x14ac:dyDescent="0.25">
      <c r="A3518">
        <v>68324.789999999994</v>
      </c>
      <c r="B3518" t="s">
        <v>89</v>
      </c>
      <c r="C3518" t="s">
        <v>30</v>
      </c>
      <c r="D3518" t="s">
        <v>12</v>
      </c>
      <c r="E3518" t="s">
        <v>20</v>
      </c>
      <c r="F3518" t="s">
        <v>21</v>
      </c>
      <c r="G3518" t="s">
        <v>25</v>
      </c>
      <c r="H3518">
        <v>1991</v>
      </c>
      <c r="I3518" s="1">
        <v>44120</v>
      </c>
      <c r="J3518" t="s">
        <v>16</v>
      </c>
    </row>
    <row r="3519" spans="1:10" x14ac:dyDescent="0.25">
      <c r="A3519">
        <v>66334.75</v>
      </c>
      <c r="B3519" t="s">
        <v>89</v>
      </c>
      <c r="C3519" t="s">
        <v>30</v>
      </c>
      <c r="D3519" t="s">
        <v>12</v>
      </c>
      <c r="E3519" t="s">
        <v>20</v>
      </c>
      <c r="F3519" t="s">
        <v>14</v>
      </c>
      <c r="G3519" t="s">
        <v>15</v>
      </c>
      <c r="H3519">
        <v>1984</v>
      </c>
      <c r="I3519" s="1">
        <v>44881</v>
      </c>
      <c r="J3519" t="s">
        <v>16</v>
      </c>
    </row>
    <row r="3520" spans="1:10" x14ac:dyDescent="0.25">
      <c r="A3520">
        <v>57958.26</v>
      </c>
      <c r="B3520" t="s">
        <v>174</v>
      </c>
      <c r="C3520" t="s">
        <v>186</v>
      </c>
      <c r="D3520" t="s">
        <v>12</v>
      </c>
      <c r="E3520" t="s">
        <v>31</v>
      </c>
      <c r="F3520" t="s">
        <v>21</v>
      </c>
      <c r="G3520" t="s">
        <v>15</v>
      </c>
      <c r="H3520">
        <v>1993</v>
      </c>
      <c r="I3520" s="1">
        <v>45257</v>
      </c>
      <c r="J3520" t="s">
        <v>16</v>
      </c>
    </row>
    <row r="3521" spans="1:10" x14ac:dyDescent="0.25">
      <c r="A3521">
        <v>71231.11</v>
      </c>
      <c r="B3521" t="s">
        <v>149</v>
      </c>
      <c r="C3521" t="s">
        <v>209</v>
      </c>
      <c r="D3521" t="s">
        <v>12</v>
      </c>
      <c r="E3521" t="s">
        <v>31</v>
      </c>
      <c r="F3521" t="s">
        <v>21</v>
      </c>
      <c r="G3521" t="s">
        <v>15</v>
      </c>
      <c r="H3521">
        <v>1989</v>
      </c>
      <c r="I3521" s="1">
        <v>44961</v>
      </c>
      <c r="J3521" t="s">
        <v>16</v>
      </c>
    </row>
    <row r="3522" spans="1:10" x14ac:dyDescent="0.25">
      <c r="A3522">
        <v>95781.28</v>
      </c>
      <c r="B3522" t="s">
        <v>64</v>
      </c>
      <c r="C3522" t="s">
        <v>18</v>
      </c>
      <c r="D3522" t="s">
        <v>12</v>
      </c>
      <c r="E3522" t="s">
        <v>45</v>
      </c>
      <c r="F3522" t="s">
        <v>14</v>
      </c>
      <c r="G3522" t="s">
        <v>25</v>
      </c>
      <c r="H3522">
        <v>1989</v>
      </c>
      <c r="I3522" s="1">
        <v>42736</v>
      </c>
      <c r="J3522" t="s">
        <v>16</v>
      </c>
    </row>
    <row r="3523" spans="1:10" x14ac:dyDescent="0.25">
      <c r="A3523">
        <v>130365.9</v>
      </c>
      <c r="B3523" t="s">
        <v>247</v>
      </c>
      <c r="C3523" t="s">
        <v>86</v>
      </c>
      <c r="D3523" t="s">
        <v>12</v>
      </c>
      <c r="E3523" t="s">
        <v>13</v>
      </c>
      <c r="F3523" t="s">
        <v>14</v>
      </c>
      <c r="G3523" t="s">
        <v>15</v>
      </c>
      <c r="H3523">
        <v>1978</v>
      </c>
      <c r="I3523" s="1">
        <v>44736</v>
      </c>
      <c r="J3523" t="s">
        <v>16</v>
      </c>
    </row>
    <row r="3524" spans="1:10" x14ac:dyDescent="0.25">
      <c r="A3524">
        <v>50876.21</v>
      </c>
      <c r="B3524" t="s">
        <v>76</v>
      </c>
      <c r="C3524" t="s">
        <v>52</v>
      </c>
      <c r="D3524" t="s">
        <v>12</v>
      </c>
      <c r="E3524" t="s">
        <v>77</v>
      </c>
      <c r="F3524" t="s">
        <v>14</v>
      </c>
      <c r="G3524" t="s">
        <v>15</v>
      </c>
      <c r="H3524">
        <v>2004</v>
      </c>
      <c r="I3524" s="1">
        <v>45440</v>
      </c>
      <c r="J3524" t="s">
        <v>16</v>
      </c>
    </row>
    <row r="3525" spans="1:10" x14ac:dyDescent="0.25">
      <c r="A3525">
        <v>118006.9</v>
      </c>
      <c r="B3525" t="s">
        <v>429</v>
      </c>
      <c r="C3525" t="s">
        <v>72</v>
      </c>
      <c r="D3525" t="s">
        <v>12</v>
      </c>
      <c r="E3525" t="s">
        <v>13</v>
      </c>
      <c r="F3525" t="s">
        <v>14</v>
      </c>
      <c r="G3525" t="s">
        <v>25</v>
      </c>
      <c r="H3525">
        <v>1961</v>
      </c>
      <c r="I3525" s="1">
        <v>37453</v>
      </c>
      <c r="J3525" t="s">
        <v>16</v>
      </c>
    </row>
    <row r="3526" spans="1:10" x14ac:dyDescent="0.25">
      <c r="A3526">
        <v>33091.749600000003</v>
      </c>
      <c r="B3526" t="s">
        <v>112</v>
      </c>
      <c r="C3526" t="s">
        <v>72</v>
      </c>
      <c r="D3526" t="s">
        <v>19</v>
      </c>
      <c r="E3526" t="s">
        <v>24</v>
      </c>
      <c r="F3526" t="s">
        <v>14</v>
      </c>
      <c r="G3526" t="s">
        <v>25</v>
      </c>
      <c r="H3526">
        <v>1995</v>
      </c>
      <c r="I3526" s="1">
        <v>45080</v>
      </c>
      <c r="J3526" t="s">
        <v>16</v>
      </c>
    </row>
    <row r="3527" spans="1:10" x14ac:dyDescent="0.25">
      <c r="A3527">
        <v>66334.75</v>
      </c>
      <c r="B3527" t="s">
        <v>89</v>
      </c>
      <c r="C3527" t="s">
        <v>30</v>
      </c>
      <c r="D3527" t="s">
        <v>12</v>
      </c>
      <c r="E3527" t="s">
        <v>20</v>
      </c>
      <c r="F3527" t="s">
        <v>21</v>
      </c>
      <c r="G3527" t="s">
        <v>25</v>
      </c>
      <c r="H3527">
        <v>1983</v>
      </c>
      <c r="I3527" s="1">
        <v>44881</v>
      </c>
      <c r="J3527" t="s">
        <v>16</v>
      </c>
    </row>
    <row r="3528" spans="1:10" x14ac:dyDescent="0.25">
      <c r="A3528">
        <v>0</v>
      </c>
      <c r="B3528" t="s">
        <v>164</v>
      </c>
      <c r="C3528" t="s">
        <v>72</v>
      </c>
      <c r="D3528" t="s">
        <v>165</v>
      </c>
      <c r="E3528" t="s">
        <v>41</v>
      </c>
      <c r="F3528" t="s">
        <v>14</v>
      </c>
      <c r="G3528" t="s">
        <v>15</v>
      </c>
      <c r="H3528">
        <v>1967</v>
      </c>
      <c r="I3528" s="1">
        <v>44594</v>
      </c>
      <c r="J3528" t="s">
        <v>16</v>
      </c>
    </row>
    <row r="3529" spans="1:10" x14ac:dyDescent="0.25">
      <c r="A3529">
        <v>77570.789999999994</v>
      </c>
      <c r="B3529" t="s">
        <v>643</v>
      </c>
      <c r="C3529" t="s">
        <v>493</v>
      </c>
      <c r="D3529" t="s">
        <v>12</v>
      </c>
      <c r="E3529" t="s">
        <v>31</v>
      </c>
      <c r="F3529" t="s">
        <v>21</v>
      </c>
      <c r="G3529" t="s">
        <v>25</v>
      </c>
      <c r="H3529">
        <v>1975</v>
      </c>
      <c r="I3529" s="1">
        <v>37818</v>
      </c>
      <c r="J3529" t="s">
        <v>16</v>
      </c>
    </row>
    <row r="3530" spans="1:10" x14ac:dyDescent="0.25">
      <c r="A3530">
        <v>121332.84</v>
      </c>
      <c r="B3530" t="s">
        <v>64</v>
      </c>
      <c r="C3530" t="s">
        <v>18</v>
      </c>
      <c r="D3530" t="s">
        <v>12</v>
      </c>
      <c r="E3530" t="s">
        <v>45</v>
      </c>
      <c r="F3530" t="s">
        <v>14</v>
      </c>
      <c r="G3530" t="s">
        <v>25</v>
      </c>
      <c r="H3530">
        <v>1973</v>
      </c>
      <c r="I3530" s="1">
        <v>35643</v>
      </c>
      <c r="J3530" t="s">
        <v>16</v>
      </c>
    </row>
    <row r="3531" spans="1:10" x14ac:dyDescent="0.25">
      <c r="A3531">
        <v>37280.256000000001</v>
      </c>
      <c r="B3531" t="s">
        <v>39</v>
      </c>
      <c r="C3531" t="s">
        <v>48</v>
      </c>
      <c r="D3531" t="s">
        <v>19</v>
      </c>
      <c r="E3531" t="s">
        <v>41</v>
      </c>
      <c r="F3531" t="s">
        <v>21</v>
      </c>
      <c r="G3531" t="s">
        <v>15</v>
      </c>
      <c r="H3531">
        <v>2001</v>
      </c>
      <c r="I3531" s="1">
        <v>45502</v>
      </c>
      <c r="J3531" t="s">
        <v>16</v>
      </c>
    </row>
    <row r="3532" spans="1:10" x14ac:dyDescent="0.25">
      <c r="A3532">
        <v>81529.8</v>
      </c>
      <c r="B3532" t="s">
        <v>318</v>
      </c>
      <c r="C3532" t="s">
        <v>92</v>
      </c>
      <c r="D3532" t="s">
        <v>12</v>
      </c>
      <c r="E3532" t="s">
        <v>31</v>
      </c>
      <c r="F3532" t="s">
        <v>21</v>
      </c>
      <c r="G3532" t="s">
        <v>15</v>
      </c>
      <c r="H3532">
        <v>1956</v>
      </c>
      <c r="I3532" s="1">
        <v>36327</v>
      </c>
      <c r="J3532" t="s">
        <v>16</v>
      </c>
    </row>
    <row r="3533" spans="1:10" x14ac:dyDescent="0.25">
      <c r="A3533">
        <v>33969.934776959999</v>
      </c>
      <c r="B3533" t="s">
        <v>227</v>
      </c>
      <c r="C3533" t="s">
        <v>11</v>
      </c>
      <c r="D3533" t="s">
        <v>19</v>
      </c>
      <c r="E3533" t="s">
        <v>31</v>
      </c>
      <c r="F3533" t="s">
        <v>21</v>
      </c>
      <c r="G3533" t="s">
        <v>15</v>
      </c>
      <c r="H3533">
        <v>1951</v>
      </c>
      <c r="I3533" s="1">
        <v>42639</v>
      </c>
      <c r="J3533" t="s">
        <v>16</v>
      </c>
    </row>
    <row r="3534" spans="1:10" x14ac:dyDescent="0.25">
      <c r="A3534">
        <v>73411.179999999993</v>
      </c>
      <c r="B3534" t="s">
        <v>288</v>
      </c>
      <c r="C3534" t="s">
        <v>52</v>
      </c>
      <c r="D3534" t="s">
        <v>12</v>
      </c>
      <c r="E3534" t="s">
        <v>45</v>
      </c>
      <c r="F3534" t="s">
        <v>14</v>
      </c>
      <c r="G3534" t="s">
        <v>15</v>
      </c>
      <c r="H3534">
        <v>1969</v>
      </c>
      <c r="I3534" s="1">
        <v>32658</v>
      </c>
      <c r="J3534" t="s">
        <v>16</v>
      </c>
    </row>
    <row r="3535" spans="1:10" x14ac:dyDescent="0.25">
      <c r="A3535">
        <v>72856.368000000002</v>
      </c>
      <c r="B3535" t="s">
        <v>274</v>
      </c>
      <c r="C3535" t="s">
        <v>52</v>
      </c>
      <c r="D3535" t="s">
        <v>12</v>
      </c>
      <c r="E3535" t="s">
        <v>77</v>
      </c>
      <c r="F3535" t="s">
        <v>14</v>
      </c>
      <c r="G3535" t="s">
        <v>25</v>
      </c>
      <c r="H3535">
        <v>1955</v>
      </c>
      <c r="I3535" s="1">
        <v>43099</v>
      </c>
      <c r="J3535" t="s">
        <v>16</v>
      </c>
    </row>
    <row r="3536" spans="1:10" x14ac:dyDescent="0.25">
      <c r="A3536">
        <v>76584.63</v>
      </c>
      <c r="B3536" t="s">
        <v>434</v>
      </c>
      <c r="C3536" t="s">
        <v>67</v>
      </c>
      <c r="D3536" t="s">
        <v>12</v>
      </c>
      <c r="E3536" t="s">
        <v>49</v>
      </c>
      <c r="F3536" t="s">
        <v>21</v>
      </c>
      <c r="G3536" t="s">
        <v>15</v>
      </c>
      <c r="H3536">
        <v>1977</v>
      </c>
      <c r="I3536" s="1">
        <v>38370</v>
      </c>
      <c r="J3536" t="s">
        <v>16</v>
      </c>
    </row>
    <row r="3537" spans="1:10" x14ac:dyDescent="0.25">
      <c r="A3537">
        <v>70897.61</v>
      </c>
      <c r="B3537" t="s">
        <v>63</v>
      </c>
      <c r="C3537" t="s">
        <v>18</v>
      </c>
      <c r="D3537" t="s">
        <v>12</v>
      </c>
      <c r="E3537" t="s">
        <v>20</v>
      </c>
      <c r="F3537" t="s">
        <v>14</v>
      </c>
      <c r="G3537" t="s">
        <v>25</v>
      </c>
      <c r="H3537">
        <v>1995</v>
      </c>
      <c r="I3537" s="1">
        <v>44697</v>
      </c>
      <c r="J3537" t="s">
        <v>16</v>
      </c>
    </row>
    <row r="3538" spans="1:10" x14ac:dyDescent="0.25">
      <c r="A3538">
        <v>55000</v>
      </c>
      <c r="B3538" t="s">
        <v>108</v>
      </c>
      <c r="C3538" t="s">
        <v>114</v>
      </c>
      <c r="D3538" t="s">
        <v>12</v>
      </c>
      <c r="E3538" t="s">
        <v>31</v>
      </c>
      <c r="F3538" t="s">
        <v>21</v>
      </c>
      <c r="G3538" t="s">
        <v>25</v>
      </c>
      <c r="H3538">
        <v>1960</v>
      </c>
      <c r="I3538" s="1">
        <v>35898</v>
      </c>
      <c r="J3538" t="s">
        <v>16</v>
      </c>
    </row>
    <row r="3539" spans="1:10" x14ac:dyDescent="0.25">
      <c r="A3539">
        <v>52471.07</v>
      </c>
      <c r="B3539" t="s">
        <v>103</v>
      </c>
      <c r="C3539" t="s">
        <v>86</v>
      </c>
      <c r="D3539" t="s">
        <v>12</v>
      </c>
      <c r="E3539" t="s">
        <v>49</v>
      </c>
      <c r="F3539" t="s">
        <v>21</v>
      </c>
      <c r="G3539" t="s">
        <v>15</v>
      </c>
      <c r="H3539">
        <v>1986</v>
      </c>
      <c r="I3539" s="1">
        <v>45327</v>
      </c>
      <c r="J3539" t="s">
        <v>16</v>
      </c>
    </row>
    <row r="3540" spans="1:10" x14ac:dyDescent="0.25">
      <c r="A3540">
        <v>20670.105599999999</v>
      </c>
      <c r="B3540" t="s">
        <v>161</v>
      </c>
      <c r="C3540" t="s">
        <v>72</v>
      </c>
      <c r="D3540" t="s">
        <v>19</v>
      </c>
      <c r="E3540" t="s">
        <v>49</v>
      </c>
      <c r="F3540" t="s">
        <v>21</v>
      </c>
      <c r="G3540" t="s">
        <v>25</v>
      </c>
      <c r="H3540">
        <v>2001</v>
      </c>
      <c r="I3540" s="1">
        <v>45156</v>
      </c>
      <c r="J3540" t="s">
        <v>16</v>
      </c>
    </row>
    <row r="3541" spans="1:10" x14ac:dyDescent="0.25">
      <c r="A3541">
        <v>52774.21</v>
      </c>
      <c r="B3541" t="s">
        <v>153</v>
      </c>
      <c r="C3541" t="s">
        <v>48</v>
      </c>
      <c r="D3541" t="s">
        <v>19</v>
      </c>
      <c r="E3541" t="s">
        <v>31</v>
      </c>
      <c r="F3541" t="s">
        <v>14</v>
      </c>
      <c r="G3541" t="s">
        <v>25</v>
      </c>
      <c r="H3541">
        <v>1963</v>
      </c>
      <c r="I3541" s="1">
        <v>45166</v>
      </c>
      <c r="J3541" t="s">
        <v>16</v>
      </c>
    </row>
    <row r="3542" spans="1:10" x14ac:dyDescent="0.25">
      <c r="A3542">
        <v>62579.95</v>
      </c>
      <c r="B3542" t="s">
        <v>89</v>
      </c>
      <c r="C3542" t="s">
        <v>30</v>
      </c>
      <c r="D3542" t="s">
        <v>12</v>
      </c>
      <c r="E3542" t="s">
        <v>20</v>
      </c>
      <c r="F3542" t="s">
        <v>14</v>
      </c>
      <c r="G3542" t="s">
        <v>15</v>
      </c>
      <c r="H3542">
        <v>1998</v>
      </c>
      <c r="I3542" s="1">
        <v>45123</v>
      </c>
      <c r="J3542" t="s">
        <v>16</v>
      </c>
    </row>
    <row r="3543" spans="1:10" x14ac:dyDescent="0.25">
      <c r="A3543">
        <v>57958.26</v>
      </c>
      <c r="B3543" t="s">
        <v>109</v>
      </c>
      <c r="C3543" t="s">
        <v>11</v>
      </c>
      <c r="D3543" t="s">
        <v>12</v>
      </c>
      <c r="E3543" t="s">
        <v>20</v>
      </c>
      <c r="F3543" t="s">
        <v>14</v>
      </c>
      <c r="G3543" t="s">
        <v>25</v>
      </c>
      <c r="H3543">
        <v>2000</v>
      </c>
      <c r="I3543" s="1">
        <v>45198</v>
      </c>
      <c r="J3543" t="s">
        <v>16</v>
      </c>
    </row>
    <row r="3544" spans="1:10" x14ac:dyDescent="0.25">
      <c r="A3544">
        <v>44122.33</v>
      </c>
      <c r="B3544" t="s">
        <v>95</v>
      </c>
      <c r="C3544" t="s">
        <v>48</v>
      </c>
      <c r="D3544" t="s">
        <v>12</v>
      </c>
      <c r="E3544" t="s">
        <v>49</v>
      </c>
      <c r="F3544" t="s">
        <v>21</v>
      </c>
      <c r="G3544" t="s">
        <v>25</v>
      </c>
      <c r="H3544">
        <v>1996</v>
      </c>
      <c r="I3544" s="1">
        <v>45320</v>
      </c>
      <c r="J3544" t="s">
        <v>16</v>
      </c>
    </row>
    <row r="3545" spans="1:10" x14ac:dyDescent="0.25">
      <c r="A3545">
        <v>45593.05</v>
      </c>
      <c r="B3545" t="s">
        <v>112</v>
      </c>
      <c r="C3545" t="s">
        <v>72</v>
      </c>
      <c r="D3545" t="s">
        <v>12</v>
      </c>
      <c r="E3545" t="s">
        <v>24</v>
      </c>
      <c r="F3545" t="s">
        <v>21</v>
      </c>
      <c r="G3545" t="s">
        <v>15</v>
      </c>
      <c r="H3545">
        <v>2001</v>
      </c>
      <c r="I3545" s="1">
        <v>44358</v>
      </c>
      <c r="J3545" t="s">
        <v>16</v>
      </c>
    </row>
    <row r="3546" spans="1:10" x14ac:dyDescent="0.25">
      <c r="A3546">
        <v>65738.03</v>
      </c>
      <c r="B3546" t="s">
        <v>79</v>
      </c>
      <c r="C3546" t="s">
        <v>52</v>
      </c>
      <c r="D3546" t="s">
        <v>12</v>
      </c>
      <c r="E3546" t="s">
        <v>31</v>
      </c>
      <c r="F3546" t="s">
        <v>21</v>
      </c>
      <c r="G3546" t="s">
        <v>15</v>
      </c>
      <c r="H3546">
        <v>1981</v>
      </c>
      <c r="I3546" s="1">
        <v>45115</v>
      </c>
      <c r="J3546" t="s">
        <v>16</v>
      </c>
    </row>
    <row r="3547" spans="1:10" x14ac:dyDescent="0.25">
      <c r="A3547">
        <v>47164.52</v>
      </c>
      <c r="B3547" t="s">
        <v>127</v>
      </c>
      <c r="C3547" t="s">
        <v>23</v>
      </c>
      <c r="D3547" t="s">
        <v>12</v>
      </c>
      <c r="E3547" t="s">
        <v>41</v>
      </c>
      <c r="F3547" t="s">
        <v>21</v>
      </c>
      <c r="G3547" t="s">
        <v>15</v>
      </c>
      <c r="H3547">
        <v>1968</v>
      </c>
      <c r="I3547" s="1">
        <v>38761</v>
      </c>
      <c r="J3547" t="s">
        <v>16</v>
      </c>
    </row>
    <row r="3548" spans="1:10" x14ac:dyDescent="0.25">
      <c r="A3548">
        <v>82120.03</v>
      </c>
      <c r="B3548" t="s">
        <v>63</v>
      </c>
      <c r="C3548" t="s">
        <v>18</v>
      </c>
      <c r="D3548" t="s">
        <v>12</v>
      </c>
      <c r="E3548" t="s">
        <v>20</v>
      </c>
      <c r="F3548" t="s">
        <v>14</v>
      </c>
      <c r="G3548" t="s">
        <v>25</v>
      </c>
      <c r="H3548">
        <v>1988</v>
      </c>
      <c r="I3548" s="1">
        <v>42016</v>
      </c>
      <c r="J3548" t="s">
        <v>16</v>
      </c>
    </row>
    <row r="3549" spans="1:10" x14ac:dyDescent="0.25">
      <c r="A3549">
        <v>96425.84</v>
      </c>
      <c r="B3549" t="s">
        <v>56</v>
      </c>
      <c r="C3549" t="s">
        <v>30</v>
      </c>
      <c r="D3549" t="s">
        <v>12</v>
      </c>
      <c r="E3549" t="s">
        <v>45</v>
      </c>
      <c r="F3549" t="s">
        <v>14</v>
      </c>
      <c r="G3549" t="s">
        <v>25</v>
      </c>
      <c r="H3549">
        <v>1974</v>
      </c>
      <c r="I3549" s="1">
        <v>37484</v>
      </c>
      <c r="J3549" t="s">
        <v>16</v>
      </c>
    </row>
    <row r="3550" spans="1:10" x14ac:dyDescent="0.25">
      <c r="A3550">
        <v>52946.59</v>
      </c>
      <c r="B3550" t="s">
        <v>407</v>
      </c>
      <c r="C3550" t="s">
        <v>52</v>
      </c>
      <c r="D3550" t="s">
        <v>12</v>
      </c>
      <c r="E3550" t="s">
        <v>41</v>
      </c>
      <c r="F3550" t="s">
        <v>14</v>
      </c>
      <c r="G3550" t="s">
        <v>15</v>
      </c>
      <c r="H3550">
        <v>1969</v>
      </c>
      <c r="I3550" s="1">
        <v>39445</v>
      </c>
      <c r="J3550" t="s">
        <v>16</v>
      </c>
    </row>
    <row r="3551" spans="1:10" x14ac:dyDescent="0.25">
      <c r="A3551">
        <v>185325.55</v>
      </c>
      <c r="B3551" t="s">
        <v>624</v>
      </c>
      <c r="C3551" t="s">
        <v>30</v>
      </c>
      <c r="D3551" t="s">
        <v>12</v>
      </c>
      <c r="E3551" t="s">
        <v>13</v>
      </c>
      <c r="F3551" t="s">
        <v>21</v>
      </c>
      <c r="G3551" t="s">
        <v>15</v>
      </c>
      <c r="H3551">
        <v>1958</v>
      </c>
      <c r="I3551" s="1">
        <v>34759</v>
      </c>
      <c r="J3551" t="s">
        <v>16</v>
      </c>
    </row>
    <row r="3552" spans="1:10" x14ac:dyDescent="0.25">
      <c r="A3552">
        <v>60274.5</v>
      </c>
      <c r="B3552" t="s">
        <v>302</v>
      </c>
      <c r="C3552" t="s">
        <v>18</v>
      </c>
      <c r="D3552" t="s">
        <v>12</v>
      </c>
      <c r="E3552" t="s">
        <v>20</v>
      </c>
      <c r="F3552" t="s">
        <v>14</v>
      </c>
      <c r="G3552" t="s">
        <v>25</v>
      </c>
      <c r="H3552">
        <v>2001</v>
      </c>
      <c r="I3552" s="1">
        <v>45413</v>
      </c>
      <c r="J3552" t="s">
        <v>16</v>
      </c>
    </row>
    <row r="3553" spans="1:10" x14ac:dyDescent="0.25">
      <c r="A3553">
        <v>69741.490000000005</v>
      </c>
      <c r="B3553" t="s">
        <v>335</v>
      </c>
      <c r="C3553" t="s">
        <v>44</v>
      </c>
      <c r="D3553" t="s">
        <v>12</v>
      </c>
      <c r="E3553" t="s">
        <v>31</v>
      </c>
      <c r="F3553" t="s">
        <v>14</v>
      </c>
      <c r="G3553" t="s">
        <v>15</v>
      </c>
      <c r="H3553">
        <v>1980</v>
      </c>
      <c r="I3553" s="1">
        <v>42052</v>
      </c>
      <c r="J3553" t="s">
        <v>16</v>
      </c>
    </row>
    <row r="3554" spans="1:10" x14ac:dyDescent="0.25">
      <c r="A3554">
        <v>64272</v>
      </c>
      <c r="B3554" t="s">
        <v>141</v>
      </c>
      <c r="C3554" t="s">
        <v>38</v>
      </c>
      <c r="D3554" t="s">
        <v>12</v>
      </c>
      <c r="E3554" t="s">
        <v>31</v>
      </c>
      <c r="F3554" t="s">
        <v>21</v>
      </c>
      <c r="G3554" t="s">
        <v>25</v>
      </c>
      <c r="H3554">
        <v>1953</v>
      </c>
      <c r="I3554" s="1">
        <v>40420</v>
      </c>
      <c r="J3554" t="s">
        <v>16</v>
      </c>
    </row>
    <row r="3555" spans="1:10" x14ac:dyDescent="0.25">
      <c r="A3555">
        <v>148896.79999999999</v>
      </c>
      <c r="B3555" t="s">
        <v>535</v>
      </c>
      <c r="C3555" t="s">
        <v>96</v>
      </c>
      <c r="D3555" t="s">
        <v>12</v>
      </c>
      <c r="E3555" t="s">
        <v>13</v>
      </c>
      <c r="F3555" t="s">
        <v>14</v>
      </c>
      <c r="G3555" t="s">
        <v>25</v>
      </c>
      <c r="H3555">
        <v>1972</v>
      </c>
      <c r="I3555" s="1">
        <v>45033</v>
      </c>
      <c r="J3555" t="s">
        <v>16</v>
      </c>
    </row>
    <row r="3556" spans="1:10" x14ac:dyDescent="0.25">
      <c r="A3556">
        <v>53051.94</v>
      </c>
      <c r="B3556" t="s">
        <v>99</v>
      </c>
      <c r="C3556" t="s">
        <v>100</v>
      </c>
      <c r="D3556" t="s">
        <v>12</v>
      </c>
      <c r="E3556" t="s">
        <v>41</v>
      </c>
      <c r="F3556" t="s">
        <v>14</v>
      </c>
      <c r="G3556" t="s">
        <v>15</v>
      </c>
      <c r="H3556">
        <v>1987</v>
      </c>
      <c r="I3556" s="1">
        <v>45185</v>
      </c>
      <c r="J3556" t="s">
        <v>16</v>
      </c>
    </row>
    <row r="3557" spans="1:10" x14ac:dyDescent="0.25">
      <c r="A3557">
        <v>20670.105599999999</v>
      </c>
      <c r="B3557" t="s">
        <v>468</v>
      </c>
      <c r="C3557" t="s">
        <v>186</v>
      </c>
      <c r="D3557" t="s">
        <v>19</v>
      </c>
      <c r="E3557" t="s">
        <v>24</v>
      </c>
      <c r="F3557" t="s">
        <v>21</v>
      </c>
      <c r="G3557" t="s">
        <v>25</v>
      </c>
      <c r="H3557">
        <v>1941</v>
      </c>
      <c r="I3557" s="1">
        <v>43766</v>
      </c>
      <c r="J3557" t="s">
        <v>16</v>
      </c>
    </row>
    <row r="3558" spans="1:10" x14ac:dyDescent="0.25">
      <c r="A3558">
        <v>56160</v>
      </c>
      <c r="B3558" t="s">
        <v>249</v>
      </c>
      <c r="C3558" t="s">
        <v>250</v>
      </c>
      <c r="D3558" t="s">
        <v>12</v>
      </c>
      <c r="E3558" t="s">
        <v>31</v>
      </c>
      <c r="F3558" t="s">
        <v>21</v>
      </c>
      <c r="G3558" t="s">
        <v>25</v>
      </c>
      <c r="H3558">
        <v>2001</v>
      </c>
      <c r="I3558" s="1">
        <v>45098</v>
      </c>
      <c r="J3558" t="s">
        <v>16</v>
      </c>
    </row>
    <row r="3559" spans="1:10" x14ac:dyDescent="0.25">
      <c r="A3559">
        <v>40812.974999999999</v>
      </c>
      <c r="B3559" t="s">
        <v>112</v>
      </c>
      <c r="C3559" t="s">
        <v>72</v>
      </c>
      <c r="D3559" t="s">
        <v>19</v>
      </c>
      <c r="E3559" t="s">
        <v>24</v>
      </c>
      <c r="F3559" t="s">
        <v>14</v>
      </c>
      <c r="G3559" t="s">
        <v>15</v>
      </c>
      <c r="H3559">
        <v>1988</v>
      </c>
      <c r="I3559" s="1">
        <v>41418</v>
      </c>
      <c r="J3559" t="s">
        <v>16</v>
      </c>
    </row>
    <row r="3560" spans="1:10" x14ac:dyDescent="0.25">
      <c r="A3560">
        <v>47164.52</v>
      </c>
      <c r="B3560" t="s">
        <v>127</v>
      </c>
      <c r="C3560" t="s">
        <v>23</v>
      </c>
      <c r="D3560" t="s">
        <v>12</v>
      </c>
      <c r="E3560" t="s">
        <v>41</v>
      </c>
      <c r="F3560" t="s">
        <v>21</v>
      </c>
      <c r="G3560" t="s">
        <v>15</v>
      </c>
      <c r="H3560">
        <v>1974</v>
      </c>
      <c r="I3560" s="1">
        <v>40987</v>
      </c>
      <c r="J3560" t="s">
        <v>16</v>
      </c>
    </row>
    <row r="3561" spans="1:10" x14ac:dyDescent="0.25">
      <c r="A3561">
        <v>75232.7</v>
      </c>
      <c r="B3561" t="s">
        <v>265</v>
      </c>
      <c r="C3561" t="s">
        <v>18</v>
      </c>
      <c r="D3561" t="s">
        <v>12</v>
      </c>
      <c r="E3561" t="s">
        <v>31</v>
      </c>
      <c r="F3561" t="s">
        <v>21</v>
      </c>
      <c r="G3561" t="s">
        <v>25</v>
      </c>
      <c r="H3561">
        <v>1980</v>
      </c>
      <c r="I3561" s="1">
        <v>39692</v>
      </c>
      <c r="J3561" t="s">
        <v>16</v>
      </c>
    </row>
    <row r="3562" spans="1:10" x14ac:dyDescent="0.25">
      <c r="A3562">
        <v>44122.33</v>
      </c>
      <c r="B3562" t="s">
        <v>407</v>
      </c>
      <c r="C3562" t="s">
        <v>100</v>
      </c>
      <c r="D3562" t="s">
        <v>12</v>
      </c>
      <c r="E3562" t="s">
        <v>41</v>
      </c>
      <c r="F3562" t="s">
        <v>21</v>
      </c>
      <c r="G3562" t="s">
        <v>15</v>
      </c>
      <c r="H3562">
        <v>1987</v>
      </c>
      <c r="I3562" s="1">
        <v>45425</v>
      </c>
      <c r="J3562" t="s">
        <v>16</v>
      </c>
    </row>
    <row r="3563" spans="1:10" x14ac:dyDescent="0.25">
      <c r="A3563">
        <v>45746.688000000002</v>
      </c>
      <c r="B3563" t="s">
        <v>501</v>
      </c>
      <c r="C3563" t="s">
        <v>18</v>
      </c>
      <c r="D3563" t="s">
        <v>19</v>
      </c>
      <c r="E3563" t="s">
        <v>20</v>
      </c>
      <c r="F3563" t="s">
        <v>21</v>
      </c>
      <c r="G3563" t="s">
        <v>25</v>
      </c>
      <c r="H3563">
        <v>1956</v>
      </c>
      <c r="I3563" s="1">
        <v>37228</v>
      </c>
      <c r="J3563" t="s">
        <v>16</v>
      </c>
    </row>
    <row r="3564" spans="1:10" x14ac:dyDescent="0.25">
      <c r="A3564">
        <v>111036.74</v>
      </c>
      <c r="B3564" t="s">
        <v>64</v>
      </c>
      <c r="C3564" t="s">
        <v>18</v>
      </c>
      <c r="D3564" t="s">
        <v>12</v>
      </c>
      <c r="E3564" t="s">
        <v>45</v>
      </c>
      <c r="F3564" t="s">
        <v>14</v>
      </c>
      <c r="G3564" t="s">
        <v>25</v>
      </c>
      <c r="H3564">
        <v>1983</v>
      </c>
      <c r="I3564" s="1">
        <v>39417</v>
      </c>
      <c r="J3564" t="s">
        <v>16</v>
      </c>
    </row>
    <row r="3565" spans="1:10" x14ac:dyDescent="0.25">
      <c r="A3565">
        <v>52471.07</v>
      </c>
      <c r="B3565" t="s">
        <v>213</v>
      </c>
      <c r="C3565" t="s">
        <v>144</v>
      </c>
      <c r="D3565" t="s">
        <v>12</v>
      </c>
      <c r="E3565" t="s">
        <v>31</v>
      </c>
      <c r="F3565" t="s">
        <v>14</v>
      </c>
      <c r="G3565" t="s">
        <v>46</v>
      </c>
      <c r="H3565">
        <v>2001</v>
      </c>
      <c r="I3565" s="1">
        <v>45446</v>
      </c>
      <c r="J3565" t="s">
        <v>16</v>
      </c>
    </row>
    <row r="3566" spans="1:10" x14ac:dyDescent="0.25">
      <c r="A3566">
        <v>54531.28</v>
      </c>
      <c r="B3566" t="s">
        <v>110</v>
      </c>
      <c r="C3566" t="s">
        <v>72</v>
      </c>
      <c r="D3566" t="s">
        <v>12</v>
      </c>
      <c r="E3566" t="s">
        <v>24</v>
      </c>
      <c r="F3566" t="s">
        <v>21</v>
      </c>
      <c r="G3566" t="s">
        <v>46</v>
      </c>
      <c r="H3566">
        <v>2002</v>
      </c>
      <c r="I3566" s="1">
        <v>43610</v>
      </c>
      <c r="J3566" t="s">
        <v>16</v>
      </c>
    </row>
    <row r="3567" spans="1:10" x14ac:dyDescent="0.25">
      <c r="A3567">
        <v>51323.62</v>
      </c>
      <c r="B3567" t="s">
        <v>84</v>
      </c>
      <c r="C3567" t="s">
        <v>250</v>
      </c>
      <c r="D3567" t="s">
        <v>12</v>
      </c>
      <c r="E3567" t="s">
        <v>49</v>
      </c>
      <c r="F3567" t="s">
        <v>21</v>
      </c>
      <c r="G3567" t="s">
        <v>46</v>
      </c>
      <c r="H3567">
        <v>1992</v>
      </c>
      <c r="I3567" s="1">
        <v>45112</v>
      </c>
      <c r="J3567" t="s">
        <v>16</v>
      </c>
    </row>
    <row r="3568" spans="1:10" x14ac:dyDescent="0.25">
      <c r="A3568">
        <v>59342.73</v>
      </c>
      <c r="B3568" t="s">
        <v>84</v>
      </c>
      <c r="C3568" t="s">
        <v>250</v>
      </c>
      <c r="D3568" t="s">
        <v>12</v>
      </c>
      <c r="E3568" t="s">
        <v>49</v>
      </c>
      <c r="F3568" t="s">
        <v>21</v>
      </c>
      <c r="G3568" t="s">
        <v>46</v>
      </c>
      <c r="H3568">
        <v>1983</v>
      </c>
      <c r="I3568" s="1">
        <v>44935</v>
      </c>
      <c r="J3568" t="s">
        <v>16</v>
      </c>
    </row>
    <row r="3569" spans="1:10" x14ac:dyDescent="0.25">
      <c r="A3569">
        <v>84042.78</v>
      </c>
      <c r="B3569" t="s">
        <v>246</v>
      </c>
      <c r="C3569" t="s">
        <v>44</v>
      </c>
      <c r="D3569" t="s">
        <v>12</v>
      </c>
      <c r="E3569" t="s">
        <v>31</v>
      </c>
      <c r="F3569" t="s">
        <v>21</v>
      </c>
      <c r="G3569" t="s">
        <v>46</v>
      </c>
      <c r="H3569">
        <v>1996</v>
      </c>
      <c r="I3569" s="1">
        <v>45313</v>
      </c>
      <c r="J3569" t="s">
        <v>16</v>
      </c>
    </row>
    <row r="3570" spans="1:10" x14ac:dyDescent="0.25">
      <c r="A3570">
        <v>57738.92</v>
      </c>
      <c r="B3570" t="s">
        <v>110</v>
      </c>
      <c r="C3570" t="s">
        <v>72</v>
      </c>
      <c r="D3570" t="s">
        <v>12</v>
      </c>
      <c r="E3570" t="s">
        <v>24</v>
      </c>
      <c r="F3570" t="s">
        <v>21</v>
      </c>
      <c r="G3570" t="s">
        <v>46</v>
      </c>
      <c r="H3570">
        <v>1994</v>
      </c>
      <c r="I3570" s="1">
        <v>41188</v>
      </c>
      <c r="J3570" t="s">
        <v>16</v>
      </c>
    </row>
    <row r="3571" spans="1:10" x14ac:dyDescent="0.25">
      <c r="A3571">
        <v>144507.46</v>
      </c>
      <c r="B3571" t="s">
        <v>644</v>
      </c>
      <c r="C3571" t="s">
        <v>18</v>
      </c>
      <c r="D3571" t="s">
        <v>12</v>
      </c>
      <c r="E3571" t="s">
        <v>13</v>
      </c>
      <c r="F3571" t="s">
        <v>21</v>
      </c>
      <c r="G3571" t="s">
        <v>25</v>
      </c>
      <c r="H3571">
        <v>1976</v>
      </c>
      <c r="I3571" s="1">
        <v>45231</v>
      </c>
      <c r="J3571" t="s">
        <v>16</v>
      </c>
    </row>
    <row r="3572" spans="1:10" x14ac:dyDescent="0.25">
      <c r="A3572">
        <v>79395.12</v>
      </c>
      <c r="B3572" t="s">
        <v>464</v>
      </c>
      <c r="C3572" t="s">
        <v>286</v>
      </c>
      <c r="D3572" t="s">
        <v>12</v>
      </c>
      <c r="E3572" t="s">
        <v>31</v>
      </c>
      <c r="F3572" t="s">
        <v>14</v>
      </c>
      <c r="G3572" t="s">
        <v>46</v>
      </c>
      <c r="H3572">
        <v>1999</v>
      </c>
      <c r="I3572" s="1">
        <v>44865</v>
      </c>
      <c r="J3572" t="s">
        <v>16</v>
      </c>
    </row>
    <row r="3573" spans="1:10" x14ac:dyDescent="0.25">
      <c r="A3573">
        <v>49545.15</v>
      </c>
      <c r="B3573" t="s">
        <v>116</v>
      </c>
      <c r="C3573" t="s">
        <v>67</v>
      </c>
      <c r="D3573" t="s">
        <v>12</v>
      </c>
      <c r="E3573" t="s">
        <v>49</v>
      </c>
      <c r="F3573" t="s">
        <v>21</v>
      </c>
      <c r="G3573" t="s">
        <v>25</v>
      </c>
      <c r="H3573">
        <v>1971</v>
      </c>
      <c r="I3573" s="1">
        <v>45320</v>
      </c>
      <c r="J3573" t="s">
        <v>16</v>
      </c>
    </row>
    <row r="3574" spans="1:10" x14ac:dyDescent="0.25">
      <c r="B3574" t="s">
        <v>39</v>
      </c>
      <c r="C3574" t="s">
        <v>72</v>
      </c>
      <c r="D3574" t="s">
        <v>165</v>
      </c>
      <c r="E3574" t="s">
        <v>41</v>
      </c>
      <c r="F3574" t="s">
        <v>21</v>
      </c>
      <c r="G3574" t="s">
        <v>25</v>
      </c>
      <c r="H3574">
        <v>1977</v>
      </c>
      <c r="I3574" s="1">
        <v>43098</v>
      </c>
      <c r="J3574" t="s">
        <v>16</v>
      </c>
    </row>
    <row r="3575" spans="1:10" x14ac:dyDescent="0.25">
      <c r="A3575">
        <v>77471.73</v>
      </c>
      <c r="B3575" t="s">
        <v>63</v>
      </c>
      <c r="C3575" t="s">
        <v>18</v>
      </c>
      <c r="D3575" t="s">
        <v>12</v>
      </c>
      <c r="E3575" t="s">
        <v>20</v>
      </c>
      <c r="F3575" t="s">
        <v>21</v>
      </c>
      <c r="G3575" t="s">
        <v>25</v>
      </c>
      <c r="H3575">
        <v>1975</v>
      </c>
      <c r="I3575" s="1">
        <v>43540</v>
      </c>
      <c r="J3575" t="s">
        <v>16</v>
      </c>
    </row>
    <row r="3576" spans="1:10" x14ac:dyDescent="0.25">
      <c r="A3576">
        <v>46057.5</v>
      </c>
      <c r="B3576" t="s">
        <v>137</v>
      </c>
      <c r="C3576" t="s">
        <v>60</v>
      </c>
      <c r="D3576" t="s">
        <v>12</v>
      </c>
      <c r="E3576" t="s">
        <v>31</v>
      </c>
      <c r="F3576" t="s">
        <v>21</v>
      </c>
      <c r="G3576" t="s">
        <v>15</v>
      </c>
      <c r="H3576">
        <v>1997</v>
      </c>
      <c r="I3576" s="1">
        <v>45509</v>
      </c>
      <c r="J3576" t="s">
        <v>16</v>
      </c>
    </row>
    <row r="3577" spans="1:10" x14ac:dyDescent="0.25">
      <c r="A3577">
        <v>81652.649999999994</v>
      </c>
      <c r="B3577" t="s">
        <v>89</v>
      </c>
      <c r="C3577" t="s">
        <v>30</v>
      </c>
      <c r="D3577" t="s">
        <v>12</v>
      </c>
      <c r="E3577" t="s">
        <v>20</v>
      </c>
      <c r="F3577" t="s">
        <v>14</v>
      </c>
      <c r="G3577" t="s">
        <v>15</v>
      </c>
      <c r="H3577">
        <v>1974</v>
      </c>
      <c r="I3577" s="1">
        <v>39494</v>
      </c>
      <c r="J3577" t="s">
        <v>16</v>
      </c>
    </row>
    <row r="3578" spans="1:10" x14ac:dyDescent="0.25">
      <c r="A3578">
        <v>50857.82</v>
      </c>
      <c r="B3578" t="s">
        <v>59</v>
      </c>
      <c r="C3578" t="s">
        <v>60</v>
      </c>
      <c r="D3578" t="s">
        <v>12</v>
      </c>
      <c r="E3578" t="s">
        <v>41</v>
      </c>
      <c r="F3578" t="s">
        <v>21</v>
      </c>
      <c r="G3578" t="s">
        <v>15</v>
      </c>
      <c r="H3578">
        <v>1963</v>
      </c>
      <c r="I3578" s="1">
        <v>42989</v>
      </c>
      <c r="J3578" t="s">
        <v>16</v>
      </c>
    </row>
    <row r="3579" spans="1:10" x14ac:dyDescent="0.25">
      <c r="B3579" t="s">
        <v>39</v>
      </c>
      <c r="C3579" t="s">
        <v>72</v>
      </c>
      <c r="D3579" t="s">
        <v>165</v>
      </c>
      <c r="E3579" t="s">
        <v>41</v>
      </c>
      <c r="F3579" t="s">
        <v>21</v>
      </c>
      <c r="G3579" t="s">
        <v>25</v>
      </c>
      <c r="H3579">
        <v>1974</v>
      </c>
      <c r="I3579" s="1">
        <v>43315</v>
      </c>
      <c r="J3579" t="s">
        <v>16</v>
      </c>
    </row>
    <row r="3580" spans="1:10" x14ac:dyDescent="0.25">
      <c r="A3580">
        <v>77864.02</v>
      </c>
      <c r="B3580" t="s">
        <v>374</v>
      </c>
      <c r="C3580" t="s">
        <v>18</v>
      </c>
      <c r="D3580" t="s">
        <v>12</v>
      </c>
      <c r="E3580" t="s">
        <v>31</v>
      </c>
      <c r="F3580" t="s">
        <v>21</v>
      </c>
      <c r="G3580" t="s">
        <v>15</v>
      </c>
      <c r="H3580">
        <v>1976</v>
      </c>
      <c r="I3580" s="1">
        <v>36938</v>
      </c>
      <c r="J3580" t="s">
        <v>16</v>
      </c>
    </row>
    <row r="3581" spans="1:10" x14ac:dyDescent="0.25">
      <c r="A3581">
        <v>58040.01</v>
      </c>
      <c r="B3581" t="s">
        <v>334</v>
      </c>
      <c r="C3581" t="s">
        <v>186</v>
      </c>
      <c r="D3581" t="s">
        <v>12</v>
      </c>
      <c r="E3581" t="s">
        <v>31</v>
      </c>
      <c r="F3581" t="s">
        <v>21</v>
      </c>
      <c r="G3581" t="s">
        <v>15</v>
      </c>
      <c r="H3581">
        <v>1976</v>
      </c>
      <c r="I3581" s="1">
        <v>44558</v>
      </c>
      <c r="J3581" t="s">
        <v>16</v>
      </c>
    </row>
    <row r="3582" spans="1:10" x14ac:dyDescent="0.25">
      <c r="A3582">
        <v>44457.08</v>
      </c>
      <c r="B3582" t="s">
        <v>245</v>
      </c>
      <c r="C3582" t="s">
        <v>100</v>
      </c>
      <c r="D3582" t="s">
        <v>12</v>
      </c>
      <c r="E3582" t="s">
        <v>41</v>
      </c>
      <c r="F3582" t="s">
        <v>14</v>
      </c>
      <c r="G3582" t="s">
        <v>15</v>
      </c>
      <c r="H3582">
        <v>1999</v>
      </c>
      <c r="I3582" s="1">
        <v>44653</v>
      </c>
      <c r="J3582" t="s">
        <v>16</v>
      </c>
    </row>
    <row r="3583" spans="1:10" x14ac:dyDescent="0.25">
      <c r="A3583">
        <v>94102.65</v>
      </c>
      <c r="B3583" t="s">
        <v>252</v>
      </c>
      <c r="C3583" t="s">
        <v>52</v>
      </c>
      <c r="D3583" t="s">
        <v>12</v>
      </c>
      <c r="E3583" t="s">
        <v>31</v>
      </c>
      <c r="F3583" t="s">
        <v>14</v>
      </c>
      <c r="G3583" t="s">
        <v>25</v>
      </c>
      <c r="H3583">
        <v>1961</v>
      </c>
      <c r="I3583" s="1">
        <v>30949</v>
      </c>
      <c r="J3583" t="s">
        <v>16</v>
      </c>
    </row>
    <row r="3584" spans="1:10" x14ac:dyDescent="0.25">
      <c r="A3584">
        <v>55528.89</v>
      </c>
      <c r="B3584" t="s">
        <v>334</v>
      </c>
      <c r="C3584" t="s">
        <v>186</v>
      </c>
      <c r="D3584" t="s">
        <v>12</v>
      </c>
      <c r="E3584" t="s">
        <v>31</v>
      </c>
      <c r="F3584" t="s">
        <v>21</v>
      </c>
      <c r="G3584" t="s">
        <v>46</v>
      </c>
      <c r="H3584">
        <v>1996</v>
      </c>
      <c r="I3584" s="1">
        <v>45299</v>
      </c>
      <c r="J3584" t="s">
        <v>16</v>
      </c>
    </row>
    <row r="3585" spans="1:10" x14ac:dyDescent="0.25">
      <c r="A3585">
        <v>75151.460000000006</v>
      </c>
      <c r="B3585" t="s">
        <v>63</v>
      </c>
      <c r="C3585" t="s">
        <v>18</v>
      </c>
      <c r="D3585" t="s">
        <v>12</v>
      </c>
      <c r="E3585" t="s">
        <v>20</v>
      </c>
      <c r="F3585" t="s">
        <v>21</v>
      </c>
      <c r="G3585" t="s">
        <v>25</v>
      </c>
      <c r="H3585">
        <v>1995</v>
      </c>
      <c r="I3585" s="1">
        <v>44758</v>
      </c>
      <c r="J3585" t="s">
        <v>16</v>
      </c>
    </row>
    <row r="3586" spans="1:10" x14ac:dyDescent="0.25">
      <c r="A3586">
        <v>98654.71</v>
      </c>
      <c r="B3586" t="s">
        <v>64</v>
      </c>
      <c r="C3586" t="s">
        <v>18</v>
      </c>
      <c r="D3586" t="s">
        <v>12</v>
      </c>
      <c r="E3586" t="s">
        <v>45</v>
      </c>
      <c r="F3586" t="s">
        <v>14</v>
      </c>
      <c r="G3586" t="s">
        <v>25</v>
      </c>
      <c r="H3586">
        <v>1988</v>
      </c>
      <c r="I3586" s="1">
        <v>40909</v>
      </c>
      <c r="J3586" t="s">
        <v>16</v>
      </c>
    </row>
    <row r="3587" spans="1:10" x14ac:dyDescent="0.25">
      <c r="A3587">
        <v>54643.5</v>
      </c>
      <c r="B3587" t="s">
        <v>99</v>
      </c>
      <c r="C3587" t="s">
        <v>44</v>
      </c>
      <c r="D3587" t="s">
        <v>12</v>
      </c>
      <c r="E3587" t="s">
        <v>41</v>
      </c>
      <c r="F3587" t="s">
        <v>14</v>
      </c>
      <c r="G3587" t="s">
        <v>25</v>
      </c>
      <c r="H3587">
        <v>2001</v>
      </c>
      <c r="I3587" s="1">
        <v>44935</v>
      </c>
      <c r="J3587" t="s">
        <v>16</v>
      </c>
    </row>
    <row r="3588" spans="1:10" x14ac:dyDescent="0.25">
      <c r="A3588">
        <v>11856</v>
      </c>
      <c r="B3588" t="s">
        <v>126</v>
      </c>
      <c r="C3588" t="s">
        <v>72</v>
      </c>
      <c r="D3588" t="s">
        <v>73</v>
      </c>
      <c r="E3588" t="s">
        <v>41</v>
      </c>
      <c r="F3588" t="s">
        <v>21</v>
      </c>
      <c r="G3588" t="s">
        <v>25</v>
      </c>
      <c r="H3588">
        <v>2007</v>
      </c>
      <c r="I3588" s="1">
        <v>45061</v>
      </c>
      <c r="J3588" t="s">
        <v>16</v>
      </c>
    </row>
    <row r="3589" spans="1:10" x14ac:dyDescent="0.25">
      <c r="A3589">
        <v>51323.62</v>
      </c>
      <c r="B3589" t="s">
        <v>125</v>
      </c>
      <c r="C3589" t="s">
        <v>72</v>
      </c>
      <c r="D3589" t="s">
        <v>12</v>
      </c>
      <c r="E3589" t="s">
        <v>31</v>
      </c>
      <c r="F3589" t="s">
        <v>21</v>
      </c>
      <c r="G3589" t="s">
        <v>25</v>
      </c>
      <c r="H3589">
        <v>2000</v>
      </c>
      <c r="I3589" s="1">
        <v>43257</v>
      </c>
      <c r="J3589" t="s">
        <v>16</v>
      </c>
    </row>
    <row r="3590" spans="1:10" x14ac:dyDescent="0.25">
      <c r="A3590">
        <v>96299.499295999995</v>
      </c>
      <c r="B3590" t="s">
        <v>143</v>
      </c>
      <c r="C3590" t="s">
        <v>144</v>
      </c>
      <c r="D3590" t="s">
        <v>19</v>
      </c>
      <c r="E3590" t="s">
        <v>31</v>
      </c>
      <c r="F3590" t="s">
        <v>21</v>
      </c>
      <c r="G3590" t="s">
        <v>25</v>
      </c>
      <c r="H3590">
        <v>1953</v>
      </c>
      <c r="I3590" s="1">
        <v>35065</v>
      </c>
      <c r="J3590" t="s">
        <v>16</v>
      </c>
    </row>
    <row r="3591" spans="1:10" x14ac:dyDescent="0.25">
      <c r="A3591">
        <v>45593.05</v>
      </c>
      <c r="B3591" t="s">
        <v>626</v>
      </c>
      <c r="C3591" t="s">
        <v>144</v>
      </c>
      <c r="D3591" t="s">
        <v>12</v>
      </c>
      <c r="E3591" t="s">
        <v>49</v>
      </c>
      <c r="F3591" t="s">
        <v>21</v>
      </c>
      <c r="G3591" t="s">
        <v>15</v>
      </c>
      <c r="H3591">
        <v>1962</v>
      </c>
      <c r="I3591" s="1">
        <v>45348</v>
      </c>
      <c r="J3591" t="s">
        <v>16</v>
      </c>
    </row>
    <row r="3592" spans="1:10" x14ac:dyDescent="0.25">
      <c r="B3592" t="s">
        <v>39</v>
      </c>
      <c r="C3592" t="s">
        <v>72</v>
      </c>
      <c r="D3592" t="s">
        <v>165</v>
      </c>
      <c r="E3592" t="s">
        <v>41</v>
      </c>
      <c r="F3592" t="s">
        <v>21</v>
      </c>
      <c r="G3592" t="s">
        <v>25</v>
      </c>
      <c r="H3592">
        <v>1982</v>
      </c>
      <c r="I3592" s="1">
        <v>42951</v>
      </c>
      <c r="J3592" t="s">
        <v>16</v>
      </c>
    </row>
    <row r="3593" spans="1:10" x14ac:dyDescent="0.25">
      <c r="A3593">
        <v>55969.06</v>
      </c>
      <c r="B3593" t="s">
        <v>66</v>
      </c>
      <c r="C3593" t="s">
        <v>67</v>
      </c>
      <c r="D3593" t="s">
        <v>12</v>
      </c>
      <c r="E3593" t="s">
        <v>49</v>
      </c>
      <c r="F3593" t="s">
        <v>14</v>
      </c>
      <c r="G3593" t="s">
        <v>25</v>
      </c>
      <c r="H3593">
        <v>1995</v>
      </c>
      <c r="I3593" s="1">
        <v>44865</v>
      </c>
      <c r="J3593" t="s">
        <v>16</v>
      </c>
    </row>
    <row r="3594" spans="1:10" x14ac:dyDescent="0.25">
      <c r="A3594">
        <v>95199.62</v>
      </c>
      <c r="B3594" t="s">
        <v>63</v>
      </c>
      <c r="C3594" t="s">
        <v>18</v>
      </c>
      <c r="D3594" t="s">
        <v>12</v>
      </c>
      <c r="E3594" t="s">
        <v>20</v>
      </c>
      <c r="F3594" t="s">
        <v>14</v>
      </c>
      <c r="G3594" t="s">
        <v>25</v>
      </c>
      <c r="H3594">
        <v>1978</v>
      </c>
      <c r="I3594" s="1">
        <v>39814</v>
      </c>
      <c r="J3594" t="s">
        <v>16</v>
      </c>
    </row>
    <row r="3595" spans="1:10" x14ac:dyDescent="0.25">
      <c r="A3595">
        <v>96833.05</v>
      </c>
      <c r="B3595" t="s">
        <v>10</v>
      </c>
      <c r="C3595" t="s">
        <v>44</v>
      </c>
      <c r="D3595" t="s">
        <v>12</v>
      </c>
      <c r="E3595" t="s">
        <v>13</v>
      </c>
      <c r="F3595" t="s">
        <v>21</v>
      </c>
      <c r="G3595" t="s">
        <v>25</v>
      </c>
      <c r="H3595">
        <v>1990</v>
      </c>
      <c r="I3595" s="1">
        <v>44865</v>
      </c>
      <c r="J3595" t="s">
        <v>16</v>
      </c>
    </row>
    <row r="3596" spans="1:10" x14ac:dyDescent="0.25">
      <c r="A3596">
        <v>84846.16</v>
      </c>
      <c r="B3596" t="s">
        <v>37</v>
      </c>
      <c r="C3596" t="s">
        <v>96</v>
      </c>
      <c r="D3596" t="s">
        <v>12</v>
      </c>
      <c r="E3596" t="s">
        <v>31</v>
      </c>
      <c r="F3596" t="s">
        <v>14</v>
      </c>
      <c r="G3596" t="s">
        <v>15</v>
      </c>
      <c r="H3596">
        <v>1955</v>
      </c>
      <c r="I3596" s="1">
        <v>28642</v>
      </c>
      <c r="J3596" t="s">
        <v>16</v>
      </c>
    </row>
    <row r="3597" spans="1:10" x14ac:dyDescent="0.25">
      <c r="A3597">
        <v>86564.06</v>
      </c>
      <c r="B3597" t="s">
        <v>246</v>
      </c>
      <c r="C3597" t="s">
        <v>286</v>
      </c>
      <c r="D3597" t="s">
        <v>12</v>
      </c>
      <c r="E3597" t="s">
        <v>31</v>
      </c>
      <c r="F3597" t="s">
        <v>14</v>
      </c>
      <c r="G3597" t="s">
        <v>25</v>
      </c>
      <c r="H3597">
        <v>1986</v>
      </c>
      <c r="I3597" s="1">
        <v>44851</v>
      </c>
      <c r="J3597" t="s">
        <v>16</v>
      </c>
    </row>
    <row r="3598" spans="1:10" x14ac:dyDescent="0.25">
      <c r="A3598">
        <v>63823.33</v>
      </c>
      <c r="B3598" t="s">
        <v>557</v>
      </c>
      <c r="C3598" t="s">
        <v>18</v>
      </c>
      <c r="D3598" t="s">
        <v>12</v>
      </c>
      <c r="E3598" t="s">
        <v>45</v>
      </c>
      <c r="F3598" t="s">
        <v>14</v>
      </c>
      <c r="G3598" t="s">
        <v>25</v>
      </c>
      <c r="H3598">
        <v>1974</v>
      </c>
      <c r="I3598" s="1">
        <v>45139</v>
      </c>
      <c r="J3598" t="s">
        <v>16</v>
      </c>
    </row>
    <row r="3599" spans="1:10" x14ac:dyDescent="0.25">
      <c r="A3599">
        <v>77082.64</v>
      </c>
      <c r="B3599" t="s">
        <v>208</v>
      </c>
      <c r="C3599" t="s">
        <v>67</v>
      </c>
      <c r="D3599" t="s">
        <v>12</v>
      </c>
      <c r="E3599" t="s">
        <v>31</v>
      </c>
      <c r="F3599" t="s">
        <v>14</v>
      </c>
      <c r="G3599" t="s">
        <v>25</v>
      </c>
      <c r="H3599">
        <v>1999</v>
      </c>
      <c r="I3599" s="1">
        <v>45355</v>
      </c>
      <c r="J3599" t="s">
        <v>16</v>
      </c>
    </row>
    <row r="3600" spans="1:10" x14ac:dyDescent="0.25">
      <c r="A3600">
        <v>53731.38</v>
      </c>
      <c r="B3600" t="s">
        <v>346</v>
      </c>
      <c r="C3600" t="s">
        <v>86</v>
      </c>
      <c r="D3600" t="s">
        <v>12</v>
      </c>
      <c r="E3600" t="s">
        <v>31</v>
      </c>
      <c r="F3600" t="s">
        <v>14</v>
      </c>
      <c r="G3600" t="s">
        <v>15</v>
      </c>
      <c r="H3600">
        <v>1997</v>
      </c>
      <c r="I3600" s="1">
        <v>44739</v>
      </c>
      <c r="J3600" t="s">
        <v>16</v>
      </c>
    </row>
    <row r="3601" spans="1:10" x14ac:dyDescent="0.25">
      <c r="A3601">
        <v>20670.105599999999</v>
      </c>
      <c r="B3601" t="s">
        <v>468</v>
      </c>
      <c r="C3601" t="s">
        <v>186</v>
      </c>
      <c r="D3601" t="s">
        <v>19</v>
      </c>
      <c r="E3601" t="s">
        <v>24</v>
      </c>
      <c r="F3601" t="s">
        <v>21</v>
      </c>
      <c r="G3601" t="s">
        <v>25</v>
      </c>
      <c r="H3601">
        <v>1937</v>
      </c>
      <c r="I3601" s="1">
        <v>43766</v>
      </c>
      <c r="J3601" t="s">
        <v>16</v>
      </c>
    </row>
    <row r="3602" spans="1:10" x14ac:dyDescent="0.25">
      <c r="A3602">
        <v>176048.11</v>
      </c>
      <c r="B3602" t="s">
        <v>645</v>
      </c>
      <c r="C3602" t="s">
        <v>70</v>
      </c>
      <c r="D3602" t="s">
        <v>28</v>
      </c>
      <c r="E3602" t="s">
        <v>13</v>
      </c>
      <c r="F3602" t="s">
        <v>14</v>
      </c>
      <c r="G3602" t="s">
        <v>15</v>
      </c>
      <c r="H3602">
        <v>1979</v>
      </c>
      <c r="I3602" s="1">
        <v>42320</v>
      </c>
      <c r="J3602" t="s">
        <v>16</v>
      </c>
    </row>
    <row r="3603" spans="1:10" x14ac:dyDescent="0.25">
      <c r="A3603">
        <v>65684.73</v>
      </c>
      <c r="B3603" t="s">
        <v>289</v>
      </c>
      <c r="C3603" t="s">
        <v>67</v>
      </c>
      <c r="D3603" t="s">
        <v>12</v>
      </c>
      <c r="E3603" t="s">
        <v>49</v>
      </c>
      <c r="F3603" t="s">
        <v>21</v>
      </c>
      <c r="G3603" t="s">
        <v>25</v>
      </c>
      <c r="H3603">
        <v>1989</v>
      </c>
      <c r="I3603" s="1">
        <v>42485</v>
      </c>
      <c r="J3603" t="s">
        <v>16</v>
      </c>
    </row>
    <row r="3604" spans="1:10" x14ac:dyDescent="0.25">
      <c r="A3604">
        <v>56135.09</v>
      </c>
      <c r="B3604" t="s">
        <v>211</v>
      </c>
      <c r="C3604" t="s">
        <v>11</v>
      </c>
      <c r="D3604" t="s">
        <v>12</v>
      </c>
      <c r="E3604" t="s">
        <v>49</v>
      </c>
      <c r="F3604" t="s">
        <v>21</v>
      </c>
      <c r="G3604" t="s">
        <v>15</v>
      </c>
      <c r="H3604">
        <v>1992</v>
      </c>
      <c r="I3604" s="1">
        <v>42170</v>
      </c>
      <c r="J3604" t="s">
        <v>16</v>
      </c>
    </row>
    <row r="3605" spans="1:10" x14ac:dyDescent="0.25">
      <c r="A3605">
        <v>55224</v>
      </c>
      <c r="B3605" t="s">
        <v>121</v>
      </c>
      <c r="C3605" t="s">
        <v>122</v>
      </c>
      <c r="D3605" t="s">
        <v>12</v>
      </c>
      <c r="E3605" t="s">
        <v>31</v>
      </c>
      <c r="F3605" t="s">
        <v>21</v>
      </c>
      <c r="G3605" t="s">
        <v>15</v>
      </c>
      <c r="H3605">
        <v>1957</v>
      </c>
      <c r="I3605" s="1">
        <v>45350</v>
      </c>
      <c r="J3605" t="s">
        <v>16</v>
      </c>
    </row>
    <row r="3606" spans="1:10" x14ac:dyDescent="0.25">
      <c r="A3606">
        <v>75151.460000000006</v>
      </c>
      <c r="B3606" t="s">
        <v>63</v>
      </c>
      <c r="C3606" t="s">
        <v>18</v>
      </c>
      <c r="D3606" t="s">
        <v>12</v>
      </c>
      <c r="E3606" t="s">
        <v>20</v>
      </c>
      <c r="F3606" t="s">
        <v>14</v>
      </c>
      <c r="G3606" t="s">
        <v>25</v>
      </c>
      <c r="H3606">
        <v>1989</v>
      </c>
      <c r="I3606" s="1">
        <v>44608</v>
      </c>
      <c r="J3606" t="s">
        <v>16</v>
      </c>
    </row>
    <row r="3607" spans="1:10" x14ac:dyDescent="0.25">
      <c r="A3607">
        <v>64571.519999999997</v>
      </c>
      <c r="B3607" t="s">
        <v>387</v>
      </c>
      <c r="C3607" t="s">
        <v>96</v>
      </c>
      <c r="D3607" t="s">
        <v>12</v>
      </c>
      <c r="E3607" t="s">
        <v>13</v>
      </c>
      <c r="F3607" t="s">
        <v>14</v>
      </c>
      <c r="G3607" t="s">
        <v>15</v>
      </c>
      <c r="H3607">
        <v>1984</v>
      </c>
      <c r="I3607" s="1">
        <v>43137</v>
      </c>
      <c r="J3607" t="s">
        <v>16</v>
      </c>
    </row>
    <row r="3608" spans="1:10" x14ac:dyDescent="0.25">
      <c r="A3608">
        <v>64367.24</v>
      </c>
      <c r="B3608" t="s">
        <v>153</v>
      </c>
      <c r="C3608" t="s">
        <v>48</v>
      </c>
      <c r="D3608" t="s">
        <v>19</v>
      </c>
      <c r="E3608" t="s">
        <v>31</v>
      </c>
      <c r="F3608" t="s">
        <v>21</v>
      </c>
      <c r="G3608" t="s">
        <v>15</v>
      </c>
      <c r="H3608">
        <v>1957</v>
      </c>
      <c r="I3608" s="1">
        <v>37494</v>
      </c>
      <c r="J3608" t="s">
        <v>16</v>
      </c>
    </row>
    <row r="3609" spans="1:10" x14ac:dyDescent="0.25">
      <c r="A3609">
        <v>0</v>
      </c>
      <c r="B3609" t="s">
        <v>39</v>
      </c>
      <c r="C3609" t="s">
        <v>72</v>
      </c>
      <c r="D3609" t="s">
        <v>165</v>
      </c>
      <c r="E3609" t="s">
        <v>41</v>
      </c>
      <c r="F3609" t="s">
        <v>21</v>
      </c>
      <c r="G3609" t="s">
        <v>25</v>
      </c>
      <c r="H3609">
        <v>1956</v>
      </c>
      <c r="I3609" s="1">
        <v>44694</v>
      </c>
      <c r="J3609" t="s">
        <v>16</v>
      </c>
    </row>
    <row r="3610" spans="1:10" x14ac:dyDescent="0.25">
      <c r="A3610">
        <v>56985.19</v>
      </c>
      <c r="B3610" t="s">
        <v>22</v>
      </c>
      <c r="C3610" t="s">
        <v>23</v>
      </c>
      <c r="D3610" t="s">
        <v>12</v>
      </c>
      <c r="E3610" t="s">
        <v>24</v>
      </c>
      <c r="F3610" t="s">
        <v>21</v>
      </c>
      <c r="G3610" t="s">
        <v>25</v>
      </c>
      <c r="H3610">
        <v>1952</v>
      </c>
      <c r="I3610" s="1">
        <v>28170</v>
      </c>
      <c r="J3610" t="s">
        <v>16</v>
      </c>
    </row>
    <row r="3611" spans="1:10" x14ac:dyDescent="0.25">
      <c r="A3611">
        <v>69741.490000000005</v>
      </c>
      <c r="B3611" t="s">
        <v>149</v>
      </c>
      <c r="C3611" t="s">
        <v>11</v>
      </c>
      <c r="D3611" t="s">
        <v>12</v>
      </c>
      <c r="E3611" t="s">
        <v>31</v>
      </c>
      <c r="F3611" t="s">
        <v>21</v>
      </c>
      <c r="G3611" t="s">
        <v>25</v>
      </c>
      <c r="H3611">
        <v>1981</v>
      </c>
      <c r="I3611" s="1">
        <v>44075</v>
      </c>
      <c r="J3611" t="s">
        <v>16</v>
      </c>
    </row>
    <row r="3612" spans="1:10" x14ac:dyDescent="0.25">
      <c r="A3612">
        <v>43779.93</v>
      </c>
      <c r="B3612" t="s">
        <v>299</v>
      </c>
      <c r="C3612" t="s">
        <v>23</v>
      </c>
      <c r="D3612" t="s">
        <v>12</v>
      </c>
      <c r="E3612" t="s">
        <v>49</v>
      </c>
      <c r="F3612" t="s">
        <v>21</v>
      </c>
      <c r="G3612" t="s">
        <v>25</v>
      </c>
      <c r="H3612">
        <v>1995</v>
      </c>
      <c r="I3612" s="1">
        <v>45131</v>
      </c>
      <c r="J3612" t="s">
        <v>16</v>
      </c>
    </row>
    <row r="3613" spans="1:10" x14ac:dyDescent="0.25">
      <c r="A3613">
        <v>62303.35</v>
      </c>
      <c r="B3613" t="s">
        <v>210</v>
      </c>
      <c r="C3613" t="s">
        <v>96</v>
      </c>
      <c r="D3613" t="s">
        <v>12</v>
      </c>
      <c r="E3613" t="s">
        <v>13</v>
      </c>
      <c r="F3613" t="s">
        <v>21</v>
      </c>
      <c r="G3613" t="s">
        <v>15</v>
      </c>
      <c r="H3613">
        <v>1966</v>
      </c>
      <c r="I3613" s="1">
        <v>43010</v>
      </c>
      <c r="J3613" t="s">
        <v>16</v>
      </c>
    </row>
    <row r="3614" spans="1:10" x14ac:dyDescent="0.25">
      <c r="A3614">
        <v>52471.07</v>
      </c>
      <c r="B3614" t="s">
        <v>34</v>
      </c>
      <c r="C3614" t="s">
        <v>11</v>
      </c>
      <c r="D3614" t="s">
        <v>12</v>
      </c>
      <c r="E3614" t="s">
        <v>20</v>
      </c>
      <c r="F3614" t="s">
        <v>21</v>
      </c>
      <c r="G3614" t="s">
        <v>15</v>
      </c>
      <c r="H3614">
        <v>1967</v>
      </c>
      <c r="I3614" s="1">
        <v>45471</v>
      </c>
      <c r="J3614" t="s">
        <v>16</v>
      </c>
    </row>
    <row r="3615" spans="1:10" x14ac:dyDescent="0.25">
      <c r="A3615">
        <v>41905.06</v>
      </c>
      <c r="B3615" t="s">
        <v>127</v>
      </c>
      <c r="C3615" t="s">
        <v>72</v>
      </c>
      <c r="D3615" t="s">
        <v>12</v>
      </c>
      <c r="E3615" t="s">
        <v>41</v>
      </c>
      <c r="F3615" t="s">
        <v>21</v>
      </c>
      <c r="G3615" t="s">
        <v>15</v>
      </c>
      <c r="H3615">
        <v>1972</v>
      </c>
      <c r="I3615" s="1">
        <v>45404</v>
      </c>
      <c r="J3615" t="s">
        <v>16</v>
      </c>
    </row>
    <row r="3616" spans="1:10" x14ac:dyDescent="0.25">
      <c r="A3616">
        <v>48581.26</v>
      </c>
      <c r="B3616" t="s">
        <v>135</v>
      </c>
      <c r="C3616" t="s">
        <v>44</v>
      </c>
      <c r="D3616" t="s">
        <v>12</v>
      </c>
      <c r="E3616" t="s">
        <v>41</v>
      </c>
      <c r="F3616" t="s">
        <v>14</v>
      </c>
      <c r="G3616" t="s">
        <v>25</v>
      </c>
      <c r="H3616">
        <v>1979</v>
      </c>
      <c r="I3616" s="1">
        <v>45131</v>
      </c>
      <c r="J3616" t="s">
        <v>16</v>
      </c>
    </row>
    <row r="3617" spans="1:10" x14ac:dyDescent="0.25">
      <c r="A3617">
        <v>47543</v>
      </c>
      <c r="B3617" t="s">
        <v>108</v>
      </c>
      <c r="C3617" t="s">
        <v>114</v>
      </c>
      <c r="D3617" t="s">
        <v>12</v>
      </c>
      <c r="E3617" t="s">
        <v>31</v>
      </c>
      <c r="F3617" t="s">
        <v>21</v>
      </c>
      <c r="G3617" t="s">
        <v>15</v>
      </c>
      <c r="H3617">
        <v>1998</v>
      </c>
      <c r="I3617" s="1">
        <v>45362</v>
      </c>
      <c r="J3617" t="s">
        <v>16</v>
      </c>
    </row>
    <row r="3618" spans="1:10" x14ac:dyDescent="0.25">
      <c r="A3618">
        <v>55969.06</v>
      </c>
      <c r="B3618" t="s">
        <v>66</v>
      </c>
      <c r="C3618" t="s">
        <v>67</v>
      </c>
      <c r="D3618" t="s">
        <v>12</v>
      </c>
      <c r="E3618" t="s">
        <v>49</v>
      </c>
      <c r="F3618" t="s">
        <v>21</v>
      </c>
      <c r="G3618" t="s">
        <v>15</v>
      </c>
      <c r="H3618">
        <v>1995</v>
      </c>
      <c r="I3618" s="1">
        <v>44627</v>
      </c>
      <c r="J3618" t="s">
        <v>16</v>
      </c>
    </row>
    <row r="3619" spans="1:10" x14ac:dyDescent="0.25">
      <c r="A3619">
        <v>56282.8</v>
      </c>
      <c r="B3619" t="s">
        <v>99</v>
      </c>
      <c r="C3619" t="s">
        <v>100</v>
      </c>
      <c r="D3619" t="s">
        <v>12</v>
      </c>
      <c r="E3619" t="s">
        <v>41</v>
      </c>
      <c r="F3619" t="s">
        <v>14</v>
      </c>
      <c r="G3619" t="s">
        <v>25</v>
      </c>
      <c r="H3619">
        <v>1954</v>
      </c>
      <c r="I3619" s="1">
        <v>44681</v>
      </c>
      <c r="J3619" t="s">
        <v>16</v>
      </c>
    </row>
    <row r="3620" spans="1:10" x14ac:dyDescent="0.25">
      <c r="A3620">
        <v>23410.400000000001</v>
      </c>
      <c r="B3620" t="s">
        <v>39</v>
      </c>
      <c r="C3620" t="s">
        <v>157</v>
      </c>
      <c r="D3620" t="s">
        <v>19</v>
      </c>
      <c r="E3620" t="s">
        <v>41</v>
      </c>
      <c r="F3620" t="s">
        <v>21</v>
      </c>
      <c r="G3620" t="s">
        <v>15</v>
      </c>
      <c r="H3620">
        <v>1953</v>
      </c>
      <c r="I3620" s="1">
        <v>45103</v>
      </c>
      <c r="J3620" t="s">
        <v>16</v>
      </c>
    </row>
    <row r="3621" spans="1:10" x14ac:dyDescent="0.25">
      <c r="A3621">
        <v>54220.06</v>
      </c>
      <c r="B3621" t="s">
        <v>273</v>
      </c>
      <c r="C3621" t="s">
        <v>52</v>
      </c>
      <c r="D3621" t="s">
        <v>12</v>
      </c>
      <c r="E3621" t="s">
        <v>45</v>
      </c>
      <c r="F3621" t="s">
        <v>14</v>
      </c>
      <c r="G3621" t="s">
        <v>15</v>
      </c>
      <c r="H3621">
        <v>1995</v>
      </c>
      <c r="I3621" s="1">
        <v>42950</v>
      </c>
      <c r="J3621" t="s">
        <v>16</v>
      </c>
    </row>
    <row r="3622" spans="1:10" x14ac:dyDescent="0.25">
      <c r="A3622">
        <v>41905.06</v>
      </c>
      <c r="B3622" t="s">
        <v>214</v>
      </c>
      <c r="C3622" t="s">
        <v>52</v>
      </c>
      <c r="D3622" t="s">
        <v>12</v>
      </c>
      <c r="E3622" t="s">
        <v>45</v>
      </c>
      <c r="F3622" t="s">
        <v>14</v>
      </c>
      <c r="G3622" t="s">
        <v>15</v>
      </c>
      <c r="H3622">
        <v>1991</v>
      </c>
      <c r="I3622" s="1">
        <v>45523</v>
      </c>
      <c r="J3622" t="s">
        <v>16</v>
      </c>
    </row>
    <row r="3623" spans="1:10" x14ac:dyDescent="0.25">
      <c r="A3623">
        <v>78500</v>
      </c>
      <c r="B3623" t="s">
        <v>208</v>
      </c>
      <c r="C3623" t="s">
        <v>44</v>
      </c>
      <c r="D3623" t="s">
        <v>12</v>
      </c>
      <c r="E3623" t="s">
        <v>31</v>
      </c>
      <c r="F3623" t="s">
        <v>21</v>
      </c>
      <c r="G3623" t="s">
        <v>15</v>
      </c>
      <c r="H3623">
        <v>1997</v>
      </c>
      <c r="I3623" s="1">
        <v>45495</v>
      </c>
      <c r="J3623" t="s">
        <v>16</v>
      </c>
    </row>
    <row r="3624" spans="1:10" x14ac:dyDescent="0.25">
      <c r="A3624">
        <v>59889.88</v>
      </c>
      <c r="B3624" t="s">
        <v>427</v>
      </c>
      <c r="C3624" t="s">
        <v>11</v>
      </c>
      <c r="D3624" t="s">
        <v>12</v>
      </c>
      <c r="E3624" t="s">
        <v>20</v>
      </c>
      <c r="F3624" t="s">
        <v>14</v>
      </c>
      <c r="G3624" t="s">
        <v>25</v>
      </c>
      <c r="H3624">
        <v>1996</v>
      </c>
      <c r="I3624" s="1">
        <v>44013</v>
      </c>
      <c r="J3624" t="s">
        <v>16</v>
      </c>
    </row>
    <row r="3625" spans="1:10" x14ac:dyDescent="0.25">
      <c r="A3625">
        <v>81536</v>
      </c>
      <c r="B3625" t="s">
        <v>140</v>
      </c>
      <c r="C3625" t="s">
        <v>250</v>
      </c>
      <c r="D3625" t="s">
        <v>12</v>
      </c>
      <c r="E3625" t="s">
        <v>13</v>
      </c>
      <c r="F3625" t="s">
        <v>14</v>
      </c>
      <c r="G3625" t="s">
        <v>25</v>
      </c>
      <c r="H3625">
        <v>1987</v>
      </c>
      <c r="I3625" s="1">
        <v>42744</v>
      </c>
      <c r="J3625" t="s">
        <v>16</v>
      </c>
    </row>
    <row r="3626" spans="1:10" x14ac:dyDescent="0.25">
      <c r="A3626">
        <v>92991.53</v>
      </c>
      <c r="B3626" t="s">
        <v>64</v>
      </c>
      <c r="C3626" t="s">
        <v>18</v>
      </c>
      <c r="D3626" t="s">
        <v>12</v>
      </c>
      <c r="E3626" t="s">
        <v>45</v>
      </c>
      <c r="F3626" t="s">
        <v>14</v>
      </c>
      <c r="G3626" t="s">
        <v>15</v>
      </c>
      <c r="H3626">
        <v>1988</v>
      </c>
      <c r="I3626" s="1">
        <v>41395</v>
      </c>
      <c r="J3626" t="s">
        <v>16</v>
      </c>
    </row>
    <row r="3627" spans="1:10" x14ac:dyDescent="0.25">
      <c r="A3627">
        <v>86564.06</v>
      </c>
      <c r="B3627" t="s">
        <v>646</v>
      </c>
      <c r="C3627" t="s">
        <v>38</v>
      </c>
      <c r="D3627" t="s">
        <v>12</v>
      </c>
      <c r="E3627" t="s">
        <v>13</v>
      </c>
      <c r="F3627" t="s">
        <v>14</v>
      </c>
      <c r="G3627" t="s">
        <v>25</v>
      </c>
      <c r="H3627">
        <v>1958</v>
      </c>
      <c r="I3627" s="1">
        <v>42821</v>
      </c>
      <c r="J3627" t="s">
        <v>16</v>
      </c>
    </row>
    <row r="3628" spans="1:10" x14ac:dyDescent="0.25">
      <c r="A3628">
        <v>102211.41</v>
      </c>
      <c r="B3628" t="s">
        <v>62</v>
      </c>
      <c r="C3628" t="s">
        <v>30</v>
      </c>
      <c r="D3628" t="s">
        <v>12</v>
      </c>
      <c r="E3628" t="s">
        <v>13</v>
      </c>
      <c r="F3628" t="s">
        <v>14</v>
      </c>
      <c r="G3628" t="s">
        <v>15</v>
      </c>
      <c r="H3628">
        <v>1977</v>
      </c>
      <c r="I3628" s="1">
        <v>37545</v>
      </c>
      <c r="J3628" t="s">
        <v>16</v>
      </c>
    </row>
    <row r="3629" spans="1:10" x14ac:dyDescent="0.25">
      <c r="A3629">
        <v>59697.01</v>
      </c>
      <c r="B3629" t="s">
        <v>97</v>
      </c>
      <c r="C3629" t="s">
        <v>48</v>
      </c>
      <c r="D3629" t="s">
        <v>12</v>
      </c>
      <c r="E3629" t="s">
        <v>31</v>
      </c>
      <c r="F3629" t="s">
        <v>21</v>
      </c>
      <c r="G3629" t="s">
        <v>25</v>
      </c>
      <c r="H3629">
        <v>1991</v>
      </c>
      <c r="I3629" s="1">
        <v>45026</v>
      </c>
      <c r="J3629" t="s">
        <v>16</v>
      </c>
    </row>
    <row r="3630" spans="1:10" x14ac:dyDescent="0.25">
      <c r="A3630">
        <v>83177.78</v>
      </c>
      <c r="B3630" t="s">
        <v>90</v>
      </c>
      <c r="C3630" t="s">
        <v>30</v>
      </c>
      <c r="D3630" t="s">
        <v>12</v>
      </c>
      <c r="E3630" t="s">
        <v>45</v>
      </c>
      <c r="F3630" t="s">
        <v>14</v>
      </c>
      <c r="G3630" t="s">
        <v>25</v>
      </c>
      <c r="H3630">
        <v>1990</v>
      </c>
      <c r="I3630" s="1">
        <v>42461</v>
      </c>
      <c r="J3630" t="s">
        <v>16</v>
      </c>
    </row>
    <row r="3631" spans="1:10" x14ac:dyDescent="0.25">
      <c r="A3631">
        <v>100959.67</v>
      </c>
      <c r="B3631" t="s">
        <v>293</v>
      </c>
      <c r="C3631" t="s">
        <v>33</v>
      </c>
      <c r="D3631" t="s">
        <v>12</v>
      </c>
      <c r="E3631" t="s">
        <v>31</v>
      </c>
      <c r="F3631" t="s">
        <v>21</v>
      </c>
      <c r="G3631" t="s">
        <v>50</v>
      </c>
      <c r="H3631">
        <v>1995</v>
      </c>
      <c r="I3631" s="1">
        <v>43983</v>
      </c>
      <c r="J3631" t="s">
        <v>16</v>
      </c>
    </row>
    <row r="3632" spans="1:10" x14ac:dyDescent="0.25">
      <c r="A3632">
        <v>79728.19</v>
      </c>
      <c r="B3632" t="s">
        <v>63</v>
      </c>
      <c r="C3632" t="s">
        <v>18</v>
      </c>
      <c r="D3632" t="s">
        <v>12</v>
      </c>
      <c r="E3632" t="s">
        <v>20</v>
      </c>
      <c r="F3632" t="s">
        <v>14</v>
      </c>
      <c r="G3632" t="s">
        <v>25</v>
      </c>
      <c r="H3632">
        <v>1988</v>
      </c>
      <c r="I3632" s="1">
        <v>42736</v>
      </c>
      <c r="J3632" t="s">
        <v>16</v>
      </c>
    </row>
    <row r="3633" spans="1:10" x14ac:dyDescent="0.25">
      <c r="A3633">
        <v>59697.01</v>
      </c>
      <c r="B3633" t="s">
        <v>141</v>
      </c>
      <c r="C3633" t="s">
        <v>86</v>
      </c>
      <c r="D3633" t="s">
        <v>12</v>
      </c>
      <c r="E3633" t="s">
        <v>31</v>
      </c>
      <c r="F3633" t="s">
        <v>21</v>
      </c>
      <c r="G3633" t="s">
        <v>25</v>
      </c>
      <c r="H3633">
        <v>1999</v>
      </c>
      <c r="I3633" s="1">
        <v>45208</v>
      </c>
      <c r="J3633" t="s">
        <v>16</v>
      </c>
    </row>
    <row r="3634" spans="1:10" x14ac:dyDescent="0.25">
      <c r="A3634">
        <v>63823.33</v>
      </c>
      <c r="B3634" t="s">
        <v>403</v>
      </c>
      <c r="C3634" t="s">
        <v>250</v>
      </c>
      <c r="D3634" t="s">
        <v>12</v>
      </c>
      <c r="E3634" t="s">
        <v>31</v>
      </c>
      <c r="F3634" t="s">
        <v>21</v>
      </c>
      <c r="G3634" t="s">
        <v>25</v>
      </c>
      <c r="H3634">
        <v>1997</v>
      </c>
      <c r="I3634" s="1">
        <v>45187</v>
      </c>
      <c r="J3634" t="s">
        <v>16</v>
      </c>
    </row>
    <row r="3635" spans="1:10" x14ac:dyDescent="0.25">
      <c r="A3635">
        <v>80983.02</v>
      </c>
      <c r="B3635" t="s">
        <v>461</v>
      </c>
      <c r="C3635" t="s">
        <v>23</v>
      </c>
      <c r="D3635" t="s">
        <v>12</v>
      </c>
      <c r="E3635" t="s">
        <v>13</v>
      </c>
      <c r="F3635" t="s">
        <v>14</v>
      </c>
      <c r="G3635" t="s">
        <v>25</v>
      </c>
      <c r="H3635">
        <v>1981</v>
      </c>
      <c r="I3635" s="1">
        <v>44963</v>
      </c>
      <c r="J3635" t="s">
        <v>16</v>
      </c>
    </row>
    <row r="3636" spans="1:10" x14ac:dyDescent="0.25">
      <c r="A3636">
        <v>185283.04</v>
      </c>
      <c r="B3636" t="s">
        <v>152</v>
      </c>
      <c r="C3636" t="s">
        <v>18</v>
      </c>
      <c r="D3636" t="s">
        <v>12</v>
      </c>
      <c r="E3636" t="s">
        <v>13</v>
      </c>
      <c r="F3636" t="s">
        <v>14</v>
      </c>
      <c r="G3636" t="s">
        <v>15</v>
      </c>
      <c r="H3636">
        <v>1971</v>
      </c>
      <c r="I3636" s="1">
        <v>35643</v>
      </c>
      <c r="J3636" t="s">
        <v>16</v>
      </c>
    </row>
    <row r="3637" spans="1:10" x14ac:dyDescent="0.25">
      <c r="A3637">
        <v>34194.787474626697</v>
      </c>
      <c r="B3637" t="s">
        <v>112</v>
      </c>
      <c r="C3637" t="s">
        <v>72</v>
      </c>
      <c r="D3637" t="s">
        <v>19</v>
      </c>
      <c r="E3637" t="s">
        <v>24</v>
      </c>
      <c r="F3637" t="s">
        <v>14</v>
      </c>
      <c r="G3637" t="s">
        <v>15</v>
      </c>
      <c r="H3637">
        <v>1983</v>
      </c>
      <c r="I3637" s="1">
        <v>45023</v>
      </c>
      <c r="J3637" t="s">
        <v>16</v>
      </c>
    </row>
    <row r="3638" spans="1:10" x14ac:dyDescent="0.25">
      <c r="A3638">
        <v>71820.23</v>
      </c>
      <c r="B3638" t="s">
        <v>131</v>
      </c>
      <c r="C3638" t="s">
        <v>52</v>
      </c>
      <c r="D3638" t="s">
        <v>12</v>
      </c>
      <c r="E3638" t="s">
        <v>45</v>
      </c>
      <c r="F3638" t="s">
        <v>14</v>
      </c>
      <c r="G3638" t="s">
        <v>15</v>
      </c>
      <c r="H3638">
        <v>1980</v>
      </c>
      <c r="I3638" s="1">
        <v>39195</v>
      </c>
      <c r="J3638" t="s">
        <v>16</v>
      </c>
    </row>
    <row r="3639" spans="1:10" x14ac:dyDescent="0.25">
      <c r="A3639">
        <v>99542.19</v>
      </c>
      <c r="B3639" t="s">
        <v>647</v>
      </c>
      <c r="C3639" t="s">
        <v>60</v>
      </c>
      <c r="D3639" t="s">
        <v>12</v>
      </c>
      <c r="E3639" t="s">
        <v>31</v>
      </c>
      <c r="F3639" t="s">
        <v>21</v>
      </c>
      <c r="G3639" t="s">
        <v>15</v>
      </c>
      <c r="H3639">
        <v>1959</v>
      </c>
      <c r="I3639" s="1">
        <v>44243</v>
      </c>
      <c r="J3639" t="s">
        <v>16</v>
      </c>
    </row>
    <row r="3640" spans="1:10" x14ac:dyDescent="0.25">
      <c r="A3640">
        <v>45593.05</v>
      </c>
      <c r="B3640" t="s">
        <v>399</v>
      </c>
      <c r="C3640" t="s">
        <v>48</v>
      </c>
      <c r="D3640" t="s">
        <v>12</v>
      </c>
      <c r="E3640" t="s">
        <v>41</v>
      </c>
      <c r="F3640" t="s">
        <v>14</v>
      </c>
      <c r="G3640" t="s">
        <v>648</v>
      </c>
      <c r="H3640">
        <v>1997</v>
      </c>
      <c r="I3640" s="1">
        <v>45101</v>
      </c>
      <c r="J3640" t="s">
        <v>16</v>
      </c>
    </row>
    <row r="3641" spans="1:10" x14ac:dyDescent="0.25">
      <c r="A3641">
        <v>6500</v>
      </c>
      <c r="B3641" t="s">
        <v>39</v>
      </c>
      <c r="C3641" t="s">
        <v>285</v>
      </c>
      <c r="D3641" t="s">
        <v>649</v>
      </c>
      <c r="E3641" t="s">
        <v>41</v>
      </c>
      <c r="F3641" t="s">
        <v>14</v>
      </c>
      <c r="G3641" t="s">
        <v>25</v>
      </c>
      <c r="H3641">
        <v>2001</v>
      </c>
      <c r="I3641" s="1">
        <v>45505</v>
      </c>
      <c r="J3641" t="s">
        <v>16</v>
      </c>
    </row>
    <row r="3642" spans="1:10" x14ac:dyDescent="0.25">
      <c r="A3642">
        <v>72962.58</v>
      </c>
      <c r="B3642" t="s">
        <v>63</v>
      </c>
      <c r="C3642" t="s">
        <v>18</v>
      </c>
      <c r="D3642" t="s">
        <v>12</v>
      </c>
      <c r="E3642" t="s">
        <v>20</v>
      </c>
      <c r="F3642" t="s">
        <v>21</v>
      </c>
      <c r="G3642" t="s">
        <v>25</v>
      </c>
      <c r="H3642">
        <v>1993</v>
      </c>
      <c r="I3642" s="1">
        <v>44942</v>
      </c>
      <c r="J3642" t="s">
        <v>16</v>
      </c>
    </row>
    <row r="3643" spans="1:10" x14ac:dyDescent="0.25">
      <c r="A3643">
        <v>74418.5</v>
      </c>
      <c r="B3643" t="s">
        <v>650</v>
      </c>
      <c r="C3643" t="s">
        <v>60</v>
      </c>
      <c r="D3643" t="s">
        <v>12</v>
      </c>
      <c r="E3643" t="s">
        <v>31</v>
      </c>
      <c r="F3643" t="s">
        <v>21</v>
      </c>
      <c r="G3643" t="s">
        <v>15</v>
      </c>
      <c r="H3643">
        <v>1980</v>
      </c>
      <c r="I3643" s="1">
        <v>44935</v>
      </c>
      <c r="J3643" t="s">
        <v>16</v>
      </c>
    </row>
    <row r="3644" spans="1:10" x14ac:dyDescent="0.25">
      <c r="A3644">
        <v>84655.45</v>
      </c>
      <c r="B3644" t="s">
        <v>63</v>
      </c>
      <c r="C3644" t="s">
        <v>18</v>
      </c>
      <c r="D3644" t="s">
        <v>12</v>
      </c>
      <c r="E3644" t="s">
        <v>20</v>
      </c>
      <c r="F3644" t="s">
        <v>14</v>
      </c>
      <c r="G3644" t="s">
        <v>25</v>
      </c>
      <c r="H3644">
        <v>1984</v>
      </c>
      <c r="I3644" s="1">
        <v>41275</v>
      </c>
      <c r="J3644" t="s">
        <v>16</v>
      </c>
    </row>
    <row r="3645" spans="1:10" x14ac:dyDescent="0.25">
      <c r="A3645">
        <v>79689.759999999995</v>
      </c>
      <c r="B3645" t="s">
        <v>435</v>
      </c>
      <c r="C3645" t="s">
        <v>48</v>
      </c>
      <c r="D3645" t="s">
        <v>12</v>
      </c>
      <c r="E3645" t="s">
        <v>31</v>
      </c>
      <c r="F3645" t="s">
        <v>21</v>
      </c>
      <c r="G3645" t="s">
        <v>25</v>
      </c>
      <c r="H3645">
        <v>1991</v>
      </c>
      <c r="I3645" s="1">
        <v>43869</v>
      </c>
      <c r="J3645" t="s">
        <v>16</v>
      </c>
    </row>
    <row r="3646" spans="1:10" x14ac:dyDescent="0.25">
      <c r="A3646">
        <v>57958.26</v>
      </c>
      <c r="B3646" t="s">
        <v>174</v>
      </c>
      <c r="C3646" t="s">
        <v>48</v>
      </c>
      <c r="D3646" t="s">
        <v>12</v>
      </c>
      <c r="E3646" t="s">
        <v>31</v>
      </c>
      <c r="F3646" t="s">
        <v>21</v>
      </c>
      <c r="G3646" t="s">
        <v>25</v>
      </c>
      <c r="H3646">
        <v>1997</v>
      </c>
      <c r="I3646" s="1">
        <v>45521</v>
      </c>
      <c r="J3646" t="s">
        <v>16</v>
      </c>
    </row>
    <row r="3647" spans="1:10" x14ac:dyDescent="0.25">
      <c r="A3647">
        <v>16094.208000000001</v>
      </c>
      <c r="B3647" t="s">
        <v>17</v>
      </c>
      <c r="C3647" t="s">
        <v>18</v>
      </c>
      <c r="D3647" t="s">
        <v>19</v>
      </c>
      <c r="E3647" t="s">
        <v>20</v>
      </c>
      <c r="F3647" t="s">
        <v>14</v>
      </c>
      <c r="G3647" t="s">
        <v>15</v>
      </c>
      <c r="H3647">
        <v>2002</v>
      </c>
      <c r="I3647" s="1">
        <v>45536</v>
      </c>
      <c r="J3647" t="s">
        <v>16</v>
      </c>
    </row>
    <row r="3648" spans="1:10" x14ac:dyDescent="0.25">
      <c r="A3648">
        <v>37290.239999999998</v>
      </c>
      <c r="B3648" t="s">
        <v>39</v>
      </c>
      <c r="C3648" t="s">
        <v>48</v>
      </c>
      <c r="D3648" t="s">
        <v>19</v>
      </c>
      <c r="E3648" t="s">
        <v>41</v>
      </c>
      <c r="F3648" t="s">
        <v>21</v>
      </c>
      <c r="G3648" t="s">
        <v>25</v>
      </c>
      <c r="H3648">
        <v>1962</v>
      </c>
      <c r="I3648" s="1">
        <v>44793</v>
      </c>
      <c r="J3648" t="s">
        <v>16</v>
      </c>
    </row>
    <row r="3649" spans="1:10" x14ac:dyDescent="0.25">
      <c r="A3649">
        <v>76584.63</v>
      </c>
      <c r="B3649" t="s">
        <v>570</v>
      </c>
      <c r="C3649" t="s">
        <v>11</v>
      </c>
      <c r="D3649" t="s">
        <v>12</v>
      </c>
      <c r="E3649" t="s">
        <v>41</v>
      </c>
      <c r="F3649" t="s">
        <v>14</v>
      </c>
      <c r="G3649" t="s">
        <v>25</v>
      </c>
      <c r="H3649">
        <v>1977</v>
      </c>
      <c r="I3649" s="1">
        <v>36266</v>
      </c>
      <c r="J3649" t="s">
        <v>16</v>
      </c>
    </row>
    <row r="3650" spans="1:10" x14ac:dyDescent="0.25">
      <c r="A3650">
        <v>71500</v>
      </c>
      <c r="B3650" t="s">
        <v>149</v>
      </c>
      <c r="C3650" t="s">
        <v>114</v>
      </c>
      <c r="D3650" t="s">
        <v>12</v>
      </c>
      <c r="E3650" t="s">
        <v>31</v>
      </c>
      <c r="F3650" t="s">
        <v>21</v>
      </c>
      <c r="G3650" t="s">
        <v>25</v>
      </c>
      <c r="H3650">
        <v>1957</v>
      </c>
      <c r="I3650" s="1">
        <v>45047</v>
      </c>
      <c r="J3650" t="s">
        <v>16</v>
      </c>
    </row>
    <row r="3651" spans="1:10" x14ac:dyDescent="0.25">
      <c r="A3651">
        <v>81652.649999999994</v>
      </c>
      <c r="B3651" t="s">
        <v>118</v>
      </c>
      <c r="C3651" t="s">
        <v>30</v>
      </c>
      <c r="D3651" t="s">
        <v>12</v>
      </c>
      <c r="E3651" t="s">
        <v>45</v>
      </c>
      <c r="F3651" t="s">
        <v>21</v>
      </c>
      <c r="G3651" t="s">
        <v>25</v>
      </c>
      <c r="H3651">
        <v>1967</v>
      </c>
      <c r="I3651" s="1">
        <v>40878</v>
      </c>
      <c r="J3651" t="s">
        <v>16</v>
      </c>
    </row>
    <row r="3652" spans="1:10" x14ac:dyDescent="0.25">
      <c r="A3652">
        <v>77406</v>
      </c>
      <c r="B3652" t="s">
        <v>63</v>
      </c>
      <c r="C3652" t="s">
        <v>18</v>
      </c>
      <c r="D3652" t="s">
        <v>12</v>
      </c>
      <c r="E3652" t="s">
        <v>20</v>
      </c>
      <c r="F3652" t="s">
        <v>14</v>
      </c>
      <c r="G3652" t="s">
        <v>15</v>
      </c>
      <c r="H3652">
        <v>1997</v>
      </c>
      <c r="I3652" s="1">
        <v>43815</v>
      </c>
      <c r="J3652" t="s">
        <v>16</v>
      </c>
    </row>
    <row r="3653" spans="1:10" x14ac:dyDescent="0.25">
      <c r="A3653">
        <v>68211.98</v>
      </c>
      <c r="B3653" t="s">
        <v>651</v>
      </c>
      <c r="C3653" t="s">
        <v>11</v>
      </c>
      <c r="D3653" t="s">
        <v>12</v>
      </c>
      <c r="E3653" t="s">
        <v>49</v>
      </c>
      <c r="F3653" t="s">
        <v>14</v>
      </c>
      <c r="G3653" t="s">
        <v>15</v>
      </c>
      <c r="H3653">
        <v>1980</v>
      </c>
      <c r="I3653" s="1">
        <v>39118</v>
      </c>
      <c r="J3653" t="s">
        <v>16</v>
      </c>
    </row>
    <row r="3654" spans="1:10" x14ac:dyDescent="0.25">
      <c r="A3654">
        <v>41905.06</v>
      </c>
      <c r="B3654" t="s">
        <v>127</v>
      </c>
      <c r="C3654" t="s">
        <v>23</v>
      </c>
      <c r="D3654" t="s">
        <v>12</v>
      </c>
      <c r="E3654" t="s">
        <v>41</v>
      </c>
      <c r="F3654" t="s">
        <v>14</v>
      </c>
      <c r="G3654" t="s">
        <v>15</v>
      </c>
      <c r="H3654">
        <v>1973</v>
      </c>
      <c r="I3654" s="1">
        <v>45257</v>
      </c>
      <c r="J3654" t="s">
        <v>16</v>
      </c>
    </row>
    <row r="3655" spans="1:10" x14ac:dyDescent="0.25">
      <c r="A3655">
        <v>52747.74</v>
      </c>
      <c r="B3655" t="s">
        <v>108</v>
      </c>
      <c r="C3655" t="s">
        <v>48</v>
      </c>
      <c r="D3655" t="s">
        <v>12</v>
      </c>
      <c r="E3655" t="s">
        <v>31</v>
      </c>
      <c r="F3655" t="s">
        <v>14</v>
      </c>
      <c r="G3655" t="s">
        <v>15</v>
      </c>
      <c r="H3655">
        <v>1979</v>
      </c>
      <c r="I3655" s="1">
        <v>44494</v>
      </c>
      <c r="J3655" t="s">
        <v>16</v>
      </c>
    </row>
    <row r="3656" spans="1:10" x14ac:dyDescent="0.25">
      <c r="A3656">
        <v>49719.81</v>
      </c>
      <c r="B3656" t="s">
        <v>398</v>
      </c>
      <c r="C3656" t="s">
        <v>11</v>
      </c>
      <c r="D3656" t="s">
        <v>12</v>
      </c>
      <c r="E3656" t="s">
        <v>49</v>
      </c>
      <c r="F3656" t="s">
        <v>21</v>
      </c>
      <c r="G3656" t="s">
        <v>25</v>
      </c>
      <c r="H3656">
        <v>1995</v>
      </c>
      <c r="I3656" s="1">
        <v>44851</v>
      </c>
      <c r="J3656" t="s">
        <v>16</v>
      </c>
    </row>
    <row r="3657" spans="1:10" x14ac:dyDescent="0.25">
      <c r="A3657">
        <v>70434.289999999994</v>
      </c>
      <c r="B3657" t="s">
        <v>89</v>
      </c>
      <c r="C3657" t="s">
        <v>30</v>
      </c>
      <c r="D3657" t="s">
        <v>12</v>
      </c>
      <c r="E3657" t="s">
        <v>20</v>
      </c>
      <c r="F3657" t="s">
        <v>14</v>
      </c>
      <c r="G3657" t="s">
        <v>15</v>
      </c>
      <c r="H3657">
        <v>1987</v>
      </c>
      <c r="I3657" s="1">
        <v>43116</v>
      </c>
      <c r="J3657" t="s">
        <v>16</v>
      </c>
    </row>
    <row r="3658" spans="1:10" x14ac:dyDescent="0.25">
      <c r="A3658">
        <v>74760.191999999995</v>
      </c>
      <c r="B3658" t="s">
        <v>39</v>
      </c>
      <c r="C3658" t="s">
        <v>48</v>
      </c>
      <c r="D3658" t="s">
        <v>19</v>
      </c>
      <c r="E3658" t="s">
        <v>41</v>
      </c>
      <c r="F3658" t="s">
        <v>21</v>
      </c>
      <c r="G3658" t="s">
        <v>15</v>
      </c>
      <c r="H3658">
        <v>1978</v>
      </c>
      <c r="I3658" s="1">
        <v>45054</v>
      </c>
      <c r="J3658" t="s">
        <v>16</v>
      </c>
    </row>
    <row r="3659" spans="1:10" x14ac:dyDescent="0.25">
      <c r="A3659">
        <v>50185.46</v>
      </c>
      <c r="B3659" t="s">
        <v>87</v>
      </c>
      <c r="C3659" t="s">
        <v>60</v>
      </c>
      <c r="D3659" t="s">
        <v>12</v>
      </c>
      <c r="E3659" t="s">
        <v>24</v>
      </c>
      <c r="F3659" t="s">
        <v>21</v>
      </c>
      <c r="G3659" t="s">
        <v>15</v>
      </c>
      <c r="H3659">
        <v>2001</v>
      </c>
      <c r="I3659" s="1">
        <v>45425</v>
      </c>
      <c r="J3659" t="s">
        <v>16</v>
      </c>
    </row>
    <row r="3660" spans="1:10" x14ac:dyDescent="0.25">
      <c r="A3660">
        <v>62579.95</v>
      </c>
      <c r="B3660" t="s">
        <v>89</v>
      </c>
      <c r="C3660" t="s">
        <v>30</v>
      </c>
      <c r="D3660" t="s">
        <v>12</v>
      </c>
      <c r="E3660" t="s">
        <v>20</v>
      </c>
      <c r="F3660" t="s">
        <v>21</v>
      </c>
      <c r="G3660" t="s">
        <v>15</v>
      </c>
      <c r="H3660">
        <v>1990</v>
      </c>
      <c r="I3660" s="1">
        <v>44881</v>
      </c>
      <c r="J3660" t="s">
        <v>16</v>
      </c>
    </row>
    <row r="3661" spans="1:10" x14ac:dyDescent="0.25">
      <c r="A3661">
        <v>75215.28</v>
      </c>
      <c r="B3661" t="s">
        <v>63</v>
      </c>
      <c r="C3661" t="s">
        <v>18</v>
      </c>
      <c r="D3661" t="s">
        <v>12</v>
      </c>
      <c r="E3661" t="s">
        <v>20</v>
      </c>
      <c r="F3661" t="s">
        <v>14</v>
      </c>
      <c r="G3661" t="s">
        <v>25</v>
      </c>
      <c r="H3661">
        <v>1992</v>
      </c>
      <c r="I3661" s="1">
        <v>42917</v>
      </c>
      <c r="J3661" t="s">
        <v>16</v>
      </c>
    </row>
    <row r="3662" spans="1:10" x14ac:dyDescent="0.25">
      <c r="A3662">
        <v>44122.332799999996</v>
      </c>
      <c r="B3662" t="s">
        <v>187</v>
      </c>
      <c r="C3662" t="s">
        <v>11</v>
      </c>
      <c r="D3662" t="s">
        <v>12</v>
      </c>
      <c r="E3662" t="s">
        <v>20</v>
      </c>
      <c r="F3662" t="s">
        <v>14</v>
      </c>
      <c r="G3662" t="s">
        <v>25</v>
      </c>
      <c r="H3662">
        <v>1956</v>
      </c>
      <c r="I3662" s="1">
        <v>45549</v>
      </c>
      <c r="J3662" t="s">
        <v>16</v>
      </c>
    </row>
    <row r="3663" spans="1:10" x14ac:dyDescent="0.25">
      <c r="A3663">
        <v>71479.55</v>
      </c>
      <c r="B3663" t="s">
        <v>109</v>
      </c>
      <c r="C3663" t="s">
        <v>11</v>
      </c>
      <c r="D3663" t="s">
        <v>12</v>
      </c>
      <c r="E3663" t="s">
        <v>20</v>
      </c>
      <c r="F3663" t="s">
        <v>14</v>
      </c>
      <c r="G3663" t="s">
        <v>25</v>
      </c>
      <c r="H3663">
        <v>1963</v>
      </c>
      <c r="I3663" s="1">
        <v>38626</v>
      </c>
      <c r="J3663" t="s">
        <v>16</v>
      </c>
    </row>
    <row r="3664" spans="1:10" x14ac:dyDescent="0.25">
      <c r="A3664">
        <v>43162.22</v>
      </c>
      <c r="B3664" t="s">
        <v>107</v>
      </c>
      <c r="C3664" t="s">
        <v>72</v>
      </c>
      <c r="D3664" t="s">
        <v>12</v>
      </c>
      <c r="E3664" t="s">
        <v>41</v>
      </c>
      <c r="F3664" t="s">
        <v>14</v>
      </c>
      <c r="G3664" t="s">
        <v>25</v>
      </c>
      <c r="H3664">
        <v>1970</v>
      </c>
      <c r="I3664" s="1">
        <v>44946</v>
      </c>
      <c r="J3664" t="s">
        <v>16</v>
      </c>
    </row>
    <row r="3665" spans="1:10" x14ac:dyDescent="0.25">
      <c r="A3665">
        <v>67636.7</v>
      </c>
      <c r="B3665" t="s">
        <v>163</v>
      </c>
      <c r="C3665" t="s">
        <v>48</v>
      </c>
      <c r="D3665" t="s">
        <v>12</v>
      </c>
      <c r="E3665" t="s">
        <v>31</v>
      </c>
      <c r="F3665" t="s">
        <v>21</v>
      </c>
      <c r="G3665" t="s">
        <v>25</v>
      </c>
      <c r="H3665">
        <v>1996</v>
      </c>
      <c r="I3665" s="1">
        <v>42945</v>
      </c>
      <c r="J3665" t="s">
        <v>16</v>
      </c>
    </row>
    <row r="3666" spans="1:10" x14ac:dyDescent="0.25">
      <c r="A3666">
        <v>86564.06</v>
      </c>
      <c r="B3666" t="s">
        <v>322</v>
      </c>
      <c r="C3666" t="s">
        <v>33</v>
      </c>
      <c r="D3666" t="s">
        <v>12</v>
      </c>
      <c r="E3666" t="s">
        <v>31</v>
      </c>
      <c r="F3666" t="s">
        <v>21</v>
      </c>
      <c r="G3666" t="s">
        <v>15</v>
      </c>
      <c r="H3666">
        <v>1996</v>
      </c>
      <c r="I3666" s="1">
        <v>45180</v>
      </c>
      <c r="J3666" t="s">
        <v>16</v>
      </c>
    </row>
    <row r="3667" spans="1:10" x14ac:dyDescent="0.25">
      <c r="A3667">
        <v>49545.15</v>
      </c>
      <c r="B3667" t="s">
        <v>116</v>
      </c>
      <c r="C3667" t="s">
        <v>67</v>
      </c>
      <c r="D3667" t="s">
        <v>12</v>
      </c>
      <c r="E3667" t="s">
        <v>49</v>
      </c>
      <c r="F3667" t="s">
        <v>21</v>
      </c>
      <c r="G3667" t="s">
        <v>15</v>
      </c>
      <c r="H3667">
        <v>2001</v>
      </c>
      <c r="I3667" s="1">
        <v>45187</v>
      </c>
      <c r="J3667" t="s">
        <v>16</v>
      </c>
    </row>
    <row r="3668" spans="1:10" x14ac:dyDescent="0.25">
      <c r="A3668">
        <v>81652.649999999994</v>
      </c>
      <c r="B3668" t="s">
        <v>89</v>
      </c>
      <c r="C3668" t="s">
        <v>30</v>
      </c>
      <c r="D3668" t="s">
        <v>12</v>
      </c>
      <c r="E3668" t="s">
        <v>20</v>
      </c>
      <c r="F3668" t="s">
        <v>14</v>
      </c>
      <c r="G3668" t="s">
        <v>25</v>
      </c>
      <c r="H3668">
        <v>1979</v>
      </c>
      <c r="I3668" s="1">
        <v>41183</v>
      </c>
      <c r="J3668" t="s">
        <v>16</v>
      </c>
    </row>
    <row r="3669" spans="1:10" x14ac:dyDescent="0.25">
      <c r="A3669">
        <v>89160.99</v>
      </c>
      <c r="B3669" t="s">
        <v>450</v>
      </c>
      <c r="C3669" t="s">
        <v>48</v>
      </c>
      <c r="D3669" t="s">
        <v>12</v>
      </c>
      <c r="E3669" t="s">
        <v>31</v>
      </c>
      <c r="F3669" t="s">
        <v>14</v>
      </c>
      <c r="G3669" t="s">
        <v>25</v>
      </c>
      <c r="H3669">
        <v>1992</v>
      </c>
      <c r="I3669" s="1">
        <v>44620</v>
      </c>
      <c r="J3669" t="s">
        <v>16</v>
      </c>
    </row>
    <row r="3670" spans="1:10" x14ac:dyDescent="0.25">
      <c r="A3670">
        <v>46485.504000000001</v>
      </c>
      <c r="B3670" t="s">
        <v>98</v>
      </c>
      <c r="C3670" t="s">
        <v>18</v>
      </c>
      <c r="D3670" t="s">
        <v>19</v>
      </c>
      <c r="E3670" t="s">
        <v>31</v>
      </c>
      <c r="F3670" t="s">
        <v>14</v>
      </c>
      <c r="G3670" t="s">
        <v>25</v>
      </c>
      <c r="H3670">
        <v>1966</v>
      </c>
      <c r="I3670" s="1">
        <v>45444</v>
      </c>
      <c r="J3670" t="s">
        <v>16</v>
      </c>
    </row>
    <row r="3671" spans="1:10" x14ac:dyDescent="0.25">
      <c r="A3671">
        <v>49395.33</v>
      </c>
      <c r="B3671" t="s">
        <v>161</v>
      </c>
      <c r="C3671" t="s">
        <v>96</v>
      </c>
      <c r="D3671" t="s">
        <v>12</v>
      </c>
      <c r="E3671" t="s">
        <v>49</v>
      </c>
      <c r="F3671" t="s">
        <v>14</v>
      </c>
      <c r="G3671" t="s">
        <v>25</v>
      </c>
      <c r="H3671">
        <v>1996</v>
      </c>
      <c r="I3671" s="1">
        <v>45244</v>
      </c>
      <c r="J3671" t="s">
        <v>16</v>
      </c>
    </row>
    <row r="3672" spans="1:10" x14ac:dyDescent="0.25">
      <c r="A3672">
        <v>64553.36</v>
      </c>
      <c r="B3672" t="s">
        <v>55</v>
      </c>
      <c r="C3672" t="s">
        <v>18</v>
      </c>
      <c r="D3672" t="s">
        <v>12</v>
      </c>
      <c r="E3672" t="s">
        <v>20</v>
      </c>
      <c r="F3672" t="s">
        <v>14</v>
      </c>
      <c r="G3672" t="s">
        <v>25</v>
      </c>
      <c r="H3672">
        <v>1995</v>
      </c>
      <c r="I3672" s="1">
        <v>45246</v>
      </c>
      <c r="J3672" t="s">
        <v>16</v>
      </c>
    </row>
    <row r="3673" spans="1:10" x14ac:dyDescent="0.25">
      <c r="A3673">
        <v>53600.959999999999</v>
      </c>
      <c r="B3673" t="s">
        <v>69</v>
      </c>
      <c r="C3673" t="s">
        <v>36</v>
      </c>
      <c r="D3673" t="s">
        <v>12</v>
      </c>
      <c r="E3673" t="s">
        <v>31</v>
      </c>
      <c r="F3673" t="s">
        <v>21</v>
      </c>
      <c r="G3673" t="s">
        <v>15</v>
      </c>
      <c r="H3673">
        <v>1979</v>
      </c>
      <c r="I3673" s="1">
        <v>44697</v>
      </c>
      <c r="J3673" t="s">
        <v>16</v>
      </c>
    </row>
    <row r="3674" spans="1:10" x14ac:dyDescent="0.25">
      <c r="A3674">
        <v>13520</v>
      </c>
      <c r="B3674" t="s">
        <v>71</v>
      </c>
      <c r="C3674" t="s">
        <v>72</v>
      </c>
      <c r="D3674" t="s">
        <v>73</v>
      </c>
      <c r="E3674" t="s">
        <v>41</v>
      </c>
      <c r="F3674" t="s">
        <v>21</v>
      </c>
      <c r="G3674" t="s">
        <v>25</v>
      </c>
      <c r="H3674">
        <v>1998</v>
      </c>
      <c r="I3674" s="1">
        <v>45465</v>
      </c>
      <c r="J3674" t="s">
        <v>16</v>
      </c>
    </row>
    <row r="3675" spans="1:10" x14ac:dyDescent="0.25">
      <c r="A3675">
        <v>62693.66</v>
      </c>
      <c r="B3675" t="s">
        <v>166</v>
      </c>
      <c r="C3675" t="s">
        <v>52</v>
      </c>
      <c r="D3675" t="s">
        <v>12</v>
      </c>
      <c r="E3675" t="s">
        <v>77</v>
      </c>
      <c r="F3675" t="s">
        <v>14</v>
      </c>
      <c r="G3675" t="s">
        <v>15</v>
      </c>
      <c r="H3675">
        <v>1994</v>
      </c>
      <c r="I3675" s="1">
        <v>42052</v>
      </c>
      <c r="J3675" t="s">
        <v>16</v>
      </c>
    </row>
    <row r="3676" spans="1:10" x14ac:dyDescent="0.25">
      <c r="A3676">
        <v>82886.97</v>
      </c>
      <c r="B3676" t="s">
        <v>123</v>
      </c>
      <c r="C3676" t="s">
        <v>18</v>
      </c>
      <c r="D3676" t="s">
        <v>12</v>
      </c>
      <c r="E3676" t="s">
        <v>31</v>
      </c>
      <c r="F3676" t="s">
        <v>14</v>
      </c>
      <c r="G3676" t="s">
        <v>25</v>
      </c>
      <c r="H3676">
        <v>1965</v>
      </c>
      <c r="I3676" s="1">
        <v>37453</v>
      </c>
      <c r="J3676" t="s">
        <v>16</v>
      </c>
    </row>
    <row r="3677" spans="1:10" x14ac:dyDescent="0.25">
      <c r="A3677">
        <v>93014.59</v>
      </c>
      <c r="B3677" t="s">
        <v>385</v>
      </c>
      <c r="C3677" t="s">
        <v>52</v>
      </c>
      <c r="D3677" t="s">
        <v>12</v>
      </c>
      <c r="E3677" t="s">
        <v>31</v>
      </c>
      <c r="F3677" t="s">
        <v>14</v>
      </c>
      <c r="G3677" t="s">
        <v>15</v>
      </c>
      <c r="H3677">
        <v>1963</v>
      </c>
      <c r="I3677" s="1">
        <v>32905</v>
      </c>
      <c r="J3677" t="s">
        <v>16</v>
      </c>
    </row>
    <row r="3678" spans="1:10" x14ac:dyDescent="0.25">
      <c r="A3678">
        <v>59668.52</v>
      </c>
      <c r="B3678" t="s">
        <v>606</v>
      </c>
      <c r="C3678" t="s">
        <v>52</v>
      </c>
      <c r="D3678" t="s">
        <v>12</v>
      </c>
      <c r="E3678" t="s">
        <v>77</v>
      </c>
      <c r="F3678" t="s">
        <v>14</v>
      </c>
      <c r="G3678" t="s">
        <v>15</v>
      </c>
      <c r="H3678">
        <v>1993</v>
      </c>
      <c r="I3678" s="1">
        <v>45342</v>
      </c>
      <c r="J3678" t="s">
        <v>16</v>
      </c>
    </row>
    <row r="3679" spans="1:10" x14ac:dyDescent="0.25">
      <c r="A3679">
        <v>57958.26</v>
      </c>
      <c r="B3679" t="s">
        <v>280</v>
      </c>
      <c r="C3679" t="s">
        <v>44</v>
      </c>
      <c r="D3679" t="s">
        <v>12</v>
      </c>
      <c r="E3679" t="s">
        <v>13</v>
      </c>
      <c r="F3679" t="s">
        <v>21</v>
      </c>
      <c r="G3679" t="s">
        <v>15</v>
      </c>
      <c r="H3679">
        <v>1969</v>
      </c>
      <c r="I3679" s="1">
        <v>45509</v>
      </c>
      <c r="J3679" t="s">
        <v>16</v>
      </c>
    </row>
    <row r="3680" spans="1:10" x14ac:dyDescent="0.25">
      <c r="A3680">
        <v>57971.28</v>
      </c>
      <c r="B3680" t="s">
        <v>99</v>
      </c>
      <c r="C3680" t="s">
        <v>100</v>
      </c>
      <c r="D3680" t="s">
        <v>12</v>
      </c>
      <c r="E3680" t="s">
        <v>41</v>
      </c>
      <c r="F3680" t="s">
        <v>14</v>
      </c>
      <c r="G3680" t="s">
        <v>25</v>
      </c>
      <c r="H3680">
        <v>1975</v>
      </c>
      <c r="I3680" s="1">
        <v>35898</v>
      </c>
      <c r="J3680" t="s">
        <v>16</v>
      </c>
    </row>
    <row r="3681" spans="1:10" x14ac:dyDescent="0.25">
      <c r="A3681">
        <v>68832.63</v>
      </c>
      <c r="B3681" t="s">
        <v>63</v>
      </c>
      <c r="C3681" t="s">
        <v>18</v>
      </c>
      <c r="D3681" t="s">
        <v>12</v>
      </c>
      <c r="E3681" t="s">
        <v>20</v>
      </c>
      <c r="F3681" t="s">
        <v>14</v>
      </c>
      <c r="G3681" t="s">
        <v>25</v>
      </c>
      <c r="H3681">
        <v>2000</v>
      </c>
      <c r="I3681" s="1">
        <v>44927</v>
      </c>
      <c r="J3681" t="s">
        <v>16</v>
      </c>
    </row>
    <row r="3682" spans="1:10" x14ac:dyDescent="0.25">
      <c r="A3682">
        <v>46524.77</v>
      </c>
      <c r="B3682" t="s">
        <v>169</v>
      </c>
      <c r="C3682" t="s">
        <v>72</v>
      </c>
      <c r="D3682" t="s">
        <v>12</v>
      </c>
      <c r="E3682" t="s">
        <v>41</v>
      </c>
      <c r="F3682" t="s">
        <v>14</v>
      </c>
      <c r="G3682" t="s">
        <v>15</v>
      </c>
      <c r="H3682">
        <v>1994</v>
      </c>
      <c r="I3682" s="1">
        <v>45467</v>
      </c>
      <c r="J3682" t="s">
        <v>16</v>
      </c>
    </row>
    <row r="3683" spans="1:10" x14ac:dyDescent="0.25">
      <c r="A3683">
        <v>83061.7</v>
      </c>
      <c r="B3683" t="s">
        <v>392</v>
      </c>
      <c r="C3683" t="s">
        <v>18</v>
      </c>
      <c r="D3683" t="s">
        <v>12</v>
      </c>
      <c r="E3683" t="s">
        <v>31</v>
      </c>
      <c r="F3683" t="s">
        <v>21</v>
      </c>
      <c r="G3683" t="s">
        <v>25</v>
      </c>
      <c r="H3683">
        <v>1997</v>
      </c>
      <c r="I3683" s="1">
        <v>43922</v>
      </c>
      <c r="J3683" t="s">
        <v>16</v>
      </c>
    </row>
    <row r="3684" spans="1:10" x14ac:dyDescent="0.25">
      <c r="A3684">
        <v>0</v>
      </c>
      <c r="B3684" t="s">
        <v>39</v>
      </c>
      <c r="C3684" t="s">
        <v>72</v>
      </c>
      <c r="D3684" t="s">
        <v>165</v>
      </c>
      <c r="E3684" t="s">
        <v>41</v>
      </c>
      <c r="F3684" t="s">
        <v>21</v>
      </c>
      <c r="G3684" t="s">
        <v>25</v>
      </c>
      <c r="H3684">
        <v>1981</v>
      </c>
      <c r="I3684" s="1">
        <v>44778</v>
      </c>
      <c r="J3684" t="s">
        <v>16</v>
      </c>
    </row>
    <row r="3685" spans="1:10" x14ac:dyDescent="0.25">
      <c r="A3685">
        <v>87974.41</v>
      </c>
      <c r="B3685" t="s">
        <v>140</v>
      </c>
      <c r="C3685" t="s">
        <v>33</v>
      </c>
      <c r="D3685" t="s">
        <v>12</v>
      </c>
      <c r="E3685" t="s">
        <v>13</v>
      </c>
      <c r="F3685" t="s">
        <v>21</v>
      </c>
      <c r="G3685" t="s">
        <v>25</v>
      </c>
      <c r="H3685">
        <v>1969</v>
      </c>
      <c r="I3685" s="1">
        <v>33482</v>
      </c>
      <c r="J3685" t="s">
        <v>16</v>
      </c>
    </row>
    <row r="3686" spans="1:10" x14ac:dyDescent="0.25">
      <c r="A3686">
        <v>50038.7</v>
      </c>
      <c r="B3686" t="s">
        <v>135</v>
      </c>
      <c r="C3686" t="s">
        <v>44</v>
      </c>
      <c r="D3686" t="s">
        <v>12</v>
      </c>
      <c r="E3686" t="s">
        <v>41</v>
      </c>
      <c r="F3686" t="s">
        <v>14</v>
      </c>
      <c r="G3686" t="s">
        <v>15</v>
      </c>
      <c r="H3686">
        <v>1975</v>
      </c>
      <c r="I3686" s="1">
        <v>44851</v>
      </c>
      <c r="J3686" t="s">
        <v>16</v>
      </c>
    </row>
    <row r="3687" spans="1:10" x14ac:dyDescent="0.25">
      <c r="A3687">
        <v>41905.06</v>
      </c>
      <c r="B3687" t="s">
        <v>107</v>
      </c>
      <c r="C3687" t="s">
        <v>44</v>
      </c>
      <c r="D3687" t="s">
        <v>12</v>
      </c>
      <c r="E3687" t="s">
        <v>41</v>
      </c>
      <c r="F3687" t="s">
        <v>14</v>
      </c>
      <c r="G3687" t="s">
        <v>15</v>
      </c>
      <c r="H3687">
        <v>2002</v>
      </c>
      <c r="I3687" s="1">
        <v>45313</v>
      </c>
      <c r="J3687" t="s">
        <v>16</v>
      </c>
    </row>
    <row r="3688" spans="1:10" x14ac:dyDescent="0.25">
      <c r="A3688">
        <v>27565.200000000001</v>
      </c>
      <c r="B3688" t="s">
        <v>39</v>
      </c>
      <c r="C3688" t="s">
        <v>144</v>
      </c>
      <c r="D3688" t="s">
        <v>19</v>
      </c>
      <c r="E3688" t="s">
        <v>41</v>
      </c>
      <c r="F3688" t="s">
        <v>14</v>
      </c>
      <c r="G3688" t="s">
        <v>25</v>
      </c>
      <c r="H3688">
        <v>1988</v>
      </c>
      <c r="I3688" s="1">
        <v>44109</v>
      </c>
      <c r="J3688" t="s">
        <v>16</v>
      </c>
    </row>
    <row r="3689" spans="1:10" x14ac:dyDescent="0.25">
      <c r="A3689">
        <v>57971.28</v>
      </c>
      <c r="B3689" t="s">
        <v>99</v>
      </c>
      <c r="C3689" t="s">
        <v>100</v>
      </c>
      <c r="D3689" t="s">
        <v>12</v>
      </c>
      <c r="E3689" t="s">
        <v>41</v>
      </c>
      <c r="F3689" t="s">
        <v>14</v>
      </c>
      <c r="G3689" t="s">
        <v>25</v>
      </c>
      <c r="H3689">
        <v>1969</v>
      </c>
      <c r="I3689" s="1">
        <v>36038</v>
      </c>
      <c r="J3689" t="s">
        <v>16</v>
      </c>
    </row>
    <row r="3690" spans="1:10" x14ac:dyDescent="0.25">
      <c r="A3690">
        <v>68324.789999999994</v>
      </c>
      <c r="B3690" t="s">
        <v>89</v>
      </c>
      <c r="C3690" t="s">
        <v>30</v>
      </c>
      <c r="D3690" t="s">
        <v>12</v>
      </c>
      <c r="E3690" t="s">
        <v>20</v>
      </c>
      <c r="F3690" t="s">
        <v>14</v>
      </c>
      <c r="G3690" t="s">
        <v>15</v>
      </c>
      <c r="H3690">
        <v>1988</v>
      </c>
      <c r="I3690" s="1">
        <v>42222</v>
      </c>
      <c r="J3690" t="s">
        <v>16</v>
      </c>
    </row>
    <row r="3691" spans="1:10" x14ac:dyDescent="0.25">
      <c r="A3691">
        <v>84042.78</v>
      </c>
      <c r="B3691" t="s">
        <v>322</v>
      </c>
      <c r="C3691" t="s">
        <v>33</v>
      </c>
      <c r="D3691" t="s">
        <v>12</v>
      </c>
      <c r="E3691" t="s">
        <v>31</v>
      </c>
      <c r="F3691" t="s">
        <v>21</v>
      </c>
      <c r="G3691" t="s">
        <v>15</v>
      </c>
      <c r="H3691">
        <v>1998</v>
      </c>
      <c r="I3691" s="1">
        <v>45551</v>
      </c>
      <c r="J3691" t="s">
        <v>16</v>
      </c>
    </row>
    <row r="3692" spans="1:10" x14ac:dyDescent="0.25">
      <c r="A3692">
        <v>75151.460000000006</v>
      </c>
      <c r="B3692" t="s">
        <v>63</v>
      </c>
      <c r="C3692" t="s">
        <v>18</v>
      </c>
      <c r="D3692" t="s">
        <v>12</v>
      </c>
      <c r="E3692" t="s">
        <v>20</v>
      </c>
      <c r="F3692" t="s">
        <v>14</v>
      </c>
      <c r="G3692" t="s">
        <v>25</v>
      </c>
      <c r="H3692">
        <v>1998</v>
      </c>
      <c r="I3692" s="1">
        <v>44789</v>
      </c>
      <c r="J3692" t="s">
        <v>16</v>
      </c>
    </row>
    <row r="3693" spans="1:10" x14ac:dyDescent="0.25">
      <c r="A3693">
        <v>136206.79999999999</v>
      </c>
      <c r="B3693" t="s">
        <v>281</v>
      </c>
      <c r="C3693" t="s">
        <v>52</v>
      </c>
      <c r="D3693" t="s">
        <v>12</v>
      </c>
      <c r="E3693" t="s">
        <v>13</v>
      </c>
      <c r="F3693" t="s">
        <v>14</v>
      </c>
      <c r="G3693" t="s">
        <v>25</v>
      </c>
      <c r="H3693">
        <v>1968</v>
      </c>
      <c r="I3693" s="1">
        <v>37200</v>
      </c>
      <c r="J3693" t="s">
        <v>16</v>
      </c>
    </row>
    <row r="3694" spans="1:10" x14ac:dyDescent="0.25">
      <c r="A3694">
        <v>42411.83</v>
      </c>
      <c r="B3694" t="s">
        <v>47</v>
      </c>
      <c r="C3694" t="s">
        <v>72</v>
      </c>
      <c r="D3694" t="s">
        <v>12</v>
      </c>
      <c r="E3694" t="s">
        <v>49</v>
      </c>
      <c r="F3694" t="s">
        <v>21</v>
      </c>
      <c r="G3694" t="s">
        <v>15</v>
      </c>
      <c r="H3694">
        <v>1977</v>
      </c>
      <c r="I3694" s="1">
        <v>45418</v>
      </c>
      <c r="J3694" t="s">
        <v>16</v>
      </c>
    </row>
    <row r="3695" spans="1:10" x14ac:dyDescent="0.25">
      <c r="A3695">
        <v>79395.12</v>
      </c>
      <c r="B3695" t="s">
        <v>464</v>
      </c>
      <c r="C3695" t="s">
        <v>286</v>
      </c>
      <c r="D3695" t="s">
        <v>12</v>
      </c>
      <c r="E3695" t="s">
        <v>31</v>
      </c>
      <c r="F3695" t="s">
        <v>21</v>
      </c>
      <c r="G3695" t="s">
        <v>53</v>
      </c>
      <c r="H3695">
        <v>2001</v>
      </c>
      <c r="I3695" s="1">
        <v>45313</v>
      </c>
      <c r="J3695" t="s">
        <v>16</v>
      </c>
    </row>
    <row r="3696" spans="1:10" x14ac:dyDescent="0.25">
      <c r="A3696">
        <v>82120.03</v>
      </c>
      <c r="B3696" t="s">
        <v>63</v>
      </c>
      <c r="C3696" t="s">
        <v>18</v>
      </c>
      <c r="D3696" t="s">
        <v>12</v>
      </c>
      <c r="E3696" t="s">
        <v>20</v>
      </c>
      <c r="F3696" t="s">
        <v>21</v>
      </c>
      <c r="G3696" t="s">
        <v>15</v>
      </c>
      <c r="H3696">
        <v>1990</v>
      </c>
      <c r="I3696" s="1">
        <v>42140</v>
      </c>
      <c r="J3696" t="s">
        <v>16</v>
      </c>
    </row>
    <row r="3697" spans="1:10" x14ac:dyDescent="0.25">
      <c r="A3697">
        <v>46524.77</v>
      </c>
      <c r="B3697" t="s">
        <v>169</v>
      </c>
      <c r="C3697" t="s">
        <v>72</v>
      </c>
      <c r="D3697" t="s">
        <v>12</v>
      </c>
      <c r="E3697" t="s">
        <v>41</v>
      </c>
      <c r="F3697" t="s">
        <v>14</v>
      </c>
      <c r="G3697" t="s">
        <v>25</v>
      </c>
      <c r="H3697">
        <v>1993</v>
      </c>
      <c r="I3697" s="1">
        <v>45261</v>
      </c>
      <c r="J3697" t="s">
        <v>16</v>
      </c>
    </row>
    <row r="3698" spans="1:10" x14ac:dyDescent="0.25">
      <c r="A3698">
        <v>109246.38</v>
      </c>
      <c r="B3698" t="s">
        <v>282</v>
      </c>
      <c r="C3698" t="s">
        <v>286</v>
      </c>
      <c r="D3698" t="s">
        <v>12</v>
      </c>
      <c r="E3698" t="s">
        <v>31</v>
      </c>
      <c r="F3698" t="s">
        <v>21</v>
      </c>
      <c r="G3698" t="s">
        <v>25</v>
      </c>
      <c r="H3698">
        <v>1968</v>
      </c>
      <c r="I3698" s="1">
        <v>35962</v>
      </c>
      <c r="J3698" t="s">
        <v>16</v>
      </c>
    </row>
    <row r="3699" spans="1:10" x14ac:dyDescent="0.25">
      <c r="A3699">
        <v>66655.41</v>
      </c>
      <c r="B3699" t="s">
        <v>595</v>
      </c>
      <c r="C3699" t="s">
        <v>201</v>
      </c>
      <c r="D3699" t="s">
        <v>12</v>
      </c>
      <c r="E3699" t="s">
        <v>49</v>
      </c>
      <c r="F3699" t="s">
        <v>21</v>
      </c>
      <c r="G3699" t="s">
        <v>15</v>
      </c>
      <c r="H3699">
        <v>1964</v>
      </c>
      <c r="I3699" s="1">
        <v>32813</v>
      </c>
      <c r="J3699" t="s">
        <v>16</v>
      </c>
    </row>
    <row r="3700" spans="1:10" x14ac:dyDescent="0.25">
      <c r="A3700">
        <v>43779.93</v>
      </c>
      <c r="B3700" t="s">
        <v>154</v>
      </c>
      <c r="C3700" t="s">
        <v>18</v>
      </c>
      <c r="D3700" t="s">
        <v>12</v>
      </c>
      <c r="E3700" t="s">
        <v>49</v>
      </c>
      <c r="F3700" t="s">
        <v>21</v>
      </c>
      <c r="G3700" t="s">
        <v>15</v>
      </c>
      <c r="H3700">
        <v>1978</v>
      </c>
      <c r="I3700" s="1">
        <v>44781</v>
      </c>
      <c r="J3700" t="s">
        <v>16</v>
      </c>
    </row>
    <row r="3701" spans="1:10" x14ac:dyDescent="0.25">
      <c r="A3701">
        <v>175185.94</v>
      </c>
      <c r="B3701" t="s">
        <v>190</v>
      </c>
      <c r="C3701" t="s">
        <v>171</v>
      </c>
      <c r="D3701" t="s">
        <v>12</v>
      </c>
      <c r="E3701" t="s">
        <v>31</v>
      </c>
      <c r="F3701" t="s">
        <v>14</v>
      </c>
      <c r="G3701" t="s">
        <v>25</v>
      </c>
      <c r="H3701">
        <v>1976</v>
      </c>
      <c r="I3701" s="1">
        <v>36829</v>
      </c>
      <c r="J3701" t="s">
        <v>16</v>
      </c>
    </row>
    <row r="3702" spans="1:10" x14ac:dyDescent="0.25">
      <c r="A3702">
        <v>138492.32</v>
      </c>
      <c r="B3702" t="s">
        <v>416</v>
      </c>
      <c r="C3702" t="s">
        <v>92</v>
      </c>
      <c r="D3702" t="s">
        <v>12</v>
      </c>
      <c r="E3702" t="s">
        <v>13</v>
      </c>
      <c r="F3702" t="s">
        <v>14</v>
      </c>
      <c r="G3702" t="s">
        <v>25</v>
      </c>
      <c r="H3702">
        <v>1964</v>
      </c>
      <c r="I3702" s="1">
        <v>36892</v>
      </c>
      <c r="J3702" t="s">
        <v>16</v>
      </c>
    </row>
    <row r="3703" spans="1:10" x14ac:dyDescent="0.25">
      <c r="A3703">
        <v>98927.86</v>
      </c>
      <c r="B3703" t="s">
        <v>271</v>
      </c>
      <c r="C3703" t="s">
        <v>80</v>
      </c>
      <c r="D3703" t="s">
        <v>12</v>
      </c>
      <c r="E3703" t="s">
        <v>31</v>
      </c>
      <c r="F3703" t="s">
        <v>21</v>
      </c>
      <c r="G3703" t="s">
        <v>15</v>
      </c>
      <c r="H3703">
        <v>1972</v>
      </c>
      <c r="I3703" s="1">
        <v>43689</v>
      </c>
      <c r="J3703" t="s">
        <v>16</v>
      </c>
    </row>
    <row r="3704" spans="1:10" x14ac:dyDescent="0.25">
      <c r="A3704">
        <v>10108.799999999999</v>
      </c>
      <c r="B3704" t="s">
        <v>71</v>
      </c>
      <c r="C3704" t="s">
        <v>72</v>
      </c>
      <c r="D3704" t="s">
        <v>73</v>
      </c>
      <c r="E3704" t="s">
        <v>41</v>
      </c>
      <c r="F3704" t="s">
        <v>14</v>
      </c>
      <c r="G3704" t="s">
        <v>15</v>
      </c>
      <c r="H3704">
        <v>1944</v>
      </c>
      <c r="I3704" s="1">
        <v>42097</v>
      </c>
      <c r="J3704" t="s">
        <v>16</v>
      </c>
    </row>
    <row r="3705" spans="1:10" x14ac:dyDescent="0.25">
      <c r="A3705">
        <v>104061.58</v>
      </c>
      <c r="B3705" t="s">
        <v>98</v>
      </c>
      <c r="C3705" t="s">
        <v>11</v>
      </c>
      <c r="D3705" t="s">
        <v>12</v>
      </c>
      <c r="E3705" t="s">
        <v>31</v>
      </c>
      <c r="F3705" t="s">
        <v>21</v>
      </c>
      <c r="G3705" t="s">
        <v>15</v>
      </c>
      <c r="H3705">
        <v>1961</v>
      </c>
      <c r="I3705" s="1">
        <v>38276</v>
      </c>
      <c r="J3705" t="s">
        <v>16</v>
      </c>
    </row>
    <row r="3706" spans="1:10" x14ac:dyDescent="0.25">
      <c r="A3706">
        <v>57358.7</v>
      </c>
      <c r="B3706" t="s">
        <v>192</v>
      </c>
      <c r="C3706" t="s">
        <v>11</v>
      </c>
      <c r="D3706" t="s">
        <v>12</v>
      </c>
      <c r="E3706" t="s">
        <v>49</v>
      </c>
      <c r="F3706" t="s">
        <v>14</v>
      </c>
      <c r="G3706" t="s">
        <v>25</v>
      </c>
      <c r="H3706">
        <v>1960</v>
      </c>
      <c r="I3706" s="1">
        <v>40994</v>
      </c>
      <c r="J3706" t="s">
        <v>16</v>
      </c>
    </row>
    <row r="3707" spans="1:10" x14ac:dyDescent="0.25">
      <c r="A3707">
        <v>59342.73</v>
      </c>
      <c r="B3707" t="s">
        <v>125</v>
      </c>
      <c r="C3707" t="s">
        <v>72</v>
      </c>
      <c r="D3707" t="s">
        <v>12</v>
      </c>
      <c r="E3707" t="s">
        <v>31</v>
      </c>
      <c r="F3707" t="s">
        <v>21</v>
      </c>
      <c r="G3707" t="s">
        <v>25</v>
      </c>
      <c r="H3707">
        <v>1963</v>
      </c>
      <c r="I3707" s="1">
        <v>41338</v>
      </c>
      <c r="J3707" t="s">
        <v>16</v>
      </c>
    </row>
    <row r="3708" spans="1:10" x14ac:dyDescent="0.25">
      <c r="A3708">
        <v>56135.09</v>
      </c>
      <c r="B3708" t="s">
        <v>211</v>
      </c>
      <c r="C3708" t="s">
        <v>11</v>
      </c>
      <c r="D3708" t="s">
        <v>12</v>
      </c>
      <c r="E3708" t="s">
        <v>49</v>
      </c>
      <c r="F3708" t="s">
        <v>21</v>
      </c>
      <c r="G3708" t="s">
        <v>15</v>
      </c>
      <c r="H3708">
        <v>1964</v>
      </c>
      <c r="I3708" s="1">
        <v>41658</v>
      </c>
      <c r="J3708" t="s">
        <v>16</v>
      </c>
    </row>
    <row r="3709" spans="1:10" x14ac:dyDescent="0.25">
      <c r="A3709">
        <v>91594.76</v>
      </c>
      <c r="B3709" t="s">
        <v>587</v>
      </c>
      <c r="C3709" t="s">
        <v>52</v>
      </c>
      <c r="D3709" t="s">
        <v>12</v>
      </c>
      <c r="E3709" t="s">
        <v>31</v>
      </c>
      <c r="F3709" t="s">
        <v>21</v>
      </c>
      <c r="G3709" t="s">
        <v>25</v>
      </c>
      <c r="H3709">
        <v>1978</v>
      </c>
      <c r="I3709" s="1">
        <v>41573</v>
      </c>
      <c r="J3709" t="s">
        <v>16</v>
      </c>
    </row>
    <row r="3710" spans="1:10" x14ac:dyDescent="0.25">
      <c r="A3710">
        <v>73411.179999999993</v>
      </c>
      <c r="B3710" t="s">
        <v>109</v>
      </c>
      <c r="C3710" t="s">
        <v>11</v>
      </c>
      <c r="D3710" t="s">
        <v>12</v>
      </c>
      <c r="E3710" t="s">
        <v>20</v>
      </c>
      <c r="F3710" t="s">
        <v>14</v>
      </c>
      <c r="G3710" t="s">
        <v>25</v>
      </c>
      <c r="H3710">
        <v>1977</v>
      </c>
      <c r="I3710" s="1">
        <v>36982</v>
      </c>
      <c r="J3710" t="s">
        <v>16</v>
      </c>
    </row>
    <row r="3711" spans="1:10" x14ac:dyDescent="0.25">
      <c r="A3711">
        <v>37503.883267232297</v>
      </c>
      <c r="B3711" t="s">
        <v>112</v>
      </c>
      <c r="C3711" t="s">
        <v>72</v>
      </c>
      <c r="D3711" t="s">
        <v>19</v>
      </c>
      <c r="E3711" t="s">
        <v>24</v>
      </c>
      <c r="F3711" t="s">
        <v>14</v>
      </c>
      <c r="G3711" t="s">
        <v>15</v>
      </c>
      <c r="H3711">
        <v>1975</v>
      </c>
      <c r="I3711" s="1">
        <v>42839</v>
      </c>
      <c r="J3711" t="s">
        <v>16</v>
      </c>
    </row>
    <row r="3712" spans="1:10" x14ac:dyDescent="0.25">
      <c r="A3712">
        <v>63786.3</v>
      </c>
      <c r="B3712" t="s">
        <v>87</v>
      </c>
      <c r="C3712" t="s">
        <v>60</v>
      </c>
      <c r="D3712" t="s">
        <v>12</v>
      </c>
      <c r="E3712" t="s">
        <v>24</v>
      </c>
      <c r="F3712" t="s">
        <v>21</v>
      </c>
      <c r="G3712" t="s">
        <v>15</v>
      </c>
      <c r="H3712">
        <v>1978</v>
      </c>
      <c r="I3712" s="1">
        <v>38313</v>
      </c>
      <c r="J3712" t="s">
        <v>16</v>
      </c>
    </row>
    <row r="3713" spans="1:10" x14ac:dyDescent="0.25">
      <c r="A3713">
        <v>74038.66</v>
      </c>
      <c r="B3713" t="s">
        <v>87</v>
      </c>
      <c r="C3713" t="s">
        <v>60</v>
      </c>
      <c r="D3713" t="s">
        <v>12</v>
      </c>
      <c r="E3713" t="s">
        <v>24</v>
      </c>
      <c r="F3713" t="s">
        <v>21</v>
      </c>
      <c r="G3713" t="s">
        <v>15</v>
      </c>
      <c r="H3713">
        <v>1969</v>
      </c>
      <c r="I3713" s="1">
        <v>35317</v>
      </c>
      <c r="J3713" t="s">
        <v>16</v>
      </c>
    </row>
    <row r="3714" spans="1:10" x14ac:dyDescent="0.25">
      <c r="A3714">
        <v>61216.02</v>
      </c>
      <c r="B3714" t="s">
        <v>195</v>
      </c>
      <c r="C3714" t="s">
        <v>104</v>
      </c>
      <c r="D3714" t="s">
        <v>12</v>
      </c>
      <c r="E3714" t="s">
        <v>49</v>
      </c>
      <c r="F3714" t="s">
        <v>14</v>
      </c>
      <c r="G3714" t="s">
        <v>15</v>
      </c>
      <c r="H3714">
        <v>1962</v>
      </c>
      <c r="I3714" s="1">
        <v>38930</v>
      </c>
      <c r="J3714" t="s">
        <v>16</v>
      </c>
    </row>
    <row r="3715" spans="1:10" x14ac:dyDescent="0.25">
      <c r="A3715">
        <v>109764.94</v>
      </c>
      <c r="B3715" t="s">
        <v>10</v>
      </c>
      <c r="C3715" t="s">
        <v>11</v>
      </c>
      <c r="D3715" t="s">
        <v>12</v>
      </c>
      <c r="E3715" t="s">
        <v>13</v>
      </c>
      <c r="F3715" t="s">
        <v>21</v>
      </c>
      <c r="G3715" t="s">
        <v>25</v>
      </c>
      <c r="H3715">
        <v>1975</v>
      </c>
      <c r="I3715" s="1">
        <v>42816</v>
      </c>
      <c r="J3715" t="s">
        <v>16</v>
      </c>
    </row>
    <row r="3716" spans="1:10" x14ac:dyDescent="0.25">
      <c r="A3716">
        <v>90305.44</v>
      </c>
      <c r="B3716" t="s">
        <v>400</v>
      </c>
      <c r="C3716" t="s">
        <v>52</v>
      </c>
      <c r="D3716" t="s">
        <v>12</v>
      </c>
      <c r="E3716" t="s">
        <v>77</v>
      </c>
      <c r="F3716" t="s">
        <v>14</v>
      </c>
      <c r="G3716" t="s">
        <v>25</v>
      </c>
      <c r="H3716">
        <v>1969</v>
      </c>
      <c r="I3716" s="1">
        <v>38169</v>
      </c>
      <c r="J3716" t="s">
        <v>16</v>
      </c>
    </row>
    <row r="3717" spans="1:10" x14ac:dyDescent="0.25">
      <c r="A3717">
        <v>111036.74</v>
      </c>
      <c r="B3717" t="s">
        <v>64</v>
      </c>
      <c r="C3717" t="s">
        <v>18</v>
      </c>
      <c r="D3717" t="s">
        <v>12</v>
      </c>
      <c r="E3717" t="s">
        <v>45</v>
      </c>
      <c r="F3717" t="s">
        <v>14</v>
      </c>
      <c r="G3717" t="s">
        <v>25</v>
      </c>
      <c r="H3717">
        <v>1979</v>
      </c>
      <c r="I3717" s="1">
        <v>39600</v>
      </c>
      <c r="J3717" t="s">
        <v>16</v>
      </c>
    </row>
    <row r="3718" spans="1:10" x14ac:dyDescent="0.25">
      <c r="A3718">
        <v>49541.89</v>
      </c>
      <c r="B3718" t="s">
        <v>121</v>
      </c>
      <c r="C3718" t="s">
        <v>226</v>
      </c>
      <c r="D3718" t="s">
        <v>12</v>
      </c>
      <c r="E3718" t="s">
        <v>31</v>
      </c>
      <c r="F3718" t="s">
        <v>14</v>
      </c>
      <c r="G3718" t="s">
        <v>25</v>
      </c>
      <c r="H3718">
        <v>1995</v>
      </c>
      <c r="I3718" s="1">
        <v>43282</v>
      </c>
      <c r="J3718" t="s">
        <v>16</v>
      </c>
    </row>
    <row r="3719" spans="1:10" x14ac:dyDescent="0.25">
      <c r="A3719">
        <v>111123.83</v>
      </c>
      <c r="B3719" t="s">
        <v>259</v>
      </c>
      <c r="C3719" t="s">
        <v>30</v>
      </c>
      <c r="D3719" t="s">
        <v>12</v>
      </c>
      <c r="E3719" t="s">
        <v>13</v>
      </c>
      <c r="F3719" t="s">
        <v>21</v>
      </c>
      <c r="G3719" t="s">
        <v>25</v>
      </c>
      <c r="H3719">
        <v>1965</v>
      </c>
      <c r="I3719" s="1">
        <v>33848</v>
      </c>
      <c r="J3719" t="s">
        <v>16</v>
      </c>
    </row>
    <row r="3720" spans="1:10" x14ac:dyDescent="0.25">
      <c r="A3720">
        <v>75342.8</v>
      </c>
      <c r="B3720" t="s">
        <v>221</v>
      </c>
      <c r="C3720" t="s">
        <v>11</v>
      </c>
      <c r="D3720" t="s">
        <v>12</v>
      </c>
      <c r="E3720" t="s">
        <v>31</v>
      </c>
      <c r="F3720" t="s">
        <v>14</v>
      </c>
      <c r="G3720" t="s">
        <v>25</v>
      </c>
      <c r="H3720">
        <v>1966</v>
      </c>
      <c r="I3720" s="1">
        <v>31883</v>
      </c>
      <c r="J3720" t="s">
        <v>16</v>
      </c>
    </row>
    <row r="3721" spans="1:10" x14ac:dyDescent="0.25">
      <c r="A3721">
        <v>51770</v>
      </c>
      <c r="B3721" t="s">
        <v>199</v>
      </c>
      <c r="C3721" t="s">
        <v>106</v>
      </c>
      <c r="D3721" t="s">
        <v>12</v>
      </c>
      <c r="E3721" t="s">
        <v>49</v>
      </c>
      <c r="F3721" t="s">
        <v>21</v>
      </c>
      <c r="G3721" t="s">
        <v>15</v>
      </c>
      <c r="H3721">
        <v>1955</v>
      </c>
      <c r="I3721" s="1">
        <v>42880</v>
      </c>
      <c r="J3721" t="s">
        <v>16</v>
      </c>
    </row>
    <row r="3722" spans="1:10" x14ac:dyDescent="0.25">
      <c r="A3722">
        <v>71038.03</v>
      </c>
      <c r="B3722" t="s">
        <v>470</v>
      </c>
      <c r="C3722" t="s">
        <v>23</v>
      </c>
      <c r="D3722" t="s">
        <v>12</v>
      </c>
      <c r="E3722" t="s">
        <v>31</v>
      </c>
      <c r="F3722" t="s">
        <v>14</v>
      </c>
      <c r="G3722" t="s">
        <v>25</v>
      </c>
      <c r="H3722">
        <v>1991</v>
      </c>
      <c r="I3722" s="1">
        <v>42120</v>
      </c>
      <c r="J3722" t="s">
        <v>16</v>
      </c>
    </row>
    <row r="3723" spans="1:10" x14ac:dyDescent="0.25">
      <c r="A3723">
        <v>49719.81</v>
      </c>
      <c r="B3723" t="s">
        <v>211</v>
      </c>
      <c r="C3723" t="s">
        <v>11</v>
      </c>
      <c r="D3723" t="s">
        <v>12</v>
      </c>
      <c r="E3723" t="s">
        <v>49</v>
      </c>
      <c r="F3723" t="s">
        <v>14</v>
      </c>
      <c r="G3723" t="s">
        <v>15</v>
      </c>
      <c r="H3723">
        <v>1965</v>
      </c>
      <c r="I3723" s="1">
        <v>44725</v>
      </c>
      <c r="J3723" t="s">
        <v>16</v>
      </c>
    </row>
    <row r="3724" spans="1:10" x14ac:dyDescent="0.25">
      <c r="A3724">
        <v>67616.33</v>
      </c>
      <c r="B3724" t="s">
        <v>109</v>
      </c>
      <c r="C3724" t="s">
        <v>11</v>
      </c>
      <c r="D3724" t="s">
        <v>12</v>
      </c>
      <c r="E3724" t="s">
        <v>20</v>
      </c>
      <c r="F3724" t="s">
        <v>14</v>
      </c>
      <c r="G3724" t="s">
        <v>15</v>
      </c>
      <c r="H3724">
        <v>1989</v>
      </c>
      <c r="I3724" s="1">
        <v>41548</v>
      </c>
      <c r="J3724" t="s">
        <v>16</v>
      </c>
    </row>
    <row r="3725" spans="1:10" x14ac:dyDescent="0.25">
      <c r="A3725">
        <v>75419.17</v>
      </c>
      <c r="B3725" t="s">
        <v>91</v>
      </c>
      <c r="C3725" t="s">
        <v>92</v>
      </c>
      <c r="D3725" t="s">
        <v>12</v>
      </c>
      <c r="E3725" t="s">
        <v>31</v>
      </c>
      <c r="F3725" t="s">
        <v>21</v>
      </c>
      <c r="G3725" t="s">
        <v>15</v>
      </c>
      <c r="H3725">
        <v>1988</v>
      </c>
      <c r="I3725" s="1">
        <v>40385</v>
      </c>
      <c r="J3725" t="s">
        <v>16</v>
      </c>
    </row>
    <row r="3726" spans="1:10" x14ac:dyDescent="0.25">
      <c r="A3726">
        <v>121332.84</v>
      </c>
      <c r="B3726" t="s">
        <v>64</v>
      </c>
      <c r="C3726" t="s">
        <v>18</v>
      </c>
      <c r="D3726" t="s">
        <v>12</v>
      </c>
      <c r="E3726" t="s">
        <v>45</v>
      </c>
      <c r="F3726" t="s">
        <v>14</v>
      </c>
      <c r="G3726" t="s">
        <v>15</v>
      </c>
      <c r="H3726">
        <v>1964</v>
      </c>
      <c r="I3726" s="1">
        <v>33543</v>
      </c>
      <c r="J3726" t="s">
        <v>16</v>
      </c>
    </row>
    <row r="3727" spans="1:10" x14ac:dyDescent="0.25">
      <c r="A3727">
        <v>79392.78</v>
      </c>
      <c r="B3727" t="s">
        <v>162</v>
      </c>
      <c r="C3727" t="s">
        <v>52</v>
      </c>
      <c r="D3727" t="s">
        <v>12</v>
      </c>
      <c r="E3727" t="s">
        <v>31</v>
      </c>
      <c r="F3727" t="s">
        <v>14</v>
      </c>
      <c r="G3727" t="s">
        <v>25</v>
      </c>
      <c r="H3727">
        <v>1977</v>
      </c>
      <c r="I3727" s="1">
        <v>38747</v>
      </c>
      <c r="J3727" t="s">
        <v>16</v>
      </c>
    </row>
    <row r="3728" spans="1:10" x14ac:dyDescent="0.25">
      <c r="A3728">
        <v>54220.06</v>
      </c>
      <c r="B3728" t="s">
        <v>652</v>
      </c>
      <c r="C3728" t="s">
        <v>11</v>
      </c>
      <c r="D3728" t="s">
        <v>12</v>
      </c>
      <c r="E3728" t="s">
        <v>31</v>
      </c>
      <c r="F3728" t="s">
        <v>21</v>
      </c>
      <c r="G3728" t="s">
        <v>15</v>
      </c>
      <c r="H3728">
        <v>1980</v>
      </c>
      <c r="I3728" s="1">
        <v>43683</v>
      </c>
      <c r="J3728" t="s">
        <v>16</v>
      </c>
    </row>
    <row r="3729" spans="1:10" x14ac:dyDescent="0.25">
      <c r="A3729">
        <v>70203.98</v>
      </c>
      <c r="B3729" t="s">
        <v>570</v>
      </c>
      <c r="C3729" t="s">
        <v>11</v>
      </c>
      <c r="D3729" t="s">
        <v>12</v>
      </c>
      <c r="E3729" t="s">
        <v>41</v>
      </c>
      <c r="F3729" t="s">
        <v>14</v>
      </c>
      <c r="G3729" t="s">
        <v>25</v>
      </c>
      <c r="H3729">
        <v>1970</v>
      </c>
      <c r="I3729" s="1">
        <v>34075</v>
      </c>
      <c r="J3729" t="s">
        <v>16</v>
      </c>
    </row>
    <row r="3730" spans="1:10" x14ac:dyDescent="0.25">
      <c r="A3730">
        <v>64981.23</v>
      </c>
      <c r="B3730" t="s">
        <v>133</v>
      </c>
      <c r="C3730" t="s">
        <v>72</v>
      </c>
      <c r="D3730" t="s">
        <v>12</v>
      </c>
      <c r="E3730" t="s">
        <v>31</v>
      </c>
      <c r="F3730" t="s">
        <v>14</v>
      </c>
      <c r="G3730" t="s">
        <v>15</v>
      </c>
      <c r="H3730">
        <v>1991</v>
      </c>
      <c r="I3730" s="1">
        <v>40436</v>
      </c>
      <c r="J3730" t="s">
        <v>16</v>
      </c>
    </row>
    <row r="3731" spans="1:10" x14ac:dyDescent="0.25">
      <c r="A3731">
        <v>85121.52</v>
      </c>
      <c r="B3731" t="s">
        <v>385</v>
      </c>
      <c r="C3731" t="s">
        <v>52</v>
      </c>
      <c r="D3731" t="s">
        <v>12</v>
      </c>
      <c r="E3731" t="s">
        <v>31</v>
      </c>
      <c r="F3731" t="s">
        <v>14</v>
      </c>
      <c r="G3731" t="s">
        <v>15</v>
      </c>
      <c r="H3731">
        <v>1966</v>
      </c>
      <c r="I3731" s="1">
        <v>33938</v>
      </c>
      <c r="J3731" t="s">
        <v>16</v>
      </c>
    </row>
    <row r="3732" spans="1:10" x14ac:dyDescent="0.25">
      <c r="A3732">
        <v>57738.92</v>
      </c>
      <c r="B3732" t="s">
        <v>84</v>
      </c>
      <c r="C3732" t="s">
        <v>75</v>
      </c>
      <c r="D3732" t="s">
        <v>12</v>
      </c>
      <c r="E3732" t="s">
        <v>49</v>
      </c>
      <c r="F3732" t="s">
        <v>21</v>
      </c>
      <c r="G3732" t="s">
        <v>15</v>
      </c>
      <c r="H3732">
        <v>1970</v>
      </c>
      <c r="I3732" s="1">
        <v>42255</v>
      </c>
      <c r="J3732" t="s">
        <v>16</v>
      </c>
    </row>
    <row r="3733" spans="1:10" x14ac:dyDescent="0.25">
      <c r="A3733">
        <v>74210</v>
      </c>
      <c r="B3733" t="s">
        <v>105</v>
      </c>
      <c r="C3733" t="s">
        <v>106</v>
      </c>
      <c r="D3733" t="s">
        <v>12</v>
      </c>
      <c r="E3733" t="s">
        <v>49</v>
      </c>
      <c r="F3733" t="s">
        <v>21</v>
      </c>
      <c r="G3733" t="s">
        <v>15</v>
      </c>
      <c r="H3733">
        <v>1956</v>
      </c>
      <c r="I3733" s="1">
        <v>35618</v>
      </c>
      <c r="J3733" t="s">
        <v>16</v>
      </c>
    </row>
    <row r="3734" spans="1:10" x14ac:dyDescent="0.25">
      <c r="A3734">
        <v>115336.2</v>
      </c>
      <c r="B3734" t="s">
        <v>29</v>
      </c>
      <c r="C3734" t="s">
        <v>30</v>
      </c>
      <c r="D3734" t="s">
        <v>12</v>
      </c>
      <c r="E3734" t="s">
        <v>31</v>
      </c>
      <c r="F3734" t="s">
        <v>14</v>
      </c>
      <c r="G3734" t="s">
        <v>15</v>
      </c>
      <c r="H3734">
        <v>1974</v>
      </c>
      <c r="I3734" s="1">
        <v>36800</v>
      </c>
      <c r="J3734" t="s">
        <v>16</v>
      </c>
    </row>
    <row r="3735" spans="1:10" x14ac:dyDescent="0.25">
      <c r="A3735">
        <v>68211.98</v>
      </c>
      <c r="B3735" t="s">
        <v>220</v>
      </c>
      <c r="C3735" t="s">
        <v>11</v>
      </c>
      <c r="D3735" t="s">
        <v>12</v>
      </c>
      <c r="E3735" t="s">
        <v>49</v>
      </c>
      <c r="F3735" t="s">
        <v>14</v>
      </c>
      <c r="G3735" t="s">
        <v>15</v>
      </c>
      <c r="H3735">
        <v>1975</v>
      </c>
      <c r="I3735" s="1">
        <v>36266</v>
      </c>
      <c r="J3735" t="s">
        <v>16</v>
      </c>
    </row>
    <row r="3736" spans="1:10" x14ac:dyDescent="0.25">
      <c r="A3736">
        <v>135170.66</v>
      </c>
      <c r="B3736" t="s">
        <v>301</v>
      </c>
      <c r="C3736" t="s">
        <v>11</v>
      </c>
      <c r="D3736" t="s">
        <v>12</v>
      </c>
      <c r="E3736" t="s">
        <v>13</v>
      </c>
      <c r="F3736" t="s">
        <v>14</v>
      </c>
      <c r="G3736" t="s">
        <v>25</v>
      </c>
      <c r="H3736">
        <v>1970</v>
      </c>
      <c r="I3736" s="1">
        <v>40679</v>
      </c>
      <c r="J3736" t="s">
        <v>16</v>
      </c>
    </row>
    <row r="3737" spans="1:10" x14ac:dyDescent="0.25">
      <c r="B3737" t="s">
        <v>164</v>
      </c>
      <c r="C3737" t="s">
        <v>72</v>
      </c>
      <c r="D3737" t="s">
        <v>165</v>
      </c>
      <c r="E3737" t="s">
        <v>41</v>
      </c>
      <c r="F3737" t="s">
        <v>14</v>
      </c>
      <c r="G3737" t="s">
        <v>15</v>
      </c>
      <c r="H3737">
        <v>1962</v>
      </c>
      <c r="I3737" s="1">
        <v>42720</v>
      </c>
      <c r="J3737" t="s">
        <v>16</v>
      </c>
    </row>
    <row r="3738" spans="1:10" x14ac:dyDescent="0.25">
      <c r="A3738">
        <v>49358.14</v>
      </c>
      <c r="B3738" t="s">
        <v>169</v>
      </c>
      <c r="C3738" t="s">
        <v>72</v>
      </c>
      <c r="D3738" t="s">
        <v>12</v>
      </c>
      <c r="E3738" t="s">
        <v>41</v>
      </c>
      <c r="F3738" t="s">
        <v>14</v>
      </c>
      <c r="G3738" t="s">
        <v>15</v>
      </c>
      <c r="H3738">
        <v>1960</v>
      </c>
      <c r="I3738" s="1">
        <v>42356</v>
      </c>
      <c r="J3738" t="s">
        <v>16</v>
      </c>
    </row>
    <row r="3739" spans="1:10" x14ac:dyDescent="0.25">
      <c r="A3739">
        <v>80340</v>
      </c>
      <c r="B3739" t="s">
        <v>37</v>
      </c>
      <c r="C3739" t="s">
        <v>160</v>
      </c>
      <c r="D3739" t="s">
        <v>12</v>
      </c>
      <c r="E3739" t="s">
        <v>31</v>
      </c>
      <c r="F3739" t="s">
        <v>21</v>
      </c>
      <c r="G3739" t="s">
        <v>25</v>
      </c>
      <c r="H3739">
        <v>1968</v>
      </c>
      <c r="I3739" s="1">
        <v>41734</v>
      </c>
      <c r="J3739" t="s">
        <v>16</v>
      </c>
    </row>
    <row r="3740" spans="1:10" x14ac:dyDescent="0.25">
      <c r="A3740">
        <v>90449.39</v>
      </c>
      <c r="B3740" t="s">
        <v>653</v>
      </c>
      <c r="C3740" t="s">
        <v>60</v>
      </c>
      <c r="D3740" t="s">
        <v>12</v>
      </c>
      <c r="E3740" t="s">
        <v>49</v>
      </c>
      <c r="F3740" t="s">
        <v>21</v>
      </c>
      <c r="G3740" t="s">
        <v>46</v>
      </c>
      <c r="H3740">
        <v>1961</v>
      </c>
      <c r="I3740" s="1">
        <v>35324</v>
      </c>
      <c r="J3740" t="s">
        <v>16</v>
      </c>
    </row>
    <row r="3741" spans="1:10" x14ac:dyDescent="0.25">
      <c r="A3741">
        <v>66462.98</v>
      </c>
      <c r="B3741" t="s">
        <v>652</v>
      </c>
      <c r="C3741" t="s">
        <v>11</v>
      </c>
      <c r="D3741" t="s">
        <v>12</v>
      </c>
      <c r="E3741" t="s">
        <v>31</v>
      </c>
      <c r="F3741" t="s">
        <v>21</v>
      </c>
      <c r="G3741" t="s">
        <v>15</v>
      </c>
      <c r="H3741">
        <v>1957</v>
      </c>
      <c r="I3741" s="1">
        <v>36465</v>
      </c>
      <c r="J3741" t="s">
        <v>16</v>
      </c>
    </row>
    <row r="3742" spans="1:10" x14ac:dyDescent="0.25">
      <c r="A3742">
        <v>54515.28</v>
      </c>
      <c r="B3742" t="s">
        <v>22</v>
      </c>
      <c r="C3742" t="s">
        <v>23</v>
      </c>
      <c r="D3742" t="s">
        <v>12</v>
      </c>
      <c r="E3742" t="s">
        <v>24</v>
      </c>
      <c r="F3742" t="s">
        <v>21</v>
      </c>
      <c r="G3742" t="s">
        <v>15</v>
      </c>
      <c r="H3742">
        <v>1965</v>
      </c>
      <c r="I3742" s="1">
        <v>41939</v>
      </c>
      <c r="J3742" t="s">
        <v>16</v>
      </c>
    </row>
    <row r="3743" spans="1:10" x14ac:dyDescent="0.25">
      <c r="A3743">
        <v>75215.28</v>
      </c>
      <c r="B3743" t="s">
        <v>63</v>
      </c>
      <c r="C3743" t="s">
        <v>18</v>
      </c>
      <c r="D3743" t="s">
        <v>12</v>
      </c>
      <c r="E3743" t="s">
        <v>20</v>
      </c>
      <c r="F3743" t="s">
        <v>14</v>
      </c>
      <c r="G3743" t="s">
        <v>25</v>
      </c>
      <c r="H3743">
        <v>1985</v>
      </c>
      <c r="I3743" s="1">
        <v>43831</v>
      </c>
      <c r="J3743" t="s">
        <v>16</v>
      </c>
    </row>
    <row r="3744" spans="1:10" x14ac:dyDescent="0.25">
      <c r="A3744">
        <v>61409.84</v>
      </c>
      <c r="B3744" t="s">
        <v>121</v>
      </c>
      <c r="C3744" t="s">
        <v>226</v>
      </c>
      <c r="D3744" t="s">
        <v>12</v>
      </c>
      <c r="E3744" t="s">
        <v>31</v>
      </c>
      <c r="F3744" t="s">
        <v>21</v>
      </c>
      <c r="G3744" t="s">
        <v>25</v>
      </c>
      <c r="H3744">
        <v>1952</v>
      </c>
      <c r="I3744" s="1">
        <v>37653</v>
      </c>
      <c r="J3744" t="s">
        <v>16</v>
      </c>
    </row>
    <row r="3745" spans="1:10" x14ac:dyDescent="0.25">
      <c r="A3745">
        <v>65738.03</v>
      </c>
      <c r="B3745" t="s">
        <v>335</v>
      </c>
      <c r="C3745" t="s">
        <v>72</v>
      </c>
      <c r="D3745" t="s">
        <v>12</v>
      </c>
      <c r="E3745" t="s">
        <v>31</v>
      </c>
      <c r="F3745" t="s">
        <v>14</v>
      </c>
      <c r="G3745" t="s">
        <v>25</v>
      </c>
      <c r="H3745">
        <v>1992</v>
      </c>
      <c r="I3745" s="1">
        <v>45156</v>
      </c>
      <c r="J3745" t="s">
        <v>16</v>
      </c>
    </row>
    <row r="3746" spans="1:10" x14ac:dyDescent="0.25">
      <c r="A3746">
        <v>51323.62</v>
      </c>
      <c r="B3746" t="s">
        <v>84</v>
      </c>
      <c r="C3746" t="s">
        <v>157</v>
      </c>
      <c r="D3746" t="s">
        <v>12</v>
      </c>
      <c r="E3746" t="s">
        <v>49</v>
      </c>
      <c r="F3746" t="s">
        <v>21</v>
      </c>
      <c r="G3746" t="s">
        <v>15</v>
      </c>
      <c r="H3746">
        <v>1957</v>
      </c>
      <c r="I3746" s="1">
        <v>44116</v>
      </c>
      <c r="J3746" t="s">
        <v>16</v>
      </c>
    </row>
    <row r="3747" spans="1:10" x14ac:dyDescent="0.25">
      <c r="A3747">
        <v>100000</v>
      </c>
      <c r="B3747" t="s">
        <v>228</v>
      </c>
      <c r="C3747" t="s">
        <v>48</v>
      </c>
      <c r="D3747" t="s">
        <v>12</v>
      </c>
      <c r="E3747" t="s">
        <v>13</v>
      </c>
      <c r="F3747" t="s">
        <v>21</v>
      </c>
      <c r="G3747" t="s">
        <v>15</v>
      </c>
      <c r="H3747">
        <v>1995</v>
      </c>
      <c r="I3747" s="1">
        <v>45516</v>
      </c>
      <c r="J3747" t="s">
        <v>16</v>
      </c>
    </row>
    <row r="3748" spans="1:10" x14ac:dyDescent="0.25">
      <c r="A3748">
        <v>93537.91</v>
      </c>
      <c r="B3748" t="s">
        <v>56</v>
      </c>
      <c r="C3748" t="s">
        <v>30</v>
      </c>
      <c r="D3748" t="s">
        <v>12</v>
      </c>
      <c r="E3748" t="s">
        <v>45</v>
      </c>
      <c r="F3748" t="s">
        <v>21</v>
      </c>
      <c r="G3748" t="s">
        <v>25</v>
      </c>
      <c r="H3748">
        <v>1976</v>
      </c>
      <c r="I3748" s="1">
        <v>41275</v>
      </c>
      <c r="J3748" t="s">
        <v>16</v>
      </c>
    </row>
    <row r="3749" spans="1:10" x14ac:dyDescent="0.25">
      <c r="A3749">
        <v>63444.32</v>
      </c>
      <c r="B3749" t="s">
        <v>441</v>
      </c>
      <c r="C3749" t="s">
        <v>30</v>
      </c>
      <c r="D3749" t="s">
        <v>12</v>
      </c>
      <c r="E3749" t="s">
        <v>20</v>
      </c>
      <c r="F3749" t="s">
        <v>14</v>
      </c>
      <c r="G3749" t="s">
        <v>25</v>
      </c>
      <c r="H3749">
        <v>1995</v>
      </c>
      <c r="I3749" s="1">
        <v>45292</v>
      </c>
      <c r="J3749" t="s">
        <v>16</v>
      </c>
    </row>
    <row r="3750" spans="1:10" x14ac:dyDescent="0.25">
      <c r="A3750">
        <v>83107.23</v>
      </c>
      <c r="B3750" t="s">
        <v>62</v>
      </c>
      <c r="C3750" t="s">
        <v>30</v>
      </c>
      <c r="D3750" t="s">
        <v>12</v>
      </c>
      <c r="E3750" t="s">
        <v>13</v>
      </c>
      <c r="F3750" t="s">
        <v>14</v>
      </c>
      <c r="G3750" t="s">
        <v>25</v>
      </c>
      <c r="H3750">
        <v>1988</v>
      </c>
      <c r="I3750" s="1">
        <v>44820</v>
      </c>
      <c r="J3750" t="s">
        <v>16</v>
      </c>
    </row>
    <row r="3751" spans="1:10" x14ac:dyDescent="0.25">
      <c r="A3751">
        <v>84042.78</v>
      </c>
      <c r="B3751" t="s">
        <v>450</v>
      </c>
      <c r="C3751" t="s">
        <v>48</v>
      </c>
      <c r="D3751" t="s">
        <v>12</v>
      </c>
      <c r="E3751" t="s">
        <v>31</v>
      </c>
      <c r="F3751" t="s">
        <v>21</v>
      </c>
      <c r="G3751" t="s">
        <v>53</v>
      </c>
      <c r="H3751">
        <v>1998</v>
      </c>
      <c r="I3751" s="1">
        <v>45558</v>
      </c>
      <c r="J3751" t="s">
        <v>16</v>
      </c>
    </row>
    <row r="3752" spans="1:10" x14ac:dyDescent="0.25">
      <c r="A3752">
        <v>76559.77</v>
      </c>
      <c r="B3752" t="s">
        <v>153</v>
      </c>
      <c r="C3752" t="s">
        <v>48</v>
      </c>
      <c r="D3752" t="s">
        <v>12</v>
      </c>
      <c r="E3752" t="s">
        <v>31</v>
      </c>
      <c r="F3752" t="s">
        <v>21</v>
      </c>
      <c r="G3752" t="s">
        <v>53</v>
      </c>
      <c r="H3752">
        <v>2000</v>
      </c>
      <c r="I3752" s="1">
        <v>45003</v>
      </c>
      <c r="J3752" t="s">
        <v>16</v>
      </c>
    </row>
    <row r="3753" spans="1:10" x14ac:dyDescent="0.25">
      <c r="A3753">
        <v>52166.39</v>
      </c>
      <c r="B3753" t="s">
        <v>108</v>
      </c>
      <c r="C3753" t="s">
        <v>198</v>
      </c>
      <c r="D3753" t="s">
        <v>12</v>
      </c>
      <c r="E3753" t="s">
        <v>31</v>
      </c>
      <c r="F3753" t="s">
        <v>21</v>
      </c>
      <c r="G3753" t="s">
        <v>25</v>
      </c>
      <c r="H3753">
        <v>1984</v>
      </c>
      <c r="I3753" s="1">
        <v>45257</v>
      </c>
      <c r="J3753" t="s">
        <v>16</v>
      </c>
    </row>
    <row r="3754" spans="1:10" x14ac:dyDescent="0.25">
      <c r="A3754">
        <v>79728.19</v>
      </c>
      <c r="B3754" t="s">
        <v>63</v>
      </c>
      <c r="C3754" t="s">
        <v>18</v>
      </c>
      <c r="D3754" t="s">
        <v>12</v>
      </c>
      <c r="E3754" t="s">
        <v>20</v>
      </c>
      <c r="F3754" t="s">
        <v>21</v>
      </c>
      <c r="G3754" t="s">
        <v>25</v>
      </c>
      <c r="H3754">
        <v>1995</v>
      </c>
      <c r="I3754" s="1">
        <v>42736</v>
      </c>
      <c r="J3754" t="s">
        <v>16</v>
      </c>
    </row>
    <row r="3755" spans="1:10" x14ac:dyDescent="0.25">
      <c r="A3755">
        <v>128168</v>
      </c>
      <c r="B3755" t="s">
        <v>143</v>
      </c>
      <c r="C3755" t="s">
        <v>144</v>
      </c>
      <c r="D3755" t="s">
        <v>12</v>
      </c>
      <c r="E3755" t="s">
        <v>31</v>
      </c>
      <c r="F3755" t="s">
        <v>21</v>
      </c>
      <c r="G3755" t="s">
        <v>25</v>
      </c>
      <c r="H3755">
        <v>1989</v>
      </c>
      <c r="I3755" s="1">
        <v>44743</v>
      </c>
      <c r="J3755" t="s">
        <v>16</v>
      </c>
    </row>
    <row r="3756" spans="1:10" x14ac:dyDescent="0.25">
      <c r="A3756">
        <v>80340</v>
      </c>
      <c r="B3756" t="s">
        <v>291</v>
      </c>
      <c r="C3756" t="s">
        <v>44</v>
      </c>
      <c r="D3756" t="s">
        <v>12</v>
      </c>
      <c r="E3756" t="s">
        <v>31</v>
      </c>
      <c r="F3756" t="s">
        <v>14</v>
      </c>
      <c r="G3756" t="s">
        <v>15</v>
      </c>
      <c r="H3756">
        <v>1996</v>
      </c>
      <c r="I3756" s="1">
        <v>45173</v>
      </c>
      <c r="J3756" t="s">
        <v>16</v>
      </c>
    </row>
    <row r="3757" spans="1:10" x14ac:dyDescent="0.25">
      <c r="A3757">
        <v>64574.47</v>
      </c>
      <c r="B3757" t="s">
        <v>559</v>
      </c>
      <c r="C3757" t="s">
        <v>52</v>
      </c>
      <c r="D3757" t="s">
        <v>12</v>
      </c>
      <c r="E3757" t="s">
        <v>77</v>
      </c>
      <c r="F3757" t="s">
        <v>14</v>
      </c>
      <c r="G3757" t="s">
        <v>46</v>
      </c>
      <c r="H3757">
        <v>1954</v>
      </c>
      <c r="I3757" s="1">
        <v>30057</v>
      </c>
      <c r="J3757" t="s">
        <v>16</v>
      </c>
    </row>
    <row r="3758" spans="1:10" x14ac:dyDescent="0.25">
      <c r="A3758">
        <v>84042.78</v>
      </c>
      <c r="B3758" t="s">
        <v>10</v>
      </c>
      <c r="C3758" t="s">
        <v>104</v>
      </c>
      <c r="D3758" t="s">
        <v>12</v>
      </c>
      <c r="E3758" t="s">
        <v>13</v>
      </c>
      <c r="F3758" t="s">
        <v>21</v>
      </c>
      <c r="G3758" t="s">
        <v>25</v>
      </c>
      <c r="H3758">
        <v>1981</v>
      </c>
      <c r="I3758" s="1">
        <v>45536</v>
      </c>
      <c r="J3758" t="s">
        <v>16</v>
      </c>
    </row>
    <row r="3759" spans="1:10" x14ac:dyDescent="0.25">
      <c r="A3759">
        <v>11856</v>
      </c>
      <c r="B3759" t="s">
        <v>126</v>
      </c>
      <c r="C3759" t="s">
        <v>72</v>
      </c>
      <c r="D3759" t="s">
        <v>73</v>
      </c>
      <c r="E3759" t="s">
        <v>41</v>
      </c>
      <c r="F3759" t="s">
        <v>21</v>
      </c>
      <c r="G3759" t="s">
        <v>25</v>
      </c>
      <c r="H3759">
        <v>2002</v>
      </c>
      <c r="I3759" s="1">
        <v>45068</v>
      </c>
      <c r="J3759" t="s">
        <v>16</v>
      </c>
    </row>
    <row r="3760" spans="1:10" x14ac:dyDescent="0.25">
      <c r="A3760">
        <v>119281.33</v>
      </c>
      <c r="B3760" t="s">
        <v>228</v>
      </c>
      <c r="C3760" t="s">
        <v>48</v>
      </c>
      <c r="D3760" t="s">
        <v>12</v>
      </c>
      <c r="E3760" t="s">
        <v>13</v>
      </c>
      <c r="F3760" t="s">
        <v>21</v>
      </c>
      <c r="G3760" t="s">
        <v>15</v>
      </c>
      <c r="H3760">
        <v>1962</v>
      </c>
      <c r="I3760" s="1">
        <v>45003</v>
      </c>
      <c r="J3760" t="s">
        <v>16</v>
      </c>
    </row>
    <row r="3761" spans="1:10" x14ac:dyDescent="0.25">
      <c r="A3761">
        <v>63823.34</v>
      </c>
      <c r="B3761" t="s">
        <v>134</v>
      </c>
      <c r="C3761" t="s">
        <v>23</v>
      </c>
      <c r="D3761" t="s">
        <v>12</v>
      </c>
      <c r="E3761" t="s">
        <v>31</v>
      </c>
      <c r="F3761" t="s">
        <v>21</v>
      </c>
      <c r="G3761" t="s">
        <v>25</v>
      </c>
      <c r="H3761">
        <v>1985</v>
      </c>
      <c r="I3761" s="1">
        <v>44417</v>
      </c>
      <c r="J3761" t="s">
        <v>16</v>
      </c>
    </row>
    <row r="3762" spans="1:10" x14ac:dyDescent="0.25">
      <c r="A3762">
        <v>0</v>
      </c>
      <c r="B3762" t="s">
        <v>39</v>
      </c>
      <c r="C3762" t="s">
        <v>72</v>
      </c>
      <c r="D3762" t="s">
        <v>165</v>
      </c>
      <c r="E3762" t="s">
        <v>41</v>
      </c>
      <c r="F3762" t="s">
        <v>21</v>
      </c>
      <c r="G3762" t="s">
        <v>25</v>
      </c>
      <c r="H3762">
        <v>1983</v>
      </c>
      <c r="I3762" s="1">
        <v>44512</v>
      </c>
      <c r="J3762" t="s">
        <v>16</v>
      </c>
    </row>
    <row r="3763" spans="1:10" x14ac:dyDescent="0.25">
      <c r="A3763">
        <v>269750</v>
      </c>
      <c r="B3763" t="s">
        <v>654</v>
      </c>
      <c r="C3763" t="s">
        <v>102</v>
      </c>
      <c r="D3763" t="s">
        <v>12</v>
      </c>
      <c r="E3763" t="s">
        <v>13</v>
      </c>
      <c r="F3763" t="s">
        <v>14</v>
      </c>
      <c r="G3763" t="s">
        <v>25</v>
      </c>
      <c r="H3763">
        <v>1966</v>
      </c>
      <c r="I3763" s="1">
        <v>45194</v>
      </c>
      <c r="J3763" t="s">
        <v>16</v>
      </c>
    </row>
    <row r="3764" spans="1:10" x14ac:dyDescent="0.25">
      <c r="A3764">
        <v>58496.17</v>
      </c>
      <c r="B3764" t="s">
        <v>418</v>
      </c>
      <c r="C3764" t="s">
        <v>104</v>
      </c>
      <c r="D3764" t="s">
        <v>12</v>
      </c>
      <c r="E3764" t="s">
        <v>77</v>
      </c>
      <c r="F3764" t="s">
        <v>14</v>
      </c>
      <c r="G3764" t="s">
        <v>46</v>
      </c>
      <c r="H3764">
        <v>1952</v>
      </c>
      <c r="I3764" s="1">
        <v>37043</v>
      </c>
      <c r="J3764" t="s">
        <v>16</v>
      </c>
    </row>
    <row r="3765" spans="1:10" x14ac:dyDescent="0.25">
      <c r="A3765">
        <v>61487.92</v>
      </c>
      <c r="B3765" t="s">
        <v>141</v>
      </c>
      <c r="C3765" t="s">
        <v>18</v>
      </c>
      <c r="D3765" t="s">
        <v>12</v>
      </c>
      <c r="E3765" t="s">
        <v>31</v>
      </c>
      <c r="F3765" t="s">
        <v>14</v>
      </c>
      <c r="G3765" t="s">
        <v>46</v>
      </c>
      <c r="H3765">
        <v>1990</v>
      </c>
      <c r="I3765" s="1">
        <v>44823</v>
      </c>
      <c r="J3765" t="s">
        <v>16</v>
      </c>
    </row>
    <row r="3766" spans="1:10" x14ac:dyDescent="0.25">
      <c r="A3766">
        <v>87404.5</v>
      </c>
      <c r="B3766" t="s">
        <v>10</v>
      </c>
      <c r="C3766" t="s">
        <v>44</v>
      </c>
      <c r="D3766" t="s">
        <v>12</v>
      </c>
      <c r="E3766" t="s">
        <v>13</v>
      </c>
      <c r="F3766" t="s">
        <v>14</v>
      </c>
      <c r="G3766" t="s">
        <v>25</v>
      </c>
      <c r="H3766">
        <v>1995</v>
      </c>
      <c r="I3766" s="1">
        <v>45187</v>
      </c>
      <c r="J3766" t="s">
        <v>16</v>
      </c>
    </row>
    <row r="3767" spans="1:10" x14ac:dyDescent="0.25">
      <c r="A3767">
        <v>134484</v>
      </c>
      <c r="B3767" t="s">
        <v>244</v>
      </c>
      <c r="C3767" t="s">
        <v>114</v>
      </c>
      <c r="D3767" t="s">
        <v>12</v>
      </c>
      <c r="E3767" t="s">
        <v>13</v>
      </c>
      <c r="F3767" t="s">
        <v>21</v>
      </c>
      <c r="G3767" t="s">
        <v>25</v>
      </c>
      <c r="H3767">
        <v>1977</v>
      </c>
      <c r="I3767" s="1">
        <v>45012</v>
      </c>
      <c r="J3767" t="s">
        <v>16</v>
      </c>
    </row>
    <row r="3768" spans="1:10" x14ac:dyDescent="0.25">
      <c r="A3768">
        <v>97479.2</v>
      </c>
      <c r="B3768" t="s">
        <v>10</v>
      </c>
      <c r="C3768" t="s">
        <v>52</v>
      </c>
      <c r="D3768" t="s">
        <v>12</v>
      </c>
      <c r="E3768" t="s">
        <v>13</v>
      </c>
      <c r="F3768" t="s">
        <v>21</v>
      </c>
      <c r="G3768" t="s">
        <v>25</v>
      </c>
      <c r="H3768">
        <v>1983</v>
      </c>
      <c r="I3768" s="1">
        <v>45271</v>
      </c>
      <c r="J3768" t="s">
        <v>16</v>
      </c>
    </row>
    <row r="3769" spans="1:10" x14ac:dyDescent="0.25">
      <c r="A3769">
        <v>41905.06</v>
      </c>
      <c r="B3769" t="s">
        <v>107</v>
      </c>
      <c r="C3769" t="s">
        <v>44</v>
      </c>
      <c r="D3769" t="s">
        <v>12</v>
      </c>
      <c r="E3769" t="s">
        <v>41</v>
      </c>
      <c r="F3769" t="s">
        <v>14</v>
      </c>
      <c r="G3769" t="s">
        <v>25</v>
      </c>
      <c r="H3769">
        <v>1994</v>
      </c>
      <c r="I3769" s="1">
        <v>45467</v>
      </c>
      <c r="J3769" t="s">
        <v>16</v>
      </c>
    </row>
    <row r="3770" spans="1:10" x14ac:dyDescent="0.25">
      <c r="A3770">
        <v>9360</v>
      </c>
      <c r="B3770" t="s">
        <v>126</v>
      </c>
      <c r="C3770" t="s">
        <v>72</v>
      </c>
      <c r="D3770" t="s">
        <v>73</v>
      </c>
      <c r="E3770" t="s">
        <v>41</v>
      </c>
      <c r="F3770" t="s">
        <v>14</v>
      </c>
      <c r="G3770" t="s">
        <v>25</v>
      </c>
      <c r="H3770">
        <v>2008</v>
      </c>
      <c r="I3770" s="1">
        <v>45068</v>
      </c>
      <c r="J3770" t="s">
        <v>16</v>
      </c>
    </row>
    <row r="3771" spans="1:10" x14ac:dyDescent="0.25">
      <c r="A3771">
        <v>8112</v>
      </c>
      <c r="B3771" t="s">
        <v>71</v>
      </c>
      <c r="C3771" t="s">
        <v>72</v>
      </c>
      <c r="D3771" t="s">
        <v>73</v>
      </c>
      <c r="E3771" t="s">
        <v>41</v>
      </c>
      <c r="F3771" t="s">
        <v>14</v>
      </c>
      <c r="G3771" t="s">
        <v>25</v>
      </c>
      <c r="H3771">
        <v>2004</v>
      </c>
      <c r="I3771" s="1">
        <v>45416</v>
      </c>
      <c r="J3771" t="s">
        <v>16</v>
      </c>
    </row>
    <row r="3772" spans="1:10" x14ac:dyDescent="0.25">
      <c r="B3772" t="s">
        <v>39</v>
      </c>
      <c r="C3772" t="s">
        <v>72</v>
      </c>
      <c r="D3772" t="s">
        <v>165</v>
      </c>
      <c r="E3772" t="s">
        <v>41</v>
      </c>
      <c r="F3772" t="s">
        <v>14</v>
      </c>
      <c r="G3772" t="s">
        <v>25</v>
      </c>
      <c r="H3772">
        <v>1991</v>
      </c>
      <c r="I3772" s="1">
        <v>42879</v>
      </c>
      <c r="J3772" t="s">
        <v>16</v>
      </c>
    </row>
    <row r="3773" spans="1:10" x14ac:dyDescent="0.25">
      <c r="A3773">
        <v>47164.52</v>
      </c>
      <c r="B3773" t="s">
        <v>107</v>
      </c>
      <c r="C3773" t="s">
        <v>72</v>
      </c>
      <c r="D3773" t="s">
        <v>12</v>
      </c>
      <c r="E3773" t="s">
        <v>41</v>
      </c>
      <c r="F3773" t="s">
        <v>14</v>
      </c>
      <c r="G3773" t="s">
        <v>25</v>
      </c>
      <c r="H3773">
        <v>1993</v>
      </c>
      <c r="I3773" s="1">
        <v>41404</v>
      </c>
      <c r="J3773" t="s">
        <v>16</v>
      </c>
    </row>
    <row r="3774" spans="1:10" x14ac:dyDescent="0.25">
      <c r="A3774">
        <v>1618.24</v>
      </c>
      <c r="B3774" t="s">
        <v>39</v>
      </c>
      <c r="C3774" t="s">
        <v>40</v>
      </c>
      <c r="D3774" t="s">
        <v>19</v>
      </c>
      <c r="E3774" t="s">
        <v>41</v>
      </c>
      <c r="F3774" t="s">
        <v>21</v>
      </c>
      <c r="G3774" t="s">
        <v>25</v>
      </c>
      <c r="H3774">
        <v>1973</v>
      </c>
      <c r="I3774" s="1">
        <v>45177</v>
      </c>
      <c r="J3774" t="s">
        <v>16</v>
      </c>
    </row>
    <row r="3775" spans="1:10" x14ac:dyDescent="0.25">
      <c r="A3775">
        <v>79728.19</v>
      </c>
      <c r="B3775" t="s">
        <v>63</v>
      </c>
      <c r="C3775" t="s">
        <v>18</v>
      </c>
      <c r="D3775" t="s">
        <v>12</v>
      </c>
      <c r="E3775" t="s">
        <v>20</v>
      </c>
      <c r="F3775" t="s">
        <v>14</v>
      </c>
      <c r="G3775" t="s">
        <v>15</v>
      </c>
      <c r="H3775">
        <v>1987</v>
      </c>
      <c r="I3775" s="1">
        <v>42156</v>
      </c>
      <c r="J3775" t="s">
        <v>16</v>
      </c>
    </row>
    <row r="3776" spans="1:10" x14ac:dyDescent="0.25">
      <c r="A3776">
        <v>55969.06</v>
      </c>
      <c r="B3776" t="s">
        <v>66</v>
      </c>
      <c r="C3776" t="s">
        <v>67</v>
      </c>
      <c r="D3776" t="s">
        <v>12</v>
      </c>
      <c r="E3776" t="s">
        <v>49</v>
      </c>
      <c r="F3776" t="s">
        <v>21</v>
      </c>
      <c r="G3776" t="s">
        <v>25</v>
      </c>
      <c r="H3776">
        <v>1991</v>
      </c>
      <c r="I3776" s="1">
        <v>44788</v>
      </c>
      <c r="J3776" t="s">
        <v>16</v>
      </c>
    </row>
    <row r="3777" spans="1:10" x14ac:dyDescent="0.25">
      <c r="A3777">
        <v>51280.6</v>
      </c>
      <c r="B3777" t="s">
        <v>153</v>
      </c>
      <c r="C3777" t="s">
        <v>48</v>
      </c>
      <c r="D3777" t="s">
        <v>19</v>
      </c>
      <c r="E3777" t="s">
        <v>31</v>
      </c>
      <c r="F3777" t="s">
        <v>21</v>
      </c>
      <c r="G3777" t="s">
        <v>25</v>
      </c>
      <c r="H3777">
        <v>1977</v>
      </c>
      <c r="I3777" s="1">
        <v>45530</v>
      </c>
      <c r="J3777" t="s">
        <v>16</v>
      </c>
    </row>
    <row r="3778" spans="1:10" x14ac:dyDescent="0.25">
      <c r="A3778">
        <v>82828.320000000007</v>
      </c>
      <c r="B3778" t="s">
        <v>206</v>
      </c>
      <c r="C3778" t="s">
        <v>18</v>
      </c>
      <c r="D3778" t="s">
        <v>12</v>
      </c>
      <c r="E3778" t="s">
        <v>20</v>
      </c>
      <c r="F3778" t="s">
        <v>14</v>
      </c>
      <c r="G3778" t="s">
        <v>25</v>
      </c>
      <c r="H3778">
        <v>1986</v>
      </c>
      <c r="I3778" s="1">
        <v>43693</v>
      </c>
      <c r="J3778" t="s">
        <v>16</v>
      </c>
    </row>
    <row r="3779" spans="1:10" x14ac:dyDescent="0.25">
      <c r="A3779">
        <v>77406</v>
      </c>
      <c r="B3779" t="s">
        <v>63</v>
      </c>
      <c r="C3779" t="s">
        <v>18</v>
      </c>
      <c r="D3779" t="s">
        <v>12</v>
      </c>
      <c r="E3779" t="s">
        <v>20</v>
      </c>
      <c r="F3779" t="s">
        <v>14</v>
      </c>
      <c r="G3779" t="s">
        <v>25</v>
      </c>
      <c r="H3779">
        <v>1998</v>
      </c>
      <c r="I3779" s="1">
        <v>43952</v>
      </c>
      <c r="J3779" t="s">
        <v>16</v>
      </c>
    </row>
    <row r="3780" spans="1:10" x14ac:dyDescent="0.25">
      <c r="A3780">
        <v>34428.571362640003</v>
      </c>
      <c r="B3780" t="s">
        <v>69</v>
      </c>
      <c r="C3780" t="s">
        <v>11</v>
      </c>
      <c r="D3780" t="s">
        <v>19</v>
      </c>
      <c r="E3780" t="s">
        <v>31</v>
      </c>
      <c r="F3780" t="s">
        <v>14</v>
      </c>
      <c r="G3780" t="s">
        <v>25</v>
      </c>
      <c r="H3780">
        <v>1946</v>
      </c>
      <c r="I3780" s="1">
        <v>44725</v>
      </c>
      <c r="J3780" t="s">
        <v>16</v>
      </c>
    </row>
    <row r="3781" spans="1:10" x14ac:dyDescent="0.25">
      <c r="A3781">
        <v>91162.38</v>
      </c>
      <c r="B3781" t="s">
        <v>37</v>
      </c>
      <c r="C3781" t="s">
        <v>80</v>
      </c>
      <c r="D3781" t="s">
        <v>12</v>
      </c>
      <c r="E3781" t="s">
        <v>31</v>
      </c>
      <c r="F3781" t="s">
        <v>21</v>
      </c>
      <c r="G3781" t="s">
        <v>25</v>
      </c>
      <c r="H3781">
        <v>1962</v>
      </c>
      <c r="I3781" s="1">
        <v>32412</v>
      </c>
      <c r="J3781" t="s">
        <v>16</v>
      </c>
    </row>
    <row r="3782" spans="1:10" x14ac:dyDescent="0.25">
      <c r="A3782">
        <v>42411.83</v>
      </c>
      <c r="B3782" t="s">
        <v>495</v>
      </c>
      <c r="C3782" t="s">
        <v>48</v>
      </c>
      <c r="D3782" t="s">
        <v>12</v>
      </c>
      <c r="E3782" t="s">
        <v>49</v>
      </c>
      <c r="F3782" t="s">
        <v>14</v>
      </c>
      <c r="G3782" t="s">
        <v>46</v>
      </c>
      <c r="H3782">
        <v>1998</v>
      </c>
      <c r="I3782" s="1">
        <v>45500</v>
      </c>
      <c r="J3782" t="s">
        <v>16</v>
      </c>
    </row>
    <row r="3783" spans="1:10" x14ac:dyDescent="0.25">
      <c r="A3783">
        <v>70275.070000000007</v>
      </c>
      <c r="B3783" t="s">
        <v>458</v>
      </c>
      <c r="C3783" t="s">
        <v>52</v>
      </c>
      <c r="D3783" t="s">
        <v>12</v>
      </c>
      <c r="E3783" t="s">
        <v>31</v>
      </c>
      <c r="F3783" t="s">
        <v>14</v>
      </c>
      <c r="G3783" t="s">
        <v>15</v>
      </c>
      <c r="H3783">
        <v>1980</v>
      </c>
      <c r="I3783" s="1">
        <v>40945</v>
      </c>
      <c r="J3783" t="s">
        <v>16</v>
      </c>
    </row>
    <row r="3784" spans="1:10" x14ac:dyDescent="0.25">
      <c r="A3784">
        <v>50008.58</v>
      </c>
      <c r="B3784" t="s">
        <v>583</v>
      </c>
      <c r="C3784" t="s">
        <v>201</v>
      </c>
      <c r="D3784" t="s">
        <v>12</v>
      </c>
      <c r="E3784" t="s">
        <v>49</v>
      </c>
      <c r="F3784" t="s">
        <v>14</v>
      </c>
      <c r="G3784" t="s">
        <v>15</v>
      </c>
      <c r="H3784">
        <v>1995</v>
      </c>
      <c r="I3784" s="1">
        <v>43899</v>
      </c>
      <c r="J3784" t="s">
        <v>16</v>
      </c>
    </row>
    <row r="3785" spans="1:10" x14ac:dyDescent="0.25">
      <c r="A3785">
        <v>90813.51</v>
      </c>
      <c r="B3785" t="s">
        <v>56</v>
      </c>
      <c r="C3785" t="s">
        <v>30</v>
      </c>
      <c r="D3785" t="s">
        <v>12</v>
      </c>
      <c r="E3785" t="s">
        <v>45</v>
      </c>
      <c r="F3785" t="s">
        <v>14</v>
      </c>
      <c r="G3785" t="s">
        <v>15</v>
      </c>
      <c r="H3785">
        <v>1982</v>
      </c>
      <c r="I3785" s="1">
        <v>41183</v>
      </c>
      <c r="J3785" t="s">
        <v>16</v>
      </c>
    </row>
    <row r="3786" spans="1:10" x14ac:dyDescent="0.25">
      <c r="A3786">
        <v>58039.01</v>
      </c>
      <c r="B3786" t="s">
        <v>133</v>
      </c>
      <c r="C3786" t="s">
        <v>23</v>
      </c>
      <c r="D3786" t="s">
        <v>12</v>
      </c>
      <c r="E3786" t="s">
        <v>31</v>
      </c>
      <c r="F3786" t="s">
        <v>21</v>
      </c>
      <c r="G3786" t="s">
        <v>15</v>
      </c>
      <c r="H3786">
        <v>1964</v>
      </c>
      <c r="I3786" s="1">
        <v>41421</v>
      </c>
      <c r="J3786" t="s">
        <v>16</v>
      </c>
    </row>
    <row r="3787" spans="1:10" x14ac:dyDescent="0.25">
      <c r="A3787">
        <v>53356.54</v>
      </c>
      <c r="B3787" t="s">
        <v>47</v>
      </c>
      <c r="C3787" t="s">
        <v>48</v>
      </c>
      <c r="D3787" t="s">
        <v>12</v>
      </c>
      <c r="E3787" t="s">
        <v>49</v>
      </c>
      <c r="F3787" t="s">
        <v>14</v>
      </c>
      <c r="G3787" t="s">
        <v>25</v>
      </c>
      <c r="H3787">
        <v>1974</v>
      </c>
      <c r="I3787" s="1">
        <v>37075</v>
      </c>
      <c r="J3787" t="s">
        <v>16</v>
      </c>
    </row>
    <row r="3788" spans="1:10" x14ac:dyDescent="0.25">
      <c r="A3788">
        <v>125601.36</v>
      </c>
      <c r="B3788" t="s">
        <v>444</v>
      </c>
      <c r="C3788" t="s">
        <v>171</v>
      </c>
      <c r="D3788" t="s">
        <v>12</v>
      </c>
      <c r="E3788" t="s">
        <v>31</v>
      </c>
      <c r="F3788" t="s">
        <v>21</v>
      </c>
      <c r="G3788" t="s">
        <v>25</v>
      </c>
      <c r="H3788">
        <v>1972</v>
      </c>
      <c r="I3788" s="1">
        <v>44489</v>
      </c>
      <c r="J3788" t="s">
        <v>16</v>
      </c>
    </row>
    <row r="3789" spans="1:10" x14ac:dyDescent="0.25">
      <c r="A3789">
        <v>65588.44</v>
      </c>
      <c r="B3789" t="s">
        <v>398</v>
      </c>
      <c r="C3789" t="s">
        <v>11</v>
      </c>
      <c r="D3789" t="s">
        <v>12</v>
      </c>
      <c r="E3789" t="s">
        <v>49</v>
      </c>
      <c r="F3789" t="s">
        <v>14</v>
      </c>
      <c r="G3789" t="s">
        <v>25</v>
      </c>
      <c r="H3789">
        <v>1977</v>
      </c>
      <c r="I3789" s="1">
        <v>38370</v>
      </c>
      <c r="J3789" t="s">
        <v>16</v>
      </c>
    </row>
    <row r="3790" spans="1:10" x14ac:dyDescent="0.25">
      <c r="A3790">
        <v>21178.719744000002</v>
      </c>
      <c r="B3790" t="s">
        <v>112</v>
      </c>
      <c r="C3790" t="s">
        <v>72</v>
      </c>
      <c r="D3790" t="s">
        <v>19</v>
      </c>
      <c r="E3790" t="s">
        <v>24</v>
      </c>
      <c r="F3790" t="s">
        <v>21</v>
      </c>
      <c r="G3790" t="s">
        <v>15</v>
      </c>
      <c r="H3790">
        <v>1962</v>
      </c>
      <c r="I3790" s="1">
        <v>45360</v>
      </c>
      <c r="J3790" t="s">
        <v>16</v>
      </c>
    </row>
    <row r="3791" spans="1:10" x14ac:dyDescent="0.25">
      <c r="A3791">
        <v>99529.44</v>
      </c>
      <c r="B3791" t="s">
        <v>655</v>
      </c>
      <c r="C3791" t="s">
        <v>58</v>
      </c>
      <c r="D3791" t="s">
        <v>12</v>
      </c>
      <c r="E3791" t="s">
        <v>31</v>
      </c>
      <c r="F3791" t="s">
        <v>21</v>
      </c>
      <c r="G3791" t="s">
        <v>25</v>
      </c>
      <c r="H3791">
        <v>1976</v>
      </c>
      <c r="I3791" s="1">
        <v>39286</v>
      </c>
      <c r="J3791" t="s">
        <v>16</v>
      </c>
    </row>
    <row r="3792" spans="1:10" x14ac:dyDescent="0.25">
      <c r="A3792">
        <v>57744.06</v>
      </c>
      <c r="B3792" t="s">
        <v>257</v>
      </c>
      <c r="C3792" t="s">
        <v>52</v>
      </c>
      <c r="D3792" t="s">
        <v>12</v>
      </c>
      <c r="E3792" t="s">
        <v>45</v>
      </c>
      <c r="F3792" t="s">
        <v>14</v>
      </c>
      <c r="G3792" t="s">
        <v>15</v>
      </c>
      <c r="H3792">
        <v>1970</v>
      </c>
      <c r="I3792" s="1">
        <v>44121</v>
      </c>
      <c r="J3792" t="s">
        <v>16</v>
      </c>
    </row>
    <row r="3793" spans="1:10" x14ac:dyDescent="0.25">
      <c r="A3793">
        <v>100371</v>
      </c>
      <c r="B3793" t="s">
        <v>373</v>
      </c>
      <c r="C3793" t="s">
        <v>250</v>
      </c>
      <c r="D3793" t="s">
        <v>12</v>
      </c>
      <c r="E3793" t="s">
        <v>13</v>
      </c>
      <c r="F3793" t="s">
        <v>21</v>
      </c>
      <c r="G3793" t="s">
        <v>25</v>
      </c>
      <c r="H3793">
        <v>1989</v>
      </c>
      <c r="I3793" s="1">
        <v>43038</v>
      </c>
      <c r="J3793" t="s">
        <v>16</v>
      </c>
    </row>
    <row r="3794" spans="1:10" x14ac:dyDescent="0.25">
      <c r="A3794">
        <v>41905.06</v>
      </c>
      <c r="B3794" t="s">
        <v>214</v>
      </c>
      <c r="C3794" t="s">
        <v>52</v>
      </c>
      <c r="D3794" t="s">
        <v>12</v>
      </c>
      <c r="E3794" t="s">
        <v>45</v>
      </c>
      <c r="F3794" t="s">
        <v>14</v>
      </c>
      <c r="G3794" t="s">
        <v>15</v>
      </c>
      <c r="H3794">
        <v>1998</v>
      </c>
      <c r="I3794" s="1">
        <v>45481</v>
      </c>
      <c r="J3794" t="s">
        <v>16</v>
      </c>
    </row>
    <row r="3795" spans="1:10" x14ac:dyDescent="0.25">
      <c r="A3795">
        <v>46485.507820377599</v>
      </c>
      <c r="B3795" t="s">
        <v>98</v>
      </c>
      <c r="C3795" t="s">
        <v>18</v>
      </c>
      <c r="D3795" t="s">
        <v>19</v>
      </c>
      <c r="E3795" t="s">
        <v>31</v>
      </c>
      <c r="F3795" t="s">
        <v>14</v>
      </c>
      <c r="G3795" t="s">
        <v>25</v>
      </c>
      <c r="H3795">
        <v>1964</v>
      </c>
      <c r="I3795" s="1">
        <v>44728</v>
      </c>
      <c r="J3795" t="s">
        <v>16</v>
      </c>
    </row>
    <row r="3796" spans="1:10" x14ac:dyDescent="0.25">
      <c r="A3796">
        <v>60946.559999999998</v>
      </c>
      <c r="B3796" t="s">
        <v>84</v>
      </c>
      <c r="C3796" t="s">
        <v>11</v>
      </c>
      <c r="D3796" t="s">
        <v>12</v>
      </c>
      <c r="E3796" t="s">
        <v>49</v>
      </c>
      <c r="F3796" t="s">
        <v>14</v>
      </c>
      <c r="G3796" t="s">
        <v>25</v>
      </c>
      <c r="H3796">
        <v>1975</v>
      </c>
      <c r="I3796" s="1">
        <v>37712</v>
      </c>
      <c r="J3796" t="s">
        <v>16</v>
      </c>
    </row>
    <row r="3797" spans="1:10" x14ac:dyDescent="0.25">
      <c r="A3797">
        <v>61260.67</v>
      </c>
      <c r="B3797" t="s">
        <v>217</v>
      </c>
      <c r="C3797" t="s">
        <v>44</v>
      </c>
      <c r="D3797" t="s">
        <v>12</v>
      </c>
      <c r="E3797" t="s">
        <v>41</v>
      </c>
      <c r="F3797" t="s">
        <v>14</v>
      </c>
      <c r="G3797" t="s">
        <v>25</v>
      </c>
      <c r="H3797">
        <v>1986</v>
      </c>
      <c r="I3797" s="1">
        <v>41141</v>
      </c>
      <c r="J3797" t="s">
        <v>16</v>
      </c>
    </row>
    <row r="3798" spans="1:10" x14ac:dyDescent="0.25">
      <c r="A3798">
        <v>52946.59</v>
      </c>
      <c r="B3798" t="s">
        <v>168</v>
      </c>
      <c r="C3798" t="s">
        <v>23</v>
      </c>
      <c r="D3798" t="s">
        <v>12</v>
      </c>
      <c r="E3798" t="s">
        <v>24</v>
      </c>
      <c r="F3798" t="s">
        <v>21</v>
      </c>
      <c r="G3798" t="s">
        <v>25</v>
      </c>
      <c r="H3798">
        <v>1966</v>
      </c>
      <c r="I3798" s="1">
        <v>41393</v>
      </c>
      <c r="J3798" t="s">
        <v>16</v>
      </c>
    </row>
    <row r="3799" spans="1:10" x14ac:dyDescent="0.25">
      <c r="A3799">
        <v>86564.06</v>
      </c>
      <c r="B3799" t="s">
        <v>322</v>
      </c>
      <c r="C3799" t="s">
        <v>33</v>
      </c>
      <c r="D3799" t="s">
        <v>12</v>
      </c>
      <c r="E3799" t="s">
        <v>31</v>
      </c>
      <c r="F3799" t="s">
        <v>21</v>
      </c>
      <c r="G3799" t="s">
        <v>15</v>
      </c>
      <c r="H3799">
        <v>1996</v>
      </c>
      <c r="I3799" s="1">
        <v>45180</v>
      </c>
      <c r="J3799" t="s">
        <v>16</v>
      </c>
    </row>
    <row r="3800" spans="1:10" x14ac:dyDescent="0.25">
      <c r="A3800">
        <v>63070.080000000002</v>
      </c>
      <c r="B3800" t="s">
        <v>133</v>
      </c>
      <c r="C3800" t="s">
        <v>72</v>
      </c>
      <c r="D3800" t="s">
        <v>12</v>
      </c>
      <c r="E3800" t="s">
        <v>31</v>
      </c>
      <c r="F3800" t="s">
        <v>14</v>
      </c>
      <c r="G3800" t="s">
        <v>25</v>
      </c>
      <c r="H3800">
        <v>1981</v>
      </c>
      <c r="I3800" s="1">
        <v>42706</v>
      </c>
      <c r="J3800" t="s">
        <v>16</v>
      </c>
    </row>
    <row r="3801" spans="1:10" x14ac:dyDescent="0.25">
      <c r="A3801">
        <v>52166.39</v>
      </c>
      <c r="B3801" t="s">
        <v>69</v>
      </c>
      <c r="C3801" t="s">
        <v>157</v>
      </c>
      <c r="D3801" t="s">
        <v>12</v>
      </c>
      <c r="E3801" t="s">
        <v>31</v>
      </c>
      <c r="F3801" t="s">
        <v>21</v>
      </c>
      <c r="G3801" t="s">
        <v>25</v>
      </c>
      <c r="H3801">
        <v>1987</v>
      </c>
      <c r="I3801" s="1">
        <v>43528</v>
      </c>
      <c r="J3801" t="s">
        <v>16</v>
      </c>
    </row>
    <row r="3802" spans="1:10" x14ac:dyDescent="0.25">
      <c r="A3802">
        <v>66462.98</v>
      </c>
      <c r="B3802" t="s">
        <v>227</v>
      </c>
      <c r="C3802" t="s">
        <v>11</v>
      </c>
      <c r="D3802" t="s">
        <v>12</v>
      </c>
      <c r="E3802" t="s">
        <v>31</v>
      </c>
      <c r="F3802" t="s">
        <v>21</v>
      </c>
      <c r="G3802" t="s">
        <v>15</v>
      </c>
      <c r="H3802">
        <v>1988</v>
      </c>
      <c r="I3802" s="1">
        <v>40897</v>
      </c>
      <c r="J3802" t="s">
        <v>16</v>
      </c>
    </row>
    <row r="3803" spans="1:10" x14ac:dyDescent="0.25">
      <c r="A3803">
        <v>77350.48</v>
      </c>
      <c r="B3803" t="s">
        <v>224</v>
      </c>
      <c r="C3803" t="s">
        <v>72</v>
      </c>
      <c r="D3803" t="s">
        <v>12</v>
      </c>
      <c r="E3803" t="s">
        <v>31</v>
      </c>
      <c r="F3803" t="s">
        <v>14</v>
      </c>
      <c r="G3803" t="s">
        <v>15</v>
      </c>
      <c r="H3803">
        <v>1983</v>
      </c>
      <c r="I3803" s="1">
        <v>36308</v>
      </c>
      <c r="J3803" t="s">
        <v>16</v>
      </c>
    </row>
    <row r="3804" spans="1:10" x14ac:dyDescent="0.25">
      <c r="A3804">
        <v>60274.5</v>
      </c>
      <c r="B3804" t="s">
        <v>302</v>
      </c>
      <c r="C3804" t="s">
        <v>18</v>
      </c>
      <c r="D3804" t="s">
        <v>12</v>
      </c>
      <c r="E3804" t="s">
        <v>20</v>
      </c>
      <c r="F3804" t="s">
        <v>14</v>
      </c>
      <c r="G3804" t="s">
        <v>25</v>
      </c>
      <c r="H3804">
        <v>2002</v>
      </c>
      <c r="I3804" s="1">
        <v>45413</v>
      </c>
      <c r="J3804" t="s">
        <v>16</v>
      </c>
    </row>
    <row r="3805" spans="1:10" x14ac:dyDescent="0.25">
      <c r="A3805">
        <v>89080.320000000007</v>
      </c>
      <c r="B3805" t="s">
        <v>576</v>
      </c>
      <c r="C3805" t="s">
        <v>11</v>
      </c>
      <c r="D3805" t="s">
        <v>12</v>
      </c>
      <c r="E3805" t="s">
        <v>20</v>
      </c>
      <c r="F3805" t="s">
        <v>14</v>
      </c>
      <c r="G3805" t="s">
        <v>25</v>
      </c>
      <c r="H3805">
        <v>1977</v>
      </c>
      <c r="I3805" s="1">
        <v>37165</v>
      </c>
      <c r="J3805" t="s">
        <v>16</v>
      </c>
    </row>
    <row r="3806" spans="1:10" x14ac:dyDescent="0.25">
      <c r="A3806">
        <v>63098.48</v>
      </c>
      <c r="B3806" t="s">
        <v>217</v>
      </c>
      <c r="C3806" t="s">
        <v>44</v>
      </c>
      <c r="D3806" t="s">
        <v>12</v>
      </c>
      <c r="E3806" t="s">
        <v>41</v>
      </c>
      <c r="F3806" t="s">
        <v>14</v>
      </c>
      <c r="G3806" t="s">
        <v>15</v>
      </c>
      <c r="H3806">
        <v>1967</v>
      </c>
      <c r="I3806" s="1">
        <v>37742</v>
      </c>
      <c r="J3806" t="s">
        <v>16</v>
      </c>
    </row>
    <row r="3807" spans="1:10" x14ac:dyDescent="0.25">
      <c r="A3807">
        <v>17802.905200000001</v>
      </c>
      <c r="B3807" t="s">
        <v>278</v>
      </c>
      <c r="C3807" t="s">
        <v>72</v>
      </c>
      <c r="D3807" t="s">
        <v>19</v>
      </c>
      <c r="E3807" t="s">
        <v>31</v>
      </c>
      <c r="F3807" t="s">
        <v>21</v>
      </c>
      <c r="G3807" t="s">
        <v>25</v>
      </c>
      <c r="H3807">
        <v>1996</v>
      </c>
      <c r="I3807" s="1">
        <v>44712</v>
      </c>
      <c r="J3807" t="s">
        <v>16</v>
      </c>
    </row>
    <row r="3808" spans="1:10" x14ac:dyDescent="0.25">
      <c r="A3808">
        <v>20000</v>
      </c>
      <c r="B3808" t="s">
        <v>143</v>
      </c>
      <c r="C3808" t="s">
        <v>144</v>
      </c>
      <c r="D3808" t="s">
        <v>12</v>
      </c>
      <c r="E3808" t="s">
        <v>31</v>
      </c>
      <c r="F3808" t="s">
        <v>21</v>
      </c>
      <c r="G3808" t="s">
        <v>25</v>
      </c>
      <c r="H3808">
        <v>1958</v>
      </c>
      <c r="I3808" s="1">
        <v>43313</v>
      </c>
      <c r="J3808" t="s">
        <v>16</v>
      </c>
    </row>
    <row r="3809" spans="1:10" x14ac:dyDescent="0.25">
      <c r="A3809">
        <v>16580.928</v>
      </c>
      <c r="B3809" t="s">
        <v>17</v>
      </c>
      <c r="C3809" t="s">
        <v>18</v>
      </c>
      <c r="D3809" t="s">
        <v>19</v>
      </c>
      <c r="E3809" t="s">
        <v>20</v>
      </c>
      <c r="F3809" t="s">
        <v>21</v>
      </c>
      <c r="G3809" t="s">
        <v>15</v>
      </c>
      <c r="H3809">
        <v>1961</v>
      </c>
      <c r="I3809" s="1">
        <v>45154</v>
      </c>
      <c r="J3809" t="s">
        <v>16</v>
      </c>
    </row>
    <row r="3810" spans="1:10" x14ac:dyDescent="0.25">
      <c r="A3810">
        <v>72226.2</v>
      </c>
      <c r="B3810" t="s">
        <v>37</v>
      </c>
      <c r="C3810" t="s">
        <v>286</v>
      </c>
      <c r="D3810" t="s">
        <v>12</v>
      </c>
      <c r="E3810" t="s">
        <v>31</v>
      </c>
      <c r="F3810" t="s">
        <v>14</v>
      </c>
      <c r="G3810" t="s">
        <v>25</v>
      </c>
      <c r="H3810">
        <v>2001</v>
      </c>
      <c r="I3810" s="1">
        <v>45201</v>
      </c>
      <c r="J3810" t="s">
        <v>16</v>
      </c>
    </row>
    <row r="3811" spans="1:10" x14ac:dyDescent="0.25">
      <c r="A3811">
        <v>75621.41</v>
      </c>
      <c r="B3811" t="s">
        <v>121</v>
      </c>
      <c r="C3811" t="s">
        <v>226</v>
      </c>
      <c r="D3811" t="s">
        <v>12</v>
      </c>
      <c r="E3811" t="s">
        <v>31</v>
      </c>
      <c r="F3811" t="s">
        <v>21</v>
      </c>
      <c r="G3811" t="s">
        <v>25</v>
      </c>
      <c r="H3811">
        <v>1966</v>
      </c>
      <c r="I3811" s="1">
        <v>37696</v>
      </c>
      <c r="J3811" t="s">
        <v>16</v>
      </c>
    </row>
    <row r="3812" spans="1:10" x14ac:dyDescent="0.25">
      <c r="A3812">
        <v>173888</v>
      </c>
      <c r="B3812" t="s">
        <v>531</v>
      </c>
      <c r="C3812" t="s">
        <v>286</v>
      </c>
      <c r="D3812" t="s">
        <v>12</v>
      </c>
      <c r="E3812" t="s">
        <v>13</v>
      </c>
      <c r="F3812" t="s">
        <v>21</v>
      </c>
      <c r="G3812" t="s">
        <v>25</v>
      </c>
      <c r="H3812">
        <v>1974</v>
      </c>
      <c r="I3812" s="1">
        <v>41834</v>
      </c>
      <c r="J3812" t="s">
        <v>16</v>
      </c>
    </row>
    <row r="3813" spans="1:10" x14ac:dyDescent="0.25">
      <c r="A3813">
        <v>95199.62</v>
      </c>
      <c r="B3813" t="s">
        <v>63</v>
      </c>
      <c r="C3813" t="s">
        <v>18</v>
      </c>
      <c r="D3813" t="s">
        <v>12</v>
      </c>
      <c r="E3813" t="s">
        <v>20</v>
      </c>
      <c r="F3813" t="s">
        <v>21</v>
      </c>
      <c r="G3813" t="s">
        <v>25</v>
      </c>
      <c r="H3813">
        <v>1981</v>
      </c>
      <c r="I3813" s="1">
        <v>38370</v>
      </c>
      <c r="J3813" t="s">
        <v>16</v>
      </c>
    </row>
    <row r="3814" spans="1:10" x14ac:dyDescent="0.25">
      <c r="A3814">
        <v>60274.5</v>
      </c>
      <c r="B3814" t="s">
        <v>302</v>
      </c>
      <c r="C3814" t="s">
        <v>18</v>
      </c>
      <c r="D3814" t="s">
        <v>12</v>
      </c>
      <c r="E3814" t="s">
        <v>20</v>
      </c>
      <c r="F3814" t="s">
        <v>21</v>
      </c>
      <c r="G3814" t="s">
        <v>25</v>
      </c>
      <c r="H3814">
        <v>1996</v>
      </c>
      <c r="I3814" s="1">
        <v>45459</v>
      </c>
      <c r="J3814" t="s">
        <v>16</v>
      </c>
    </row>
    <row r="3815" spans="1:10" x14ac:dyDescent="0.25">
      <c r="A3815">
        <v>64161.4</v>
      </c>
      <c r="B3815" t="s">
        <v>210</v>
      </c>
      <c r="C3815" t="s">
        <v>96</v>
      </c>
      <c r="D3815" t="s">
        <v>12</v>
      </c>
      <c r="E3815" t="s">
        <v>13</v>
      </c>
      <c r="F3815" t="s">
        <v>14</v>
      </c>
      <c r="G3815" t="s">
        <v>25</v>
      </c>
      <c r="H3815">
        <v>1973</v>
      </c>
      <c r="I3815" s="1">
        <v>43920</v>
      </c>
      <c r="J3815" t="s">
        <v>16</v>
      </c>
    </row>
    <row r="3816" spans="1:10" x14ac:dyDescent="0.25">
      <c r="A3816">
        <v>47063.76</v>
      </c>
      <c r="B3816" t="s">
        <v>406</v>
      </c>
      <c r="C3816" t="s">
        <v>18</v>
      </c>
      <c r="D3816" t="s">
        <v>12</v>
      </c>
      <c r="E3816" t="s">
        <v>49</v>
      </c>
      <c r="F3816" t="s">
        <v>21</v>
      </c>
      <c r="G3816" t="s">
        <v>25</v>
      </c>
      <c r="H3816">
        <v>2000</v>
      </c>
      <c r="I3816" s="1">
        <v>44348</v>
      </c>
      <c r="J3816" t="s">
        <v>16</v>
      </c>
    </row>
    <row r="3817" spans="1:10" x14ac:dyDescent="0.25">
      <c r="A3817">
        <v>72330.880000000005</v>
      </c>
      <c r="B3817" t="s">
        <v>185</v>
      </c>
      <c r="C3817" t="s">
        <v>86</v>
      </c>
      <c r="D3817" t="s">
        <v>12</v>
      </c>
      <c r="E3817" t="s">
        <v>49</v>
      </c>
      <c r="F3817" t="s">
        <v>21</v>
      </c>
      <c r="G3817" t="s">
        <v>25</v>
      </c>
      <c r="H3817">
        <v>1971</v>
      </c>
      <c r="I3817" s="1">
        <v>43739</v>
      </c>
      <c r="J3817" t="s">
        <v>16</v>
      </c>
    </row>
    <row r="3818" spans="1:10" x14ac:dyDescent="0.25">
      <c r="A3818">
        <v>75151.460000000006</v>
      </c>
      <c r="B3818" t="s">
        <v>63</v>
      </c>
      <c r="C3818" t="s">
        <v>18</v>
      </c>
      <c r="D3818" t="s">
        <v>12</v>
      </c>
      <c r="E3818" t="s">
        <v>20</v>
      </c>
      <c r="F3818" t="s">
        <v>14</v>
      </c>
      <c r="G3818" t="s">
        <v>25</v>
      </c>
      <c r="H3818">
        <v>1997</v>
      </c>
      <c r="I3818" s="1">
        <v>44667</v>
      </c>
      <c r="J3818" t="s">
        <v>16</v>
      </c>
    </row>
    <row r="3819" spans="1:10" x14ac:dyDescent="0.25">
      <c r="A3819">
        <v>48732.01</v>
      </c>
      <c r="B3819" t="s">
        <v>656</v>
      </c>
      <c r="C3819" t="s">
        <v>60</v>
      </c>
      <c r="D3819" t="s">
        <v>12</v>
      </c>
      <c r="E3819" t="s">
        <v>31</v>
      </c>
      <c r="F3819" t="s">
        <v>21</v>
      </c>
      <c r="G3819" t="s">
        <v>15</v>
      </c>
      <c r="H3819">
        <v>1996</v>
      </c>
      <c r="I3819" s="1">
        <v>45425</v>
      </c>
      <c r="J3819" t="s">
        <v>16</v>
      </c>
    </row>
    <row r="3820" spans="1:10" x14ac:dyDescent="0.25">
      <c r="A3820">
        <v>90544</v>
      </c>
      <c r="B3820" t="s">
        <v>320</v>
      </c>
      <c r="C3820" t="s">
        <v>38</v>
      </c>
      <c r="D3820" t="s">
        <v>12</v>
      </c>
      <c r="E3820" t="s">
        <v>31</v>
      </c>
      <c r="F3820" t="s">
        <v>21</v>
      </c>
      <c r="G3820" t="s">
        <v>25</v>
      </c>
      <c r="H3820">
        <v>1967</v>
      </c>
      <c r="I3820" s="1">
        <v>42429</v>
      </c>
      <c r="J3820" t="s">
        <v>16</v>
      </c>
    </row>
    <row r="3821" spans="1:10" x14ac:dyDescent="0.25">
      <c r="A3821">
        <v>55138.25</v>
      </c>
      <c r="B3821" t="s">
        <v>132</v>
      </c>
      <c r="C3821" t="s">
        <v>104</v>
      </c>
      <c r="D3821" t="s">
        <v>12</v>
      </c>
      <c r="E3821" t="s">
        <v>77</v>
      </c>
      <c r="F3821" t="s">
        <v>14</v>
      </c>
      <c r="G3821" t="s">
        <v>25</v>
      </c>
      <c r="H3821">
        <v>1980</v>
      </c>
      <c r="I3821" s="1">
        <v>45453</v>
      </c>
      <c r="J3821" t="s">
        <v>16</v>
      </c>
    </row>
    <row r="3822" spans="1:10" x14ac:dyDescent="0.25">
      <c r="A3822">
        <v>68803.55</v>
      </c>
      <c r="B3822" t="s">
        <v>133</v>
      </c>
      <c r="C3822" t="s">
        <v>160</v>
      </c>
      <c r="D3822" t="s">
        <v>12</v>
      </c>
      <c r="E3822" t="s">
        <v>31</v>
      </c>
      <c r="F3822" t="s">
        <v>21</v>
      </c>
      <c r="G3822" t="s">
        <v>50</v>
      </c>
      <c r="H3822">
        <v>1982</v>
      </c>
      <c r="I3822" s="1">
        <v>38460</v>
      </c>
      <c r="J3822" t="s">
        <v>16</v>
      </c>
    </row>
    <row r="3823" spans="1:10" x14ac:dyDescent="0.25">
      <c r="A3823">
        <v>48534.47</v>
      </c>
      <c r="B3823" t="s">
        <v>112</v>
      </c>
      <c r="C3823" t="s">
        <v>72</v>
      </c>
      <c r="D3823" t="s">
        <v>12</v>
      </c>
      <c r="E3823" t="s">
        <v>24</v>
      </c>
      <c r="F3823" t="s">
        <v>21</v>
      </c>
      <c r="G3823" t="s">
        <v>15</v>
      </c>
      <c r="H3823">
        <v>1984</v>
      </c>
      <c r="I3823" s="1">
        <v>41372</v>
      </c>
      <c r="J3823" t="s">
        <v>16</v>
      </c>
    </row>
    <row r="3824" spans="1:10" x14ac:dyDescent="0.25">
      <c r="A3824">
        <v>43162.22</v>
      </c>
      <c r="B3824" t="s">
        <v>245</v>
      </c>
      <c r="C3824" t="s">
        <v>100</v>
      </c>
      <c r="D3824" t="s">
        <v>12</v>
      </c>
      <c r="E3824" t="s">
        <v>41</v>
      </c>
      <c r="F3824" t="s">
        <v>14</v>
      </c>
      <c r="G3824" t="s">
        <v>15</v>
      </c>
      <c r="H3824">
        <v>1997</v>
      </c>
      <c r="I3824" s="1">
        <v>45059</v>
      </c>
      <c r="J3824" t="s">
        <v>16</v>
      </c>
    </row>
    <row r="3825" spans="1:10" x14ac:dyDescent="0.25">
      <c r="A3825">
        <v>21178.719744000002</v>
      </c>
      <c r="B3825" t="s">
        <v>112</v>
      </c>
      <c r="C3825" t="s">
        <v>72</v>
      </c>
      <c r="D3825" t="s">
        <v>19</v>
      </c>
      <c r="E3825" t="s">
        <v>24</v>
      </c>
      <c r="F3825" t="s">
        <v>14</v>
      </c>
      <c r="G3825" t="s">
        <v>15</v>
      </c>
      <c r="H3825">
        <v>1996</v>
      </c>
      <c r="I3825" s="1">
        <v>45205</v>
      </c>
      <c r="J3825" t="s">
        <v>16</v>
      </c>
    </row>
    <row r="3826" spans="1:10" x14ac:dyDescent="0.25">
      <c r="A3826">
        <v>16580.928</v>
      </c>
      <c r="B3826" t="s">
        <v>17</v>
      </c>
      <c r="C3826" t="s">
        <v>18</v>
      </c>
      <c r="D3826" t="s">
        <v>19</v>
      </c>
      <c r="E3826" t="s">
        <v>20</v>
      </c>
      <c r="F3826" t="s">
        <v>14</v>
      </c>
      <c r="G3826" t="s">
        <v>15</v>
      </c>
      <c r="H3826">
        <v>1969</v>
      </c>
      <c r="I3826" s="1">
        <v>45231</v>
      </c>
      <c r="J3826" t="s">
        <v>16</v>
      </c>
    </row>
    <row r="3827" spans="1:10" x14ac:dyDescent="0.25">
      <c r="A3827">
        <v>50646.98</v>
      </c>
      <c r="B3827" t="s">
        <v>108</v>
      </c>
      <c r="C3827" t="s">
        <v>23</v>
      </c>
      <c r="D3827" t="s">
        <v>12</v>
      </c>
      <c r="E3827" t="s">
        <v>31</v>
      </c>
      <c r="F3827" t="s">
        <v>21</v>
      </c>
      <c r="G3827" t="s">
        <v>25</v>
      </c>
      <c r="H3827">
        <v>1982</v>
      </c>
      <c r="I3827" s="1">
        <v>39713</v>
      </c>
      <c r="J3827" t="s">
        <v>16</v>
      </c>
    </row>
    <row r="3828" spans="1:10" x14ac:dyDescent="0.25">
      <c r="A3828">
        <v>73411.179999999993</v>
      </c>
      <c r="B3828" t="s">
        <v>289</v>
      </c>
      <c r="C3828" t="s">
        <v>67</v>
      </c>
      <c r="D3828" t="s">
        <v>12</v>
      </c>
      <c r="E3828" t="s">
        <v>49</v>
      </c>
      <c r="F3828" t="s">
        <v>21</v>
      </c>
      <c r="G3828" t="s">
        <v>15</v>
      </c>
      <c r="H3828">
        <v>1980</v>
      </c>
      <c r="I3828" s="1">
        <v>38579</v>
      </c>
      <c r="J3828" t="s">
        <v>16</v>
      </c>
    </row>
    <row r="3829" spans="1:10" x14ac:dyDescent="0.25">
      <c r="A3829">
        <v>45434.27</v>
      </c>
      <c r="B3829" t="s">
        <v>127</v>
      </c>
      <c r="C3829" t="s">
        <v>60</v>
      </c>
      <c r="D3829" t="s">
        <v>12</v>
      </c>
      <c r="E3829" t="s">
        <v>41</v>
      </c>
      <c r="F3829" t="s">
        <v>14</v>
      </c>
      <c r="G3829" t="s">
        <v>15</v>
      </c>
      <c r="H3829">
        <v>1999</v>
      </c>
      <c r="I3829" s="1">
        <v>44963</v>
      </c>
      <c r="J3829" t="s">
        <v>16</v>
      </c>
    </row>
    <row r="3830" spans="1:10" x14ac:dyDescent="0.25">
      <c r="B3830" t="s">
        <v>164</v>
      </c>
      <c r="C3830" t="s">
        <v>72</v>
      </c>
      <c r="D3830" t="s">
        <v>165</v>
      </c>
      <c r="E3830" t="s">
        <v>41</v>
      </c>
      <c r="F3830" t="s">
        <v>14</v>
      </c>
      <c r="G3830" t="s">
        <v>25</v>
      </c>
      <c r="H3830">
        <v>1980</v>
      </c>
      <c r="I3830" s="1">
        <v>43098</v>
      </c>
      <c r="J3830" t="s">
        <v>16</v>
      </c>
    </row>
    <row r="3831" spans="1:10" x14ac:dyDescent="0.25">
      <c r="A3831">
        <v>54220.06</v>
      </c>
      <c r="B3831" t="s">
        <v>195</v>
      </c>
      <c r="C3831" t="s">
        <v>104</v>
      </c>
      <c r="D3831" t="s">
        <v>12</v>
      </c>
      <c r="E3831" t="s">
        <v>49</v>
      </c>
      <c r="F3831" t="s">
        <v>21</v>
      </c>
      <c r="G3831" t="s">
        <v>15</v>
      </c>
      <c r="H3831">
        <v>1966</v>
      </c>
      <c r="I3831" s="1">
        <v>44835</v>
      </c>
      <c r="J3831" t="s">
        <v>16</v>
      </c>
    </row>
    <row r="3832" spans="1:10" x14ac:dyDescent="0.25">
      <c r="A3832">
        <v>37440</v>
      </c>
      <c r="B3832" t="s">
        <v>657</v>
      </c>
      <c r="C3832" t="s">
        <v>60</v>
      </c>
      <c r="D3832" t="s">
        <v>598</v>
      </c>
      <c r="E3832" t="s">
        <v>41</v>
      </c>
      <c r="F3832" t="s">
        <v>14</v>
      </c>
      <c r="G3832" t="s">
        <v>15</v>
      </c>
      <c r="H3832">
        <v>2005</v>
      </c>
      <c r="I3832" s="1">
        <v>45440</v>
      </c>
      <c r="J3832" t="s">
        <v>16</v>
      </c>
    </row>
    <row r="3833" spans="1:10" x14ac:dyDescent="0.25">
      <c r="A3833">
        <v>85240.81</v>
      </c>
      <c r="B3833" t="s">
        <v>206</v>
      </c>
      <c r="C3833" t="s">
        <v>18</v>
      </c>
      <c r="D3833" t="s">
        <v>12</v>
      </c>
      <c r="E3833" t="s">
        <v>20</v>
      </c>
      <c r="F3833" t="s">
        <v>14</v>
      </c>
      <c r="G3833" t="s">
        <v>15</v>
      </c>
      <c r="H3833">
        <v>1992</v>
      </c>
      <c r="I3833" s="1">
        <v>43116</v>
      </c>
      <c r="J3833" t="s">
        <v>16</v>
      </c>
    </row>
    <row r="3834" spans="1:10" x14ac:dyDescent="0.25">
      <c r="A3834">
        <v>71820.23</v>
      </c>
      <c r="B3834" t="s">
        <v>369</v>
      </c>
      <c r="C3834" t="s">
        <v>72</v>
      </c>
      <c r="D3834" t="s">
        <v>12</v>
      </c>
      <c r="E3834" t="s">
        <v>41</v>
      </c>
      <c r="F3834" t="s">
        <v>21</v>
      </c>
      <c r="G3834" t="s">
        <v>25</v>
      </c>
      <c r="H3834">
        <v>1968</v>
      </c>
      <c r="I3834" s="1">
        <v>33676</v>
      </c>
      <c r="J3834" t="s">
        <v>16</v>
      </c>
    </row>
    <row r="3835" spans="1:10" x14ac:dyDescent="0.25">
      <c r="A3835">
        <v>47164.52</v>
      </c>
      <c r="B3835" t="s">
        <v>107</v>
      </c>
      <c r="C3835" t="s">
        <v>72</v>
      </c>
      <c r="D3835" t="s">
        <v>12</v>
      </c>
      <c r="E3835" t="s">
        <v>41</v>
      </c>
      <c r="F3835" t="s">
        <v>14</v>
      </c>
      <c r="G3835" t="s">
        <v>15</v>
      </c>
      <c r="H3835">
        <v>1969</v>
      </c>
      <c r="I3835" s="1">
        <v>34429</v>
      </c>
      <c r="J3835" t="s">
        <v>16</v>
      </c>
    </row>
    <row r="3836" spans="1:10" x14ac:dyDescent="0.25">
      <c r="A3836">
        <v>53209.71</v>
      </c>
      <c r="B3836" t="s">
        <v>22</v>
      </c>
      <c r="C3836" t="s">
        <v>23</v>
      </c>
      <c r="D3836" t="s">
        <v>12</v>
      </c>
      <c r="E3836" t="s">
        <v>24</v>
      </c>
      <c r="F3836" t="s">
        <v>21</v>
      </c>
      <c r="G3836" t="s">
        <v>25</v>
      </c>
      <c r="H3836">
        <v>1972</v>
      </c>
      <c r="I3836" s="1">
        <v>44725</v>
      </c>
      <c r="J3836" t="s">
        <v>16</v>
      </c>
    </row>
    <row r="3837" spans="1:10" x14ac:dyDescent="0.25">
      <c r="A3837">
        <v>44430.46</v>
      </c>
      <c r="B3837" t="s">
        <v>130</v>
      </c>
      <c r="C3837" t="s">
        <v>60</v>
      </c>
      <c r="D3837" t="s">
        <v>12</v>
      </c>
      <c r="E3837" t="s">
        <v>49</v>
      </c>
      <c r="F3837" t="s">
        <v>21</v>
      </c>
      <c r="G3837" t="s">
        <v>15</v>
      </c>
      <c r="H3837">
        <v>1966</v>
      </c>
      <c r="I3837" s="1">
        <v>44935</v>
      </c>
      <c r="J3837" t="s">
        <v>16</v>
      </c>
    </row>
    <row r="3838" spans="1:10" x14ac:dyDescent="0.25">
      <c r="A3838">
        <v>107161.36</v>
      </c>
      <c r="B3838" t="s">
        <v>381</v>
      </c>
      <c r="C3838" t="s">
        <v>52</v>
      </c>
      <c r="D3838" t="s">
        <v>12</v>
      </c>
      <c r="E3838" t="s">
        <v>31</v>
      </c>
      <c r="F3838" t="s">
        <v>14</v>
      </c>
      <c r="G3838" t="s">
        <v>25</v>
      </c>
      <c r="H3838">
        <v>1989</v>
      </c>
      <c r="I3838" s="1">
        <v>42077</v>
      </c>
      <c r="J3838" t="s">
        <v>16</v>
      </c>
    </row>
    <row r="3839" spans="1:10" x14ac:dyDescent="0.25">
      <c r="A3839">
        <v>98019.1</v>
      </c>
      <c r="B3839" t="s">
        <v>345</v>
      </c>
      <c r="C3839" t="s">
        <v>67</v>
      </c>
      <c r="D3839" t="s">
        <v>12</v>
      </c>
      <c r="E3839" t="s">
        <v>13</v>
      </c>
      <c r="F3839" t="s">
        <v>14</v>
      </c>
      <c r="G3839" t="s">
        <v>25</v>
      </c>
      <c r="H3839">
        <v>1994</v>
      </c>
      <c r="I3839" s="1">
        <v>45327</v>
      </c>
      <c r="J3839" t="s">
        <v>16</v>
      </c>
    </row>
    <row r="3840" spans="1:10" x14ac:dyDescent="0.25">
      <c r="A3840">
        <v>81776.97</v>
      </c>
      <c r="B3840" t="s">
        <v>479</v>
      </c>
      <c r="C3840" t="s">
        <v>52</v>
      </c>
      <c r="D3840" t="s">
        <v>12</v>
      </c>
      <c r="E3840" t="s">
        <v>31</v>
      </c>
      <c r="F3840" t="s">
        <v>21</v>
      </c>
      <c r="G3840" t="s">
        <v>15</v>
      </c>
      <c r="H3840">
        <v>1986</v>
      </c>
      <c r="I3840" s="1">
        <v>42245</v>
      </c>
      <c r="J3840" t="s">
        <v>16</v>
      </c>
    </row>
    <row r="3841" spans="1:10" x14ac:dyDescent="0.25">
      <c r="A3841">
        <v>79728.19</v>
      </c>
      <c r="B3841" t="s">
        <v>63</v>
      </c>
      <c r="C3841" t="s">
        <v>18</v>
      </c>
      <c r="D3841" t="s">
        <v>12</v>
      </c>
      <c r="E3841" t="s">
        <v>20</v>
      </c>
      <c r="F3841" t="s">
        <v>14</v>
      </c>
      <c r="G3841" t="s">
        <v>25</v>
      </c>
      <c r="H3841">
        <v>1992</v>
      </c>
      <c r="I3841" s="1">
        <v>43693</v>
      </c>
      <c r="J3841" t="s">
        <v>16</v>
      </c>
    </row>
    <row r="3842" spans="1:10" x14ac:dyDescent="0.25">
      <c r="A3842">
        <v>79612.12</v>
      </c>
      <c r="B3842" t="s">
        <v>274</v>
      </c>
      <c r="C3842" t="s">
        <v>52</v>
      </c>
      <c r="D3842" t="s">
        <v>12</v>
      </c>
      <c r="E3842" t="s">
        <v>77</v>
      </c>
      <c r="F3842" t="s">
        <v>14</v>
      </c>
      <c r="G3842" t="s">
        <v>25</v>
      </c>
      <c r="H3842">
        <v>1961</v>
      </c>
      <c r="I3842" s="1">
        <v>40103</v>
      </c>
      <c r="J3842" t="s">
        <v>16</v>
      </c>
    </row>
    <row r="3843" spans="1:10" x14ac:dyDescent="0.25">
      <c r="A3843">
        <v>120510</v>
      </c>
      <c r="B3843" t="s">
        <v>444</v>
      </c>
      <c r="C3843" t="s">
        <v>171</v>
      </c>
      <c r="D3843" t="s">
        <v>12</v>
      </c>
      <c r="E3843" t="s">
        <v>31</v>
      </c>
      <c r="F3843" t="s">
        <v>21</v>
      </c>
      <c r="G3843" t="s">
        <v>25</v>
      </c>
      <c r="H3843">
        <v>1991</v>
      </c>
      <c r="I3843" s="1">
        <v>44802</v>
      </c>
      <c r="J3843" t="s">
        <v>16</v>
      </c>
    </row>
    <row r="3844" spans="1:10" x14ac:dyDescent="0.25">
      <c r="A3844">
        <v>48534.47</v>
      </c>
      <c r="B3844" t="s">
        <v>112</v>
      </c>
      <c r="C3844" t="s">
        <v>72</v>
      </c>
      <c r="D3844" t="s">
        <v>12</v>
      </c>
      <c r="E3844" t="s">
        <v>24</v>
      </c>
      <c r="F3844" t="s">
        <v>14</v>
      </c>
      <c r="G3844" t="s">
        <v>50</v>
      </c>
      <c r="H3844">
        <v>1991</v>
      </c>
      <c r="I3844" s="1">
        <v>44092</v>
      </c>
      <c r="J3844" t="s">
        <v>16</v>
      </c>
    </row>
    <row r="3845" spans="1:10" x14ac:dyDescent="0.25">
      <c r="A3845">
        <v>41600</v>
      </c>
      <c r="B3845" t="s">
        <v>323</v>
      </c>
      <c r="C3845" t="s">
        <v>324</v>
      </c>
      <c r="D3845" t="s">
        <v>12</v>
      </c>
      <c r="E3845" t="s">
        <v>31</v>
      </c>
      <c r="F3845" t="s">
        <v>21</v>
      </c>
      <c r="G3845" t="s">
        <v>15</v>
      </c>
      <c r="H3845">
        <v>2002</v>
      </c>
      <c r="I3845" s="1">
        <v>45538</v>
      </c>
      <c r="J3845" t="s">
        <v>16</v>
      </c>
    </row>
    <row r="3846" spans="1:10" x14ac:dyDescent="0.25">
      <c r="A3846">
        <v>43162.22</v>
      </c>
      <c r="B3846" t="s">
        <v>107</v>
      </c>
      <c r="C3846" t="s">
        <v>72</v>
      </c>
      <c r="D3846" t="s">
        <v>12</v>
      </c>
      <c r="E3846" t="s">
        <v>41</v>
      </c>
      <c r="F3846" t="s">
        <v>14</v>
      </c>
      <c r="G3846" t="s">
        <v>25</v>
      </c>
      <c r="H3846">
        <v>1995</v>
      </c>
      <c r="I3846" s="1">
        <v>45159</v>
      </c>
      <c r="J3846" t="s">
        <v>16</v>
      </c>
    </row>
    <row r="3847" spans="1:10" x14ac:dyDescent="0.25">
      <c r="A3847">
        <v>57958.26</v>
      </c>
      <c r="B3847" t="s">
        <v>174</v>
      </c>
      <c r="C3847" t="s">
        <v>198</v>
      </c>
      <c r="D3847" t="s">
        <v>12</v>
      </c>
      <c r="E3847" t="s">
        <v>31</v>
      </c>
      <c r="F3847" t="s">
        <v>21</v>
      </c>
      <c r="G3847" t="s">
        <v>25</v>
      </c>
      <c r="H3847">
        <v>2000</v>
      </c>
      <c r="I3847" s="1">
        <v>45551</v>
      </c>
      <c r="J3847" t="s">
        <v>16</v>
      </c>
    </row>
    <row r="3848" spans="1:10" x14ac:dyDescent="0.25">
      <c r="A3848">
        <v>35297.823600000003</v>
      </c>
      <c r="B3848" t="s">
        <v>112</v>
      </c>
      <c r="C3848" t="s">
        <v>72</v>
      </c>
      <c r="D3848" t="s">
        <v>19</v>
      </c>
      <c r="E3848" t="s">
        <v>24</v>
      </c>
      <c r="F3848" t="s">
        <v>21</v>
      </c>
      <c r="G3848" t="s">
        <v>15</v>
      </c>
      <c r="H3848">
        <v>2003</v>
      </c>
      <c r="I3848" s="1">
        <v>44540</v>
      </c>
      <c r="J3848" t="s">
        <v>16</v>
      </c>
    </row>
    <row r="3849" spans="1:10" x14ac:dyDescent="0.25">
      <c r="A3849">
        <v>2129.2959999999998</v>
      </c>
      <c r="B3849" t="s">
        <v>39</v>
      </c>
      <c r="C3849" t="s">
        <v>86</v>
      </c>
      <c r="D3849" t="s">
        <v>19</v>
      </c>
      <c r="E3849" t="s">
        <v>41</v>
      </c>
      <c r="F3849" t="s">
        <v>14</v>
      </c>
      <c r="G3849" t="s">
        <v>25</v>
      </c>
      <c r="H3849">
        <v>1946</v>
      </c>
      <c r="I3849" s="1">
        <v>44835</v>
      </c>
      <c r="J3849" t="s">
        <v>16</v>
      </c>
    </row>
    <row r="3850" spans="1:10" x14ac:dyDescent="0.25">
      <c r="A3850">
        <v>54531.28</v>
      </c>
      <c r="B3850" t="s">
        <v>84</v>
      </c>
      <c r="C3850" t="s">
        <v>48</v>
      </c>
      <c r="D3850" t="s">
        <v>12</v>
      </c>
      <c r="E3850" t="s">
        <v>49</v>
      </c>
      <c r="F3850" t="s">
        <v>21</v>
      </c>
      <c r="G3850" t="s">
        <v>15</v>
      </c>
      <c r="H3850">
        <v>1978</v>
      </c>
      <c r="I3850" s="1">
        <v>43729</v>
      </c>
      <c r="J3850" t="s">
        <v>16</v>
      </c>
    </row>
    <row r="3851" spans="1:10" x14ac:dyDescent="0.25">
      <c r="A3851">
        <v>53209.72</v>
      </c>
      <c r="B3851" t="s">
        <v>22</v>
      </c>
      <c r="C3851" t="s">
        <v>23</v>
      </c>
      <c r="D3851" t="s">
        <v>12</v>
      </c>
      <c r="E3851" t="s">
        <v>24</v>
      </c>
      <c r="F3851" t="s">
        <v>21</v>
      </c>
      <c r="G3851" t="s">
        <v>15</v>
      </c>
      <c r="H3851">
        <v>1991</v>
      </c>
      <c r="I3851" s="1">
        <v>44053</v>
      </c>
      <c r="J3851" t="s">
        <v>16</v>
      </c>
    </row>
    <row r="3852" spans="1:10" x14ac:dyDescent="0.25">
      <c r="A3852">
        <v>17075.759999999998</v>
      </c>
      <c r="B3852" t="s">
        <v>17</v>
      </c>
      <c r="C3852" t="s">
        <v>18</v>
      </c>
      <c r="D3852" t="s">
        <v>19</v>
      </c>
      <c r="E3852" t="s">
        <v>20</v>
      </c>
      <c r="F3852" t="s">
        <v>21</v>
      </c>
      <c r="G3852" t="s">
        <v>25</v>
      </c>
      <c r="H3852">
        <v>1969</v>
      </c>
      <c r="I3852" s="1">
        <v>39315</v>
      </c>
      <c r="J3852" t="s">
        <v>16</v>
      </c>
    </row>
    <row r="3853" spans="1:10" x14ac:dyDescent="0.25">
      <c r="A3853">
        <v>44329.23</v>
      </c>
      <c r="B3853" t="s">
        <v>94</v>
      </c>
      <c r="C3853" t="s">
        <v>23</v>
      </c>
      <c r="D3853" t="s">
        <v>12</v>
      </c>
      <c r="E3853" t="s">
        <v>24</v>
      </c>
      <c r="F3853" t="s">
        <v>21</v>
      </c>
      <c r="G3853" t="s">
        <v>15</v>
      </c>
      <c r="H3853">
        <v>1967</v>
      </c>
      <c r="I3853" s="1">
        <v>45089</v>
      </c>
      <c r="J3853" t="s">
        <v>16</v>
      </c>
    </row>
    <row r="3854" spans="1:10" x14ac:dyDescent="0.25">
      <c r="A3854">
        <v>79728.19</v>
      </c>
      <c r="B3854" t="s">
        <v>63</v>
      </c>
      <c r="C3854" t="s">
        <v>18</v>
      </c>
      <c r="D3854" t="s">
        <v>12</v>
      </c>
      <c r="E3854" t="s">
        <v>20</v>
      </c>
      <c r="F3854" t="s">
        <v>14</v>
      </c>
      <c r="G3854" t="s">
        <v>15</v>
      </c>
      <c r="H3854">
        <v>1984</v>
      </c>
      <c r="I3854" s="1">
        <v>42226</v>
      </c>
      <c r="J3854" t="s">
        <v>16</v>
      </c>
    </row>
    <row r="3855" spans="1:10" x14ac:dyDescent="0.25">
      <c r="A3855">
        <v>62579.95</v>
      </c>
      <c r="B3855" t="s">
        <v>89</v>
      </c>
      <c r="C3855" t="s">
        <v>30</v>
      </c>
      <c r="D3855" t="s">
        <v>12</v>
      </c>
      <c r="E3855" t="s">
        <v>20</v>
      </c>
      <c r="F3855" t="s">
        <v>21</v>
      </c>
      <c r="G3855" t="s">
        <v>15</v>
      </c>
      <c r="H3855">
        <v>1986</v>
      </c>
      <c r="I3855" s="1">
        <v>44881</v>
      </c>
      <c r="J3855" t="s">
        <v>16</v>
      </c>
    </row>
    <row r="3856" spans="1:10" x14ac:dyDescent="0.25">
      <c r="A3856">
        <v>35672</v>
      </c>
      <c r="B3856" t="s">
        <v>81</v>
      </c>
      <c r="C3856" t="s">
        <v>11</v>
      </c>
      <c r="D3856" t="s">
        <v>19</v>
      </c>
      <c r="E3856" t="s">
        <v>31</v>
      </c>
      <c r="F3856" t="s">
        <v>21</v>
      </c>
      <c r="G3856" t="s">
        <v>15</v>
      </c>
      <c r="H3856">
        <v>1997</v>
      </c>
      <c r="I3856" s="1">
        <v>45401</v>
      </c>
      <c r="J3856" t="s">
        <v>16</v>
      </c>
    </row>
    <row r="3857" spans="1:10" x14ac:dyDescent="0.25">
      <c r="A3857">
        <v>40000</v>
      </c>
      <c r="B3857" t="s">
        <v>108</v>
      </c>
      <c r="C3857" t="s">
        <v>114</v>
      </c>
      <c r="D3857" t="s">
        <v>12</v>
      </c>
      <c r="E3857" t="s">
        <v>31</v>
      </c>
      <c r="F3857" t="s">
        <v>21</v>
      </c>
      <c r="G3857" t="s">
        <v>15</v>
      </c>
      <c r="H3857">
        <v>1963</v>
      </c>
      <c r="I3857" s="1">
        <v>45180</v>
      </c>
      <c r="J3857" t="s">
        <v>16</v>
      </c>
    </row>
    <row r="3858" spans="1:10" x14ac:dyDescent="0.25">
      <c r="A3858">
        <v>53051.94</v>
      </c>
      <c r="B3858" t="s">
        <v>99</v>
      </c>
      <c r="C3858" t="s">
        <v>72</v>
      </c>
      <c r="D3858" t="s">
        <v>12</v>
      </c>
      <c r="E3858" t="s">
        <v>41</v>
      </c>
      <c r="F3858" t="s">
        <v>14</v>
      </c>
      <c r="G3858" t="s">
        <v>25</v>
      </c>
      <c r="H3858">
        <v>1977</v>
      </c>
      <c r="I3858" s="1">
        <v>44835</v>
      </c>
      <c r="J3858" t="s">
        <v>16</v>
      </c>
    </row>
    <row r="3859" spans="1:10" x14ac:dyDescent="0.25">
      <c r="A3859">
        <v>71443.899999999994</v>
      </c>
      <c r="B3859" t="s">
        <v>387</v>
      </c>
      <c r="C3859" t="s">
        <v>96</v>
      </c>
      <c r="D3859" t="s">
        <v>12</v>
      </c>
      <c r="E3859" t="s">
        <v>13</v>
      </c>
      <c r="F3859" t="s">
        <v>21</v>
      </c>
      <c r="G3859" t="s">
        <v>15</v>
      </c>
      <c r="H3859">
        <v>1959</v>
      </c>
      <c r="I3859" s="1">
        <v>35490</v>
      </c>
      <c r="J3859" t="s">
        <v>16</v>
      </c>
    </row>
    <row r="3860" spans="1:10" x14ac:dyDescent="0.25">
      <c r="A3860">
        <v>43264</v>
      </c>
      <c r="B3860" t="s">
        <v>39</v>
      </c>
      <c r="C3860" t="s">
        <v>33</v>
      </c>
      <c r="D3860" t="s">
        <v>255</v>
      </c>
      <c r="E3860" t="s">
        <v>41</v>
      </c>
      <c r="F3860" t="s">
        <v>21</v>
      </c>
      <c r="G3860" t="s">
        <v>15</v>
      </c>
      <c r="H3860">
        <v>1998</v>
      </c>
      <c r="I3860" s="1">
        <v>45440</v>
      </c>
      <c r="J3860" t="s">
        <v>16</v>
      </c>
    </row>
    <row r="3861" spans="1:10" x14ac:dyDescent="0.25">
      <c r="A3861">
        <v>48534.47</v>
      </c>
      <c r="B3861" t="s">
        <v>314</v>
      </c>
      <c r="C3861" t="s">
        <v>52</v>
      </c>
      <c r="D3861" t="s">
        <v>12</v>
      </c>
      <c r="E3861" t="s">
        <v>45</v>
      </c>
      <c r="F3861" t="s">
        <v>21</v>
      </c>
      <c r="G3861" t="s">
        <v>15</v>
      </c>
      <c r="H3861">
        <v>1992</v>
      </c>
      <c r="I3861" s="1">
        <v>44359</v>
      </c>
      <c r="J3861" t="s">
        <v>16</v>
      </c>
    </row>
    <row r="3862" spans="1:10" x14ac:dyDescent="0.25">
      <c r="B3862" t="s">
        <v>164</v>
      </c>
      <c r="C3862" t="s">
        <v>72</v>
      </c>
      <c r="D3862" t="s">
        <v>165</v>
      </c>
      <c r="E3862" t="s">
        <v>41</v>
      </c>
      <c r="F3862" t="s">
        <v>14</v>
      </c>
      <c r="G3862" t="s">
        <v>15</v>
      </c>
      <c r="H3862">
        <v>1965</v>
      </c>
      <c r="I3862" s="1">
        <v>36249</v>
      </c>
      <c r="J3862" t="s">
        <v>16</v>
      </c>
    </row>
    <row r="3863" spans="1:10" x14ac:dyDescent="0.25">
      <c r="A3863">
        <v>57958.26</v>
      </c>
      <c r="B3863" t="s">
        <v>221</v>
      </c>
      <c r="C3863" t="s">
        <v>11</v>
      </c>
      <c r="D3863" t="s">
        <v>12</v>
      </c>
      <c r="E3863" t="s">
        <v>31</v>
      </c>
      <c r="F3863" t="s">
        <v>21</v>
      </c>
      <c r="G3863" t="s">
        <v>15</v>
      </c>
      <c r="H3863">
        <v>1982</v>
      </c>
      <c r="I3863" s="1">
        <v>44998</v>
      </c>
      <c r="J3863" t="s">
        <v>16</v>
      </c>
    </row>
    <row r="3864" spans="1:10" x14ac:dyDescent="0.25">
      <c r="A3864">
        <v>67052.800000000003</v>
      </c>
      <c r="B3864" t="s">
        <v>455</v>
      </c>
      <c r="C3864" t="s">
        <v>92</v>
      </c>
      <c r="D3864" t="s">
        <v>12</v>
      </c>
      <c r="E3864" t="s">
        <v>45</v>
      </c>
      <c r="F3864" t="s">
        <v>21</v>
      </c>
      <c r="G3864" t="s">
        <v>15</v>
      </c>
      <c r="H3864">
        <v>1990</v>
      </c>
      <c r="I3864" s="1">
        <v>44725</v>
      </c>
      <c r="J3864" t="s">
        <v>16</v>
      </c>
    </row>
    <row r="3865" spans="1:10" x14ac:dyDescent="0.25">
      <c r="A3865">
        <v>57971.28</v>
      </c>
      <c r="B3865" t="s">
        <v>99</v>
      </c>
      <c r="C3865" t="s">
        <v>100</v>
      </c>
      <c r="D3865" t="s">
        <v>12</v>
      </c>
      <c r="E3865" t="s">
        <v>41</v>
      </c>
      <c r="F3865" t="s">
        <v>14</v>
      </c>
      <c r="G3865" t="s">
        <v>15</v>
      </c>
      <c r="H3865">
        <v>1974</v>
      </c>
      <c r="I3865" s="1">
        <v>41365</v>
      </c>
      <c r="J3865" t="s">
        <v>16</v>
      </c>
    </row>
    <row r="3866" spans="1:10" x14ac:dyDescent="0.25">
      <c r="A3866">
        <v>47164.52</v>
      </c>
      <c r="B3866" t="s">
        <v>107</v>
      </c>
      <c r="C3866" t="s">
        <v>44</v>
      </c>
      <c r="D3866" t="s">
        <v>12</v>
      </c>
      <c r="E3866" t="s">
        <v>41</v>
      </c>
      <c r="F3866" t="s">
        <v>14</v>
      </c>
      <c r="G3866" t="s">
        <v>15</v>
      </c>
      <c r="H3866">
        <v>1969</v>
      </c>
      <c r="I3866" s="1">
        <v>38649</v>
      </c>
      <c r="J3866" t="s">
        <v>16</v>
      </c>
    </row>
    <row r="3867" spans="1:10" x14ac:dyDescent="0.25">
      <c r="A3867">
        <v>64386.61</v>
      </c>
      <c r="B3867" t="s">
        <v>370</v>
      </c>
      <c r="C3867" t="s">
        <v>60</v>
      </c>
      <c r="D3867" t="s">
        <v>12</v>
      </c>
      <c r="E3867" t="s">
        <v>31</v>
      </c>
      <c r="F3867" t="s">
        <v>21</v>
      </c>
      <c r="G3867" t="s">
        <v>15</v>
      </c>
      <c r="H3867">
        <v>1989</v>
      </c>
      <c r="I3867" s="1">
        <v>44446</v>
      </c>
      <c r="J3867" t="s">
        <v>16</v>
      </c>
    </row>
    <row r="3868" spans="1:10" x14ac:dyDescent="0.25">
      <c r="A3868">
        <v>61216.02</v>
      </c>
      <c r="B3868" t="s">
        <v>453</v>
      </c>
      <c r="C3868" t="s">
        <v>11</v>
      </c>
      <c r="D3868" t="s">
        <v>12</v>
      </c>
      <c r="E3868" t="s">
        <v>31</v>
      </c>
      <c r="F3868" t="s">
        <v>14</v>
      </c>
      <c r="G3868" t="s">
        <v>15</v>
      </c>
      <c r="H3868">
        <v>1962</v>
      </c>
      <c r="I3868" s="1">
        <v>42627</v>
      </c>
      <c r="J3868" t="s">
        <v>16</v>
      </c>
    </row>
    <row r="3869" spans="1:10" x14ac:dyDescent="0.25">
      <c r="A3869">
        <v>102211.41</v>
      </c>
      <c r="B3869" t="s">
        <v>90</v>
      </c>
      <c r="C3869" t="s">
        <v>30</v>
      </c>
      <c r="D3869" t="s">
        <v>12</v>
      </c>
      <c r="E3869" t="s">
        <v>45</v>
      </c>
      <c r="F3869" t="s">
        <v>14</v>
      </c>
      <c r="G3869" t="s">
        <v>25</v>
      </c>
      <c r="H3869">
        <v>1959</v>
      </c>
      <c r="I3869" s="1">
        <v>33786</v>
      </c>
      <c r="J3869" t="s">
        <v>16</v>
      </c>
    </row>
    <row r="3870" spans="1:10" x14ac:dyDescent="0.25">
      <c r="B3870" t="s">
        <v>39</v>
      </c>
      <c r="C3870" t="s">
        <v>72</v>
      </c>
      <c r="D3870" t="s">
        <v>165</v>
      </c>
      <c r="E3870" t="s">
        <v>41</v>
      </c>
      <c r="F3870" t="s">
        <v>21</v>
      </c>
      <c r="G3870" t="s">
        <v>25</v>
      </c>
      <c r="H3870">
        <v>1960</v>
      </c>
      <c r="I3870" s="1">
        <v>36887</v>
      </c>
      <c r="J3870" t="s">
        <v>16</v>
      </c>
    </row>
    <row r="3871" spans="1:10" x14ac:dyDescent="0.25">
      <c r="A3871">
        <v>61023.49</v>
      </c>
      <c r="B3871" t="s">
        <v>61</v>
      </c>
      <c r="C3871" t="s">
        <v>60</v>
      </c>
      <c r="D3871" t="s">
        <v>12</v>
      </c>
      <c r="E3871" t="s">
        <v>31</v>
      </c>
      <c r="F3871" t="s">
        <v>21</v>
      </c>
      <c r="G3871" t="s">
        <v>15</v>
      </c>
      <c r="H3871">
        <v>1978</v>
      </c>
      <c r="I3871" s="1">
        <v>42450</v>
      </c>
      <c r="J3871" t="s">
        <v>16</v>
      </c>
    </row>
    <row r="3872" spans="1:10" x14ac:dyDescent="0.25">
      <c r="A3872">
        <v>15420.312544</v>
      </c>
      <c r="B3872" t="s">
        <v>270</v>
      </c>
      <c r="C3872" t="s">
        <v>23</v>
      </c>
      <c r="D3872" t="s">
        <v>19</v>
      </c>
      <c r="E3872" t="s">
        <v>24</v>
      </c>
      <c r="F3872" t="s">
        <v>14</v>
      </c>
      <c r="G3872" t="s">
        <v>25</v>
      </c>
      <c r="H3872">
        <v>1988</v>
      </c>
      <c r="I3872" s="1">
        <v>43843</v>
      </c>
      <c r="J3872" t="s">
        <v>16</v>
      </c>
    </row>
    <row r="3873" spans="1:10" x14ac:dyDescent="0.25">
      <c r="A3873">
        <v>54034.22</v>
      </c>
      <c r="B3873" t="s">
        <v>210</v>
      </c>
      <c r="C3873" t="s">
        <v>96</v>
      </c>
      <c r="D3873" t="s">
        <v>12</v>
      </c>
      <c r="E3873" t="s">
        <v>13</v>
      </c>
      <c r="F3873" t="s">
        <v>21</v>
      </c>
      <c r="G3873" t="s">
        <v>25</v>
      </c>
      <c r="H3873">
        <v>1999</v>
      </c>
      <c r="I3873" s="1">
        <v>45056</v>
      </c>
      <c r="J3873" t="s">
        <v>16</v>
      </c>
    </row>
    <row r="3874" spans="1:10" x14ac:dyDescent="0.25">
      <c r="A3874">
        <v>57971.28</v>
      </c>
      <c r="B3874" t="s">
        <v>99</v>
      </c>
      <c r="C3874" t="s">
        <v>44</v>
      </c>
      <c r="D3874" t="s">
        <v>12</v>
      </c>
      <c r="E3874" t="s">
        <v>41</v>
      </c>
      <c r="F3874" t="s">
        <v>14</v>
      </c>
      <c r="G3874" t="s">
        <v>15</v>
      </c>
      <c r="H3874">
        <v>1953</v>
      </c>
      <c r="I3874" s="1">
        <v>39825</v>
      </c>
      <c r="J3874" t="s">
        <v>16</v>
      </c>
    </row>
    <row r="3875" spans="1:10" x14ac:dyDescent="0.25">
      <c r="A3875">
        <v>84583.64</v>
      </c>
      <c r="B3875" t="s">
        <v>63</v>
      </c>
      <c r="C3875" t="s">
        <v>18</v>
      </c>
      <c r="D3875" t="s">
        <v>12</v>
      </c>
      <c r="E3875" t="s">
        <v>20</v>
      </c>
      <c r="F3875" t="s">
        <v>21</v>
      </c>
      <c r="G3875" t="s">
        <v>25</v>
      </c>
      <c r="H3875">
        <v>1989</v>
      </c>
      <c r="I3875" s="1">
        <v>41836</v>
      </c>
      <c r="J3875" t="s">
        <v>16</v>
      </c>
    </row>
    <row r="3876" spans="1:10" x14ac:dyDescent="0.25">
      <c r="A3876">
        <v>57096.93</v>
      </c>
      <c r="B3876" t="s">
        <v>262</v>
      </c>
      <c r="C3876" t="s">
        <v>30</v>
      </c>
      <c r="D3876" t="s">
        <v>12</v>
      </c>
      <c r="E3876" t="s">
        <v>20</v>
      </c>
      <c r="F3876" t="s">
        <v>14</v>
      </c>
      <c r="G3876" t="s">
        <v>15</v>
      </c>
      <c r="H3876">
        <v>1993</v>
      </c>
      <c r="I3876" s="1">
        <v>45428</v>
      </c>
      <c r="J3876" t="s">
        <v>16</v>
      </c>
    </row>
    <row r="3877" spans="1:10" x14ac:dyDescent="0.25">
      <c r="A3877">
        <v>30000</v>
      </c>
      <c r="B3877" t="s">
        <v>143</v>
      </c>
      <c r="C3877" t="s">
        <v>144</v>
      </c>
      <c r="D3877" t="s">
        <v>12</v>
      </c>
      <c r="E3877" t="s">
        <v>31</v>
      </c>
      <c r="F3877" t="s">
        <v>14</v>
      </c>
      <c r="G3877" t="s">
        <v>25</v>
      </c>
      <c r="H3877">
        <v>1952</v>
      </c>
      <c r="I3877" s="1">
        <v>33239</v>
      </c>
      <c r="J3877" t="s">
        <v>16</v>
      </c>
    </row>
    <row r="3878" spans="1:10" x14ac:dyDescent="0.25">
      <c r="A3878">
        <v>57718.03</v>
      </c>
      <c r="B3878" t="s">
        <v>227</v>
      </c>
      <c r="C3878" t="s">
        <v>11</v>
      </c>
      <c r="D3878" t="s">
        <v>12</v>
      </c>
      <c r="E3878" t="s">
        <v>31</v>
      </c>
      <c r="F3878" t="s">
        <v>21</v>
      </c>
      <c r="G3878" t="s">
        <v>15</v>
      </c>
      <c r="H3878">
        <v>1978</v>
      </c>
      <c r="I3878" s="1">
        <v>44981</v>
      </c>
      <c r="J3878" t="s">
        <v>16</v>
      </c>
    </row>
    <row r="3879" spans="1:10" x14ac:dyDescent="0.25">
      <c r="A3879">
        <v>8112</v>
      </c>
      <c r="B3879" t="s">
        <v>71</v>
      </c>
      <c r="C3879" t="s">
        <v>72</v>
      </c>
      <c r="D3879" t="s">
        <v>73</v>
      </c>
      <c r="E3879" t="s">
        <v>41</v>
      </c>
      <c r="F3879" t="s">
        <v>14</v>
      </c>
      <c r="G3879" t="s">
        <v>15</v>
      </c>
      <c r="H3879">
        <v>2008</v>
      </c>
      <c r="I3879" s="1">
        <v>45416</v>
      </c>
      <c r="J3879" t="s">
        <v>16</v>
      </c>
    </row>
    <row r="3880" spans="1:10" x14ac:dyDescent="0.25">
      <c r="A3880">
        <v>120407.87</v>
      </c>
      <c r="B3880" t="s">
        <v>121</v>
      </c>
      <c r="C3880" t="s">
        <v>122</v>
      </c>
      <c r="D3880" t="s">
        <v>12</v>
      </c>
      <c r="E3880" t="s">
        <v>31</v>
      </c>
      <c r="F3880" t="s">
        <v>14</v>
      </c>
      <c r="G3880" t="s">
        <v>25</v>
      </c>
      <c r="H3880">
        <v>1962</v>
      </c>
      <c r="I3880" s="1">
        <v>43920</v>
      </c>
      <c r="J3880" t="s">
        <v>16</v>
      </c>
    </row>
    <row r="3881" spans="1:10" x14ac:dyDescent="0.25">
      <c r="A3881">
        <v>80187.48</v>
      </c>
      <c r="B3881" t="s">
        <v>149</v>
      </c>
      <c r="C3881" t="s">
        <v>11</v>
      </c>
      <c r="D3881" t="s">
        <v>12</v>
      </c>
      <c r="E3881" t="s">
        <v>31</v>
      </c>
      <c r="F3881" t="s">
        <v>21</v>
      </c>
      <c r="G3881" t="s">
        <v>15</v>
      </c>
      <c r="H3881">
        <v>1972</v>
      </c>
      <c r="I3881" s="1">
        <v>37347</v>
      </c>
      <c r="J3881" t="s">
        <v>16</v>
      </c>
    </row>
    <row r="3882" spans="1:10" x14ac:dyDescent="0.25">
      <c r="A3882">
        <v>44400</v>
      </c>
      <c r="B3882" t="s">
        <v>130</v>
      </c>
      <c r="C3882" t="s">
        <v>60</v>
      </c>
      <c r="D3882" t="s">
        <v>12</v>
      </c>
      <c r="E3882" t="s">
        <v>49</v>
      </c>
      <c r="F3882" t="s">
        <v>21</v>
      </c>
      <c r="G3882" t="s">
        <v>15</v>
      </c>
      <c r="H3882">
        <v>1993</v>
      </c>
      <c r="I3882" s="1">
        <v>45229</v>
      </c>
      <c r="J3882" t="s">
        <v>16</v>
      </c>
    </row>
    <row r="3883" spans="1:10" x14ac:dyDescent="0.25">
      <c r="A3883">
        <v>52927.46</v>
      </c>
      <c r="B3883" t="s">
        <v>110</v>
      </c>
      <c r="C3883" t="s">
        <v>72</v>
      </c>
      <c r="D3883" t="s">
        <v>12</v>
      </c>
      <c r="E3883" t="s">
        <v>24</v>
      </c>
      <c r="F3883" t="s">
        <v>14</v>
      </c>
      <c r="G3883" t="s">
        <v>15</v>
      </c>
      <c r="H3883">
        <v>1992</v>
      </c>
      <c r="I3883" s="1">
        <v>43605</v>
      </c>
      <c r="J3883" t="s">
        <v>16</v>
      </c>
    </row>
    <row r="3884" spans="1:10" x14ac:dyDescent="0.25">
      <c r="A3884">
        <v>59697.01</v>
      </c>
      <c r="B3884" t="s">
        <v>97</v>
      </c>
      <c r="C3884" t="s">
        <v>48</v>
      </c>
      <c r="D3884" t="s">
        <v>12</v>
      </c>
      <c r="E3884" t="s">
        <v>31</v>
      </c>
      <c r="F3884" t="s">
        <v>14</v>
      </c>
      <c r="G3884" t="s">
        <v>15</v>
      </c>
      <c r="H3884">
        <v>1999</v>
      </c>
      <c r="I3884" s="1">
        <v>44849</v>
      </c>
      <c r="J3884" t="s">
        <v>16</v>
      </c>
    </row>
    <row r="3885" spans="1:10" x14ac:dyDescent="0.25">
      <c r="A3885">
        <v>72226.2</v>
      </c>
      <c r="B3885" t="s">
        <v>183</v>
      </c>
      <c r="C3885" t="s">
        <v>18</v>
      </c>
      <c r="D3885" t="s">
        <v>12</v>
      </c>
      <c r="E3885" t="s">
        <v>31</v>
      </c>
      <c r="F3885" t="s">
        <v>21</v>
      </c>
      <c r="G3885" t="s">
        <v>15</v>
      </c>
      <c r="H3885">
        <v>1996</v>
      </c>
      <c r="I3885" s="1">
        <v>45215</v>
      </c>
      <c r="J3885" t="s">
        <v>16</v>
      </c>
    </row>
    <row r="3886" spans="1:10" x14ac:dyDescent="0.25">
      <c r="A3886">
        <v>44430.46</v>
      </c>
      <c r="B3886" t="s">
        <v>130</v>
      </c>
      <c r="C3886" t="s">
        <v>60</v>
      </c>
      <c r="D3886" t="s">
        <v>12</v>
      </c>
      <c r="E3886" t="s">
        <v>49</v>
      </c>
      <c r="F3886" t="s">
        <v>21</v>
      </c>
      <c r="G3886" t="s">
        <v>15</v>
      </c>
      <c r="H3886">
        <v>1992</v>
      </c>
      <c r="I3886" s="1">
        <v>43801</v>
      </c>
      <c r="J3886" t="s">
        <v>16</v>
      </c>
    </row>
    <row r="3887" spans="1:10" x14ac:dyDescent="0.25">
      <c r="A3887">
        <v>43062.720000000001</v>
      </c>
      <c r="B3887" t="s">
        <v>94</v>
      </c>
      <c r="C3887" t="s">
        <v>23</v>
      </c>
      <c r="D3887" t="s">
        <v>12</v>
      </c>
      <c r="E3887" t="s">
        <v>24</v>
      </c>
      <c r="F3887" t="s">
        <v>21</v>
      </c>
      <c r="G3887" t="s">
        <v>25</v>
      </c>
      <c r="H3887">
        <v>1983</v>
      </c>
      <c r="I3887" s="1">
        <v>44613</v>
      </c>
      <c r="J3887" t="s">
        <v>16</v>
      </c>
    </row>
    <row r="3888" spans="1:10" x14ac:dyDescent="0.25">
      <c r="A3888">
        <v>39269.775999999998</v>
      </c>
      <c r="B3888" t="s">
        <v>211</v>
      </c>
      <c r="C3888" t="s">
        <v>11</v>
      </c>
      <c r="D3888" t="s">
        <v>19</v>
      </c>
      <c r="E3888" t="s">
        <v>49</v>
      </c>
      <c r="F3888" t="s">
        <v>14</v>
      </c>
      <c r="G3888" t="s">
        <v>15</v>
      </c>
      <c r="H3888">
        <v>1971</v>
      </c>
      <c r="I3888" s="1">
        <v>45042</v>
      </c>
      <c r="J3888" t="s">
        <v>16</v>
      </c>
    </row>
    <row r="3889" spans="1:10" x14ac:dyDescent="0.25">
      <c r="A3889">
        <v>76177.990000000005</v>
      </c>
      <c r="B3889" t="s">
        <v>149</v>
      </c>
      <c r="C3889" t="s">
        <v>36</v>
      </c>
      <c r="D3889" t="s">
        <v>12</v>
      </c>
      <c r="E3889" t="s">
        <v>31</v>
      </c>
      <c r="F3889" t="s">
        <v>14</v>
      </c>
      <c r="G3889" t="s">
        <v>25</v>
      </c>
      <c r="H3889">
        <v>1963</v>
      </c>
      <c r="I3889" s="1">
        <v>42828</v>
      </c>
      <c r="J3889" t="s">
        <v>16</v>
      </c>
    </row>
    <row r="3890" spans="1:10" x14ac:dyDescent="0.25">
      <c r="A3890">
        <v>21178.719744000002</v>
      </c>
      <c r="B3890" t="s">
        <v>112</v>
      </c>
      <c r="C3890" t="s">
        <v>72</v>
      </c>
      <c r="D3890" t="s">
        <v>19</v>
      </c>
      <c r="E3890" t="s">
        <v>24</v>
      </c>
      <c r="F3890" t="s">
        <v>21</v>
      </c>
      <c r="G3890" t="s">
        <v>25</v>
      </c>
      <c r="H3890">
        <v>1992</v>
      </c>
      <c r="I3890" s="1">
        <v>45355</v>
      </c>
      <c r="J3890" t="s">
        <v>16</v>
      </c>
    </row>
    <row r="3891" spans="1:10" x14ac:dyDescent="0.25">
      <c r="A3891">
        <v>102474.73</v>
      </c>
      <c r="B3891" t="s">
        <v>29</v>
      </c>
      <c r="C3891" t="s">
        <v>30</v>
      </c>
      <c r="D3891" t="s">
        <v>12</v>
      </c>
      <c r="E3891" t="s">
        <v>31</v>
      </c>
      <c r="F3891" t="s">
        <v>14</v>
      </c>
      <c r="G3891" t="s">
        <v>25</v>
      </c>
      <c r="H3891">
        <v>1972</v>
      </c>
      <c r="I3891" s="1">
        <v>36845</v>
      </c>
      <c r="J3891" t="s">
        <v>16</v>
      </c>
    </row>
    <row r="3892" spans="1:10" x14ac:dyDescent="0.25">
      <c r="A3892">
        <v>215108.72</v>
      </c>
      <c r="B3892" t="s">
        <v>380</v>
      </c>
      <c r="C3892" t="s">
        <v>18</v>
      </c>
      <c r="D3892" t="s">
        <v>12</v>
      </c>
      <c r="E3892" t="s">
        <v>13</v>
      </c>
      <c r="F3892" t="s">
        <v>21</v>
      </c>
      <c r="G3892" t="s">
        <v>25</v>
      </c>
      <c r="H3892">
        <v>1956</v>
      </c>
      <c r="I3892" s="1">
        <v>37257</v>
      </c>
      <c r="J3892" t="s">
        <v>16</v>
      </c>
    </row>
    <row r="3893" spans="1:10" x14ac:dyDescent="0.25">
      <c r="A3893">
        <v>0</v>
      </c>
      <c r="B3893" t="s">
        <v>39</v>
      </c>
      <c r="C3893" t="s">
        <v>72</v>
      </c>
      <c r="D3893" t="s">
        <v>165</v>
      </c>
      <c r="E3893" t="s">
        <v>41</v>
      </c>
      <c r="F3893" t="s">
        <v>14</v>
      </c>
      <c r="G3893" t="s">
        <v>15</v>
      </c>
      <c r="H3893">
        <v>1994</v>
      </c>
      <c r="I3893" s="1">
        <v>45376</v>
      </c>
      <c r="J3893" t="s">
        <v>16</v>
      </c>
    </row>
    <row r="3894" spans="1:10" x14ac:dyDescent="0.25">
      <c r="A3894">
        <v>44457.08</v>
      </c>
      <c r="B3894" t="s">
        <v>107</v>
      </c>
      <c r="C3894" t="s">
        <v>72</v>
      </c>
      <c r="D3894" t="s">
        <v>12</v>
      </c>
      <c r="E3894" t="s">
        <v>41</v>
      </c>
      <c r="F3894" t="s">
        <v>14</v>
      </c>
      <c r="G3894" t="s">
        <v>15</v>
      </c>
      <c r="H3894">
        <v>1961</v>
      </c>
      <c r="I3894" s="1">
        <v>43936</v>
      </c>
      <c r="J3894" t="s">
        <v>16</v>
      </c>
    </row>
    <row r="3895" spans="1:10" x14ac:dyDescent="0.25">
      <c r="A3895">
        <v>63823.33</v>
      </c>
      <c r="B3895" t="s">
        <v>181</v>
      </c>
      <c r="C3895" t="s">
        <v>18</v>
      </c>
      <c r="D3895" t="s">
        <v>12</v>
      </c>
      <c r="E3895" t="s">
        <v>31</v>
      </c>
      <c r="F3895" t="s">
        <v>21</v>
      </c>
      <c r="G3895" t="s">
        <v>25</v>
      </c>
      <c r="H3895">
        <v>1999</v>
      </c>
      <c r="I3895" s="1">
        <v>45439</v>
      </c>
      <c r="J3895" t="s">
        <v>16</v>
      </c>
    </row>
    <row r="3896" spans="1:10" x14ac:dyDescent="0.25">
      <c r="A3896">
        <v>101024.84</v>
      </c>
      <c r="B3896" t="s">
        <v>10</v>
      </c>
      <c r="C3896" t="s">
        <v>44</v>
      </c>
      <c r="D3896" t="s">
        <v>12</v>
      </c>
      <c r="E3896" t="s">
        <v>13</v>
      </c>
      <c r="F3896" t="s">
        <v>14</v>
      </c>
      <c r="G3896" t="s">
        <v>15</v>
      </c>
      <c r="H3896">
        <v>1979</v>
      </c>
      <c r="I3896" s="1">
        <v>45453</v>
      </c>
      <c r="J3896" t="s">
        <v>16</v>
      </c>
    </row>
    <row r="3897" spans="1:10" x14ac:dyDescent="0.25">
      <c r="A3897">
        <v>81776.97</v>
      </c>
      <c r="B3897" t="s">
        <v>479</v>
      </c>
      <c r="C3897" t="s">
        <v>52</v>
      </c>
      <c r="D3897" t="s">
        <v>12</v>
      </c>
      <c r="E3897" t="s">
        <v>31</v>
      </c>
      <c r="F3897" t="s">
        <v>21</v>
      </c>
      <c r="G3897" t="s">
        <v>15</v>
      </c>
      <c r="H3897">
        <v>1991</v>
      </c>
      <c r="I3897" s="1">
        <v>42735</v>
      </c>
      <c r="J3897" t="s">
        <v>16</v>
      </c>
    </row>
    <row r="3898" spans="1:10" x14ac:dyDescent="0.25">
      <c r="A3898">
        <v>71820.23</v>
      </c>
      <c r="B3898" t="s">
        <v>369</v>
      </c>
      <c r="C3898" t="s">
        <v>72</v>
      </c>
      <c r="D3898" t="s">
        <v>12</v>
      </c>
      <c r="E3898" t="s">
        <v>41</v>
      </c>
      <c r="F3898" t="s">
        <v>14</v>
      </c>
      <c r="G3898" t="s">
        <v>25</v>
      </c>
      <c r="H3898">
        <v>1962</v>
      </c>
      <c r="I3898" s="1">
        <v>37226</v>
      </c>
      <c r="J3898" t="s">
        <v>16</v>
      </c>
    </row>
    <row r="3899" spans="1:10" x14ac:dyDescent="0.25">
      <c r="A3899">
        <v>45593.05</v>
      </c>
      <c r="B3899" t="s">
        <v>406</v>
      </c>
      <c r="C3899" t="s">
        <v>18</v>
      </c>
      <c r="D3899" t="s">
        <v>12</v>
      </c>
      <c r="E3899" t="s">
        <v>49</v>
      </c>
      <c r="F3899" t="s">
        <v>14</v>
      </c>
      <c r="G3899" t="s">
        <v>50</v>
      </c>
      <c r="H3899">
        <v>2001</v>
      </c>
      <c r="I3899" s="1">
        <v>44942</v>
      </c>
      <c r="J3899" t="s">
        <v>16</v>
      </c>
    </row>
    <row r="3900" spans="1:10" x14ac:dyDescent="0.25">
      <c r="A3900">
        <v>65950.22</v>
      </c>
      <c r="B3900" t="s">
        <v>167</v>
      </c>
      <c r="C3900" t="s">
        <v>11</v>
      </c>
      <c r="D3900" t="s">
        <v>12</v>
      </c>
      <c r="E3900" t="s">
        <v>20</v>
      </c>
      <c r="F3900" t="s">
        <v>14</v>
      </c>
      <c r="G3900" t="s">
        <v>15</v>
      </c>
      <c r="H3900">
        <v>1982</v>
      </c>
      <c r="I3900" s="1">
        <v>43185</v>
      </c>
      <c r="J3900" t="s">
        <v>16</v>
      </c>
    </row>
    <row r="3901" spans="1:10" x14ac:dyDescent="0.25">
      <c r="A3901">
        <v>87121.14</v>
      </c>
      <c r="B3901" t="s">
        <v>63</v>
      </c>
      <c r="C3901" t="s">
        <v>18</v>
      </c>
      <c r="D3901" t="s">
        <v>12</v>
      </c>
      <c r="E3901" t="s">
        <v>20</v>
      </c>
      <c r="F3901" t="s">
        <v>14</v>
      </c>
      <c r="G3901" t="s">
        <v>15</v>
      </c>
      <c r="H3901">
        <v>1970</v>
      </c>
      <c r="I3901" s="1">
        <v>41275</v>
      </c>
      <c r="J3901" t="s">
        <v>16</v>
      </c>
    </row>
    <row r="3902" spans="1:10" x14ac:dyDescent="0.25">
      <c r="A3902">
        <v>66414.399999999994</v>
      </c>
      <c r="B3902" t="s">
        <v>141</v>
      </c>
      <c r="C3902" t="s">
        <v>38</v>
      </c>
      <c r="D3902" t="s">
        <v>12</v>
      </c>
      <c r="E3902" t="s">
        <v>31</v>
      </c>
      <c r="F3902" t="s">
        <v>14</v>
      </c>
      <c r="G3902" t="s">
        <v>25</v>
      </c>
      <c r="H3902">
        <v>1987</v>
      </c>
      <c r="I3902" s="1">
        <v>44935</v>
      </c>
      <c r="J3902" t="s">
        <v>16</v>
      </c>
    </row>
    <row r="3903" spans="1:10" x14ac:dyDescent="0.25">
      <c r="A3903">
        <v>64553.36</v>
      </c>
      <c r="B3903" t="s">
        <v>55</v>
      </c>
      <c r="C3903" t="s">
        <v>18</v>
      </c>
      <c r="D3903" t="s">
        <v>12</v>
      </c>
      <c r="E3903" t="s">
        <v>20</v>
      </c>
      <c r="F3903" t="s">
        <v>14</v>
      </c>
      <c r="G3903" t="s">
        <v>15</v>
      </c>
      <c r="H3903">
        <v>1991</v>
      </c>
      <c r="I3903" s="1">
        <v>44758</v>
      </c>
      <c r="J3903" t="s">
        <v>16</v>
      </c>
    </row>
    <row r="3904" spans="1:10" x14ac:dyDescent="0.25">
      <c r="A3904">
        <v>65684.73</v>
      </c>
      <c r="B3904" t="s">
        <v>68</v>
      </c>
      <c r="C3904" t="s">
        <v>38</v>
      </c>
      <c r="D3904" t="s">
        <v>12</v>
      </c>
      <c r="E3904" t="s">
        <v>13</v>
      </c>
      <c r="F3904" t="s">
        <v>14</v>
      </c>
      <c r="G3904" t="s">
        <v>25</v>
      </c>
      <c r="H3904">
        <v>1982</v>
      </c>
      <c r="I3904" s="1">
        <v>40840</v>
      </c>
      <c r="J3904" t="s">
        <v>16</v>
      </c>
    </row>
    <row r="3905" spans="1:10" x14ac:dyDescent="0.25">
      <c r="A3905">
        <v>48115.96</v>
      </c>
      <c r="B3905" t="s">
        <v>211</v>
      </c>
      <c r="C3905" t="s">
        <v>11</v>
      </c>
      <c r="D3905" t="s">
        <v>12</v>
      </c>
      <c r="E3905" t="s">
        <v>49</v>
      </c>
      <c r="F3905" t="s">
        <v>21</v>
      </c>
      <c r="G3905" t="s">
        <v>15</v>
      </c>
      <c r="H3905">
        <v>1977</v>
      </c>
      <c r="I3905" s="1">
        <v>45177</v>
      </c>
      <c r="J3905" t="s">
        <v>16</v>
      </c>
    </row>
    <row r="3906" spans="1:10" x14ac:dyDescent="0.25">
      <c r="A3906">
        <v>92505.29</v>
      </c>
      <c r="B3906" t="s">
        <v>63</v>
      </c>
      <c r="C3906" t="s">
        <v>18</v>
      </c>
      <c r="D3906" t="s">
        <v>12</v>
      </c>
      <c r="E3906" t="s">
        <v>20</v>
      </c>
      <c r="F3906" t="s">
        <v>14</v>
      </c>
      <c r="G3906" t="s">
        <v>25</v>
      </c>
      <c r="H3906">
        <v>1969</v>
      </c>
      <c r="I3906" s="1">
        <v>39497</v>
      </c>
      <c r="J3906" t="s">
        <v>16</v>
      </c>
    </row>
    <row r="3907" spans="1:10" x14ac:dyDescent="0.25">
      <c r="A3907">
        <v>60274.5</v>
      </c>
      <c r="B3907" t="s">
        <v>302</v>
      </c>
      <c r="C3907" t="s">
        <v>18</v>
      </c>
      <c r="D3907" t="s">
        <v>12</v>
      </c>
      <c r="E3907" t="s">
        <v>20</v>
      </c>
      <c r="F3907" t="s">
        <v>14</v>
      </c>
      <c r="G3907" t="s">
        <v>25</v>
      </c>
      <c r="H3907">
        <v>2002</v>
      </c>
      <c r="I3907" s="1">
        <v>45459</v>
      </c>
      <c r="J3907" t="s">
        <v>16</v>
      </c>
    </row>
    <row r="3908" spans="1:10" x14ac:dyDescent="0.25">
      <c r="A3908">
        <v>48115.96</v>
      </c>
      <c r="B3908" t="s">
        <v>436</v>
      </c>
      <c r="C3908" t="s">
        <v>67</v>
      </c>
      <c r="D3908" t="s">
        <v>12</v>
      </c>
      <c r="E3908" t="s">
        <v>49</v>
      </c>
      <c r="F3908" t="s">
        <v>21</v>
      </c>
      <c r="G3908" t="s">
        <v>15</v>
      </c>
      <c r="H3908">
        <v>1994</v>
      </c>
      <c r="I3908" s="1">
        <v>45495</v>
      </c>
      <c r="J3908" t="s">
        <v>16</v>
      </c>
    </row>
    <row r="3909" spans="1:10" x14ac:dyDescent="0.25">
      <c r="A3909">
        <v>14018.494672000001</v>
      </c>
      <c r="B3909" t="s">
        <v>270</v>
      </c>
      <c r="C3909" t="s">
        <v>23</v>
      </c>
      <c r="D3909" t="s">
        <v>19</v>
      </c>
      <c r="E3909" t="s">
        <v>24</v>
      </c>
      <c r="F3909" t="s">
        <v>21</v>
      </c>
      <c r="G3909" t="s">
        <v>25</v>
      </c>
      <c r="H3909">
        <v>1983</v>
      </c>
      <c r="I3909" s="1">
        <v>45509</v>
      </c>
      <c r="J3909" t="s">
        <v>16</v>
      </c>
    </row>
    <row r="3910" spans="1:10" x14ac:dyDescent="0.25">
      <c r="A3910">
        <v>41905.06</v>
      </c>
      <c r="B3910" t="s">
        <v>214</v>
      </c>
      <c r="C3910" t="s">
        <v>52</v>
      </c>
      <c r="D3910" t="s">
        <v>12</v>
      </c>
      <c r="E3910" t="s">
        <v>45</v>
      </c>
      <c r="F3910" t="s">
        <v>14</v>
      </c>
      <c r="G3910" t="s">
        <v>15</v>
      </c>
      <c r="H3910">
        <v>1986</v>
      </c>
      <c r="I3910" s="1">
        <v>45397</v>
      </c>
      <c r="J3910" t="s">
        <v>16</v>
      </c>
    </row>
    <row r="3911" spans="1:10" x14ac:dyDescent="0.25">
      <c r="A3911">
        <v>35672</v>
      </c>
      <c r="B3911" t="s">
        <v>81</v>
      </c>
      <c r="C3911" t="s">
        <v>11</v>
      </c>
      <c r="D3911" t="s">
        <v>19</v>
      </c>
      <c r="E3911" t="s">
        <v>31</v>
      </c>
      <c r="F3911" t="s">
        <v>21</v>
      </c>
      <c r="G3911" t="s">
        <v>15</v>
      </c>
      <c r="H3911">
        <v>2001</v>
      </c>
      <c r="I3911" s="1">
        <v>45257</v>
      </c>
      <c r="J3911" t="s">
        <v>16</v>
      </c>
    </row>
    <row r="3912" spans="1:10" x14ac:dyDescent="0.25">
      <c r="A3912">
        <v>140224</v>
      </c>
      <c r="B3912" t="s">
        <v>203</v>
      </c>
      <c r="C3912" t="s">
        <v>33</v>
      </c>
      <c r="D3912" t="s">
        <v>12</v>
      </c>
      <c r="E3912" t="s">
        <v>31</v>
      </c>
      <c r="F3912" t="s">
        <v>14</v>
      </c>
      <c r="G3912" t="s">
        <v>25</v>
      </c>
      <c r="H3912">
        <v>1984</v>
      </c>
      <c r="I3912" s="1">
        <v>43381</v>
      </c>
      <c r="J3912" t="s">
        <v>16</v>
      </c>
    </row>
    <row r="3913" spans="1:10" x14ac:dyDescent="0.25">
      <c r="A3913">
        <v>163831.1</v>
      </c>
      <c r="B3913" t="s">
        <v>353</v>
      </c>
      <c r="C3913" t="s">
        <v>52</v>
      </c>
      <c r="D3913" t="s">
        <v>12</v>
      </c>
      <c r="E3913" t="s">
        <v>31</v>
      </c>
      <c r="F3913" t="s">
        <v>14</v>
      </c>
      <c r="G3913" t="s">
        <v>25</v>
      </c>
      <c r="H3913">
        <v>1964</v>
      </c>
      <c r="I3913" s="1">
        <v>36510</v>
      </c>
      <c r="J3913" t="s">
        <v>16</v>
      </c>
    </row>
    <row r="3914" spans="1:10" x14ac:dyDescent="0.25">
      <c r="A3914">
        <v>89160.99</v>
      </c>
      <c r="B3914" t="s">
        <v>10</v>
      </c>
      <c r="C3914" t="s">
        <v>104</v>
      </c>
      <c r="D3914" t="s">
        <v>12</v>
      </c>
      <c r="E3914" t="s">
        <v>13</v>
      </c>
      <c r="F3914" t="s">
        <v>21</v>
      </c>
      <c r="G3914" t="s">
        <v>25</v>
      </c>
      <c r="H3914">
        <v>1990</v>
      </c>
      <c r="I3914" s="1">
        <v>44802</v>
      </c>
      <c r="J3914" t="s">
        <v>16</v>
      </c>
    </row>
    <row r="3915" spans="1:10" x14ac:dyDescent="0.25">
      <c r="A3915">
        <v>82965.3</v>
      </c>
      <c r="B3915" t="s">
        <v>335</v>
      </c>
      <c r="C3915" t="s">
        <v>52</v>
      </c>
      <c r="D3915" t="s">
        <v>12</v>
      </c>
      <c r="E3915" t="s">
        <v>31</v>
      </c>
      <c r="F3915" t="s">
        <v>14</v>
      </c>
      <c r="G3915" t="s">
        <v>25</v>
      </c>
      <c r="H3915">
        <v>1966</v>
      </c>
      <c r="I3915" s="1">
        <v>32797</v>
      </c>
      <c r="J3915" t="s">
        <v>16</v>
      </c>
    </row>
    <row r="3916" spans="1:10" x14ac:dyDescent="0.25">
      <c r="A3916">
        <v>75342.8</v>
      </c>
      <c r="B3916" t="s">
        <v>141</v>
      </c>
      <c r="C3916" t="s">
        <v>52</v>
      </c>
      <c r="D3916" t="s">
        <v>12</v>
      </c>
      <c r="E3916" t="s">
        <v>31</v>
      </c>
      <c r="F3916" t="s">
        <v>21</v>
      </c>
      <c r="G3916" t="s">
        <v>15</v>
      </c>
      <c r="H3916">
        <v>1969</v>
      </c>
      <c r="I3916" s="1">
        <v>32265</v>
      </c>
      <c r="J3916" t="s">
        <v>16</v>
      </c>
    </row>
    <row r="3917" spans="1:10" x14ac:dyDescent="0.25">
      <c r="A3917">
        <v>44122.33</v>
      </c>
      <c r="B3917" t="s">
        <v>95</v>
      </c>
      <c r="C3917" t="s">
        <v>48</v>
      </c>
      <c r="D3917" t="s">
        <v>12</v>
      </c>
      <c r="E3917" t="s">
        <v>49</v>
      </c>
      <c r="F3917" t="s">
        <v>21</v>
      </c>
      <c r="G3917" t="s">
        <v>15</v>
      </c>
      <c r="H3917">
        <v>1978</v>
      </c>
      <c r="I3917" s="1">
        <v>44757</v>
      </c>
      <c r="J3917" t="s">
        <v>16</v>
      </c>
    </row>
    <row r="3918" spans="1:10" x14ac:dyDescent="0.25">
      <c r="A3918">
        <v>0</v>
      </c>
      <c r="B3918" t="s">
        <v>39</v>
      </c>
      <c r="C3918" t="s">
        <v>72</v>
      </c>
      <c r="D3918" t="s">
        <v>165</v>
      </c>
      <c r="E3918" t="s">
        <v>41</v>
      </c>
      <c r="F3918" t="s">
        <v>21</v>
      </c>
      <c r="G3918" t="s">
        <v>25</v>
      </c>
      <c r="H3918">
        <v>1995</v>
      </c>
      <c r="I3918" s="1">
        <v>43245</v>
      </c>
      <c r="J3918" t="s">
        <v>16</v>
      </c>
    </row>
    <row r="3919" spans="1:10" x14ac:dyDescent="0.25">
      <c r="A3919">
        <v>8112</v>
      </c>
      <c r="B3919" t="s">
        <v>126</v>
      </c>
      <c r="C3919" t="s">
        <v>72</v>
      </c>
      <c r="D3919" t="s">
        <v>73</v>
      </c>
      <c r="E3919" t="s">
        <v>41</v>
      </c>
      <c r="F3919" t="s">
        <v>14</v>
      </c>
      <c r="G3919" t="s">
        <v>25</v>
      </c>
      <c r="H3919">
        <v>2007</v>
      </c>
      <c r="I3919" s="1">
        <v>45461</v>
      </c>
      <c r="J3919" t="s">
        <v>16</v>
      </c>
    </row>
    <row r="3920" spans="1:10" x14ac:dyDescent="0.25">
      <c r="A3920">
        <v>61158.9</v>
      </c>
      <c r="B3920" t="s">
        <v>133</v>
      </c>
      <c r="C3920" t="s">
        <v>72</v>
      </c>
      <c r="D3920" t="s">
        <v>12</v>
      </c>
      <c r="E3920" t="s">
        <v>31</v>
      </c>
      <c r="F3920" t="s">
        <v>21</v>
      </c>
      <c r="G3920" t="s">
        <v>15</v>
      </c>
      <c r="H3920">
        <v>1993</v>
      </c>
      <c r="I3920" s="1">
        <v>41796</v>
      </c>
      <c r="J3920" t="s">
        <v>16</v>
      </c>
    </row>
    <row r="3921" spans="1:10" x14ac:dyDescent="0.25">
      <c r="A3921">
        <v>46000</v>
      </c>
      <c r="B3921" t="s">
        <v>583</v>
      </c>
      <c r="C3921" t="s">
        <v>201</v>
      </c>
      <c r="D3921" t="s">
        <v>12</v>
      </c>
      <c r="E3921" t="s">
        <v>49</v>
      </c>
      <c r="F3921" t="s">
        <v>21</v>
      </c>
      <c r="G3921" t="s">
        <v>15</v>
      </c>
      <c r="H3921">
        <v>1979</v>
      </c>
      <c r="I3921" s="1">
        <v>45090</v>
      </c>
      <c r="J3921" t="s">
        <v>16</v>
      </c>
    </row>
    <row r="3922" spans="1:10" x14ac:dyDescent="0.25">
      <c r="A3922">
        <v>82965.3</v>
      </c>
      <c r="B3922" t="s">
        <v>181</v>
      </c>
      <c r="C3922" t="s">
        <v>18</v>
      </c>
      <c r="D3922" t="s">
        <v>12</v>
      </c>
      <c r="E3922" t="s">
        <v>31</v>
      </c>
      <c r="F3922" t="s">
        <v>21</v>
      </c>
      <c r="G3922" t="s">
        <v>25</v>
      </c>
      <c r="H3922">
        <v>1989</v>
      </c>
      <c r="I3922" s="1">
        <v>43617</v>
      </c>
      <c r="J3922" t="s">
        <v>16</v>
      </c>
    </row>
    <row r="3923" spans="1:10" x14ac:dyDescent="0.25">
      <c r="A3923">
        <v>91571.39</v>
      </c>
      <c r="B3923" t="s">
        <v>447</v>
      </c>
      <c r="C3923" t="s">
        <v>48</v>
      </c>
      <c r="D3923" t="s">
        <v>12</v>
      </c>
      <c r="E3923" t="s">
        <v>31</v>
      </c>
      <c r="F3923" t="s">
        <v>21</v>
      </c>
      <c r="G3923" t="s">
        <v>25</v>
      </c>
      <c r="H3923">
        <v>1982</v>
      </c>
      <c r="I3923" s="1">
        <v>42637</v>
      </c>
      <c r="J3923" t="s">
        <v>16</v>
      </c>
    </row>
    <row r="3924" spans="1:10" x14ac:dyDescent="0.25">
      <c r="A3924">
        <v>89705.5</v>
      </c>
      <c r="B3924" t="s">
        <v>470</v>
      </c>
      <c r="C3924" t="s">
        <v>23</v>
      </c>
      <c r="D3924" t="s">
        <v>12</v>
      </c>
      <c r="E3924" t="s">
        <v>31</v>
      </c>
      <c r="F3924" t="s">
        <v>21</v>
      </c>
      <c r="G3924" t="s">
        <v>25</v>
      </c>
      <c r="H3924">
        <v>1979</v>
      </c>
      <c r="I3924" s="1">
        <v>38607</v>
      </c>
      <c r="J3924" t="s">
        <v>16</v>
      </c>
    </row>
    <row r="3925" spans="1:10" x14ac:dyDescent="0.25">
      <c r="A3925">
        <v>54403.58</v>
      </c>
      <c r="B3925" t="s">
        <v>153</v>
      </c>
      <c r="C3925" t="s">
        <v>48</v>
      </c>
      <c r="D3925" t="s">
        <v>19</v>
      </c>
      <c r="E3925" t="s">
        <v>31</v>
      </c>
      <c r="F3925" t="s">
        <v>21</v>
      </c>
      <c r="G3925" t="s">
        <v>15</v>
      </c>
      <c r="H3925">
        <v>1957</v>
      </c>
      <c r="I3925" s="1">
        <v>43815</v>
      </c>
      <c r="J3925" t="s">
        <v>16</v>
      </c>
    </row>
    <row r="3926" spans="1:10" x14ac:dyDescent="0.25">
      <c r="A3926">
        <v>86104.72</v>
      </c>
      <c r="B3926" t="s">
        <v>85</v>
      </c>
      <c r="C3926" t="s">
        <v>114</v>
      </c>
      <c r="D3926" t="s">
        <v>12</v>
      </c>
      <c r="E3926" t="s">
        <v>20</v>
      </c>
      <c r="F3926" t="s">
        <v>21</v>
      </c>
      <c r="G3926" t="s">
        <v>15</v>
      </c>
      <c r="H3926">
        <v>1988</v>
      </c>
      <c r="I3926" s="1">
        <v>44805</v>
      </c>
      <c r="J3926" t="s">
        <v>16</v>
      </c>
    </row>
    <row r="3927" spans="1:10" x14ac:dyDescent="0.25">
      <c r="A3927">
        <v>63753.11</v>
      </c>
      <c r="B3927" t="s">
        <v>289</v>
      </c>
      <c r="C3927" t="s">
        <v>67</v>
      </c>
      <c r="D3927" t="s">
        <v>12</v>
      </c>
      <c r="E3927" t="s">
        <v>49</v>
      </c>
      <c r="F3927" t="s">
        <v>21</v>
      </c>
      <c r="G3927" t="s">
        <v>15</v>
      </c>
      <c r="H3927">
        <v>1989</v>
      </c>
      <c r="I3927" s="1">
        <v>44221</v>
      </c>
      <c r="J3927" t="s">
        <v>16</v>
      </c>
    </row>
    <row r="3928" spans="1:10" x14ac:dyDescent="0.25">
      <c r="A3928">
        <v>56792.4</v>
      </c>
      <c r="B3928" t="s">
        <v>132</v>
      </c>
      <c r="C3928" t="s">
        <v>104</v>
      </c>
      <c r="D3928" t="s">
        <v>12</v>
      </c>
      <c r="E3928" t="s">
        <v>77</v>
      </c>
      <c r="F3928" t="s">
        <v>14</v>
      </c>
      <c r="G3928" t="s">
        <v>15</v>
      </c>
      <c r="H3928">
        <v>1974</v>
      </c>
      <c r="I3928" s="1">
        <v>45075</v>
      </c>
      <c r="J3928" t="s">
        <v>16</v>
      </c>
    </row>
    <row r="3929" spans="1:10" x14ac:dyDescent="0.25">
      <c r="A3929">
        <v>62579.95</v>
      </c>
      <c r="B3929" t="s">
        <v>89</v>
      </c>
      <c r="C3929" t="s">
        <v>30</v>
      </c>
      <c r="D3929" t="s">
        <v>12</v>
      </c>
      <c r="E3929" t="s">
        <v>20</v>
      </c>
      <c r="F3929" t="s">
        <v>14</v>
      </c>
      <c r="G3929" t="s">
        <v>15</v>
      </c>
      <c r="H3929">
        <v>1995</v>
      </c>
      <c r="I3929" s="1">
        <v>44881</v>
      </c>
      <c r="J3929" t="s">
        <v>16</v>
      </c>
    </row>
    <row r="3930" spans="1:10" x14ac:dyDescent="0.25">
      <c r="A3930">
        <v>53209.71</v>
      </c>
      <c r="B3930" t="s">
        <v>22</v>
      </c>
      <c r="C3930" t="s">
        <v>23</v>
      </c>
      <c r="D3930" t="s">
        <v>12</v>
      </c>
      <c r="E3930" t="s">
        <v>24</v>
      </c>
      <c r="F3930" t="s">
        <v>21</v>
      </c>
      <c r="G3930" t="s">
        <v>25</v>
      </c>
      <c r="H3930">
        <v>1989</v>
      </c>
      <c r="I3930" s="1">
        <v>44389</v>
      </c>
      <c r="J3930" t="s">
        <v>16</v>
      </c>
    </row>
    <row r="3931" spans="1:10" x14ac:dyDescent="0.25">
      <c r="A3931">
        <v>102328</v>
      </c>
      <c r="B3931" t="s">
        <v>293</v>
      </c>
      <c r="C3931" t="s">
        <v>33</v>
      </c>
      <c r="D3931" t="s">
        <v>12</v>
      </c>
      <c r="E3931" t="s">
        <v>31</v>
      </c>
      <c r="F3931" t="s">
        <v>21</v>
      </c>
      <c r="G3931" t="s">
        <v>15</v>
      </c>
      <c r="H3931">
        <v>1993</v>
      </c>
      <c r="I3931" s="1">
        <v>44060</v>
      </c>
      <c r="J3931" t="s">
        <v>16</v>
      </c>
    </row>
    <row r="3932" spans="1:10" x14ac:dyDescent="0.25">
      <c r="A3932">
        <v>85041.12</v>
      </c>
      <c r="B3932" t="s">
        <v>658</v>
      </c>
      <c r="C3932" t="s">
        <v>60</v>
      </c>
      <c r="D3932" t="s">
        <v>12</v>
      </c>
      <c r="E3932" t="s">
        <v>31</v>
      </c>
      <c r="F3932" t="s">
        <v>21</v>
      </c>
      <c r="G3932" t="s">
        <v>15</v>
      </c>
      <c r="H3932">
        <v>1986</v>
      </c>
      <c r="I3932" s="1">
        <v>42100</v>
      </c>
      <c r="J3932" t="s">
        <v>16</v>
      </c>
    </row>
    <row r="3933" spans="1:10" x14ac:dyDescent="0.25">
      <c r="A3933">
        <v>31347.157500000001</v>
      </c>
      <c r="B3933" t="s">
        <v>151</v>
      </c>
      <c r="C3933" t="s">
        <v>72</v>
      </c>
      <c r="D3933" t="s">
        <v>19</v>
      </c>
      <c r="E3933" t="s">
        <v>49</v>
      </c>
      <c r="F3933" t="s">
        <v>14</v>
      </c>
      <c r="G3933" t="s">
        <v>25</v>
      </c>
      <c r="H3933">
        <v>1994</v>
      </c>
      <c r="I3933" s="1">
        <v>45451</v>
      </c>
      <c r="J3933" t="s">
        <v>16</v>
      </c>
    </row>
    <row r="3934" spans="1:10" x14ac:dyDescent="0.25">
      <c r="A3934">
        <v>77406</v>
      </c>
      <c r="B3934" t="s">
        <v>63</v>
      </c>
      <c r="C3934" t="s">
        <v>18</v>
      </c>
      <c r="D3934" t="s">
        <v>12</v>
      </c>
      <c r="E3934" t="s">
        <v>20</v>
      </c>
      <c r="F3934" t="s">
        <v>14</v>
      </c>
      <c r="G3934" t="s">
        <v>25</v>
      </c>
      <c r="H3934">
        <v>1993</v>
      </c>
      <c r="I3934" s="1">
        <v>44013</v>
      </c>
      <c r="J3934" t="s">
        <v>16</v>
      </c>
    </row>
    <row r="3935" spans="1:10" x14ac:dyDescent="0.25">
      <c r="A3935">
        <v>90189.89</v>
      </c>
      <c r="B3935" t="s">
        <v>500</v>
      </c>
      <c r="C3935" t="s">
        <v>30</v>
      </c>
      <c r="D3935" t="s">
        <v>12</v>
      </c>
      <c r="E3935" t="s">
        <v>45</v>
      </c>
      <c r="F3935" t="s">
        <v>14</v>
      </c>
      <c r="G3935" t="s">
        <v>25</v>
      </c>
      <c r="H3935">
        <v>1969</v>
      </c>
      <c r="I3935" s="1">
        <v>36845</v>
      </c>
      <c r="J3935" t="s">
        <v>16</v>
      </c>
    </row>
    <row r="3936" spans="1:10" x14ac:dyDescent="0.25">
      <c r="A3936">
        <v>59467.040000000001</v>
      </c>
      <c r="B3936" t="s">
        <v>382</v>
      </c>
      <c r="C3936" t="s">
        <v>36</v>
      </c>
      <c r="D3936" t="s">
        <v>12</v>
      </c>
      <c r="E3936" t="s">
        <v>20</v>
      </c>
      <c r="F3936" t="s">
        <v>21</v>
      </c>
      <c r="G3936" t="s">
        <v>15</v>
      </c>
      <c r="H3936">
        <v>1987</v>
      </c>
      <c r="I3936" s="1">
        <v>43073</v>
      </c>
      <c r="J3936" t="s">
        <v>16</v>
      </c>
    </row>
    <row r="3937" spans="1:10" x14ac:dyDescent="0.25">
      <c r="A3937">
        <v>72962.58</v>
      </c>
      <c r="B3937" t="s">
        <v>63</v>
      </c>
      <c r="C3937" t="s">
        <v>18</v>
      </c>
      <c r="D3937" t="s">
        <v>12</v>
      </c>
      <c r="E3937" t="s">
        <v>20</v>
      </c>
      <c r="F3937" t="s">
        <v>14</v>
      </c>
      <c r="G3937" t="s">
        <v>25</v>
      </c>
      <c r="H3937">
        <v>1999</v>
      </c>
      <c r="I3937" s="1">
        <v>44881</v>
      </c>
      <c r="J3937" t="s">
        <v>16</v>
      </c>
    </row>
    <row r="3938" spans="1:10" x14ac:dyDescent="0.25">
      <c r="A3938">
        <v>84042.78</v>
      </c>
      <c r="B3938" t="s">
        <v>10</v>
      </c>
      <c r="C3938" t="s">
        <v>23</v>
      </c>
      <c r="D3938" t="s">
        <v>12</v>
      </c>
      <c r="E3938" t="s">
        <v>13</v>
      </c>
      <c r="F3938" t="s">
        <v>21</v>
      </c>
      <c r="G3938" t="s">
        <v>25</v>
      </c>
      <c r="H3938">
        <v>1963</v>
      </c>
      <c r="I3938" s="1">
        <v>45383</v>
      </c>
      <c r="J3938" t="s">
        <v>16</v>
      </c>
    </row>
    <row r="3939" spans="1:10" x14ac:dyDescent="0.25">
      <c r="A3939">
        <v>14485.767296</v>
      </c>
      <c r="B3939" t="s">
        <v>270</v>
      </c>
      <c r="C3939" t="s">
        <v>23</v>
      </c>
      <c r="D3939" t="s">
        <v>19</v>
      </c>
      <c r="E3939" t="s">
        <v>24</v>
      </c>
      <c r="F3939" t="s">
        <v>14</v>
      </c>
      <c r="G3939" t="s">
        <v>25</v>
      </c>
      <c r="H3939">
        <v>1963</v>
      </c>
      <c r="I3939" s="1">
        <v>45019</v>
      </c>
      <c r="J3939" t="s">
        <v>16</v>
      </c>
    </row>
    <row r="3940" spans="1:10" x14ac:dyDescent="0.25">
      <c r="A3940">
        <v>126523.54</v>
      </c>
      <c r="B3940" t="s">
        <v>228</v>
      </c>
      <c r="C3940" t="s">
        <v>48</v>
      </c>
      <c r="D3940" t="s">
        <v>12</v>
      </c>
      <c r="E3940" t="s">
        <v>13</v>
      </c>
      <c r="F3940" t="s">
        <v>14</v>
      </c>
      <c r="G3940" t="s">
        <v>15</v>
      </c>
      <c r="H3940">
        <v>1966</v>
      </c>
      <c r="I3940" s="1">
        <v>42369</v>
      </c>
      <c r="J3940" t="s">
        <v>16</v>
      </c>
    </row>
    <row r="3941" spans="1:10" x14ac:dyDescent="0.25">
      <c r="A3941">
        <v>66724.100000000006</v>
      </c>
      <c r="B3941" t="s">
        <v>149</v>
      </c>
      <c r="C3941" t="s">
        <v>198</v>
      </c>
      <c r="D3941" t="s">
        <v>12</v>
      </c>
      <c r="E3941" t="s">
        <v>31</v>
      </c>
      <c r="F3941" t="s">
        <v>21</v>
      </c>
      <c r="G3941" t="s">
        <v>25</v>
      </c>
      <c r="H3941">
        <v>1985</v>
      </c>
      <c r="I3941" s="1">
        <v>44929</v>
      </c>
      <c r="J3941" t="s">
        <v>16</v>
      </c>
    </row>
    <row r="3942" spans="1:10" x14ac:dyDescent="0.25">
      <c r="A3942">
        <v>43162.22</v>
      </c>
      <c r="B3942" t="s">
        <v>245</v>
      </c>
      <c r="C3942" t="s">
        <v>100</v>
      </c>
      <c r="D3942" t="s">
        <v>12</v>
      </c>
      <c r="E3942" t="s">
        <v>41</v>
      </c>
      <c r="F3942" t="s">
        <v>14</v>
      </c>
      <c r="G3942" t="s">
        <v>15</v>
      </c>
      <c r="H3942">
        <v>1961</v>
      </c>
      <c r="I3942" s="1">
        <v>45059</v>
      </c>
      <c r="J3942" t="s">
        <v>16</v>
      </c>
    </row>
    <row r="3943" spans="1:10" x14ac:dyDescent="0.25">
      <c r="A3943">
        <v>46000</v>
      </c>
      <c r="B3943" t="s">
        <v>121</v>
      </c>
      <c r="C3943" t="s">
        <v>226</v>
      </c>
      <c r="D3943" t="s">
        <v>12</v>
      </c>
      <c r="E3943" t="s">
        <v>31</v>
      </c>
      <c r="F3943" t="s">
        <v>21</v>
      </c>
      <c r="G3943" t="s">
        <v>25</v>
      </c>
      <c r="H3943">
        <v>2003</v>
      </c>
      <c r="I3943" s="1">
        <v>45446</v>
      </c>
      <c r="J3943" t="s">
        <v>16</v>
      </c>
    </row>
    <row r="3944" spans="1:10" x14ac:dyDescent="0.25">
      <c r="A3944">
        <v>99655.49</v>
      </c>
      <c r="B3944" t="s">
        <v>373</v>
      </c>
      <c r="C3944" t="s">
        <v>250</v>
      </c>
      <c r="D3944" t="s">
        <v>12</v>
      </c>
      <c r="E3944" t="s">
        <v>13</v>
      </c>
      <c r="F3944" t="s">
        <v>21</v>
      </c>
      <c r="G3944" t="s">
        <v>25</v>
      </c>
      <c r="H3944">
        <v>1988</v>
      </c>
      <c r="I3944" s="1">
        <v>43502</v>
      </c>
      <c r="J3944" t="s">
        <v>16</v>
      </c>
    </row>
    <row r="3945" spans="1:10" x14ac:dyDescent="0.25">
      <c r="A3945">
        <v>73223.44</v>
      </c>
      <c r="B3945" t="s">
        <v>117</v>
      </c>
      <c r="C3945" t="s">
        <v>86</v>
      </c>
      <c r="D3945" t="s">
        <v>12</v>
      </c>
      <c r="E3945" t="s">
        <v>20</v>
      </c>
      <c r="F3945" t="s">
        <v>14</v>
      </c>
      <c r="G3945" t="s">
        <v>25</v>
      </c>
      <c r="H3945">
        <v>1982</v>
      </c>
      <c r="I3945" s="1">
        <v>36800</v>
      </c>
      <c r="J3945" t="s">
        <v>16</v>
      </c>
    </row>
    <row r="3946" spans="1:10" x14ac:dyDescent="0.25">
      <c r="A3946">
        <v>61458.58</v>
      </c>
      <c r="B3946" t="s">
        <v>553</v>
      </c>
      <c r="C3946" t="s">
        <v>72</v>
      </c>
      <c r="D3946" t="s">
        <v>12</v>
      </c>
      <c r="E3946" t="s">
        <v>77</v>
      </c>
      <c r="F3946" t="s">
        <v>14</v>
      </c>
      <c r="G3946" t="s">
        <v>15</v>
      </c>
      <c r="H3946">
        <v>1970</v>
      </c>
      <c r="I3946" s="1">
        <v>44939</v>
      </c>
      <c r="J3946" t="s">
        <v>16</v>
      </c>
    </row>
    <row r="3947" spans="1:10" x14ac:dyDescent="0.25">
      <c r="A3947">
        <v>69644.83</v>
      </c>
      <c r="B3947" t="s">
        <v>659</v>
      </c>
      <c r="C3947" t="s">
        <v>23</v>
      </c>
      <c r="D3947" t="s">
        <v>12</v>
      </c>
      <c r="E3947" t="s">
        <v>31</v>
      </c>
      <c r="F3947" t="s">
        <v>14</v>
      </c>
      <c r="G3947" t="s">
        <v>15</v>
      </c>
      <c r="H3947">
        <v>1981</v>
      </c>
      <c r="I3947" s="1">
        <v>43661</v>
      </c>
      <c r="J3947" t="s">
        <v>16</v>
      </c>
    </row>
    <row r="3948" spans="1:10" x14ac:dyDescent="0.25">
      <c r="A3948">
        <v>52166.39</v>
      </c>
      <c r="B3948" t="s">
        <v>69</v>
      </c>
      <c r="C3948" t="s">
        <v>70</v>
      </c>
      <c r="D3948" t="s">
        <v>12</v>
      </c>
      <c r="E3948" t="s">
        <v>31</v>
      </c>
      <c r="F3948" t="s">
        <v>14</v>
      </c>
      <c r="G3948" t="s">
        <v>15</v>
      </c>
      <c r="H3948">
        <v>1966</v>
      </c>
      <c r="I3948" s="1">
        <v>45103</v>
      </c>
      <c r="J3948" t="s">
        <v>16</v>
      </c>
    </row>
    <row r="3949" spans="1:10" x14ac:dyDescent="0.25">
      <c r="A3949">
        <v>86564.06</v>
      </c>
      <c r="B3949" t="s">
        <v>322</v>
      </c>
      <c r="C3949" t="s">
        <v>33</v>
      </c>
      <c r="D3949" t="s">
        <v>12</v>
      </c>
      <c r="E3949" t="s">
        <v>31</v>
      </c>
      <c r="F3949" t="s">
        <v>21</v>
      </c>
      <c r="G3949" t="s">
        <v>25</v>
      </c>
      <c r="H3949">
        <v>1997</v>
      </c>
      <c r="I3949" s="1">
        <v>44830</v>
      </c>
      <c r="J3949" t="s">
        <v>16</v>
      </c>
    </row>
    <row r="3950" spans="1:10" x14ac:dyDescent="0.25">
      <c r="A3950">
        <v>57752.65</v>
      </c>
      <c r="B3950" t="s">
        <v>346</v>
      </c>
      <c r="C3950" t="s">
        <v>86</v>
      </c>
      <c r="D3950" t="s">
        <v>12</v>
      </c>
      <c r="E3950" t="s">
        <v>31</v>
      </c>
      <c r="F3950" t="s">
        <v>21</v>
      </c>
      <c r="G3950" t="s">
        <v>25</v>
      </c>
      <c r="H3950">
        <v>1981</v>
      </c>
      <c r="I3950" s="1">
        <v>43773</v>
      </c>
      <c r="J3950" t="s">
        <v>16</v>
      </c>
    </row>
    <row r="3951" spans="1:10" x14ac:dyDescent="0.25">
      <c r="A3951">
        <v>81231.95</v>
      </c>
      <c r="B3951" t="s">
        <v>335</v>
      </c>
      <c r="C3951" t="s">
        <v>44</v>
      </c>
      <c r="D3951" t="s">
        <v>12</v>
      </c>
      <c r="E3951" t="s">
        <v>31</v>
      </c>
      <c r="F3951" t="s">
        <v>21</v>
      </c>
      <c r="G3951" t="s">
        <v>25</v>
      </c>
      <c r="H3951">
        <v>1970</v>
      </c>
      <c r="I3951" s="1">
        <v>35019</v>
      </c>
      <c r="J3951" t="s">
        <v>16</v>
      </c>
    </row>
    <row r="3952" spans="1:10" x14ac:dyDescent="0.25">
      <c r="A3952">
        <v>50646.98</v>
      </c>
      <c r="B3952" t="s">
        <v>22</v>
      </c>
      <c r="C3952" t="s">
        <v>23</v>
      </c>
      <c r="D3952" t="s">
        <v>12</v>
      </c>
      <c r="E3952" t="s">
        <v>24</v>
      </c>
      <c r="F3952" t="s">
        <v>14</v>
      </c>
      <c r="G3952" t="s">
        <v>25</v>
      </c>
      <c r="H3952">
        <v>1977</v>
      </c>
      <c r="I3952" s="1">
        <v>45411</v>
      </c>
      <c r="J3952" t="s">
        <v>16</v>
      </c>
    </row>
    <row r="3953" spans="1:10" x14ac:dyDescent="0.25">
      <c r="A3953">
        <v>1144</v>
      </c>
      <c r="B3953" t="s">
        <v>39</v>
      </c>
      <c r="C3953" t="s">
        <v>40</v>
      </c>
      <c r="D3953" t="s">
        <v>19</v>
      </c>
      <c r="E3953" t="s">
        <v>41</v>
      </c>
      <c r="F3953" t="s">
        <v>21</v>
      </c>
      <c r="G3953" t="s">
        <v>15</v>
      </c>
      <c r="H3953">
        <v>1956</v>
      </c>
      <c r="I3953" s="1">
        <v>45541</v>
      </c>
      <c r="J3953" t="s">
        <v>16</v>
      </c>
    </row>
    <row r="3954" spans="1:10" x14ac:dyDescent="0.25">
      <c r="A3954">
        <v>56135.09</v>
      </c>
      <c r="B3954" t="s">
        <v>287</v>
      </c>
      <c r="C3954" t="s">
        <v>18</v>
      </c>
      <c r="D3954" t="s">
        <v>12</v>
      </c>
      <c r="E3954" t="s">
        <v>49</v>
      </c>
      <c r="F3954" t="s">
        <v>21</v>
      </c>
      <c r="G3954" t="s">
        <v>15</v>
      </c>
      <c r="H3954">
        <v>1976</v>
      </c>
      <c r="I3954" s="1">
        <v>40375</v>
      </c>
      <c r="J3954" t="s">
        <v>16</v>
      </c>
    </row>
    <row r="3955" spans="1:10" x14ac:dyDescent="0.25">
      <c r="A3955">
        <v>53531.89</v>
      </c>
      <c r="B3955" t="s">
        <v>660</v>
      </c>
      <c r="C3955" t="s">
        <v>23</v>
      </c>
      <c r="D3955" t="s">
        <v>12</v>
      </c>
      <c r="E3955" t="s">
        <v>41</v>
      </c>
      <c r="F3955" t="s">
        <v>14</v>
      </c>
      <c r="G3955" t="s">
        <v>15</v>
      </c>
      <c r="H3955">
        <v>1974</v>
      </c>
      <c r="I3955" s="1">
        <v>40847</v>
      </c>
      <c r="J3955" t="s">
        <v>16</v>
      </c>
    </row>
    <row r="3956" spans="1:10" x14ac:dyDescent="0.25">
      <c r="A3956">
        <v>59240.78</v>
      </c>
      <c r="B3956" t="s">
        <v>388</v>
      </c>
      <c r="C3956" t="s">
        <v>23</v>
      </c>
      <c r="D3956" t="s">
        <v>12</v>
      </c>
      <c r="E3956" t="s">
        <v>41</v>
      </c>
      <c r="F3956" t="s">
        <v>14</v>
      </c>
      <c r="G3956" t="s">
        <v>15</v>
      </c>
      <c r="H3956">
        <v>1964</v>
      </c>
      <c r="I3956" s="1">
        <v>42792</v>
      </c>
      <c r="J3956" t="s">
        <v>16</v>
      </c>
    </row>
    <row r="3957" spans="1:10" x14ac:dyDescent="0.25">
      <c r="A3957">
        <v>49719.81</v>
      </c>
      <c r="B3957" t="s">
        <v>358</v>
      </c>
      <c r="C3957" t="s">
        <v>67</v>
      </c>
      <c r="D3957" t="s">
        <v>12</v>
      </c>
      <c r="E3957" t="s">
        <v>49</v>
      </c>
      <c r="F3957" t="s">
        <v>21</v>
      </c>
      <c r="G3957" t="s">
        <v>50</v>
      </c>
      <c r="H3957">
        <v>1976</v>
      </c>
      <c r="I3957" s="1">
        <v>44907</v>
      </c>
      <c r="J3957" t="s">
        <v>16</v>
      </c>
    </row>
    <row r="3958" spans="1:10" x14ac:dyDescent="0.25">
      <c r="A3958">
        <v>115615</v>
      </c>
      <c r="B3958" t="s">
        <v>244</v>
      </c>
      <c r="C3958" t="s">
        <v>114</v>
      </c>
      <c r="D3958" t="s">
        <v>12</v>
      </c>
      <c r="E3958" t="s">
        <v>13</v>
      </c>
      <c r="F3958" t="s">
        <v>21</v>
      </c>
      <c r="G3958" t="s">
        <v>25</v>
      </c>
      <c r="H3958">
        <v>1973</v>
      </c>
      <c r="I3958" s="1">
        <v>37914</v>
      </c>
      <c r="J3958" t="s">
        <v>16</v>
      </c>
    </row>
    <row r="3959" spans="1:10" x14ac:dyDescent="0.25">
      <c r="A3959">
        <v>79395.12</v>
      </c>
      <c r="B3959" t="s">
        <v>464</v>
      </c>
      <c r="C3959" t="s">
        <v>286</v>
      </c>
      <c r="D3959" t="s">
        <v>12</v>
      </c>
      <c r="E3959" t="s">
        <v>31</v>
      </c>
      <c r="F3959" t="s">
        <v>14</v>
      </c>
      <c r="G3959" t="s">
        <v>25</v>
      </c>
      <c r="H3959">
        <v>1989</v>
      </c>
      <c r="I3959" s="1">
        <v>44795</v>
      </c>
      <c r="J3959" t="s">
        <v>16</v>
      </c>
    </row>
    <row r="3960" spans="1:10" x14ac:dyDescent="0.25">
      <c r="A3960">
        <v>67052.800000000003</v>
      </c>
      <c r="B3960" t="s">
        <v>235</v>
      </c>
      <c r="C3960" t="s">
        <v>92</v>
      </c>
      <c r="D3960" t="s">
        <v>12</v>
      </c>
      <c r="E3960" t="s">
        <v>31</v>
      </c>
      <c r="F3960" t="s">
        <v>21</v>
      </c>
      <c r="G3960" t="s">
        <v>25</v>
      </c>
      <c r="H3960">
        <v>1950</v>
      </c>
      <c r="I3960" s="1">
        <v>44865</v>
      </c>
      <c r="J3960" t="s">
        <v>16</v>
      </c>
    </row>
    <row r="3961" spans="1:10" x14ac:dyDescent="0.25">
      <c r="A3961">
        <v>49719.81</v>
      </c>
      <c r="B3961" t="s">
        <v>343</v>
      </c>
      <c r="C3961" t="s">
        <v>52</v>
      </c>
      <c r="D3961" t="s">
        <v>12</v>
      </c>
      <c r="E3961" t="s">
        <v>24</v>
      </c>
      <c r="F3961" t="s">
        <v>21</v>
      </c>
      <c r="G3961" t="s">
        <v>25</v>
      </c>
      <c r="H3961">
        <v>1986</v>
      </c>
      <c r="I3961" s="1">
        <v>44431</v>
      </c>
      <c r="J3961" t="s">
        <v>16</v>
      </c>
    </row>
    <row r="3962" spans="1:10" x14ac:dyDescent="0.25">
      <c r="A3962">
        <v>111589.85</v>
      </c>
      <c r="B3962" t="s">
        <v>242</v>
      </c>
      <c r="C3962" t="s">
        <v>18</v>
      </c>
      <c r="D3962" t="s">
        <v>12</v>
      </c>
      <c r="E3962" t="s">
        <v>31</v>
      </c>
      <c r="F3962" t="s">
        <v>14</v>
      </c>
      <c r="G3962" t="s">
        <v>15</v>
      </c>
      <c r="H3962">
        <v>1987</v>
      </c>
      <c r="I3962" s="1">
        <v>42736</v>
      </c>
      <c r="J3962" t="s">
        <v>16</v>
      </c>
    </row>
    <row r="3963" spans="1:10" x14ac:dyDescent="0.25">
      <c r="A3963">
        <v>53356.54</v>
      </c>
      <c r="B3963" t="s">
        <v>191</v>
      </c>
      <c r="C3963" t="s">
        <v>11</v>
      </c>
      <c r="D3963" t="s">
        <v>12</v>
      </c>
      <c r="E3963" t="s">
        <v>49</v>
      </c>
      <c r="F3963" t="s">
        <v>21</v>
      </c>
      <c r="G3963" t="s">
        <v>15</v>
      </c>
      <c r="H3963">
        <v>1965</v>
      </c>
      <c r="I3963" s="1">
        <v>35977</v>
      </c>
      <c r="J3963" t="s">
        <v>16</v>
      </c>
    </row>
    <row r="3964" spans="1:10" x14ac:dyDescent="0.25">
      <c r="A3964">
        <v>68211.98</v>
      </c>
      <c r="B3964" t="s">
        <v>560</v>
      </c>
      <c r="C3964" t="s">
        <v>11</v>
      </c>
      <c r="D3964" t="s">
        <v>12</v>
      </c>
      <c r="E3964" t="s">
        <v>31</v>
      </c>
      <c r="F3964" t="s">
        <v>14</v>
      </c>
      <c r="G3964" t="s">
        <v>15</v>
      </c>
      <c r="H3964">
        <v>1967</v>
      </c>
      <c r="I3964" s="1">
        <v>36130</v>
      </c>
      <c r="J3964" t="s">
        <v>16</v>
      </c>
    </row>
    <row r="3965" spans="1:10" x14ac:dyDescent="0.25">
      <c r="A3965">
        <v>66462.98</v>
      </c>
      <c r="B3965" t="s">
        <v>103</v>
      </c>
      <c r="C3965" t="s">
        <v>11</v>
      </c>
      <c r="D3965" t="s">
        <v>12</v>
      </c>
      <c r="E3965" t="s">
        <v>49</v>
      </c>
      <c r="F3965" t="s">
        <v>21</v>
      </c>
      <c r="G3965" t="s">
        <v>25</v>
      </c>
      <c r="H3965">
        <v>1988</v>
      </c>
      <c r="I3965" s="1">
        <v>41214</v>
      </c>
      <c r="J3965" t="s">
        <v>16</v>
      </c>
    </row>
    <row r="3966" spans="1:10" x14ac:dyDescent="0.25">
      <c r="A3966">
        <v>48732.01</v>
      </c>
      <c r="B3966" t="s">
        <v>656</v>
      </c>
      <c r="C3966" t="s">
        <v>60</v>
      </c>
      <c r="D3966" t="s">
        <v>12</v>
      </c>
      <c r="E3966" t="s">
        <v>31</v>
      </c>
      <c r="F3966" t="s">
        <v>21</v>
      </c>
      <c r="G3966" t="s">
        <v>15</v>
      </c>
      <c r="H3966">
        <v>1965</v>
      </c>
      <c r="I3966" s="1">
        <v>43787</v>
      </c>
      <c r="J3966" t="s">
        <v>16</v>
      </c>
    </row>
    <row r="3967" spans="1:10" x14ac:dyDescent="0.25">
      <c r="A3967">
        <v>77262.820000000007</v>
      </c>
      <c r="B3967" t="s">
        <v>235</v>
      </c>
      <c r="C3967" t="s">
        <v>52</v>
      </c>
      <c r="D3967" t="s">
        <v>12</v>
      </c>
      <c r="E3967" t="s">
        <v>31</v>
      </c>
      <c r="F3967" t="s">
        <v>21</v>
      </c>
      <c r="G3967" t="s">
        <v>15</v>
      </c>
      <c r="H3967">
        <v>1969</v>
      </c>
      <c r="I3967" s="1">
        <v>41559</v>
      </c>
      <c r="J3967" t="s">
        <v>16</v>
      </c>
    </row>
    <row r="3968" spans="1:10" x14ac:dyDescent="0.25">
      <c r="A3968">
        <v>51114.64</v>
      </c>
      <c r="B3968" t="s">
        <v>175</v>
      </c>
      <c r="C3968" t="s">
        <v>52</v>
      </c>
      <c r="D3968" t="s">
        <v>12</v>
      </c>
      <c r="E3968" t="s">
        <v>45</v>
      </c>
      <c r="F3968" t="s">
        <v>14</v>
      </c>
      <c r="G3968" t="s">
        <v>15</v>
      </c>
      <c r="H3968">
        <v>1978</v>
      </c>
      <c r="I3968" s="1">
        <v>43771</v>
      </c>
      <c r="J3968" t="s">
        <v>16</v>
      </c>
    </row>
    <row r="3969" spans="1:10" x14ac:dyDescent="0.25">
      <c r="A3969">
        <v>53209.71</v>
      </c>
      <c r="B3969" t="s">
        <v>22</v>
      </c>
      <c r="C3969" t="s">
        <v>23</v>
      </c>
      <c r="D3969" t="s">
        <v>12</v>
      </c>
      <c r="E3969" t="s">
        <v>24</v>
      </c>
      <c r="F3969" t="s">
        <v>21</v>
      </c>
      <c r="G3969" t="s">
        <v>25</v>
      </c>
      <c r="H3969">
        <v>1995</v>
      </c>
      <c r="I3969" s="1">
        <v>44445</v>
      </c>
      <c r="J3969" t="s">
        <v>16</v>
      </c>
    </row>
    <row r="3970" spans="1:10" x14ac:dyDescent="0.25">
      <c r="A3970">
        <v>70203.98</v>
      </c>
      <c r="B3970" t="s">
        <v>338</v>
      </c>
      <c r="C3970" t="s">
        <v>52</v>
      </c>
      <c r="D3970" t="s">
        <v>12</v>
      </c>
      <c r="E3970" t="s">
        <v>45</v>
      </c>
      <c r="F3970" t="s">
        <v>14</v>
      </c>
      <c r="G3970" t="s">
        <v>25</v>
      </c>
      <c r="H3970">
        <v>1982</v>
      </c>
      <c r="I3970" s="1">
        <v>39319</v>
      </c>
      <c r="J3970" t="s">
        <v>16</v>
      </c>
    </row>
    <row r="3971" spans="1:10" x14ac:dyDescent="0.25">
      <c r="A3971">
        <v>48115.96</v>
      </c>
      <c r="B3971" t="s">
        <v>84</v>
      </c>
      <c r="C3971" t="s">
        <v>52</v>
      </c>
      <c r="D3971" t="s">
        <v>12</v>
      </c>
      <c r="E3971" t="s">
        <v>49</v>
      </c>
      <c r="F3971" t="s">
        <v>21</v>
      </c>
      <c r="G3971" t="s">
        <v>25</v>
      </c>
      <c r="H3971">
        <v>1995</v>
      </c>
      <c r="I3971" s="1">
        <v>45278</v>
      </c>
      <c r="J3971" t="s">
        <v>16</v>
      </c>
    </row>
    <row r="3972" spans="1:10" x14ac:dyDescent="0.25">
      <c r="A3972">
        <v>176748</v>
      </c>
      <c r="B3972" t="s">
        <v>661</v>
      </c>
      <c r="C3972" t="s">
        <v>102</v>
      </c>
      <c r="D3972" t="s">
        <v>12</v>
      </c>
      <c r="E3972" t="s">
        <v>13</v>
      </c>
      <c r="F3972" t="s">
        <v>14</v>
      </c>
      <c r="G3972" t="s">
        <v>15</v>
      </c>
      <c r="H3972">
        <v>1979</v>
      </c>
      <c r="I3972" s="1">
        <v>45293</v>
      </c>
      <c r="J3972" t="s">
        <v>16</v>
      </c>
    </row>
    <row r="3973" spans="1:10" x14ac:dyDescent="0.25">
      <c r="A3973">
        <v>134496.66</v>
      </c>
      <c r="B3973" t="s">
        <v>389</v>
      </c>
      <c r="C3973" t="s">
        <v>286</v>
      </c>
      <c r="D3973" t="s">
        <v>12</v>
      </c>
      <c r="E3973" t="s">
        <v>31</v>
      </c>
      <c r="F3973" t="s">
        <v>21</v>
      </c>
      <c r="G3973" t="s">
        <v>25</v>
      </c>
      <c r="H3973">
        <v>1986</v>
      </c>
      <c r="I3973" s="1">
        <v>43493</v>
      </c>
      <c r="J3973" t="s">
        <v>16</v>
      </c>
    </row>
    <row r="3974" spans="1:10" x14ac:dyDescent="0.25">
      <c r="A3974">
        <v>52946.59</v>
      </c>
      <c r="B3974" t="s">
        <v>112</v>
      </c>
      <c r="C3974" t="s">
        <v>72</v>
      </c>
      <c r="D3974" t="s">
        <v>12</v>
      </c>
      <c r="E3974" t="s">
        <v>24</v>
      </c>
      <c r="F3974" t="s">
        <v>21</v>
      </c>
      <c r="G3974" t="s">
        <v>25</v>
      </c>
      <c r="H3974">
        <v>1987</v>
      </c>
      <c r="I3974" s="1">
        <v>42029</v>
      </c>
      <c r="J3974" t="s">
        <v>16</v>
      </c>
    </row>
    <row r="3975" spans="1:10" x14ac:dyDescent="0.25">
      <c r="A3975">
        <v>47063.76</v>
      </c>
      <c r="B3975" t="s">
        <v>95</v>
      </c>
      <c r="C3975" t="s">
        <v>157</v>
      </c>
      <c r="D3975" t="s">
        <v>12</v>
      </c>
      <c r="E3975" t="s">
        <v>49</v>
      </c>
      <c r="F3975" t="s">
        <v>21</v>
      </c>
      <c r="G3975" t="s">
        <v>25</v>
      </c>
      <c r="H3975">
        <v>1966</v>
      </c>
      <c r="I3975" s="1">
        <v>45278</v>
      </c>
      <c r="J3975" t="s">
        <v>16</v>
      </c>
    </row>
    <row r="3976" spans="1:10" x14ac:dyDescent="0.25">
      <c r="A3976">
        <v>116838.48</v>
      </c>
      <c r="B3976" t="s">
        <v>416</v>
      </c>
      <c r="C3976" t="s">
        <v>92</v>
      </c>
      <c r="D3976" t="s">
        <v>12</v>
      </c>
      <c r="E3976" t="s">
        <v>13</v>
      </c>
      <c r="F3976" t="s">
        <v>21</v>
      </c>
      <c r="G3976" t="s">
        <v>25</v>
      </c>
      <c r="H3976">
        <v>1965</v>
      </c>
      <c r="I3976" s="1">
        <v>36279</v>
      </c>
      <c r="J3976" t="s">
        <v>16</v>
      </c>
    </row>
    <row r="3977" spans="1:10" x14ac:dyDescent="0.25">
      <c r="A3977">
        <v>101614.35</v>
      </c>
      <c r="B3977" t="s">
        <v>64</v>
      </c>
      <c r="C3977" t="s">
        <v>18</v>
      </c>
      <c r="D3977" t="s">
        <v>12</v>
      </c>
      <c r="E3977" t="s">
        <v>45</v>
      </c>
      <c r="F3977" t="s">
        <v>14</v>
      </c>
      <c r="G3977" t="s">
        <v>25</v>
      </c>
      <c r="H3977">
        <v>1982</v>
      </c>
      <c r="I3977" s="1">
        <v>40969</v>
      </c>
      <c r="J3977" t="s">
        <v>16</v>
      </c>
    </row>
    <row r="3978" spans="1:10" x14ac:dyDescent="0.25">
      <c r="A3978">
        <v>17075.759999999998</v>
      </c>
      <c r="B3978" t="s">
        <v>17</v>
      </c>
      <c r="C3978" t="s">
        <v>18</v>
      </c>
      <c r="D3978" t="s">
        <v>19</v>
      </c>
      <c r="E3978" t="s">
        <v>20</v>
      </c>
      <c r="F3978" t="s">
        <v>21</v>
      </c>
      <c r="G3978" t="s">
        <v>15</v>
      </c>
      <c r="H3978">
        <v>1981</v>
      </c>
      <c r="I3978" s="1">
        <v>39707</v>
      </c>
      <c r="J3978" t="s">
        <v>16</v>
      </c>
    </row>
    <row r="3979" spans="1:10" x14ac:dyDescent="0.25">
      <c r="A3979">
        <v>43162.22</v>
      </c>
      <c r="B3979" t="s">
        <v>214</v>
      </c>
      <c r="C3979" t="s">
        <v>52</v>
      </c>
      <c r="D3979" t="s">
        <v>12</v>
      </c>
      <c r="E3979" t="s">
        <v>45</v>
      </c>
      <c r="F3979" t="s">
        <v>21</v>
      </c>
      <c r="G3979" t="s">
        <v>15</v>
      </c>
      <c r="H3979">
        <v>1995</v>
      </c>
      <c r="I3979" s="1">
        <v>45087</v>
      </c>
      <c r="J3979" t="s">
        <v>16</v>
      </c>
    </row>
    <row r="3980" spans="1:10" x14ac:dyDescent="0.25">
      <c r="A3980">
        <v>57779</v>
      </c>
      <c r="B3980" t="s">
        <v>105</v>
      </c>
      <c r="C3980" t="s">
        <v>106</v>
      </c>
      <c r="D3980" t="s">
        <v>12</v>
      </c>
      <c r="E3980" t="s">
        <v>49</v>
      </c>
      <c r="F3980" t="s">
        <v>21</v>
      </c>
      <c r="G3980" t="s">
        <v>15</v>
      </c>
      <c r="H3980">
        <v>1985</v>
      </c>
      <c r="I3980" s="1">
        <v>43297</v>
      </c>
      <c r="J3980" t="s">
        <v>16</v>
      </c>
    </row>
    <row r="3981" spans="1:10" x14ac:dyDescent="0.25">
      <c r="A3981">
        <v>48150.01</v>
      </c>
      <c r="B3981" t="s">
        <v>137</v>
      </c>
      <c r="C3981" t="s">
        <v>60</v>
      </c>
      <c r="D3981" t="s">
        <v>12</v>
      </c>
      <c r="E3981" t="s">
        <v>31</v>
      </c>
      <c r="F3981" t="s">
        <v>21</v>
      </c>
      <c r="G3981" t="s">
        <v>15</v>
      </c>
      <c r="H3981">
        <v>1994</v>
      </c>
      <c r="I3981" s="1">
        <v>43418</v>
      </c>
      <c r="J3981" t="s">
        <v>16</v>
      </c>
    </row>
    <row r="3982" spans="1:10" x14ac:dyDescent="0.25">
      <c r="A3982">
        <v>96425.84</v>
      </c>
      <c r="B3982" t="s">
        <v>56</v>
      </c>
      <c r="C3982" t="s">
        <v>30</v>
      </c>
      <c r="D3982" t="s">
        <v>12</v>
      </c>
      <c r="E3982" t="s">
        <v>45</v>
      </c>
      <c r="F3982" t="s">
        <v>14</v>
      </c>
      <c r="G3982" t="s">
        <v>25</v>
      </c>
      <c r="H3982">
        <v>1962</v>
      </c>
      <c r="I3982" s="1">
        <v>33270</v>
      </c>
      <c r="J3982" t="s">
        <v>16</v>
      </c>
    </row>
    <row r="3983" spans="1:10" x14ac:dyDescent="0.25">
      <c r="A3983">
        <v>100469.57</v>
      </c>
      <c r="B3983" t="s">
        <v>345</v>
      </c>
      <c r="C3983" t="s">
        <v>124</v>
      </c>
      <c r="D3983" t="s">
        <v>12</v>
      </c>
      <c r="E3983" t="s">
        <v>13</v>
      </c>
      <c r="F3983" t="s">
        <v>21</v>
      </c>
      <c r="G3983" t="s">
        <v>25</v>
      </c>
      <c r="H3983">
        <v>1987</v>
      </c>
      <c r="I3983" s="1">
        <v>40588</v>
      </c>
      <c r="J3983" t="s">
        <v>16</v>
      </c>
    </row>
    <row r="3984" spans="1:10" x14ac:dyDescent="0.25">
      <c r="A3984">
        <v>74660.34</v>
      </c>
      <c r="B3984" t="s">
        <v>89</v>
      </c>
      <c r="C3984" t="s">
        <v>30</v>
      </c>
      <c r="D3984" t="s">
        <v>12</v>
      </c>
      <c r="E3984" t="s">
        <v>20</v>
      </c>
      <c r="F3984" t="s">
        <v>14</v>
      </c>
      <c r="G3984" t="s">
        <v>25</v>
      </c>
      <c r="H3984">
        <v>1981</v>
      </c>
      <c r="I3984" s="1">
        <v>43116</v>
      </c>
      <c r="J3984" t="s">
        <v>16</v>
      </c>
    </row>
    <row r="3985" spans="1:10" x14ac:dyDescent="0.25">
      <c r="A3985">
        <v>79728.19</v>
      </c>
      <c r="B3985" t="s">
        <v>63</v>
      </c>
      <c r="C3985" t="s">
        <v>18</v>
      </c>
      <c r="D3985" t="s">
        <v>12</v>
      </c>
      <c r="E3985" t="s">
        <v>20</v>
      </c>
      <c r="F3985" t="s">
        <v>14</v>
      </c>
      <c r="G3985" t="s">
        <v>25</v>
      </c>
      <c r="H3985">
        <v>1991</v>
      </c>
      <c r="I3985" s="1">
        <v>43540</v>
      </c>
      <c r="J3985" t="s">
        <v>16</v>
      </c>
    </row>
    <row r="3986" spans="1:10" x14ac:dyDescent="0.25">
      <c r="A3986">
        <v>35672</v>
      </c>
      <c r="B3986" t="s">
        <v>81</v>
      </c>
      <c r="C3986" t="s">
        <v>11</v>
      </c>
      <c r="D3986" t="s">
        <v>19</v>
      </c>
      <c r="E3986" t="s">
        <v>31</v>
      </c>
      <c r="F3986" t="s">
        <v>14</v>
      </c>
      <c r="G3986" t="s">
        <v>15</v>
      </c>
      <c r="H3986">
        <v>1996</v>
      </c>
      <c r="I3986" s="1">
        <v>44981</v>
      </c>
      <c r="J3986" t="s">
        <v>16</v>
      </c>
    </row>
    <row r="3987" spans="1:10" x14ac:dyDescent="0.25">
      <c r="A3987">
        <v>49395.33</v>
      </c>
      <c r="B3987" t="s">
        <v>94</v>
      </c>
      <c r="C3987" t="s">
        <v>23</v>
      </c>
      <c r="D3987" t="s">
        <v>12</v>
      </c>
      <c r="E3987" t="s">
        <v>24</v>
      </c>
      <c r="F3987" t="s">
        <v>21</v>
      </c>
      <c r="G3987" t="s">
        <v>15</v>
      </c>
      <c r="H3987">
        <v>1977</v>
      </c>
      <c r="I3987" s="1">
        <v>36770</v>
      </c>
      <c r="J3987" t="s">
        <v>16</v>
      </c>
    </row>
    <row r="3988" spans="1:10" x14ac:dyDescent="0.25">
      <c r="A3988">
        <v>63823.33</v>
      </c>
      <c r="B3988" t="s">
        <v>148</v>
      </c>
      <c r="C3988" t="s">
        <v>144</v>
      </c>
      <c r="D3988" t="s">
        <v>12</v>
      </c>
      <c r="E3988" t="s">
        <v>31</v>
      </c>
      <c r="F3988" t="s">
        <v>21</v>
      </c>
      <c r="G3988" t="s">
        <v>53</v>
      </c>
      <c r="H3988">
        <v>2000</v>
      </c>
      <c r="I3988" s="1">
        <v>45509</v>
      </c>
      <c r="J3988" t="s">
        <v>16</v>
      </c>
    </row>
    <row r="3989" spans="1:10" x14ac:dyDescent="0.25">
      <c r="A3989">
        <v>74392.990000000005</v>
      </c>
      <c r="B3989" t="s">
        <v>140</v>
      </c>
      <c r="C3989" t="s">
        <v>23</v>
      </c>
      <c r="D3989" t="s">
        <v>12</v>
      </c>
      <c r="E3989" t="s">
        <v>13</v>
      </c>
      <c r="F3989" t="s">
        <v>21</v>
      </c>
      <c r="G3989" t="s">
        <v>25</v>
      </c>
      <c r="H3989">
        <v>1989</v>
      </c>
      <c r="I3989" s="1">
        <v>44795</v>
      </c>
      <c r="J3989" t="s">
        <v>16</v>
      </c>
    </row>
    <row r="3990" spans="1:10" x14ac:dyDescent="0.25">
      <c r="A3990">
        <v>173417.64</v>
      </c>
      <c r="B3990" t="s">
        <v>662</v>
      </c>
      <c r="C3990" t="s">
        <v>38</v>
      </c>
      <c r="D3990" t="s">
        <v>12</v>
      </c>
      <c r="E3990" t="s">
        <v>13</v>
      </c>
      <c r="F3990" t="s">
        <v>14</v>
      </c>
      <c r="G3990" t="s">
        <v>15</v>
      </c>
      <c r="H3990">
        <v>1956</v>
      </c>
      <c r="I3990" s="1">
        <v>37696</v>
      </c>
      <c r="J3990" t="s">
        <v>16</v>
      </c>
    </row>
    <row r="3991" spans="1:10" x14ac:dyDescent="0.25">
      <c r="A3991">
        <v>93617.32</v>
      </c>
      <c r="B3991" t="s">
        <v>56</v>
      </c>
      <c r="C3991" t="s">
        <v>30</v>
      </c>
      <c r="D3991" t="s">
        <v>12</v>
      </c>
      <c r="E3991" t="s">
        <v>45</v>
      </c>
      <c r="F3991" t="s">
        <v>14</v>
      </c>
      <c r="G3991" t="s">
        <v>25</v>
      </c>
      <c r="H3991">
        <v>1972</v>
      </c>
      <c r="I3991" s="1">
        <v>40391</v>
      </c>
      <c r="J3991" t="s">
        <v>16</v>
      </c>
    </row>
    <row r="3992" spans="1:10" x14ac:dyDescent="0.25">
      <c r="A3992">
        <v>55969.06</v>
      </c>
      <c r="B3992" t="s">
        <v>251</v>
      </c>
      <c r="C3992" t="s">
        <v>52</v>
      </c>
      <c r="D3992" t="s">
        <v>12</v>
      </c>
      <c r="E3992" t="s">
        <v>45</v>
      </c>
      <c r="F3992" t="s">
        <v>14</v>
      </c>
      <c r="G3992" t="s">
        <v>15</v>
      </c>
      <c r="H3992">
        <v>1969</v>
      </c>
      <c r="I3992" s="1">
        <v>43913</v>
      </c>
      <c r="J3992" t="s">
        <v>16</v>
      </c>
    </row>
    <row r="3993" spans="1:10" x14ac:dyDescent="0.25">
      <c r="A3993">
        <v>46524.77</v>
      </c>
      <c r="B3993" t="s">
        <v>194</v>
      </c>
      <c r="C3993" t="s">
        <v>52</v>
      </c>
      <c r="D3993" t="s">
        <v>12</v>
      </c>
      <c r="E3993" t="s">
        <v>45</v>
      </c>
      <c r="F3993" t="s">
        <v>14</v>
      </c>
      <c r="G3993" t="s">
        <v>15</v>
      </c>
      <c r="H3993">
        <v>1985</v>
      </c>
      <c r="I3993" s="1">
        <v>45509</v>
      </c>
      <c r="J3993" t="s">
        <v>16</v>
      </c>
    </row>
    <row r="3994" spans="1:10" x14ac:dyDescent="0.25">
      <c r="A3994">
        <v>51913.15</v>
      </c>
      <c r="B3994" t="s">
        <v>69</v>
      </c>
      <c r="C3994" t="s">
        <v>36</v>
      </c>
      <c r="D3994" t="s">
        <v>12</v>
      </c>
      <c r="E3994" t="s">
        <v>31</v>
      </c>
      <c r="F3994" t="s">
        <v>21</v>
      </c>
      <c r="G3994" t="s">
        <v>15</v>
      </c>
      <c r="H3994">
        <v>1971</v>
      </c>
      <c r="I3994" s="1">
        <v>35324</v>
      </c>
      <c r="J3994" t="s">
        <v>16</v>
      </c>
    </row>
    <row r="3995" spans="1:10" x14ac:dyDescent="0.25">
      <c r="A3995">
        <v>76119.45</v>
      </c>
      <c r="B3995" t="s">
        <v>90</v>
      </c>
      <c r="C3995" t="s">
        <v>30</v>
      </c>
      <c r="D3995" t="s">
        <v>12</v>
      </c>
      <c r="E3995" t="s">
        <v>45</v>
      </c>
      <c r="F3995" t="s">
        <v>14</v>
      </c>
      <c r="G3995" t="s">
        <v>15</v>
      </c>
      <c r="H3995">
        <v>1988</v>
      </c>
      <c r="I3995" s="1">
        <v>45367</v>
      </c>
      <c r="J3995" t="s">
        <v>16</v>
      </c>
    </row>
    <row r="3996" spans="1:10" x14ac:dyDescent="0.25">
      <c r="A3996">
        <v>87121.14</v>
      </c>
      <c r="B3996" t="s">
        <v>63</v>
      </c>
      <c r="C3996" t="s">
        <v>18</v>
      </c>
      <c r="D3996" t="s">
        <v>12</v>
      </c>
      <c r="E3996" t="s">
        <v>20</v>
      </c>
      <c r="F3996" t="s">
        <v>14</v>
      </c>
      <c r="G3996" t="s">
        <v>50</v>
      </c>
      <c r="H3996">
        <v>1983</v>
      </c>
      <c r="I3996" s="1">
        <v>41275</v>
      </c>
      <c r="J3996" t="s">
        <v>16</v>
      </c>
    </row>
    <row r="3997" spans="1:10" x14ac:dyDescent="0.25">
      <c r="A3997">
        <v>52471.07</v>
      </c>
      <c r="B3997" t="s">
        <v>34</v>
      </c>
      <c r="C3997" t="s">
        <v>11</v>
      </c>
      <c r="D3997" t="s">
        <v>12</v>
      </c>
      <c r="E3997" t="s">
        <v>20</v>
      </c>
      <c r="F3997" t="s">
        <v>14</v>
      </c>
      <c r="G3997" t="s">
        <v>46</v>
      </c>
      <c r="H3997">
        <v>2001</v>
      </c>
      <c r="I3997" s="1">
        <v>45226</v>
      </c>
      <c r="J3997" t="s">
        <v>16</v>
      </c>
    </row>
    <row r="3998" spans="1:10" x14ac:dyDescent="0.25">
      <c r="A3998">
        <v>42411.83</v>
      </c>
      <c r="B3998" t="s">
        <v>47</v>
      </c>
      <c r="C3998" t="s">
        <v>48</v>
      </c>
      <c r="D3998" t="s">
        <v>12</v>
      </c>
      <c r="E3998" t="s">
        <v>49</v>
      </c>
      <c r="F3998" t="s">
        <v>21</v>
      </c>
      <c r="G3998" t="s">
        <v>46</v>
      </c>
      <c r="H3998">
        <v>1994</v>
      </c>
      <c r="I3998" s="1">
        <v>45446</v>
      </c>
      <c r="J3998" t="s">
        <v>16</v>
      </c>
    </row>
    <row r="3999" spans="1:10" x14ac:dyDescent="0.25">
      <c r="A3999">
        <v>89916.91</v>
      </c>
      <c r="B3999" t="s">
        <v>308</v>
      </c>
      <c r="C3999" t="s">
        <v>67</v>
      </c>
      <c r="D3999" t="s">
        <v>12</v>
      </c>
      <c r="E3999" t="s">
        <v>49</v>
      </c>
      <c r="F3999" t="s">
        <v>21</v>
      </c>
      <c r="G3999" t="s">
        <v>25</v>
      </c>
      <c r="H3999">
        <v>1972</v>
      </c>
      <c r="I3999" s="1">
        <v>36586</v>
      </c>
      <c r="J3999" t="s">
        <v>16</v>
      </c>
    </row>
    <row r="4000" spans="1:10" x14ac:dyDescent="0.25">
      <c r="A4000">
        <v>9360</v>
      </c>
      <c r="B4000" t="s">
        <v>126</v>
      </c>
      <c r="C4000" t="s">
        <v>72</v>
      </c>
      <c r="D4000" t="s">
        <v>73</v>
      </c>
      <c r="E4000" t="s">
        <v>41</v>
      </c>
      <c r="F4000" t="s">
        <v>21</v>
      </c>
      <c r="G4000" t="s">
        <v>25</v>
      </c>
      <c r="H4000">
        <v>2007</v>
      </c>
      <c r="I4000" s="1">
        <v>45437</v>
      </c>
      <c r="J4000" t="s">
        <v>16</v>
      </c>
    </row>
    <row r="4001" spans="1:10" x14ac:dyDescent="0.25">
      <c r="A4001">
        <v>62965.01</v>
      </c>
      <c r="B4001" t="s">
        <v>560</v>
      </c>
      <c r="C4001" t="s">
        <v>11</v>
      </c>
      <c r="D4001" t="s">
        <v>12</v>
      </c>
      <c r="E4001" t="s">
        <v>31</v>
      </c>
      <c r="F4001" t="s">
        <v>21</v>
      </c>
      <c r="G4001" t="s">
        <v>25</v>
      </c>
      <c r="H4001">
        <v>1981</v>
      </c>
      <c r="I4001" s="1">
        <v>41386</v>
      </c>
      <c r="J4001" t="s">
        <v>16</v>
      </c>
    </row>
    <row r="4002" spans="1:10" x14ac:dyDescent="0.25">
      <c r="A4002">
        <v>17075.759999999998</v>
      </c>
      <c r="B4002" t="s">
        <v>17</v>
      </c>
      <c r="C4002" t="s">
        <v>18</v>
      </c>
      <c r="D4002" t="s">
        <v>19</v>
      </c>
      <c r="E4002" t="s">
        <v>20</v>
      </c>
      <c r="F4002" t="s">
        <v>21</v>
      </c>
      <c r="G4002" t="s">
        <v>25</v>
      </c>
      <c r="H4002">
        <v>1950</v>
      </c>
      <c r="I4002" s="1">
        <v>44837</v>
      </c>
      <c r="J4002" t="s">
        <v>16</v>
      </c>
    </row>
    <row r="4003" spans="1:10" x14ac:dyDescent="0.25">
      <c r="A4003">
        <v>41905.06</v>
      </c>
      <c r="B4003" t="s">
        <v>214</v>
      </c>
      <c r="C4003" t="s">
        <v>52</v>
      </c>
      <c r="D4003" t="s">
        <v>12</v>
      </c>
      <c r="E4003" t="s">
        <v>45</v>
      </c>
      <c r="F4003" t="s">
        <v>14</v>
      </c>
      <c r="G4003" t="s">
        <v>648</v>
      </c>
      <c r="H4003">
        <v>1998</v>
      </c>
      <c r="I4003" s="1">
        <v>45481</v>
      </c>
      <c r="J4003" t="s">
        <v>16</v>
      </c>
    </row>
    <row r="4004" spans="1:10" x14ac:dyDescent="0.25">
      <c r="A4004">
        <v>41905.06</v>
      </c>
      <c r="B4004" t="s">
        <v>214</v>
      </c>
      <c r="C4004" t="s">
        <v>52</v>
      </c>
      <c r="D4004" t="s">
        <v>12</v>
      </c>
      <c r="E4004" t="s">
        <v>45</v>
      </c>
      <c r="F4004" t="s">
        <v>14</v>
      </c>
      <c r="G4004" t="s">
        <v>15</v>
      </c>
      <c r="H4004">
        <v>1992</v>
      </c>
      <c r="I4004" s="1">
        <v>45185</v>
      </c>
      <c r="J4004" t="s">
        <v>16</v>
      </c>
    </row>
    <row r="4005" spans="1:10" x14ac:dyDescent="0.25">
      <c r="A4005">
        <v>54708.27</v>
      </c>
      <c r="B4005" t="s">
        <v>249</v>
      </c>
      <c r="C4005" t="s">
        <v>250</v>
      </c>
      <c r="D4005" t="s">
        <v>12</v>
      </c>
      <c r="E4005" t="s">
        <v>31</v>
      </c>
      <c r="F4005" t="s">
        <v>21</v>
      </c>
      <c r="G4005" t="s">
        <v>15</v>
      </c>
      <c r="H4005">
        <v>1992</v>
      </c>
      <c r="I4005" s="1">
        <v>45530</v>
      </c>
      <c r="J4005" t="s">
        <v>16</v>
      </c>
    </row>
    <row r="4006" spans="1:10" x14ac:dyDescent="0.25">
      <c r="A4006">
        <v>11856</v>
      </c>
      <c r="B4006" t="s">
        <v>126</v>
      </c>
      <c r="C4006" t="s">
        <v>72</v>
      </c>
      <c r="D4006" t="s">
        <v>73</v>
      </c>
      <c r="E4006" t="s">
        <v>41</v>
      </c>
      <c r="F4006" t="s">
        <v>21</v>
      </c>
      <c r="G4006" t="s">
        <v>50</v>
      </c>
      <c r="H4006">
        <v>2006</v>
      </c>
      <c r="I4006" s="1">
        <v>44393</v>
      </c>
      <c r="J4006" t="s">
        <v>16</v>
      </c>
    </row>
    <row r="4007" spans="1:10" x14ac:dyDescent="0.25">
      <c r="A4007">
        <v>61654.52</v>
      </c>
      <c r="B4007" t="s">
        <v>69</v>
      </c>
      <c r="C4007" t="s">
        <v>157</v>
      </c>
      <c r="D4007" t="s">
        <v>12</v>
      </c>
      <c r="E4007" t="s">
        <v>31</v>
      </c>
      <c r="F4007" t="s">
        <v>14</v>
      </c>
      <c r="G4007" t="s">
        <v>15</v>
      </c>
      <c r="H4007">
        <v>1958</v>
      </c>
      <c r="I4007" s="1">
        <v>40729</v>
      </c>
      <c r="J4007" t="s">
        <v>16</v>
      </c>
    </row>
    <row r="4008" spans="1:10" x14ac:dyDescent="0.25">
      <c r="A4008">
        <v>114464.95</v>
      </c>
      <c r="B4008" t="s">
        <v>64</v>
      </c>
      <c r="C4008" t="s">
        <v>18</v>
      </c>
      <c r="D4008" t="s">
        <v>12</v>
      </c>
      <c r="E4008" t="s">
        <v>45</v>
      </c>
      <c r="F4008" t="s">
        <v>14</v>
      </c>
      <c r="G4008" t="s">
        <v>25</v>
      </c>
      <c r="H4008">
        <v>1980</v>
      </c>
      <c r="I4008" s="1">
        <v>37453</v>
      </c>
      <c r="J4008" t="s">
        <v>16</v>
      </c>
    </row>
    <row r="4009" spans="1:10" x14ac:dyDescent="0.25">
      <c r="A4009">
        <v>21884.6639837611</v>
      </c>
      <c r="B4009" t="s">
        <v>112</v>
      </c>
      <c r="C4009" t="s">
        <v>72</v>
      </c>
      <c r="D4009" t="s">
        <v>19</v>
      </c>
      <c r="E4009" t="s">
        <v>24</v>
      </c>
      <c r="F4009" t="s">
        <v>21</v>
      </c>
      <c r="G4009" t="s">
        <v>50</v>
      </c>
      <c r="H4009">
        <v>2004</v>
      </c>
      <c r="I4009" s="1">
        <v>44358</v>
      </c>
      <c r="J4009" t="s">
        <v>16</v>
      </c>
    </row>
    <row r="4010" spans="1:10" x14ac:dyDescent="0.25">
      <c r="A4010">
        <v>61557.52</v>
      </c>
      <c r="B4010" t="s">
        <v>346</v>
      </c>
      <c r="C4010" t="s">
        <v>86</v>
      </c>
      <c r="D4010" t="s">
        <v>12</v>
      </c>
      <c r="E4010" t="s">
        <v>31</v>
      </c>
      <c r="F4010" t="s">
        <v>14</v>
      </c>
      <c r="G4010" t="s">
        <v>25</v>
      </c>
      <c r="H4010">
        <v>1961</v>
      </c>
      <c r="I4010" s="1">
        <v>35926</v>
      </c>
      <c r="J4010" t="s">
        <v>16</v>
      </c>
    </row>
    <row r="4011" spans="1:10" x14ac:dyDescent="0.25">
      <c r="A4011">
        <v>84557.4</v>
      </c>
      <c r="B4011" t="s">
        <v>65</v>
      </c>
      <c r="C4011" t="s">
        <v>30</v>
      </c>
      <c r="D4011" t="s">
        <v>12</v>
      </c>
      <c r="E4011" t="s">
        <v>31</v>
      </c>
      <c r="F4011" t="s">
        <v>14</v>
      </c>
      <c r="G4011" t="s">
        <v>50</v>
      </c>
      <c r="H4011">
        <v>1976</v>
      </c>
      <c r="I4011" s="1">
        <v>40490</v>
      </c>
      <c r="J4011" t="s">
        <v>16</v>
      </c>
    </row>
    <row r="4012" spans="1:10" x14ac:dyDescent="0.25">
      <c r="A4012">
        <v>79728.19</v>
      </c>
      <c r="B4012" t="s">
        <v>63</v>
      </c>
      <c r="C4012" t="s">
        <v>18</v>
      </c>
      <c r="D4012" t="s">
        <v>12</v>
      </c>
      <c r="E4012" t="s">
        <v>20</v>
      </c>
      <c r="F4012" t="s">
        <v>21</v>
      </c>
      <c r="G4012" t="s">
        <v>15</v>
      </c>
      <c r="H4012">
        <v>1994</v>
      </c>
      <c r="I4012" s="1">
        <v>43389</v>
      </c>
      <c r="J4012" t="s">
        <v>16</v>
      </c>
    </row>
    <row r="4013" spans="1:10" x14ac:dyDescent="0.25">
      <c r="A4013">
        <v>52166.39</v>
      </c>
      <c r="B4013" t="s">
        <v>330</v>
      </c>
      <c r="C4013" t="s">
        <v>48</v>
      </c>
      <c r="D4013" t="s">
        <v>12</v>
      </c>
      <c r="E4013" t="s">
        <v>31</v>
      </c>
      <c r="F4013" t="s">
        <v>21</v>
      </c>
      <c r="G4013" t="s">
        <v>15</v>
      </c>
      <c r="H4013">
        <v>1998</v>
      </c>
      <c r="I4013" s="1">
        <v>44816</v>
      </c>
      <c r="J4013" t="s">
        <v>16</v>
      </c>
    </row>
    <row r="4014" spans="1:10" x14ac:dyDescent="0.25">
      <c r="A4014">
        <v>72216.02</v>
      </c>
      <c r="B4014" t="s">
        <v>121</v>
      </c>
      <c r="C4014" t="s">
        <v>226</v>
      </c>
      <c r="D4014" t="s">
        <v>12</v>
      </c>
      <c r="E4014" t="s">
        <v>31</v>
      </c>
      <c r="F4014" t="s">
        <v>21</v>
      </c>
      <c r="G4014" t="s">
        <v>25</v>
      </c>
      <c r="H4014">
        <v>1963</v>
      </c>
      <c r="I4014" s="1">
        <v>34623</v>
      </c>
      <c r="J4014" t="s">
        <v>16</v>
      </c>
    </row>
    <row r="4015" spans="1:10" x14ac:dyDescent="0.25">
      <c r="A4015">
        <v>68211.98</v>
      </c>
      <c r="B4015" t="s">
        <v>663</v>
      </c>
      <c r="C4015" t="s">
        <v>11</v>
      </c>
      <c r="D4015" t="s">
        <v>12</v>
      </c>
      <c r="E4015" t="s">
        <v>20</v>
      </c>
      <c r="F4015" t="s">
        <v>14</v>
      </c>
      <c r="G4015" t="s">
        <v>25</v>
      </c>
      <c r="H4015">
        <v>1962</v>
      </c>
      <c r="I4015" s="1">
        <v>33482</v>
      </c>
      <c r="J4015" t="s">
        <v>16</v>
      </c>
    </row>
    <row r="4016" spans="1:10" x14ac:dyDescent="0.25">
      <c r="A4016">
        <v>92104</v>
      </c>
      <c r="B4016" t="s">
        <v>143</v>
      </c>
      <c r="C4016" t="s">
        <v>144</v>
      </c>
      <c r="D4016" t="s">
        <v>12</v>
      </c>
      <c r="E4016" t="s">
        <v>31</v>
      </c>
      <c r="F4016" t="s">
        <v>21</v>
      </c>
      <c r="G4016" t="s">
        <v>25</v>
      </c>
      <c r="H4016">
        <v>1996</v>
      </c>
      <c r="I4016" s="1">
        <v>44228</v>
      </c>
      <c r="J4016" t="s">
        <v>16</v>
      </c>
    </row>
    <row r="4017" spans="1:10" x14ac:dyDescent="0.25">
      <c r="A4017">
        <v>103988.45</v>
      </c>
      <c r="B4017" t="s">
        <v>228</v>
      </c>
      <c r="C4017" t="s">
        <v>48</v>
      </c>
      <c r="D4017" t="s">
        <v>12</v>
      </c>
      <c r="E4017" t="s">
        <v>13</v>
      </c>
      <c r="F4017" t="s">
        <v>14</v>
      </c>
      <c r="G4017" t="s">
        <v>25</v>
      </c>
      <c r="H4017">
        <v>1988</v>
      </c>
      <c r="I4017" s="1">
        <v>43879</v>
      </c>
      <c r="J4017" t="s">
        <v>16</v>
      </c>
    </row>
    <row r="4018" spans="1:10" x14ac:dyDescent="0.25">
      <c r="A4018">
        <v>51323.62</v>
      </c>
      <c r="B4018" t="s">
        <v>343</v>
      </c>
      <c r="C4018" t="s">
        <v>52</v>
      </c>
      <c r="D4018" t="s">
        <v>12</v>
      </c>
      <c r="E4018" t="s">
        <v>24</v>
      </c>
      <c r="F4018" t="s">
        <v>21</v>
      </c>
      <c r="G4018" t="s">
        <v>15</v>
      </c>
      <c r="H4018">
        <v>1966</v>
      </c>
      <c r="I4018" s="1">
        <v>44639</v>
      </c>
      <c r="J4018" t="s">
        <v>16</v>
      </c>
    </row>
    <row r="4019" spans="1:10" x14ac:dyDescent="0.25">
      <c r="A4019">
        <v>60867.64</v>
      </c>
      <c r="B4019" t="s">
        <v>664</v>
      </c>
      <c r="C4019" t="s">
        <v>72</v>
      </c>
      <c r="D4019" t="s">
        <v>12</v>
      </c>
      <c r="E4019" t="s">
        <v>77</v>
      </c>
      <c r="F4019" t="s">
        <v>14</v>
      </c>
      <c r="G4019" t="s">
        <v>15</v>
      </c>
      <c r="H4019">
        <v>1969</v>
      </c>
      <c r="I4019" s="1">
        <v>44806</v>
      </c>
      <c r="J4019" t="s">
        <v>16</v>
      </c>
    </row>
    <row r="4020" spans="1:10" x14ac:dyDescent="0.25">
      <c r="A4020">
        <v>98654.71</v>
      </c>
      <c r="B4020" t="s">
        <v>64</v>
      </c>
      <c r="C4020" t="s">
        <v>18</v>
      </c>
      <c r="D4020" t="s">
        <v>12</v>
      </c>
      <c r="E4020" t="s">
        <v>45</v>
      </c>
      <c r="F4020" t="s">
        <v>14</v>
      </c>
      <c r="G4020" t="s">
        <v>25</v>
      </c>
      <c r="H4020">
        <v>1985</v>
      </c>
      <c r="I4020" s="1">
        <v>42186</v>
      </c>
      <c r="J4020" t="s">
        <v>16</v>
      </c>
    </row>
    <row r="4021" spans="1:10" x14ac:dyDescent="0.25">
      <c r="A4021">
        <v>63823.33</v>
      </c>
      <c r="B4021" t="s">
        <v>665</v>
      </c>
      <c r="C4021" t="s">
        <v>72</v>
      </c>
      <c r="D4021" t="s">
        <v>12</v>
      </c>
      <c r="E4021" t="s">
        <v>31</v>
      </c>
      <c r="F4021" t="s">
        <v>21</v>
      </c>
      <c r="G4021" t="s">
        <v>25</v>
      </c>
      <c r="H4021">
        <v>1986</v>
      </c>
      <c r="I4021" s="1">
        <v>43473</v>
      </c>
      <c r="J4021" t="s">
        <v>16</v>
      </c>
    </row>
    <row r="4022" spans="1:10" x14ac:dyDescent="0.25">
      <c r="A4022">
        <v>123799.51</v>
      </c>
      <c r="B4022" t="s">
        <v>345</v>
      </c>
      <c r="C4022" t="s">
        <v>124</v>
      </c>
      <c r="D4022" t="s">
        <v>12</v>
      </c>
      <c r="E4022" t="s">
        <v>13</v>
      </c>
      <c r="F4022" t="s">
        <v>14</v>
      </c>
      <c r="G4022" t="s">
        <v>25</v>
      </c>
      <c r="H4022">
        <v>1961</v>
      </c>
      <c r="I4022" s="1">
        <v>33546</v>
      </c>
      <c r="J4022" t="s">
        <v>16</v>
      </c>
    </row>
    <row r="4023" spans="1:10" x14ac:dyDescent="0.25">
      <c r="A4023">
        <v>64574.47</v>
      </c>
      <c r="B4023" t="s">
        <v>166</v>
      </c>
      <c r="C4023" t="s">
        <v>52</v>
      </c>
      <c r="D4023" t="s">
        <v>12</v>
      </c>
      <c r="E4023" t="s">
        <v>77</v>
      </c>
      <c r="F4023" t="s">
        <v>14</v>
      </c>
      <c r="G4023" t="s">
        <v>15</v>
      </c>
      <c r="H4023">
        <v>1968</v>
      </c>
      <c r="I4023" s="1">
        <v>34624</v>
      </c>
      <c r="J4023" t="s">
        <v>16</v>
      </c>
    </row>
    <row r="4024" spans="1:10" x14ac:dyDescent="0.25">
      <c r="A4024">
        <v>35672</v>
      </c>
      <c r="B4024" t="s">
        <v>81</v>
      </c>
      <c r="C4024" t="s">
        <v>11</v>
      </c>
      <c r="D4024" t="s">
        <v>19</v>
      </c>
      <c r="E4024" t="s">
        <v>31</v>
      </c>
      <c r="F4024" t="s">
        <v>21</v>
      </c>
      <c r="G4024" t="s">
        <v>15</v>
      </c>
      <c r="H4024">
        <v>1965</v>
      </c>
      <c r="I4024" s="1">
        <v>45068</v>
      </c>
      <c r="J4024" t="s">
        <v>16</v>
      </c>
    </row>
    <row r="4025" spans="1:10" x14ac:dyDescent="0.25">
      <c r="A4025">
        <v>77864.02</v>
      </c>
      <c r="B4025" t="s">
        <v>265</v>
      </c>
      <c r="C4025" t="s">
        <v>18</v>
      </c>
      <c r="D4025" t="s">
        <v>12</v>
      </c>
      <c r="E4025" t="s">
        <v>31</v>
      </c>
      <c r="F4025" t="s">
        <v>21</v>
      </c>
      <c r="G4025" t="s">
        <v>25</v>
      </c>
      <c r="H4025">
        <v>1967</v>
      </c>
      <c r="I4025" s="1">
        <v>35827</v>
      </c>
      <c r="J4025" t="s">
        <v>16</v>
      </c>
    </row>
    <row r="4026" spans="1:10" x14ac:dyDescent="0.25">
      <c r="A4026">
        <v>115336.2</v>
      </c>
      <c r="B4026" t="s">
        <v>29</v>
      </c>
      <c r="C4026" t="s">
        <v>30</v>
      </c>
      <c r="D4026" t="s">
        <v>12</v>
      </c>
      <c r="E4026" t="s">
        <v>31</v>
      </c>
      <c r="F4026" t="s">
        <v>14</v>
      </c>
      <c r="G4026" t="s">
        <v>25</v>
      </c>
      <c r="H4026">
        <v>1965</v>
      </c>
      <c r="I4026" s="1">
        <v>31944</v>
      </c>
      <c r="J4026" t="s">
        <v>16</v>
      </c>
    </row>
    <row r="4027" spans="1:10" x14ac:dyDescent="0.25">
      <c r="A4027">
        <v>57096.93</v>
      </c>
      <c r="B4027" t="s">
        <v>262</v>
      </c>
      <c r="C4027" t="s">
        <v>30</v>
      </c>
      <c r="D4027" t="s">
        <v>12</v>
      </c>
      <c r="E4027" t="s">
        <v>20</v>
      </c>
      <c r="F4027" t="s">
        <v>14</v>
      </c>
      <c r="G4027" t="s">
        <v>25</v>
      </c>
      <c r="H4027">
        <v>1999</v>
      </c>
      <c r="I4027" s="1">
        <v>45520</v>
      </c>
      <c r="J4027" t="s">
        <v>16</v>
      </c>
    </row>
    <row r="4028" spans="1:10" x14ac:dyDescent="0.25">
      <c r="A4028">
        <v>68426.550399999993</v>
      </c>
      <c r="B4028" t="s">
        <v>55</v>
      </c>
      <c r="C4028" t="s">
        <v>18</v>
      </c>
      <c r="D4028" t="s">
        <v>12</v>
      </c>
      <c r="E4028" t="s">
        <v>20</v>
      </c>
      <c r="F4028" t="s">
        <v>14</v>
      </c>
      <c r="G4028" t="s">
        <v>25</v>
      </c>
      <c r="H4028">
        <v>1998</v>
      </c>
      <c r="I4028" s="1">
        <v>45200</v>
      </c>
      <c r="J4028" t="s">
        <v>16</v>
      </c>
    </row>
    <row r="4029" spans="1:10" x14ac:dyDescent="0.25">
      <c r="A4029">
        <v>159777.43</v>
      </c>
      <c r="B4029" t="s">
        <v>190</v>
      </c>
      <c r="C4029" t="s">
        <v>171</v>
      </c>
      <c r="D4029" t="s">
        <v>12</v>
      </c>
      <c r="E4029" t="s">
        <v>31</v>
      </c>
      <c r="F4029" t="s">
        <v>21</v>
      </c>
      <c r="G4029" t="s">
        <v>25</v>
      </c>
      <c r="H4029">
        <v>1983</v>
      </c>
      <c r="I4029" s="1">
        <v>44235</v>
      </c>
      <c r="J4029" t="s">
        <v>16</v>
      </c>
    </row>
    <row r="4030" spans="1:10" x14ac:dyDescent="0.25">
      <c r="A4030">
        <v>81776.97</v>
      </c>
      <c r="B4030" t="s">
        <v>215</v>
      </c>
      <c r="C4030" t="s">
        <v>48</v>
      </c>
      <c r="D4030" t="s">
        <v>12</v>
      </c>
      <c r="E4030" t="s">
        <v>31</v>
      </c>
      <c r="F4030" t="s">
        <v>14</v>
      </c>
      <c r="G4030" t="s">
        <v>25</v>
      </c>
      <c r="H4030">
        <v>1972</v>
      </c>
      <c r="I4030" s="1">
        <v>44667</v>
      </c>
      <c r="J4030" t="s">
        <v>16</v>
      </c>
    </row>
    <row r="4031" spans="1:10" x14ac:dyDescent="0.25">
      <c r="A4031">
        <v>52471.07</v>
      </c>
      <c r="B4031" t="s">
        <v>34</v>
      </c>
      <c r="C4031" t="s">
        <v>11</v>
      </c>
      <c r="D4031" t="s">
        <v>12</v>
      </c>
      <c r="E4031" t="s">
        <v>20</v>
      </c>
      <c r="F4031" t="s">
        <v>21</v>
      </c>
      <c r="G4031" t="s">
        <v>15</v>
      </c>
      <c r="H4031">
        <v>1999</v>
      </c>
      <c r="I4031" s="1">
        <v>45422</v>
      </c>
      <c r="J4031" t="s">
        <v>16</v>
      </c>
    </row>
    <row r="4032" spans="1:10" x14ac:dyDescent="0.25">
      <c r="A4032">
        <v>63098.48</v>
      </c>
      <c r="B4032" t="s">
        <v>217</v>
      </c>
      <c r="C4032" t="s">
        <v>44</v>
      </c>
      <c r="D4032" t="s">
        <v>12</v>
      </c>
      <c r="E4032" t="s">
        <v>41</v>
      </c>
      <c r="F4032" t="s">
        <v>14</v>
      </c>
      <c r="G4032" t="s">
        <v>15</v>
      </c>
      <c r="H4032">
        <v>1977</v>
      </c>
      <c r="I4032" s="1">
        <v>35576</v>
      </c>
      <c r="J4032" t="s">
        <v>16</v>
      </c>
    </row>
    <row r="4033" spans="1:10" x14ac:dyDescent="0.25">
      <c r="A4033">
        <v>63920.34</v>
      </c>
      <c r="B4033" t="s">
        <v>172</v>
      </c>
      <c r="C4033" t="s">
        <v>44</v>
      </c>
      <c r="D4033" t="s">
        <v>12</v>
      </c>
      <c r="E4033" t="s">
        <v>45</v>
      </c>
      <c r="F4033" t="s">
        <v>14</v>
      </c>
      <c r="G4033" t="s">
        <v>15</v>
      </c>
      <c r="H4033">
        <v>1959</v>
      </c>
      <c r="I4033" s="1">
        <v>41855</v>
      </c>
      <c r="J4033" t="s">
        <v>16</v>
      </c>
    </row>
    <row r="4034" spans="1:10" x14ac:dyDescent="0.25">
      <c r="A4034">
        <v>54417.3</v>
      </c>
      <c r="B4034" t="s">
        <v>112</v>
      </c>
      <c r="C4034" t="s">
        <v>72</v>
      </c>
      <c r="D4034" t="s">
        <v>12</v>
      </c>
      <c r="E4034" t="s">
        <v>24</v>
      </c>
      <c r="F4034" t="s">
        <v>21</v>
      </c>
      <c r="G4034" t="s">
        <v>15</v>
      </c>
      <c r="H4034">
        <v>1987</v>
      </c>
      <c r="I4034" s="1">
        <v>39955</v>
      </c>
      <c r="J4034" t="s">
        <v>16</v>
      </c>
    </row>
    <row r="4035" spans="1:10" x14ac:dyDescent="0.25">
      <c r="A4035">
        <v>57971.28</v>
      </c>
      <c r="B4035" t="s">
        <v>99</v>
      </c>
      <c r="C4035" t="s">
        <v>100</v>
      </c>
      <c r="D4035" t="s">
        <v>12</v>
      </c>
      <c r="E4035" t="s">
        <v>41</v>
      </c>
      <c r="F4035" t="s">
        <v>14</v>
      </c>
      <c r="G4035" t="s">
        <v>15</v>
      </c>
      <c r="H4035">
        <v>1984</v>
      </c>
      <c r="I4035" s="1">
        <v>42234</v>
      </c>
      <c r="J4035" t="s">
        <v>16</v>
      </c>
    </row>
    <row r="4036" spans="1:10" x14ac:dyDescent="0.25">
      <c r="A4036">
        <v>17075.759999999998</v>
      </c>
      <c r="B4036" t="s">
        <v>17</v>
      </c>
      <c r="C4036" t="s">
        <v>18</v>
      </c>
      <c r="D4036" t="s">
        <v>19</v>
      </c>
      <c r="E4036" t="s">
        <v>20</v>
      </c>
      <c r="F4036" t="s">
        <v>21</v>
      </c>
      <c r="G4036" t="s">
        <v>15</v>
      </c>
      <c r="H4036">
        <v>1948</v>
      </c>
      <c r="I4036" s="1">
        <v>44837</v>
      </c>
      <c r="J4036" t="s">
        <v>16</v>
      </c>
    </row>
    <row r="4037" spans="1:10" x14ac:dyDescent="0.25">
      <c r="A4037">
        <v>54220.06</v>
      </c>
      <c r="B4037" t="s">
        <v>192</v>
      </c>
      <c r="C4037" t="s">
        <v>11</v>
      </c>
      <c r="D4037" t="s">
        <v>12</v>
      </c>
      <c r="E4037" t="s">
        <v>49</v>
      </c>
      <c r="F4037" t="s">
        <v>14</v>
      </c>
      <c r="G4037" t="s">
        <v>15</v>
      </c>
      <c r="H4037">
        <v>1978</v>
      </c>
      <c r="I4037" s="1">
        <v>45536</v>
      </c>
      <c r="J4037" t="s">
        <v>16</v>
      </c>
    </row>
    <row r="4038" spans="1:10" x14ac:dyDescent="0.25">
      <c r="A4038">
        <v>75859.539999999994</v>
      </c>
      <c r="B4038" t="s">
        <v>666</v>
      </c>
      <c r="C4038" t="s">
        <v>60</v>
      </c>
      <c r="D4038" t="s">
        <v>12</v>
      </c>
      <c r="E4038" t="s">
        <v>31</v>
      </c>
      <c r="F4038" t="s">
        <v>21</v>
      </c>
      <c r="G4038" t="s">
        <v>15</v>
      </c>
      <c r="H4038">
        <v>1961</v>
      </c>
      <c r="I4038" s="1">
        <v>40323</v>
      </c>
      <c r="J4038" t="s">
        <v>16</v>
      </c>
    </row>
    <row r="4039" spans="1:10" x14ac:dyDescent="0.25">
      <c r="A4039">
        <v>52471.07</v>
      </c>
      <c r="B4039" t="s">
        <v>34</v>
      </c>
      <c r="C4039" t="s">
        <v>11</v>
      </c>
      <c r="D4039" t="s">
        <v>12</v>
      </c>
      <c r="E4039" t="s">
        <v>20</v>
      </c>
      <c r="F4039" t="s">
        <v>14</v>
      </c>
      <c r="G4039" t="s">
        <v>15</v>
      </c>
      <c r="H4039">
        <v>1969</v>
      </c>
      <c r="I4039" s="1">
        <v>45401</v>
      </c>
      <c r="J4039" t="s">
        <v>16</v>
      </c>
    </row>
    <row r="4040" spans="1:10" x14ac:dyDescent="0.25">
      <c r="A4040">
        <v>47164.52</v>
      </c>
      <c r="B4040" t="s">
        <v>107</v>
      </c>
      <c r="C4040" t="s">
        <v>44</v>
      </c>
      <c r="D4040" t="s">
        <v>12</v>
      </c>
      <c r="E4040" t="s">
        <v>41</v>
      </c>
      <c r="F4040" t="s">
        <v>14</v>
      </c>
      <c r="G4040" t="s">
        <v>15</v>
      </c>
      <c r="H4040">
        <v>1962</v>
      </c>
      <c r="I4040" s="1">
        <v>38276</v>
      </c>
      <c r="J4040" t="s">
        <v>16</v>
      </c>
    </row>
    <row r="4041" spans="1:10" x14ac:dyDescent="0.25">
      <c r="A4041">
        <v>88168.44</v>
      </c>
      <c r="B4041" t="s">
        <v>237</v>
      </c>
      <c r="C4041" t="s">
        <v>92</v>
      </c>
      <c r="D4041" t="s">
        <v>12</v>
      </c>
      <c r="E4041" t="s">
        <v>31</v>
      </c>
      <c r="F4041" t="s">
        <v>21</v>
      </c>
      <c r="G4041" t="s">
        <v>15</v>
      </c>
      <c r="H4041">
        <v>1964</v>
      </c>
      <c r="I4041" s="1">
        <v>38169</v>
      </c>
      <c r="J4041" t="s">
        <v>16</v>
      </c>
    </row>
    <row r="4042" spans="1:10" x14ac:dyDescent="0.25">
      <c r="A4042">
        <v>90813.51</v>
      </c>
      <c r="B4042" t="s">
        <v>56</v>
      </c>
      <c r="C4042" t="s">
        <v>30</v>
      </c>
      <c r="D4042" t="s">
        <v>12</v>
      </c>
      <c r="E4042" t="s">
        <v>45</v>
      </c>
      <c r="F4042" t="s">
        <v>14</v>
      </c>
      <c r="G4042" t="s">
        <v>25</v>
      </c>
      <c r="H4042">
        <v>1975</v>
      </c>
      <c r="I4042" s="1">
        <v>41183</v>
      </c>
      <c r="J4042" t="s">
        <v>16</v>
      </c>
    </row>
    <row r="4043" spans="1:10" x14ac:dyDescent="0.25">
      <c r="A4043">
        <v>31554.432000000001</v>
      </c>
      <c r="B4043" t="s">
        <v>211</v>
      </c>
      <c r="C4043" t="s">
        <v>11</v>
      </c>
      <c r="D4043" t="s">
        <v>19</v>
      </c>
      <c r="E4043" t="s">
        <v>49</v>
      </c>
      <c r="F4043" t="s">
        <v>14</v>
      </c>
      <c r="G4043" t="s">
        <v>25</v>
      </c>
      <c r="H4043">
        <v>1963</v>
      </c>
      <c r="I4043" s="1">
        <v>44965</v>
      </c>
      <c r="J4043" t="s">
        <v>16</v>
      </c>
    </row>
    <row r="4044" spans="1:10" x14ac:dyDescent="0.25">
      <c r="A4044">
        <v>53934.97</v>
      </c>
      <c r="B4044" t="s">
        <v>194</v>
      </c>
      <c r="C4044" t="s">
        <v>52</v>
      </c>
      <c r="D4044" t="s">
        <v>12</v>
      </c>
      <c r="E4044" t="s">
        <v>45</v>
      </c>
      <c r="F4044" t="s">
        <v>14</v>
      </c>
      <c r="G4044" t="s">
        <v>15</v>
      </c>
      <c r="H4044">
        <v>1982</v>
      </c>
      <c r="I4044" s="1">
        <v>41827</v>
      </c>
      <c r="J4044" t="s">
        <v>16</v>
      </c>
    </row>
    <row r="4045" spans="1:10" x14ac:dyDescent="0.25">
      <c r="A4045">
        <v>79395.12</v>
      </c>
      <c r="B4045" t="s">
        <v>461</v>
      </c>
      <c r="C4045" t="s">
        <v>18</v>
      </c>
      <c r="D4045" t="s">
        <v>12</v>
      </c>
      <c r="E4045" t="s">
        <v>13</v>
      </c>
      <c r="F4045" t="s">
        <v>14</v>
      </c>
      <c r="G4045" t="s">
        <v>25</v>
      </c>
      <c r="H4045">
        <v>1995</v>
      </c>
      <c r="I4045" s="1">
        <v>45231</v>
      </c>
      <c r="J4045" t="s">
        <v>16</v>
      </c>
    </row>
    <row r="4046" spans="1:10" x14ac:dyDescent="0.25">
      <c r="A4046">
        <v>11856</v>
      </c>
      <c r="B4046" t="s">
        <v>126</v>
      </c>
      <c r="C4046" t="s">
        <v>72</v>
      </c>
      <c r="D4046" t="s">
        <v>73</v>
      </c>
      <c r="E4046" t="s">
        <v>41</v>
      </c>
      <c r="F4046" t="s">
        <v>14</v>
      </c>
      <c r="G4046" t="s">
        <v>25</v>
      </c>
      <c r="H4046">
        <v>2008</v>
      </c>
      <c r="I4046" s="1">
        <v>45086</v>
      </c>
      <c r="J4046" t="s">
        <v>16</v>
      </c>
    </row>
    <row r="4047" spans="1:10" x14ac:dyDescent="0.25">
      <c r="B4047" t="s">
        <v>164</v>
      </c>
      <c r="C4047" t="s">
        <v>72</v>
      </c>
      <c r="D4047" t="s">
        <v>165</v>
      </c>
      <c r="E4047" t="s">
        <v>41</v>
      </c>
      <c r="F4047" t="s">
        <v>14</v>
      </c>
      <c r="G4047" t="s">
        <v>25</v>
      </c>
      <c r="H4047">
        <v>1969</v>
      </c>
      <c r="I4047" s="1">
        <v>43007</v>
      </c>
      <c r="J4047" t="s">
        <v>16</v>
      </c>
    </row>
    <row r="4048" spans="1:10" x14ac:dyDescent="0.25">
      <c r="A4048">
        <v>50005.18</v>
      </c>
      <c r="B4048" t="s">
        <v>325</v>
      </c>
      <c r="C4048" t="s">
        <v>18</v>
      </c>
      <c r="D4048" t="s">
        <v>12</v>
      </c>
      <c r="E4048" t="s">
        <v>20</v>
      </c>
      <c r="F4048" t="s">
        <v>21</v>
      </c>
      <c r="G4048" t="s">
        <v>25</v>
      </c>
      <c r="H4048">
        <v>1971</v>
      </c>
      <c r="I4048" s="1">
        <v>45042</v>
      </c>
      <c r="J4048" t="s">
        <v>16</v>
      </c>
    </row>
    <row r="4049" spans="1:10" x14ac:dyDescent="0.25">
      <c r="A4049">
        <v>50646.98</v>
      </c>
      <c r="B4049" t="s">
        <v>210</v>
      </c>
      <c r="C4049" t="s">
        <v>96</v>
      </c>
      <c r="D4049" t="s">
        <v>12</v>
      </c>
      <c r="E4049" t="s">
        <v>13</v>
      </c>
      <c r="F4049" t="s">
        <v>14</v>
      </c>
      <c r="G4049" t="s">
        <v>15</v>
      </c>
      <c r="H4049">
        <v>1993</v>
      </c>
      <c r="I4049" s="1">
        <v>45509</v>
      </c>
      <c r="J4049" t="s">
        <v>16</v>
      </c>
    </row>
    <row r="4050" spans="1:10" x14ac:dyDescent="0.25">
      <c r="A4050">
        <v>57738.92</v>
      </c>
      <c r="B4050" t="s">
        <v>556</v>
      </c>
      <c r="C4050" t="s">
        <v>11</v>
      </c>
      <c r="D4050" t="s">
        <v>12</v>
      </c>
      <c r="E4050" t="s">
        <v>31</v>
      </c>
      <c r="F4050" t="s">
        <v>21</v>
      </c>
      <c r="G4050" t="s">
        <v>25</v>
      </c>
      <c r="H4050">
        <v>1971</v>
      </c>
      <c r="I4050" s="1">
        <v>42205</v>
      </c>
      <c r="J4050" t="s">
        <v>16</v>
      </c>
    </row>
    <row r="4051" spans="1:10" x14ac:dyDescent="0.25">
      <c r="A4051">
        <v>56135.09</v>
      </c>
      <c r="B4051" t="s">
        <v>74</v>
      </c>
      <c r="C4051" t="s">
        <v>52</v>
      </c>
      <c r="D4051" t="s">
        <v>12</v>
      </c>
      <c r="E4051" t="s">
        <v>45</v>
      </c>
      <c r="F4051" t="s">
        <v>21</v>
      </c>
      <c r="G4051" t="s">
        <v>15</v>
      </c>
      <c r="H4051">
        <v>1965</v>
      </c>
      <c r="I4051" s="1">
        <v>42763</v>
      </c>
      <c r="J4051" t="s">
        <v>16</v>
      </c>
    </row>
    <row r="4052" spans="1:10" x14ac:dyDescent="0.25">
      <c r="A4052">
        <v>85240.81</v>
      </c>
      <c r="B4052" t="s">
        <v>206</v>
      </c>
      <c r="C4052" t="s">
        <v>18</v>
      </c>
      <c r="D4052" t="s">
        <v>12</v>
      </c>
      <c r="E4052" t="s">
        <v>20</v>
      </c>
      <c r="F4052" t="s">
        <v>14</v>
      </c>
      <c r="G4052" t="s">
        <v>25</v>
      </c>
      <c r="H4052">
        <v>1975</v>
      </c>
      <c r="I4052" s="1">
        <v>43221</v>
      </c>
      <c r="J4052" t="s">
        <v>16</v>
      </c>
    </row>
    <row r="4053" spans="1:10" x14ac:dyDescent="0.25">
      <c r="A4053">
        <v>98654.71</v>
      </c>
      <c r="B4053" t="s">
        <v>64</v>
      </c>
      <c r="C4053" t="s">
        <v>18</v>
      </c>
      <c r="D4053" t="s">
        <v>12</v>
      </c>
      <c r="E4053" t="s">
        <v>45</v>
      </c>
      <c r="F4053" t="s">
        <v>14</v>
      </c>
      <c r="G4053" t="s">
        <v>53</v>
      </c>
      <c r="H4053">
        <v>1978</v>
      </c>
      <c r="I4053" s="1">
        <v>37681</v>
      </c>
      <c r="J4053" t="s">
        <v>16</v>
      </c>
    </row>
    <row r="4054" spans="1:10" x14ac:dyDescent="0.25">
      <c r="A4054">
        <v>93617.32</v>
      </c>
      <c r="B4054" t="s">
        <v>56</v>
      </c>
      <c r="C4054" t="s">
        <v>30</v>
      </c>
      <c r="D4054" t="s">
        <v>12</v>
      </c>
      <c r="E4054" t="s">
        <v>45</v>
      </c>
      <c r="F4054" t="s">
        <v>14</v>
      </c>
      <c r="G4054" t="s">
        <v>25</v>
      </c>
      <c r="H4054">
        <v>1981</v>
      </c>
      <c r="I4054" s="1">
        <v>40679</v>
      </c>
      <c r="J4054" t="s">
        <v>16</v>
      </c>
    </row>
    <row r="4055" spans="1:10" x14ac:dyDescent="0.25">
      <c r="A4055">
        <v>8112</v>
      </c>
      <c r="B4055" t="s">
        <v>71</v>
      </c>
      <c r="C4055" t="s">
        <v>72</v>
      </c>
      <c r="D4055" t="s">
        <v>73</v>
      </c>
      <c r="E4055" t="s">
        <v>41</v>
      </c>
      <c r="F4055" t="s">
        <v>21</v>
      </c>
      <c r="G4055" t="s">
        <v>25</v>
      </c>
      <c r="H4055">
        <v>2009</v>
      </c>
      <c r="I4055" s="1">
        <v>45416</v>
      </c>
      <c r="J4055" t="s">
        <v>16</v>
      </c>
    </row>
    <row r="4056" spans="1:10" x14ac:dyDescent="0.25">
      <c r="A4056">
        <v>45434.27</v>
      </c>
      <c r="B4056" t="s">
        <v>127</v>
      </c>
      <c r="C4056" t="s">
        <v>60</v>
      </c>
      <c r="D4056" t="s">
        <v>12</v>
      </c>
      <c r="E4056" t="s">
        <v>41</v>
      </c>
      <c r="F4056" t="s">
        <v>21</v>
      </c>
      <c r="G4056" t="s">
        <v>15</v>
      </c>
      <c r="H4056">
        <v>1970</v>
      </c>
      <c r="I4056" s="1">
        <v>45020</v>
      </c>
      <c r="J4056" t="s">
        <v>16</v>
      </c>
    </row>
    <row r="4057" spans="1:10" x14ac:dyDescent="0.25">
      <c r="A4057">
        <v>198802</v>
      </c>
      <c r="B4057" t="s">
        <v>667</v>
      </c>
      <c r="C4057" t="s">
        <v>114</v>
      </c>
      <c r="D4057" t="s">
        <v>12</v>
      </c>
      <c r="E4057" t="s">
        <v>13</v>
      </c>
      <c r="F4057" t="s">
        <v>14</v>
      </c>
      <c r="G4057" t="s">
        <v>25</v>
      </c>
      <c r="H4057">
        <v>1982</v>
      </c>
      <c r="I4057" s="1">
        <v>44963</v>
      </c>
      <c r="J4057" t="s">
        <v>16</v>
      </c>
    </row>
    <row r="4058" spans="1:10" x14ac:dyDescent="0.25">
      <c r="A4058">
        <v>102653.42</v>
      </c>
      <c r="B4058" t="s">
        <v>10</v>
      </c>
      <c r="C4058" t="s">
        <v>52</v>
      </c>
      <c r="D4058" t="s">
        <v>12</v>
      </c>
      <c r="E4058" t="s">
        <v>13</v>
      </c>
      <c r="F4058" t="s">
        <v>14</v>
      </c>
      <c r="G4058" t="s">
        <v>25</v>
      </c>
      <c r="H4058">
        <v>1988</v>
      </c>
      <c r="I4058" s="1">
        <v>42609</v>
      </c>
      <c r="J4058" t="s">
        <v>16</v>
      </c>
    </row>
    <row r="4059" spans="1:10" x14ac:dyDescent="0.25">
      <c r="A4059">
        <v>131882.54</v>
      </c>
      <c r="B4059" t="s">
        <v>668</v>
      </c>
      <c r="C4059" t="s">
        <v>160</v>
      </c>
      <c r="D4059" t="s">
        <v>12</v>
      </c>
      <c r="E4059" t="s">
        <v>13</v>
      </c>
      <c r="F4059" t="s">
        <v>21</v>
      </c>
      <c r="G4059" t="s">
        <v>25</v>
      </c>
      <c r="H4059">
        <v>1956</v>
      </c>
      <c r="I4059" s="1">
        <v>42072</v>
      </c>
      <c r="J4059" t="s">
        <v>16</v>
      </c>
    </row>
    <row r="4060" spans="1:10" x14ac:dyDescent="0.25">
      <c r="A4060">
        <v>67209.960000000006</v>
      </c>
      <c r="B4060" t="s">
        <v>417</v>
      </c>
      <c r="C4060" t="s">
        <v>124</v>
      </c>
      <c r="D4060" t="s">
        <v>12</v>
      </c>
      <c r="E4060" t="s">
        <v>31</v>
      </c>
      <c r="F4060" t="s">
        <v>21</v>
      </c>
      <c r="G4060" t="s">
        <v>25</v>
      </c>
      <c r="H4060">
        <v>1968</v>
      </c>
      <c r="I4060" s="1">
        <v>43285</v>
      </c>
      <c r="J4060" t="s">
        <v>16</v>
      </c>
    </row>
    <row r="4061" spans="1:10" x14ac:dyDescent="0.25">
      <c r="A4061">
        <v>115336.2</v>
      </c>
      <c r="B4061" t="s">
        <v>29</v>
      </c>
      <c r="C4061" t="s">
        <v>30</v>
      </c>
      <c r="D4061" t="s">
        <v>12</v>
      </c>
      <c r="E4061" t="s">
        <v>31</v>
      </c>
      <c r="F4061" t="s">
        <v>14</v>
      </c>
      <c r="G4061" t="s">
        <v>25</v>
      </c>
      <c r="H4061">
        <v>1962</v>
      </c>
      <c r="I4061" s="1">
        <v>33270</v>
      </c>
      <c r="J4061" t="s">
        <v>16</v>
      </c>
    </row>
    <row r="4062" spans="1:10" x14ac:dyDescent="0.25">
      <c r="A4062">
        <v>58252.04</v>
      </c>
      <c r="B4062" t="s">
        <v>669</v>
      </c>
      <c r="C4062" t="s">
        <v>60</v>
      </c>
      <c r="D4062" t="s">
        <v>12</v>
      </c>
      <c r="E4062" t="s">
        <v>41</v>
      </c>
      <c r="F4062" t="s">
        <v>14</v>
      </c>
      <c r="G4062" t="s">
        <v>25</v>
      </c>
      <c r="H4062">
        <v>1978</v>
      </c>
      <c r="I4062" s="1">
        <v>39762</v>
      </c>
      <c r="J4062" t="s">
        <v>16</v>
      </c>
    </row>
    <row r="4063" spans="1:10" x14ac:dyDescent="0.25">
      <c r="A4063">
        <v>47063.76</v>
      </c>
      <c r="B4063" t="s">
        <v>95</v>
      </c>
      <c r="C4063" t="s">
        <v>48</v>
      </c>
      <c r="D4063" t="s">
        <v>12</v>
      </c>
      <c r="E4063" t="s">
        <v>49</v>
      </c>
      <c r="F4063" t="s">
        <v>21</v>
      </c>
      <c r="G4063" t="s">
        <v>15</v>
      </c>
      <c r="H4063">
        <v>1990</v>
      </c>
      <c r="I4063" s="1">
        <v>44835</v>
      </c>
      <c r="J4063" t="s">
        <v>16</v>
      </c>
    </row>
    <row r="4064" spans="1:10" x14ac:dyDescent="0.25">
      <c r="A4064">
        <v>158885.85999999999</v>
      </c>
      <c r="B4064" t="s">
        <v>438</v>
      </c>
      <c r="C4064" t="s">
        <v>96</v>
      </c>
      <c r="D4064" t="s">
        <v>12</v>
      </c>
      <c r="E4064" t="s">
        <v>13</v>
      </c>
      <c r="F4064" t="s">
        <v>14</v>
      </c>
      <c r="G4064" t="s">
        <v>25</v>
      </c>
      <c r="H4064">
        <v>1961</v>
      </c>
      <c r="I4064" s="1">
        <v>33147</v>
      </c>
      <c r="J4064" t="s">
        <v>16</v>
      </c>
    </row>
    <row r="4065" spans="1:10" x14ac:dyDescent="0.25">
      <c r="A4065">
        <v>70277.070000000007</v>
      </c>
      <c r="B4065" t="s">
        <v>141</v>
      </c>
      <c r="C4065" t="s">
        <v>96</v>
      </c>
      <c r="D4065" t="s">
        <v>12</v>
      </c>
      <c r="E4065" t="s">
        <v>31</v>
      </c>
      <c r="F4065" t="s">
        <v>14</v>
      </c>
      <c r="G4065" t="s">
        <v>15</v>
      </c>
      <c r="H4065">
        <v>1980</v>
      </c>
      <c r="I4065" s="1">
        <v>43433</v>
      </c>
      <c r="J4065" t="s">
        <v>16</v>
      </c>
    </row>
    <row r="4066" spans="1:10" x14ac:dyDescent="0.25">
      <c r="A4066">
        <v>96425.84</v>
      </c>
      <c r="B4066" t="s">
        <v>56</v>
      </c>
      <c r="C4066" t="s">
        <v>30</v>
      </c>
      <c r="D4066" t="s">
        <v>12</v>
      </c>
      <c r="E4066" t="s">
        <v>45</v>
      </c>
      <c r="F4066" t="s">
        <v>14</v>
      </c>
      <c r="G4066" t="s">
        <v>25</v>
      </c>
      <c r="H4066">
        <v>1972</v>
      </c>
      <c r="I4066" s="1">
        <v>36800</v>
      </c>
      <c r="J4066" t="s">
        <v>16</v>
      </c>
    </row>
    <row r="4067" spans="1:10" x14ac:dyDescent="0.25">
      <c r="A4067">
        <v>71649.899999999994</v>
      </c>
      <c r="B4067" t="s">
        <v>605</v>
      </c>
      <c r="C4067" t="s">
        <v>52</v>
      </c>
      <c r="D4067" t="s">
        <v>12</v>
      </c>
      <c r="E4067" t="s">
        <v>77</v>
      </c>
      <c r="F4067" t="s">
        <v>21</v>
      </c>
      <c r="G4067" t="s">
        <v>15</v>
      </c>
      <c r="H4067">
        <v>1986</v>
      </c>
      <c r="I4067" s="1">
        <v>43519</v>
      </c>
      <c r="J4067" t="s">
        <v>16</v>
      </c>
    </row>
    <row r="4068" spans="1:10" x14ac:dyDescent="0.25">
      <c r="A4068">
        <v>55640</v>
      </c>
      <c r="B4068" t="s">
        <v>61</v>
      </c>
      <c r="C4068" t="s">
        <v>60</v>
      </c>
      <c r="D4068" t="s">
        <v>12</v>
      </c>
      <c r="E4068" t="s">
        <v>31</v>
      </c>
      <c r="F4068" t="s">
        <v>21</v>
      </c>
      <c r="G4068" t="s">
        <v>50</v>
      </c>
      <c r="H4068">
        <v>1983</v>
      </c>
      <c r="I4068" s="1">
        <v>45453</v>
      </c>
      <c r="J4068" t="s">
        <v>16</v>
      </c>
    </row>
    <row r="4069" spans="1:10" x14ac:dyDescent="0.25">
      <c r="A4069">
        <v>37210.99699408</v>
      </c>
      <c r="B4069" t="s">
        <v>82</v>
      </c>
      <c r="C4069" t="s">
        <v>11</v>
      </c>
      <c r="D4069" t="s">
        <v>19</v>
      </c>
      <c r="E4069" t="s">
        <v>20</v>
      </c>
      <c r="F4069" t="s">
        <v>14</v>
      </c>
      <c r="G4069" t="s">
        <v>15</v>
      </c>
      <c r="H4069">
        <v>1963</v>
      </c>
      <c r="I4069" s="1">
        <v>43143</v>
      </c>
      <c r="J4069" t="s">
        <v>16</v>
      </c>
    </row>
    <row r="4070" spans="1:10" x14ac:dyDescent="0.25">
      <c r="A4070">
        <v>48115.96</v>
      </c>
      <c r="B4070" t="s">
        <v>84</v>
      </c>
      <c r="C4070" t="s">
        <v>48</v>
      </c>
      <c r="D4070" t="s">
        <v>12</v>
      </c>
      <c r="E4070" t="s">
        <v>49</v>
      </c>
      <c r="F4070" t="s">
        <v>21</v>
      </c>
      <c r="G4070" t="s">
        <v>15</v>
      </c>
      <c r="H4070">
        <v>1983</v>
      </c>
      <c r="I4070" s="1">
        <v>44733</v>
      </c>
      <c r="J4070" t="s">
        <v>16</v>
      </c>
    </row>
    <row r="4071" spans="1:10" x14ac:dyDescent="0.25">
      <c r="A4071">
        <v>77406</v>
      </c>
      <c r="B4071" t="s">
        <v>63</v>
      </c>
      <c r="C4071" t="s">
        <v>18</v>
      </c>
      <c r="D4071" t="s">
        <v>12</v>
      </c>
      <c r="E4071" t="s">
        <v>20</v>
      </c>
      <c r="F4071" t="s">
        <v>14</v>
      </c>
      <c r="G4071" t="s">
        <v>25</v>
      </c>
      <c r="H4071">
        <v>1989</v>
      </c>
      <c r="I4071" s="1">
        <v>45428</v>
      </c>
      <c r="J4071" t="s">
        <v>16</v>
      </c>
    </row>
    <row r="4072" spans="1:10" x14ac:dyDescent="0.25">
      <c r="A4072">
        <v>48534.47</v>
      </c>
      <c r="B4072" t="s">
        <v>340</v>
      </c>
      <c r="C4072" t="s">
        <v>48</v>
      </c>
      <c r="D4072" t="s">
        <v>12</v>
      </c>
      <c r="E4072" t="s">
        <v>41</v>
      </c>
      <c r="F4072" t="s">
        <v>14</v>
      </c>
      <c r="G4072" t="s">
        <v>46</v>
      </c>
      <c r="H4072">
        <v>1962</v>
      </c>
      <c r="I4072" s="1">
        <v>36861</v>
      </c>
      <c r="J4072" t="s">
        <v>16</v>
      </c>
    </row>
    <row r="4073" spans="1:10" x14ac:dyDescent="0.25">
      <c r="A4073">
        <v>47063.76</v>
      </c>
      <c r="B4073" t="s">
        <v>95</v>
      </c>
      <c r="C4073" t="s">
        <v>157</v>
      </c>
      <c r="D4073" t="s">
        <v>12</v>
      </c>
      <c r="E4073" t="s">
        <v>49</v>
      </c>
      <c r="F4073" t="s">
        <v>14</v>
      </c>
      <c r="G4073" t="s">
        <v>46</v>
      </c>
      <c r="H4073">
        <v>2003</v>
      </c>
      <c r="I4073" s="1">
        <v>45131</v>
      </c>
      <c r="J4073" t="s">
        <v>16</v>
      </c>
    </row>
    <row r="4074" spans="1:10" x14ac:dyDescent="0.25">
      <c r="A4074">
        <v>77471.73</v>
      </c>
      <c r="B4074" t="s">
        <v>63</v>
      </c>
      <c r="C4074" t="s">
        <v>18</v>
      </c>
      <c r="D4074" t="s">
        <v>12</v>
      </c>
      <c r="E4074" t="s">
        <v>20</v>
      </c>
      <c r="F4074" t="s">
        <v>14</v>
      </c>
      <c r="G4074" t="s">
        <v>50</v>
      </c>
      <c r="H4074">
        <v>1984</v>
      </c>
      <c r="I4074" s="1">
        <v>42736</v>
      </c>
      <c r="J4074" t="s">
        <v>16</v>
      </c>
    </row>
    <row r="4075" spans="1:10" x14ac:dyDescent="0.25">
      <c r="A4075">
        <v>92991.53</v>
      </c>
      <c r="B4075" t="s">
        <v>64</v>
      </c>
      <c r="C4075" t="s">
        <v>18</v>
      </c>
      <c r="D4075" t="s">
        <v>12</v>
      </c>
      <c r="E4075" t="s">
        <v>45</v>
      </c>
      <c r="F4075" t="s">
        <v>21</v>
      </c>
      <c r="G4075" t="s">
        <v>25</v>
      </c>
      <c r="H4075">
        <v>1987</v>
      </c>
      <c r="I4075" s="1">
        <v>43116</v>
      </c>
      <c r="J4075" t="s">
        <v>16</v>
      </c>
    </row>
    <row r="4076" spans="1:10" x14ac:dyDescent="0.25">
      <c r="A4076">
        <v>75342.8</v>
      </c>
      <c r="B4076" t="s">
        <v>141</v>
      </c>
      <c r="C4076" t="s">
        <v>104</v>
      </c>
      <c r="D4076" t="s">
        <v>12</v>
      </c>
      <c r="E4076" t="s">
        <v>31</v>
      </c>
      <c r="F4076" t="s">
        <v>21</v>
      </c>
      <c r="G4076" t="s">
        <v>25</v>
      </c>
      <c r="H4076">
        <v>1967</v>
      </c>
      <c r="I4076" s="1">
        <v>36054</v>
      </c>
      <c r="J4076" t="s">
        <v>16</v>
      </c>
    </row>
    <row r="4077" spans="1:10" x14ac:dyDescent="0.25">
      <c r="A4077">
        <v>57958.26</v>
      </c>
      <c r="B4077" t="s">
        <v>141</v>
      </c>
      <c r="C4077" t="s">
        <v>92</v>
      </c>
      <c r="D4077" t="s">
        <v>12</v>
      </c>
      <c r="E4077" t="s">
        <v>31</v>
      </c>
      <c r="F4077" t="s">
        <v>21</v>
      </c>
      <c r="G4077" t="s">
        <v>15</v>
      </c>
      <c r="H4077">
        <v>1999</v>
      </c>
      <c r="I4077" s="1">
        <v>45397</v>
      </c>
      <c r="J4077" t="s">
        <v>16</v>
      </c>
    </row>
    <row r="4078" spans="1:10" x14ac:dyDescent="0.25">
      <c r="A4078">
        <v>55969.06</v>
      </c>
      <c r="B4078" t="s">
        <v>103</v>
      </c>
      <c r="C4078" t="s">
        <v>279</v>
      </c>
      <c r="D4078" t="s">
        <v>12</v>
      </c>
      <c r="E4078" t="s">
        <v>49</v>
      </c>
      <c r="F4078" t="s">
        <v>21</v>
      </c>
      <c r="G4078" t="s">
        <v>15</v>
      </c>
      <c r="H4078">
        <v>1965</v>
      </c>
      <c r="I4078" s="1">
        <v>44606</v>
      </c>
      <c r="J4078" t="s">
        <v>16</v>
      </c>
    </row>
    <row r="4079" spans="1:10" x14ac:dyDescent="0.25">
      <c r="A4079">
        <v>77603.08</v>
      </c>
      <c r="B4079" t="s">
        <v>134</v>
      </c>
      <c r="C4079" t="s">
        <v>23</v>
      </c>
      <c r="D4079" t="s">
        <v>12</v>
      </c>
      <c r="E4079" t="s">
        <v>31</v>
      </c>
      <c r="F4079" t="s">
        <v>21</v>
      </c>
      <c r="G4079" t="s">
        <v>25</v>
      </c>
      <c r="H4079">
        <v>1971</v>
      </c>
      <c r="I4079" s="1">
        <v>36938</v>
      </c>
      <c r="J4079" t="s">
        <v>16</v>
      </c>
    </row>
    <row r="4080" spans="1:10" x14ac:dyDescent="0.25">
      <c r="A4080">
        <v>109999.58</v>
      </c>
      <c r="B4080" t="s">
        <v>42</v>
      </c>
      <c r="C4080" t="s">
        <v>23</v>
      </c>
      <c r="D4080" t="s">
        <v>12</v>
      </c>
      <c r="E4080" t="s">
        <v>31</v>
      </c>
      <c r="F4080" t="s">
        <v>21</v>
      </c>
      <c r="G4080" t="s">
        <v>25</v>
      </c>
      <c r="H4080">
        <v>1979</v>
      </c>
      <c r="I4080" s="1">
        <v>39391</v>
      </c>
      <c r="J4080" t="s">
        <v>16</v>
      </c>
    </row>
    <row r="4081" spans="1:10" x14ac:dyDescent="0.25">
      <c r="A4081">
        <v>165322.31</v>
      </c>
      <c r="B4081" t="s">
        <v>247</v>
      </c>
      <c r="C4081" t="s">
        <v>86</v>
      </c>
      <c r="D4081" t="s">
        <v>12</v>
      </c>
      <c r="E4081" t="s">
        <v>13</v>
      </c>
      <c r="F4081" t="s">
        <v>21</v>
      </c>
      <c r="G4081" t="s">
        <v>15</v>
      </c>
      <c r="H4081">
        <v>1960</v>
      </c>
      <c r="I4081" s="1">
        <v>35201</v>
      </c>
      <c r="J4081" t="s">
        <v>16</v>
      </c>
    </row>
    <row r="4082" spans="1:10" x14ac:dyDescent="0.25">
      <c r="A4082">
        <v>71479.55</v>
      </c>
      <c r="B4082" t="s">
        <v>288</v>
      </c>
      <c r="C4082" t="s">
        <v>52</v>
      </c>
      <c r="D4082" t="s">
        <v>12</v>
      </c>
      <c r="E4082" t="s">
        <v>45</v>
      </c>
      <c r="F4082" t="s">
        <v>14</v>
      </c>
      <c r="G4082" t="s">
        <v>15</v>
      </c>
      <c r="H4082">
        <v>1977</v>
      </c>
      <c r="I4082" s="1">
        <v>38425</v>
      </c>
      <c r="J4082" t="s">
        <v>16</v>
      </c>
    </row>
    <row r="4083" spans="1:10" x14ac:dyDescent="0.25">
      <c r="A4083">
        <v>61821.5</v>
      </c>
      <c r="B4083" t="s">
        <v>412</v>
      </c>
      <c r="C4083" t="s">
        <v>33</v>
      </c>
      <c r="D4083" t="s">
        <v>12</v>
      </c>
      <c r="E4083" t="s">
        <v>24</v>
      </c>
      <c r="F4083" t="s">
        <v>21</v>
      </c>
      <c r="G4083" t="s">
        <v>25</v>
      </c>
      <c r="H4083">
        <v>1987</v>
      </c>
      <c r="I4083" s="1">
        <v>44354</v>
      </c>
      <c r="J4083" t="s">
        <v>16</v>
      </c>
    </row>
    <row r="4084" spans="1:10" x14ac:dyDescent="0.25">
      <c r="A4084">
        <v>57958.26</v>
      </c>
      <c r="B4084" t="s">
        <v>109</v>
      </c>
      <c r="C4084" t="s">
        <v>11</v>
      </c>
      <c r="D4084" t="s">
        <v>12</v>
      </c>
      <c r="E4084" t="s">
        <v>20</v>
      </c>
      <c r="F4084" t="s">
        <v>14</v>
      </c>
      <c r="G4084" t="s">
        <v>15</v>
      </c>
      <c r="H4084">
        <v>2002</v>
      </c>
      <c r="I4084" s="1">
        <v>45261</v>
      </c>
      <c r="J4084" t="s">
        <v>16</v>
      </c>
    </row>
    <row r="4085" spans="1:10" x14ac:dyDescent="0.25">
      <c r="A4085">
        <v>17112.576000000001</v>
      </c>
      <c r="B4085" t="s">
        <v>39</v>
      </c>
      <c r="C4085" t="s">
        <v>157</v>
      </c>
      <c r="D4085" t="s">
        <v>73</v>
      </c>
      <c r="E4085" t="s">
        <v>41</v>
      </c>
      <c r="F4085" t="s">
        <v>14</v>
      </c>
      <c r="G4085" t="s">
        <v>15</v>
      </c>
      <c r="H4085">
        <v>2005</v>
      </c>
      <c r="I4085" s="1">
        <v>45451</v>
      </c>
      <c r="J4085" t="s">
        <v>16</v>
      </c>
    </row>
    <row r="4086" spans="1:10" x14ac:dyDescent="0.25">
      <c r="A4086">
        <v>61334.13</v>
      </c>
      <c r="B4086" t="s">
        <v>210</v>
      </c>
      <c r="C4086" t="s">
        <v>96</v>
      </c>
      <c r="D4086" t="s">
        <v>12</v>
      </c>
      <c r="E4086" t="s">
        <v>13</v>
      </c>
      <c r="F4086" t="s">
        <v>14</v>
      </c>
      <c r="G4086" t="s">
        <v>25</v>
      </c>
      <c r="H4086">
        <v>1968</v>
      </c>
      <c r="I4086" s="1">
        <v>44893</v>
      </c>
      <c r="J4086" t="s">
        <v>16</v>
      </c>
    </row>
    <row r="4087" spans="1:10" x14ac:dyDescent="0.25">
      <c r="A4087">
        <v>93897.25</v>
      </c>
      <c r="B4087" t="s">
        <v>193</v>
      </c>
      <c r="C4087" t="s">
        <v>72</v>
      </c>
      <c r="D4087" t="s">
        <v>12</v>
      </c>
      <c r="E4087" t="s">
        <v>31</v>
      </c>
      <c r="F4087" t="s">
        <v>21</v>
      </c>
      <c r="G4087" t="s">
        <v>15</v>
      </c>
      <c r="H4087">
        <v>1957</v>
      </c>
      <c r="I4087" s="1">
        <v>35186</v>
      </c>
      <c r="J4087" t="s">
        <v>16</v>
      </c>
    </row>
    <row r="4088" spans="1:10" x14ac:dyDescent="0.25">
      <c r="A4088">
        <v>35672</v>
      </c>
      <c r="B4088" t="s">
        <v>81</v>
      </c>
      <c r="C4088" t="s">
        <v>11</v>
      </c>
      <c r="D4088" t="s">
        <v>19</v>
      </c>
      <c r="E4088" t="s">
        <v>31</v>
      </c>
      <c r="F4088" t="s">
        <v>21</v>
      </c>
      <c r="G4088" t="s">
        <v>15</v>
      </c>
      <c r="H4088">
        <v>1998</v>
      </c>
      <c r="I4088" s="1">
        <v>45401</v>
      </c>
      <c r="J4088" t="s">
        <v>16</v>
      </c>
    </row>
    <row r="4089" spans="1:10" x14ac:dyDescent="0.25">
      <c r="A4089">
        <v>95781.28</v>
      </c>
      <c r="B4089" t="s">
        <v>64</v>
      </c>
      <c r="C4089" t="s">
        <v>18</v>
      </c>
      <c r="D4089" t="s">
        <v>12</v>
      </c>
      <c r="E4089" t="s">
        <v>45</v>
      </c>
      <c r="F4089" t="s">
        <v>14</v>
      </c>
      <c r="G4089" t="s">
        <v>25</v>
      </c>
      <c r="H4089">
        <v>1990</v>
      </c>
      <c r="I4089" s="1">
        <v>42201</v>
      </c>
      <c r="J4089" t="s">
        <v>16</v>
      </c>
    </row>
    <row r="4090" spans="1:10" x14ac:dyDescent="0.25">
      <c r="A4090">
        <v>125819.29</v>
      </c>
      <c r="B4090" t="s">
        <v>373</v>
      </c>
      <c r="C4090" t="s">
        <v>30</v>
      </c>
      <c r="D4090" t="s">
        <v>12</v>
      </c>
      <c r="E4090" t="s">
        <v>13</v>
      </c>
      <c r="F4090" t="s">
        <v>14</v>
      </c>
      <c r="G4090" t="s">
        <v>15</v>
      </c>
      <c r="H4090">
        <v>1980</v>
      </c>
      <c r="I4090" s="1">
        <v>42948</v>
      </c>
      <c r="J4090" t="s">
        <v>16</v>
      </c>
    </row>
    <row r="4091" spans="1:10" x14ac:dyDescent="0.25">
      <c r="A4091">
        <v>79728.19</v>
      </c>
      <c r="B4091" t="s">
        <v>63</v>
      </c>
      <c r="C4091" t="s">
        <v>18</v>
      </c>
      <c r="D4091" t="s">
        <v>12</v>
      </c>
      <c r="E4091" t="s">
        <v>20</v>
      </c>
      <c r="F4091" t="s">
        <v>14</v>
      </c>
      <c r="G4091" t="s">
        <v>25</v>
      </c>
      <c r="H4091">
        <v>1996</v>
      </c>
      <c r="I4091" s="1">
        <v>43024</v>
      </c>
      <c r="J4091" t="s">
        <v>16</v>
      </c>
    </row>
    <row r="4092" spans="1:10" x14ac:dyDescent="0.25">
      <c r="A4092">
        <v>91162.38</v>
      </c>
      <c r="B4092" t="s">
        <v>37</v>
      </c>
      <c r="C4092" t="s">
        <v>52</v>
      </c>
      <c r="D4092" t="s">
        <v>12</v>
      </c>
      <c r="E4092" t="s">
        <v>31</v>
      </c>
      <c r="F4092" t="s">
        <v>21</v>
      </c>
      <c r="G4092" t="s">
        <v>25</v>
      </c>
      <c r="H4092">
        <v>1958</v>
      </c>
      <c r="I4092" s="1">
        <v>40710</v>
      </c>
      <c r="J4092" t="s">
        <v>16</v>
      </c>
    </row>
    <row r="4093" spans="1:10" x14ac:dyDescent="0.25">
      <c r="A4093">
        <v>57718.03</v>
      </c>
      <c r="B4093" t="s">
        <v>592</v>
      </c>
      <c r="C4093" t="s">
        <v>44</v>
      </c>
      <c r="D4093" t="s">
        <v>12</v>
      </c>
      <c r="E4093" t="s">
        <v>45</v>
      </c>
      <c r="F4093" t="s">
        <v>14</v>
      </c>
      <c r="G4093" t="s">
        <v>15</v>
      </c>
      <c r="H4093">
        <v>1967</v>
      </c>
      <c r="I4093" s="1">
        <v>33756</v>
      </c>
      <c r="J4093" t="s">
        <v>16</v>
      </c>
    </row>
    <row r="4094" spans="1:10" x14ac:dyDescent="0.25">
      <c r="A4094">
        <v>41796.21</v>
      </c>
      <c r="B4094" t="s">
        <v>94</v>
      </c>
      <c r="C4094" t="s">
        <v>23</v>
      </c>
      <c r="D4094" t="s">
        <v>12</v>
      </c>
      <c r="E4094" t="s">
        <v>24</v>
      </c>
      <c r="F4094" t="s">
        <v>21</v>
      </c>
      <c r="G4094" t="s">
        <v>15</v>
      </c>
      <c r="H4094">
        <v>1997</v>
      </c>
      <c r="I4094" s="1">
        <v>45453</v>
      </c>
      <c r="J4094" t="s">
        <v>16</v>
      </c>
    </row>
    <row r="4095" spans="1:10" x14ac:dyDescent="0.25">
      <c r="A4095">
        <v>18119.0308</v>
      </c>
      <c r="B4095" t="s">
        <v>270</v>
      </c>
      <c r="C4095" t="s">
        <v>23</v>
      </c>
      <c r="D4095" t="s">
        <v>19</v>
      </c>
      <c r="E4095" t="s">
        <v>24</v>
      </c>
      <c r="F4095" t="s">
        <v>21</v>
      </c>
      <c r="G4095" t="s">
        <v>25</v>
      </c>
      <c r="H4095">
        <v>1951</v>
      </c>
      <c r="I4095" s="1">
        <v>32868</v>
      </c>
      <c r="J4095" t="s">
        <v>16</v>
      </c>
    </row>
    <row r="4096" spans="1:10" x14ac:dyDescent="0.25">
      <c r="A4096">
        <v>49358.14</v>
      </c>
      <c r="B4096" t="s">
        <v>169</v>
      </c>
      <c r="C4096" t="s">
        <v>72</v>
      </c>
      <c r="D4096" t="s">
        <v>12</v>
      </c>
      <c r="E4096" t="s">
        <v>41</v>
      </c>
      <c r="F4096" t="s">
        <v>14</v>
      </c>
      <c r="G4096" t="s">
        <v>25</v>
      </c>
      <c r="H4096">
        <v>1972</v>
      </c>
      <c r="I4096" s="1">
        <v>40679</v>
      </c>
      <c r="J4096" t="s">
        <v>16</v>
      </c>
    </row>
    <row r="4097" spans="1:10" x14ac:dyDescent="0.25">
      <c r="A4097">
        <v>58033.18</v>
      </c>
      <c r="B4097" t="s">
        <v>69</v>
      </c>
      <c r="C4097" t="s">
        <v>36</v>
      </c>
      <c r="D4097" t="s">
        <v>12</v>
      </c>
      <c r="E4097" t="s">
        <v>31</v>
      </c>
      <c r="F4097" t="s">
        <v>21</v>
      </c>
      <c r="G4097" t="s">
        <v>25</v>
      </c>
      <c r="H4097">
        <v>1975</v>
      </c>
      <c r="I4097" s="1">
        <v>35490</v>
      </c>
      <c r="J4097" t="s">
        <v>16</v>
      </c>
    </row>
    <row r="4098" spans="1:10" x14ac:dyDescent="0.25">
      <c r="A4098">
        <v>90305.44</v>
      </c>
      <c r="B4098" t="s">
        <v>400</v>
      </c>
      <c r="C4098" t="s">
        <v>52</v>
      </c>
      <c r="D4098" t="s">
        <v>12</v>
      </c>
      <c r="E4098" t="s">
        <v>77</v>
      </c>
      <c r="F4098" t="s">
        <v>21</v>
      </c>
      <c r="G4098" t="s">
        <v>25</v>
      </c>
      <c r="H4098">
        <v>1986</v>
      </c>
      <c r="I4098" s="1">
        <v>42315</v>
      </c>
      <c r="J4098" t="s">
        <v>16</v>
      </c>
    </row>
    <row r="4099" spans="1:10" x14ac:dyDescent="0.25">
      <c r="A4099">
        <v>90562.02</v>
      </c>
      <c r="B4099" t="s">
        <v>252</v>
      </c>
      <c r="C4099" t="s">
        <v>52</v>
      </c>
      <c r="D4099" t="s">
        <v>12</v>
      </c>
      <c r="E4099" t="s">
        <v>31</v>
      </c>
      <c r="F4099" t="s">
        <v>14</v>
      </c>
      <c r="G4099" t="s">
        <v>25</v>
      </c>
      <c r="H4099">
        <v>1960</v>
      </c>
      <c r="I4099" s="1">
        <v>31432</v>
      </c>
      <c r="J4099" t="s">
        <v>16</v>
      </c>
    </row>
    <row r="4100" spans="1:10" x14ac:dyDescent="0.25">
      <c r="A4100">
        <v>64396.4</v>
      </c>
      <c r="B4100" t="s">
        <v>670</v>
      </c>
      <c r="C4100" t="s">
        <v>60</v>
      </c>
      <c r="D4100" t="s">
        <v>12</v>
      </c>
      <c r="E4100" t="s">
        <v>31</v>
      </c>
      <c r="F4100" t="s">
        <v>21</v>
      </c>
      <c r="G4100" t="s">
        <v>15</v>
      </c>
      <c r="H4100">
        <v>1994</v>
      </c>
      <c r="I4100" s="1">
        <v>45174</v>
      </c>
      <c r="J4100" t="s">
        <v>16</v>
      </c>
    </row>
    <row r="4101" spans="1:10" x14ac:dyDescent="0.25">
      <c r="A4101">
        <v>92811.02</v>
      </c>
      <c r="B4101" t="s">
        <v>671</v>
      </c>
      <c r="C4101" t="s">
        <v>96</v>
      </c>
      <c r="D4101" t="s">
        <v>12</v>
      </c>
      <c r="E4101" t="s">
        <v>31</v>
      </c>
      <c r="F4101" t="s">
        <v>14</v>
      </c>
      <c r="G4101" t="s">
        <v>25</v>
      </c>
      <c r="H4101">
        <v>1973</v>
      </c>
      <c r="I4101" s="1">
        <v>41379</v>
      </c>
      <c r="J4101" t="s">
        <v>16</v>
      </c>
    </row>
    <row r="4102" spans="1:10" x14ac:dyDescent="0.25">
      <c r="A4102">
        <v>104751.65</v>
      </c>
      <c r="B4102" t="s">
        <v>64</v>
      </c>
      <c r="C4102" t="s">
        <v>18</v>
      </c>
      <c r="D4102" t="s">
        <v>12</v>
      </c>
      <c r="E4102" t="s">
        <v>45</v>
      </c>
      <c r="F4102" t="s">
        <v>14</v>
      </c>
      <c r="G4102" t="s">
        <v>25</v>
      </c>
      <c r="H4102">
        <v>1970</v>
      </c>
      <c r="I4102" s="1">
        <v>40118</v>
      </c>
      <c r="J4102" t="s">
        <v>16</v>
      </c>
    </row>
    <row r="4103" spans="1:10" x14ac:dyDescent="0.25">
      <c r="A4103">
        <v>47164.52</v>
      </c>
      <c r="B4103" t="s">
        <v>107</v>
      </c>
      <c r="C4103" t="s">
        <v>44</v>
      </c>
      <c r="D4103" t="s">
        <v>12</v>
      </c>
      <c r="E4103" t="s">
        <v>41</v>
      </c>
      <c r="F4103" t="s">
        <v>14</v>
      </c>
      <c r="G4103" t="s">
        <v>15</v>
      </c>
      <c r="H4103">
        <v>1956</v>
      </c>
      <c r="I4103" s="1">
        <v>38831</v>
      </c>
      <c r="J4103" t="s">
        <v>16</v>
      </c>
    </row>
    <row r="4104" spans="1:10" x14ac:dyDescent="0.25">
      <c r="A4104">
        <v>21278.0304</v>
      </c>
      <c r="B4104" t="s">
        <v>151</v>
      </c>
      <c r="C4104" t="s">
        <v>72</v>
      </c>
      <c r="D4104" t="s">
        <v>19</v>
      </c>
      <c r="E4104" t="s">
        <v>49</v>
      </c>
      <c r="F4104" t="s">
        <v>21</v>
      </c>
      <c r="G4104" t="s">
        <v>25</v>
      </c>
      <c r="H4104">
        <v>2004</v>
      </c>
      <c r="I4104" s="1">
        <v>45061</v>
      </c>
      <c r="J4104" t="s">
        <v>16</v>
      </c>
    </row>
    <row r="4105" spans="1:10" x14ac:dyDescent="0.25">
      <c r="A4105">
        <v>48115.96</v>
      </c>
      <c r="B4105" t="s">
        <v>436</v>
      </c>
      <c r="C4105" t="s">
        <v>67</v>
      </c>
      <c r="D4105" t="s">
        <v>12</v>
      </c>
      <c r="E4105" t="s">
        <v>49</v>
      </c>
      <c r="F4105" t="s">
        <v>14</v>
      </c>
      <c r="G4105" t="s">
        <v>25</v>
      </c>
      <c r="H4105">
        <v>1963</v>
      </c>
      <c r="I4105" s="1">
        <v>45488</v>
      </c>
      <c r="J4105" t="s">
        <v>16</v>
      </c>
    </row>
    <row r="4106" spans="1:10" x14ac:dyDescent="0.25">
      <c r="A4106">
        <v>192816</v>
      </c>
      <c r="B4106" t="s">
        <v>672</v>
      </c>
      <c r="C4106" t="s">
        <v>102</v>
      </c>
      <c r="D4106" t="s">
        <v>12</v>
      </c>
      <c r="E4106" t="s">
        <v>13</v>
      </c>
      <c r="F4106" t="s">
        <v>21</v>
      </c>
      <c r="G4106" t="s">
        <v>25</v>
      </c>
      <c r="H4106">
        <v>1967</v>
      </c>
      <c r="I4106" s="1">
        <v>45194</v>
      </c>
      <c r="J4106" t="s">
        <v>16</v>
      </c>
    </row>
    <row r="4107" spans="1:10" x14ac:dyDescent="0.25">
      <c r="A4107">
        <v>92104</v>
      </c>
      <c r="B4107" t="s">
        <v>143</v>
      </c>
      <c r="C4107" t="s">
        <v>144</v>
      </c>
      <c r="D4107" t="s">
        <v>12</v>
      </c>
      <c r="E4107" t="s">
        <v>31</v>
      </c>
      <c r="F4107" t="s">
        <v>21</v>
      </c>
      <c r="G4107" t="s">
        <v>25</v>
      </c>
      <c r="H4107">
        <v>1995</v>
      </c>
      <c r="I4107" s="1">
        <v>44249</v>
      </c>
      <c r="J4107" t="s">
        <v>16</v>
      </c>
    </row>
    <row r="4108" spans="1:10" x14ac:dyDescent="0.25">
      <c r="A4108">
        <v>101614.35</v>
      </c>
      <c r="B4108" t="s">
        <v>64</v>
      </c>
      <c r="C4108" t="s">
        <v>18</v>
      </c>
      <c r="D4108" t="s">
        <v>12</v>
      </c>
      <c r="E4108" t="s">
        <v>45</v>
      </c>
      <c r="F4108" t="s">
        <v>21</v>
      </c>
      <c r="G4108" t="s">
        <v>50</v>
      </c>
      <c r="H4108">
        <v>1990</v>
      </c>
      <c r="I4108" s="1">
        <v>41456</v>
      </c>
      <c r="J4108" t="s">
        <v>16</v>
      </c>
    </row>
    <row r="4109" spans="1:10" x14ac:dyDescent="0.25">
      <c r="A4109">
        <v>48115.96</v>
      </c>
      <c r="B4109" t="s">
        <v>436</v>
      </c>
      <c r="C4109" t="s">
        <v>67</v>
      </c>
      <c r="D4109" t="s">
        <v>12</v>
      </c>
      <c r="E4109" t="s">
        <v>49</v>
      </c>
      <c r="F4109" t="s">
        <v>21</v>
      </c>
      <c r="G4109" t="s">
        <v>15</v>
      </c>
      <c r="H4109">
        <v>2005</v>
      </c>
      <c r="I4109" s="1">
        <v>45495</v>
      </c>
      <c r="J4109" t="s">
        <v>16</v>
      </c>
    </row>
    <row r="4110" spans="1:10" x14ac:dyDescent="0.25">
      <c r="A4110">
        <v>54708.27</v>
      </c>
      <c r="B4110" t="s">
        <v>133</v>
      </c>
      <c r="C4110" t="s">
        <v>186</v>
      </c>
      <c r="D4110" t="s">
        <v>12</v>
      </c>
      <c r="E4110" t="s">
        <v>31</v>
      </c>
      <c r="F4110" t="s">
        <v>21</v>
      </c>
      <c r="G4110" t="s">
        <v>15</v>
      </c>
      <c r="H4110">
        <v>1992</v>
      </c>
      <c r="I4110" s="1">
        <v>45551</v>
      </c>
      <c r="J4110" t="s">
        <v>16</v>
      </c>
    </row>
    <row r="4111" spans="1:10" x14ac:dyDescent="0.25">
      <c r="A4111">
        <v>101939.86</v>
      </c>
      <c r="B4111" t="s">
        <v>293</v>
      </c>
      <c r="C4111" t="s">
        <v>33</v>
      </c>
      <c r="D4111" t="s">
        <v>12</v>
      </c>
      <c r="E4111" t="s">
        <v>31</v>
      </c>
      <c r="F4111" t="s">
        <v>21</v>
      </c>
      <c r="G4111" t="s">
        <v>53</v>
      </c>
      <c r="H4111">
        <v>1988</v>
      </c>
      <c r="I4111" s="1">
        <v>42856</v>
      </c>
      <c r="J4111" t="s">
        <v>16</v>
      </c>
    </row>
    <row r="4112" spans="1:10" x14ac:dyDescent="0.25">
      <c r="A4112">
        <v>79728.19</v>
      </c>
      <c r="B4112" t="s">
        <v>63</v>
      </c>
      <c r="C4112" t="s">
        <v>18</v>
      </c>
      <c r="D4112" t="s">
        <v>12</v>
      </c>
      <c r="E4112" t="s">
        <v>20</v>
      </c>
      <c r="F4112" t="s">
        <v>14</v>
      </c>
      <c r="G4112" t="s">
        <v>25</v>
      </c>
      <c r="H4112">
        <v>1986</v>
      </c>
      <c r="I4112" s="1">
        <v>42552</v>
      </c>
      <c r="J4112" t="s">
        <v>16</v>
      </c>
    </row>
    <row r="4113" spans="1:10" x14ac:dyDescent="0.25">
      <c r="A4113">
        <v>60251.07</v>
      </c>
      <c r="B4113" t="s">
        <v>673</v>
      </c>
      <c r="C4113" t="s">
        <v>52</v>
      </c>
      <c r="D4113" t="s">
        <v>12</v>
      </c>
      <c r="E4113" t="s">
        <v>77</v>
      </c>
      <c r="F4113" t="s">
        <v>14</v>
      </c>
      <c r="G4113" t="s">
        <v>15</v>
      </c>
      <c r="H4113">
        <v>1964</v>
      </c>
      <c r="I4113" s="1">
        <v>35737</v>
      </c>
      <c r="J4113" t="s">
        <v>16</v>
      </c>
    </row>
    <row r="4114" spans="1:10" x14ac:dyDescent="0.25">
      <c r="A4114">
        <v>111589.85</v>
      </c>
      <c r="B4114" t="s">
        <v>242</v>
      </c>
      <c r="C4114" t="s">
        <v>18</v>
      </c>
      <c r="D4114" t="s">
        <v>12</v>
      </c>
      <c r="E4114" t="s">
        <v>31</v>
      </c>
      <c r="F4114" t="s">
        <v>21</v>
      </c>
      <c r="G4114" t="s">
        <v>25</v>
      </c>
      <c r="H4114">
        <v>1994</v>
      </c>
      <c r="I4114" s="1">
        <v>42736</v>
      </c>
      <c r="J4114" t="s">
        <v>16</v>
      </c>
    </row>
    <row r="4115" spans="1:10" x14ac:dyDescent="0.25">
      <c r="A4115">
        <v>53051.94</v>
      </c>
      <c r="B4115" t="s">
        <v>99</v>
      </c>
      <c r="C4115" t="s">
        <v>44</v>
      </c>
      <c r="D4115" t="s">
        <v>12</v>
      </c>
      <c r="E4115" t="s">
        <v>41</v>
      </c>
      <c r="F4115" t="s">
        <v>14</v>
      </c>
      <c r="G4115" t="s">
        <v>15</v>
      </c>
      <c r="H4115">
        <v>1969</v>
      </c>
      <c r="I4115" s="1">
        <v>43045</v>
      </c>
      <c r="J4115" t="s">
        <v>16</v>
      </c>
    </row>
    <row r="4116" spans="1:10" x14ac:dyDescent="0.25">
      <c r="A4116">
        <v>61099.44</v>
      </c>
      <c r="B4116" t="s">
        <v>210</v>
      </c>
      <c r="C4116" t="s">
        <v>96</v>
      </c>
      <c r="D4116" t="s">
        <v>12</v>
      </c>
      <c r="E4116" t="s">
        <v>13</v>
      </c>
      <c r="F4116" t="s">
        <v>14</v>
      </c>
      <c r="G4116" t="s">
        <v>15</v>
      </c>
      <c r="H4116">
        <v>1988</v>
      </c>
      <c r="I4116" s="1">
        <v>43033</v>
      </c>
      <c r="J4116" t="s">
        <v>16</v>
      </c>
    </row>
    <row r="4117" spans="1:10" x14ac:dyDescent="0.25">
      <c r="A4117">
        <v>46485.507820377599</v>
      </c>
      <c r="B4117" t="s">
        <v>98</v>
      </c>
      <c r="C4117" t="s">
        <v>18</v>
      </c>
      <c r="D4117" t="s">
        <v>19</v>
      </c>
      <c r="E4117" t="s">
        <v>31</v>
      </c>
      <c r="F4117" t="s">
        <v>14</v>
      </c>
      <c r="G4117" t="s">
        <v>25</v>
      </c>
      <c r="H4117">
        <v>1952</v>
      </c>
      <c r="I4117" s="1">
        <v>39798</v>
      </c>
      <c r="J4117" t="s">
        <v>16</v>
      </c>
    </row>
    <row r="4118" spans="1:10" x14ac:dyDescent="0.25">
      <c r="A4118">
        <v>119303.31</v>
      </c>
      <c r="B4118" t="s">
        <v>415</v>
      </c>
      <c r="C4118" t="s">
        <v>11</v>
      </c>
      <c r="D4118" t="s">
        <v>12</v>
      </c>
      <c r="E4118" t="s">
        <v>13</v>
      </c>
      <c r="F4118" t="s">
        <v>14</v>
      </c>
      <c r="G4118" t="s">
        <v>25</v>
      </c>
      <c r="H4118">
        <v>1991</v>
      </c>
      <c r="I4118" s="1">
        <v>41456</v>
      </c>
      <c r="J4118" t="s">
        <v>16</v>
      </c>
    </row>
    <row r="4119" spans="1:10" x14ac:dyDescent="0.25">
      <c r="A4119">
        <v>53500</v>
      </c>
      <c r="B4119" t="s">
        <v>254</v>
      </c>
      <c r="C4119" t="s">
        <v>60</v>
      </c>
      <c r="D4119" t="s">
        <v>12</v>
      </c>
      <c r="E4119" t="s">
        <v>31</v>
      </c>
      <c r="F4119" t="s">
        <v>21</v>
      </c>
      <c r="G4119" t="s">
        <v>25</v>
      </c>
      <c r="H4119">
        <v>1975</v>
      </c>
      <c r="I4119" s="1">
        <v>44781</v>
      </c>
      <c r="J4119" t="s">
        <v>16</v>
      </c>
    </row>
    <row r="4120" spans="1:10" x14ac:dyDescent="0.25">
      <c r="A4120">
        <v>58162</v>
      </c>
      <c r="B4120" t="s">
        <v>115</v>
      </c>
      <c r="C4120" t="s">
        <v>114</v>
      </c>
      <c r="D4120" t="s">
        <v>12</v>
      </c>
      <c r="E4120" t="s">
        <v>31</v>
      </c>
      <c r="F4120" t="s">
        <v>21</v>
      </c>
      <c r="G4120" t="s">
        <v>25</v>
      </c>
      <c r="H4120">
        <v>1970</v>
      </c>
      <c r="I4120" s="1">
        <v>43374</v>
      </c>
      <c r="J4120" t="s">
        <v>16</v>
      </c>
    </row>
    <row r="4121" spans="1:10" x14ac:dyDescent="0.25">
      <c r="A4121">
        <v>16580.928</v>
      </c>
      <c r="B4121" t="s">
        <v>17</v>
      </c>
      <c r="C4121" t="s">
        <v>18</v>
      </c>
      <c r="D4121" t="s">
        <v>19</v>
      </c>
      <c r="E4121" t="s">
        <v>20</v>
      </c>
      <c r="F4121" t="s">
        <v>21</v>
      </c>
      <c r="G4121" t="s">
        <v>15</v>
      </c>
      <c r="H4121">
        <v>1949</v>
      </c>
      <c r="I4121" s="1">
        <v>45154</v>
      </c>
      <c r="J4121" t="s">
        <v>16</v>
      </c>
    </row>
    <row r="4122" spans="1:10" x14ac:dyDescent="0.25">
      <c r="A4122">
        <v>44457.08</v>
      </c>
      <c r="B4122" t="s">
        <v>245</v>
      </c>
      <c r="C4122" t="s">
        <v>100</v>
      </c>
      <c r="D4122" t="s">
        <v>12</v>
      </c>
      <c r="E4122" t="s">
        <v>41</v>
      </c>
      <c r="F4122" t="s">
        <v>14</v>
      </c>
      <c r="G4122" t="s">
        <v>15</v>
      </c>
      <c r="H4122">
        <v>1965</v>
      </c>
      <c r="I4122" s="1">
        <v>44457</v>
      </c>
      <c r="J4122" t="s">
        <v>16</v>
      </c>
    </row>
    <row r="4123" spans="1:10" x14ac:dyDescent="0.25">
      <c r="A4123">
        <v>55895.86</v>
      </c>
      <c r="B4123" t="s">
        <v>153</v>
      </c>
      <c r="C4123" t="s">
        <v>48</v>
      </c>
      <c r="D4123" t="s">
        <v>19</v>
      </c>
      <c r="E4123" t="s">
        <v>31</v>
      </c>
      <c r="F4123" t="s">
        <v>21</v>
      </c>
      <c r="G4123" t="s">
        <v>25</v>
      </c>
      <c r="H4123">
        <v>1986</v>
      </c>
      <c r="I4123" s="1">
        <v>44970</v>
      </c>
      <c r="J4123" t="s">
        <v>16</v>
      </c>
    </row>
    <row r="4124" spans="1:10" x14ac:dyDescent="0.25">
      <c r="A4124">
        <v>70374.53</v>
      </c>
      <c r="B4124" t="s">
        <v>89</v>
      </c>
      <c r="C4124" t="s">
        <v>30</v>
      </c>
      <c r="D4124" t="s">
        <v>12</v>
      </c>
      <c r="E4124" t="s">
        <v>20</v>
      </c>
      <c r="F4124" t="s">
        <v>14</v>
      </c>
      <c r="G4124" t="s">
        <v>25</v>
      </c>
      <c r="H4124">
        <v>1991</v>
      </c>
      <c r="I4124" s="1">
        <v>43693</v>
      </c>
      <c r="J4124" t="s">
        <v>16</v>
      </c>
    </row>
    <row r="4125" spans="1:10" x14ac:dyDescent="0.25">
      <c r="A4125">
        <v>58537.84</v>
      </c>
      <c r="B4125" t="s">
        <v>222</v>
      </c>
      <c r="C4125" t="s">
        <v>23</v>
      </c>
      <c r="D4125" t="s">
        <v>12</v>
      </c>
      <c r="E4125" t="s">
        <v>31</v>
      </c>
      <c r="F4125" t="s">
        <v>21</v>
      </c>
      <c r="G4125" t="s">
        <v>25</v>
      </c>
      <c r="H4125">
        <v>1992</v>
      </c>
      <c r="I4125" s="1">
        <v>44977</v>
      </c>
      <c r="J4125" t="s">
        <v>16</v>
      </c>
    </row>
    <row r="4126" spans="1:10" x14ac:dyDescent="0.25">
      <c r="A4126">
        <v>52471.07</v>
      </c>
      <c r="B4126" t="s">
        <v>34</v>
      </c>
      <c r="C4126" t="s">
        <v>11</v>
      </c>
      <c r="D4126" t="s">
        <v>12</v>
      </c>
      <c r="E4126" t="s">
        <v>20</v>
      </c>
      <c r="F4126" t="s">
        <v>21</v>
      </c>
      <c r="G4126" t="s">
        <v>15</v>
      </c>
      <c r="H4126">
        <v>1983</v>
      </c>
      <c r="I4126" s="1">
        <v>45471</v>
      </c>
      <c r="J4126" t="s">
        <v>16</v>
      </c>
    </row>
    <row r="4127" spans="1:10" x14ac:dyDescent="0.25">
      <c r="A4127">
        <v>41905.06</v>
      </c>
      <c r="B4127" t="s">
        <v>214</v>
      </c>
      <c r="C4127" t="s">
        <v>52</v>
      </c>
      <c r="D4127" t="s">
        <v>12</v>
      </c>
      <c r="E4127" t="s">
        <v>45</v>
      </c>
      <c r="F4127" t="s">
        <v>21</v>
      </c>
      <c r="G4127" t="s">
        <v>15</v>
      </c>
      <c r="H4127">
        <v>1977</v>
      </c>
      <c r="I4127" s="1">
        <v>45509</v>
      </c>
      <c r="J4127" t="s">
        <v>16</v>
      </c>
    </row>
    <row r="4128" spans="1:10" x14ac:dyDescent="0.25">
      <c r="A4128">
        <v>27486.991999999998</v>
      </c>
      <c r="B4128" t="s">
        <v>69</v>
      </c>
      <c r="C4128" t="s">
        <v>58</v>
      </c>
      <c r="D4128" t="s">
        <v>19</v>
      </c>
      <c r="E4128" t="s">
        <v>31</v>
      </c>
      <c r="F4128" t="s">
        <v>14</v>
      </c>
      <c r="G4128" t="s">
        <v>15</v>
      </c>
      <c r="H4128">
        <v>1989</v>
      </c>
      <c r="I4128" s="1">
        <v>44383</v>
      </c>
      <c r="J4128" t="s">
        <v>16</v>
      </c>
    </row>
    <row r="4129" spans="1:10" x14ac:dyDescent="0.25">
      <c r="A4129">
        <v>25615</v>
      </c>
      <c r="B4129" t="s">
        <v>26</v>
      </c>
      <c r="C4129" t="s">
        <v>27</v>
      </c>
      <c r="D4129" t="s">
        <v>28</v>
      </c>
      <c r="E4129" t="s">
        <v>13</v>
      </c>
      <c r="F4129" t="s">
        <v>21</v>
      </c>
      <c r="G4129" t="s">
        <v>15</v>
      </c>
      <c r="H4129">
        <v>1982</v>
      </c>
      <c r="I4129" s="1">
        <v>43553</v>
      </c>
      <c r="J4129" t="s">
        <v>16</v>
      </c>
    </row>
    <row r="4130" spans="1:10" x14ac:dyDescent="0.25">
      <c r="A4130">
        <v>84230.29</v>
      </c>
      <c r="B4130" t="s">
        <v>177</v>
      </c>
      <c r="C4130" t="s">
        <v>30</v>
      </c>
      <c r="D4130" t="s">
        <v>12</v>
      </c>
      <c r="E4130" t="s">
        <v>31</v>
      </c>
      <c r="F4130" t="s">
        <v>14</v>
      </c>
      <c r="G4130" t="s">
        <v>25</v>
      </c>
      <c r="H4130">
        <v>1973</v>
      </c>
      <c r="I4130" s="1">
        <v>43191</v>
      </c>
      <c r="J4130" t="s">
        <v>16</v>
      </c>
    </row>
    <row r="4131" spans="1:10" x14ac:dyDescent="0.25">
      <c r="A4131">
        <v>44329.23</v>
      </c>
      <c r="B4131" t="s">
        <v>94</v>
      </c>
      <c r="C4131" t="s">
        <v>23</v>
      </c>
      <c r="D4131" t="s">
        <v>12</v>
      </c>
      <c r="E4131" t="s">
        <v>24</v>
      </c>
      <c r="F4131" t="s">
        <v>14</v>
      </c>
      <c r="G4131" t="s">
        <v>25</v>
      </c>
      <c r="H4131">
        <v>1993</v>
      </c>
      <c r="I4131" s="1">
        <v>45061</v>
      </c>
      <c r="J4131" t="s">
        <v>16</v>
      </c>
    </row>
    <row r="4132" spans="1:10" x14ac:dyDescent="0.25">
      <c r="A4132">
        <v>80642.429999999993</v>
      </c>
      <c r="B4132" t="s">
        <v>546</v>
      </c>
      <c r="C4132" t="s">
        <v>279</v>
      </c>
      <c r="D4132" t="s">
        <v>12</v>
      </c>
      <c r="E4132" t="s">
        <v>31</v>
      </c>
      <c r="F4132" t="s">
        <v>21</v>
      </c>
      <c r="G4132" t="s">
        <v>25</v>
      </c>
      <c r="H4132">
        <v>1996</v>
      </c>
      <c r="I4132" s="1">
        <v>45467</v>
      </c>
      <c r="J4132" t="s">
        <v>16</v>
      </c>
    </row>
    <row r="4133" spans="1:10" x14ac:dyDescent="0.25">
      <c r="A4133">
        <v>85920.21</v>
      </c>
      <c r="B4133" t="s">
        <v>37</v>
      </c>
      <c r="C4133" t="s">
        <v>38</v>
      </c>
      <c r="D4133" t="s">
        <v>12</v>
      </c>
      <c r="E4133" t="s">
        <v>31</v>
      </c>
      <c r="F4133" t="s">
        <v>21</v>
      </c>
      <c r="G4133" t="s">
        <v>25</v>
      </c>
      <c r="H4133">
        <v>1964</v>
      </c>
      <c r="I4133" s="1">
        <v>36176</v>
      </c>
      <c r="J4133" t="s">
        <v>16</v>
      </c>
    </row>
    <row r="4134" spans="1:10" x14ac:dyDescent="0.25">
      <c r="A4134">
        <v>57096.93</v>
      </c>
      <c r="B4134" t="s">
        <v>262</v>
      </c>
      <c r="C4134" t="s">
        <v>30</v>
      </c>
      <c r="D4134" t="s">
        <v>12</v>
      </c>
      <c r="E4134" t="s">
        <v>20</v>
      </c>
      <c r="F4134" t="s">
        <v>14</v>
      </c>
      <c r="G4134" t="s">
        <v>25</v>
      </c>
      <c r="H4134">
        <v>1997</v>
      </c>
      <c r="I4134" s="1">
        <v>45520</v>
      </c>
      <c r="J4134" t="s">
        <v>16</v>
      </c>
    </row>
    <row r="4135" spans="1:10" x14ac:dyDescent="0.25">
      <c r="A4135">
        <v>317824.2</v>
      </c>
      <c r="B4135" t="s">
        <v>674</v>
      </c>
      <c r="C4135" t="s">
        <v>52</v>
      </c>
      <c r="D4135" t="s">
        <v>12</v>
      </c>
      <c r="E4135" t="s">
        <v>13</v>
      </c>
      <c r="F4135" t="s">
        <v>14</v>
      </c>
      <c r="G4135" t="s">
        <v>25</v>
      </c>
      <c r="H4135">
        <v>1964</v>
      </c>
      <c r="I4135" s="1">
        <v>37179</v>
      </c>
      <c r="J4135" t="s">
        <v>16</v>
      </c>
    </row>
    <row r="4136" spans="1:10" x14ac:dyDescent="0.25">
      <c r="A4136">
        <v>95805.03</v>
      </c>
      <c r="B4136" t="s">
        <v>439</v>
      </c>
      <c r="C4136" t="s">
        <v>52</v>
      </c>
      <c r="D4136" t="s">
        <v>12</v>
      </c>
      <c r="E4136" t="s">
        <v>45</v>
      </c>
      <c r="F4136" t="s">
        <v>14</v>
      </c>
      <c r="G4136" t="s">
        <v>25</v>
      </c>
      <c r="H4136">
        <v>1965</v>
      </c>
      <c r="I4136" s="1">
        <v>31019</v>
      </c>
      <c r="J4136" t="s">
        <v>16</v>
      </c>
    </row>
    <row r="4137" spans="1:10" x14ac:dyDescent="0.25">
      <c r="A4137">
        <v>57071.7</v>
      </c>
      <c r="B4137" t="s">
        <v>153</v>
      </c>
      <c r="C4137" t="s">
        <v>48</v>
      </c>
      <c r="D4137" t="s">
        <v>19</v>
      </c>
      <c r="E4137" t="s">
        <v>31</v>
      </c>
      <c r="F4137" t="s">
        <v>21</v>
      </c>
      <c r="G4137" t="s">
        <v>25</v>
      </c>
      <c r="H4137">
        <v>1975</v>
      </c>
      <c r="I4137" s="1">
        <v>42679</v>
      </c>
      <c r="J4137" t="s">
        <v>16</v>
      </c>
    </row>
    <row r="4138" spans="1:10" x14ac:dyDescent="0.25">
      <c r="A4138">
        <v>46524.77</v>
      </c>
      <c r="B4138" t="s">
        <v>169</v>
      </c>
      <c r="C4138" t="s">
        <v>72</v>
      </c>
      <c r="D4138" t="s">
        <v>12</v>
      </c>
      <c r="E4138" t="s">
        <v>41</v>
      </c>
      <c r="F4138" t="s">
        <v>14</v>
      </c>
      <c r="G4138" t="s">
        <v>15</v>
      </c>
      <c r="H4138">
        <v>1986</v>
      </c>
      <c r="I4138" s="1">
        <v>45311</v>
      </c>
      <c r="J4138" t="s">
        <v>16</v>
      </c>
    </row>
    <row r="4139" spans="1:10" x14ac:dyDescent="0.25">
      <c r="A4139">
        <v>79395.12</v>
      </c>
      <c r="B4139" t="s">
        <v>461</v>
      </c>
      <c r="C4139" t="s">
        <v>18</v>
      </c>
      <c r="D4139" t="s">
        <v>12</v>
      </c>
      <c r="E4139" t="s">
        <v>13</v>
      </c>
      <c r="F4139" t="s">
        <v>21</v>
      </c>
      <c r="G4139" t="s">
        <v>15</v>
      </c>
      <c r="H4139">
        <v>2000</v>
      </c>
      <c r="I4139" s="1">
        <v>44942</v>
      </c>
      <c r="J4139" t="s">
        <v>16</v>
      </c>
    </row>
    <row r="4140" spans="1:10" x14ac:dyDescent="0.25">
      <c r="A4140">
        <v>97066.16</v>
      </c>
      <c r="B4140" t="s">
        <v>317</v>
      </c>
      <c r="C4140" t="s">
        <v>124</v>
      </c>
      <c r="D4140" t="s">
        <v>12</v>
      </c>
      <c r="E4140" t="s">
        <v>31</v>
      </c>
      <c r="F4140" t="s">
        <v>14</v>
      </c>
      <c r="G4140" t="s">
        <v>25</v>
      </c>
      <c r="H4140">
        <v>1965</v>
      </c>
      <c r="I4140" s="1">
        <v>32463</v>
      </c>
      <c r="J4140" t="s">
        <v>16</v>
      </c>
    </row>
    <row r="4141" spans="1:10" x14ac:dyDescent="0.25">
      <c r="A4141">
        <v>103988.45</v>
      </c>
      <c r="B4141" t="s">
        <v>675</v>
      </c>
      <c r="C4141" t="s">
        <v>52</v>
      </c>
      <c r="D4141" t="s">
        <v>12</v>
      </c>
      <c r="E4141" t="s">
        <v>31</v>
      </c>
      <c r="F4141" t="s">
        <v>14</v>
      </c>
      <c r="G4141" t="s">
        <v>15</v>
      </c>
      <c r="H4141">
        <v>1975</v>
      </c>
      <c r="I4141" s="1">
        <v>40775</v>
      </c>
      <c r="J4141" t="s">
        <v>16</v>
      </c>
    </row>
    <row r="4142" spans="1:10" x14ac:dyDescent="0.25">
      <c r="A4142">
        <v>53633.21</v>
      </c>
      <c r="B4142" t="s">
        <v>22</v>
      </c>
      <c r="C4142" t="s">
        <v>23</v>
      </c>
      <c r="D4142" t="s">
        <v>12</v>
      </c>
      <c r="E4142" t="s">
        <v>24</v>
      </c>
      <c r="F4142" t="s">
        <v>21</v>
      </c>
      <c r="G4142" t="s">
        <v>25</v>
      </c>
      <c r="H4142">
        <v>1978</v>
      </c>
      <c r="I4142" s="1">
        <v>43787</v>
      </c>
      <c r="J4142" t="s">
        <v>16</v>
      </c>
    </row>
    <row r="4143" spans="1:10" x14ac:dyDescent="0.25">
      <c r="A4143">
        <v>60274.5</v>
      </c>
      <c r="B4143" t="s">
        <v>302</v>
      </c>
      <c r="C4143" t="s">
        <v>18</v>
      </c>
      <c r="D4143" t="s">
        <v>12</v>
      </c>
      <c r="E4143" t="s">
        <v>20</v>
      </c>
      <c r="F4143" t="s">
        <v>21</v>
      </c>
      <c r="G4143" t="s">
        <v>25</v>
      </c>
      <c r="H4143">
        <v>2001</v>
      </c>
      <c r="I4143" s="1">
        <v>45551</v>
      </c>
      <c r="J4143" t="s">
        <v>16</v>
      </c>
    </row>
    <row r="4144" spans="1:10" x14ac:dyDescent="0.25">
      <c r="A4144">
        <v>75215.28</v>
      </c>
      <c r="B4144" t="s">
        <v>63</v>
      </c>
      <c r="C4144" t="s">
        <v>18</v>
      </c>
      <c r="D4144" t="s">
        <v>12</v>
      </c>
      <c r="E4144" t="s">
        <v>20</v>
      </c>
      <c r="F4144" t="s">
        <v>14</v>
      </c>
      <c r="G4144" t="s">
        <v>25</v>
      </c>
      <c r="H4144">
        <v>1991</v>
      </c>
      <c r="I4144" s="1">
        <v>43116</v>
      </c>
      <c r="J4144" t="s">
        <v>16</v>
      </c>
    </row>
    <row r="4145" spans="1:10" x14ac:dyDescent="0.25">
      <c r="B4145" t="s">
        <v>39</v>
      </c>
      <c r="C4145" t="s">
        <v>72</v>
      </c>
      <c r="D4145" t="s">
        <v>165</v>
      </c>
      <c r="E4145" t="s">
        <v>41</v>
      </c>
      <c r="F4145" t="s">
        <v>21</v>
      </c>
      <c r="G4145" t="s">
        <v>25</v>
      </c>
      <c r="H4145">
        <v>1950</v>
      </c>
      <c r="I4145" s="1">
        <v>43662</v>
      </c>
      <c r="J4145" t="s">
        <v>16</v>
      </c>
    </row>
    <row r="4146" spans="1:10" x14ac:dyDescent="0.25">
      <c r="A4146">
        <v>72962.58</v>
      </c>
      <c r="B4146" t="s">
        <v>63</v>
      </c>
      <c r="C4146" t="s">
        <v>18</v>
      </c>
      <c r="D4146" t="s">
        <v>12</v>
      </c>
      <c r="E4146" t="s">
        <v>20</v>
      </c>
      <c r="F4146" t="s">
        <v>21</v>
      </c>
      <c r="G4146" t="s">
        <v>25</v>
      </c>
      <c r="H4146">
        <v>1995</v>
      </c>
      <c r="I4146" s="1">
        <v>44866</v>
      </c>
      <c r="J4146" t="s">
        <v>16</v>
      </c>
    </row>
    <row r="4147" spans="1:10" x14ac:dyDescent="0.25">
      <c r="A4147">
        <v>96592.26</v>
      </c>
      <c r="B4147" t="s">
        <v>290</v>
      </c>
      <c r="C4147" t="s">
        <v>30</v>
      </c>
      <c r="D4147" t="s">
        <v>12</v>
      </c>
      <c r="E4147" t="s">
        <v>20</v>
      </c>
      <c r="F4147" t="s">
        <v>14</v>
      </c>
      <c r="G4147" t="s">
        <v>25</v>
      </c>
      <c r="H4147">
        <v>1980</v>
      </c>
      <c r="I4147" s="1">
        <v>40102</v>
      </c>
      <c r="J4147" t="s">
        <v>16</v>
      </c>
    </row>
    <row r="4148" spans="1:10" x14ac:dyDescent="0.25">
      <c r="A4148">
        <v>61821.5</v>
      </c>
      <c r="B4148" t="s">
        <v>109</v>
      </c>
      <c r="C4148" t="s">
        <v>11</v>
      </c>
      <c r="D4148" t="s">
        <v>12</v>
      </c>
      <c r="E4148" t="s">
        <v>20</v>
      </c>
      <c r="F4148" t="s">
        <v>21</v>
      </c>
      <c r="G4148" t="s">
        <v>15</v>
      </c>
      <c r="H4148">
        <v>1966</v>
      </c>
      <c r="I4148" s="1">
        <v>44075</v>
      </c>
      <c r="J4148" t="s">
        <v>16</v>
      </c>
    </row>
    <row r="4149" spans="1:10" x14ac:dyDescent="0.25">
      <c r="A4149">
        <v>63753.11</v>
      </c>
      <c r="B4149" t="s">
        <v>280</v>
      </c>
      <c r="C4149" t="s">
        <v>44</v>
      </c>
      <c r="D4149" t="s">
        <v>12</v>
      </c>
      <c r="E4149" t="s">
        <v>13</v>
      </c>
      <c r="F4149" t="s">
        <v>21</v>
      </c>
      <c r="G4149" t="s">
        <v>25</v>
      </c>
      <c r="H4149">
        <v>1981</v>
      </c>
      <c r="I4149" s="1">
        <v>36997</v>
      </c>
      <c r="J4149" t="s">
        <v>16</v>
      </c>
    </row>
    <row r="4150" spans="1:10" x14ac:dyDescent="0.25">
      <c r="A4150">
        <v>71167.06</v>
      </c>
      <c r="B4150" t="s">
        <v>141</v>
      </c>
      <c r="C4150" t="s">
        <v>11</v>
      </c>
      <c r="D4150" t="s">
        <v>12</v>
      </c>
      <c r="E4150" t="s">
        <v>31</v>
      </c>
      <c r="F4150" t="s">
        <v>21</v>
      </c>
      <c r="G4150" t="s">
        <v>25</v>
      </c>
      <c r="H4150">
        <v>1956</v>
      </c>
      <c r="I4150" s="1">
        <v>40533</v>
      </c>
      <c r="J4150" t="s">
        <v>16</v>
      </c>
    </row>
    <row r="4151" spans="1:10" x14ac:dyDescent="0.25">
      <c r="A4151">
        <v>55969.06</v>
      </c>
      <c r="B4151" t="s">
        <v>66</v>
      </c>
      <c r="C4151" t="s">
        <v>67</v>
      </c>
      <c r="D4151" t="s">
        <v>12</v>
      </c>
      <c r="E4151" t="s">
        <v>49</v>
      </c>
      <c r="F4151" t="s">
        <v>14</v>
      </c>
      <c r="G4151" t="s">
        <v>15</v>
      </c>
      <c r="H4151">
        <v>1997</v>
      </c>
      <c r="I4151" s="1">
        <v>44333</v>
      </c>
      <c r="J4151" t="s">
        <v>16</v>
      </c>
    </row>
    <row r="4152" spans="1:10" x14ac:dyDescent="0.25">
      <c r="A4152">
        <v>70897.61</v>
      </c>
      <c r="B4152" t="s">
        <v>63</v>
      </c>
      <c r="C4152" t="s">
        <v>18</v>
      </c>
      <c r="D4152" t="s">
        <v>12</v>
      </c>
      <c r="E4152" t="s">
        <v>20</v>
      </c>
      <c r="F4152" t="s">
        <v>14</v>
      </c>
      <c r="G4152" t="s">
        <v>15</v>
      </c>
      <c r="H4152">
        <v>2000</v>
      </c>
      <c r="I4152" s="1">
        <v>43843</v>
      </c>
      <c r="J4152" t="s">
        <v>16</v>
      </c>
    </row>
    <row r="4153" spans="1:10" x14ac:dyDescent="0.25">
      <c r="A4153">
        <v>256466.32</v>
      </c>
      <c r="B4153" t="s">
        <v>676</v>
      </c>
      <c r="C4153" t="s">
        <v>186</v>
      </c>
      <c r="D4153" t="s">
        <v>12</v>
      </c>
      <c r="E4153" t="s">
        <v>13</v>
      </c>
      <c r="F4153" t="s">
        <v>21</v>
      </c>
      <c r="G4153" t="s">
        <v>15</v>
      </c>
      <c r="H4153">
        <v>1963</v>
      </c>
      <c r="I4153" s="1">
        <v>38488</v>
      </c>
      <c r="J4153" t="s">
        <v>16</v>
      </c>
    </row>
    <row r="4154" spans="1:10" x14ac:dyDescent="0.25">
      <c r="A4154">
        <v>25615</v>
      </c>
      <c r="B4154" t="s">
        <v>26</v>
      </c>
      <c r="C4154" t="s">
        <v>27</v>
      </c>
      <c r="D4154" t="s">
        <v>28</v>
      </c>
      <c r="E4154" t="s">
        <v>13</v>
      </c>
      <c r="F4154" t="s">
        <v>14</v>
      </c>
      <c r="G4154" t="s">
        <v>15</v>
      </c>
      <c r="H4154">
        <v>1993</v>
      </c>
      <c r="I4154" s="1">
        <v>45170</v>
      </c>
      <c r="J4154" t="s">
        <v>16</v>
      </c>
    </row>
    <row r="4155" spans="1:10" x14ac:dyDescent="0.25">
      <c r="A4155">
        <v>63070.080000000002</v>
      </c>
      <c r="B4155" t="s">
        <v>133</v>
      </c>
      <c r="C4155" t="s">
        <v>23</v>
      </c>
      <c r="D4155" t="s">
        <v>12</v>
      </c>
      <c r="E4155" t="s">
        <v>31</v>
      </c>
      <c r="F4155" t="s">
        <v>21</v>
      </c>
      <c r="G4155" t="s">
        <v>15</v>
      </c>
      <c r="H4155">
        <v>1991</v>
      </c>
      <c r="I4155" s="1">
        <v>43843</v>
      </c>
      <c r="J4155" t="s">
        <v>16</v>
      </c>
    </row>
    <row r="4156" spans="1:10" x14ac:dyDescent="0.25">
      <c r="A4156">
        <v>45746.688000000002</v>
      </c>
      <c r="B4156" t="s">
        <v>501</v>
      </c>
      <c r="C4156" t="s">
        <v>18</v>
      </c>
      <c r="D4156" t="s">
        <v>19</v>
      </c>
      <c r="E4156" t="s">
        <v>20</v>
      </c>
      <c r="F4156" t="s">
        <v>21</v>
      </c>
      <c r="G4156" t="s">
        <v>25</v>
      </c>
      <c r="H4156">
        <v>1945</v>
      </c>
      <c r="I4156" s="1">
        <v>33848</v>
      </c>
      <c r="J4156" t="s">
        <v>16</v>
      </c>
    </row>
    <row r="4157" spans="1:10" x14ac:dyDescent="0.25">
      <c r="A4157">
        <v>57958.26</v>
      </c>
      <c r="B4157" t="s">
        <v>280</v>
      </c>
      <c r="C4157" t="s">
        <v>44</v>
      </c>
      <c r="D4157" t="s">
        <v>12</v>
      </c>
      <c r="E4157" t="s">
        <v>13</v>
      </c>
      <c r="F4157" t="s">
        <v>14</v>
      </c>
      <c r="G4157" t="s">
        <v>25</v>
      </c>
      <c r="H4157">
        <v>1968</v>
      </c>
      <c r="I4157" s="1">
        <v>45159</v>
      </c>
      <c r="J4157" t="s">
        <v>16</v>
      </c>
    </row>
    <row r="4158" spans="1:10" x14ac:dyDescent="0.25">
      <c r="A4158">
        <v>70258.34</v>
      </c>
      <c r="B4158" t="s">
        <v>222</v>
      </c>
      <c r="C4158" t="s">
        <v>23</v>
      </c>
      <c r="D4158" t="s">
        <v>12</v>
      </c>
      <c r="E4158" t="s">
        <v>31</v>
      </c>
      <c r="F4158" t="s">
        <v>21</v>
      </c>
      <c r="G4158" t="s">
        <v>25</v>
      </c>
      <c r="H4158">
        <v>1973</v>
      </c>
      <c r="I4158" s="1">
        <v>36693</v>
      </c>
      <c r="J4158" t="s">
        <v>16</v>
      </c>
    </row>
    <row r="4159" spans="1:10" x14ac:dyDescent="0.25">
      <c r="A4159">
        <v>82189.75</v>
      </c>
      <c r="B4159" t="s">
        <v>63</v>
      </c>
      <c r="C4159" t="s">
        <v>18</v>
      </c>
      <c r="D4159" t="s">
        <v>12</v>
      </c>
      <c r="E4159" t="s">
        <v>20</v>
      </c>
      <c r="F4159" t="s">
        <v>14</v>
      </c>
      <c r="G4159" t="s">
        <v>50</v>
      </c>
      <c r="H4159">
        <v>1986</v>
      </c>
      <c r="I4159" s="1">
        <v>41395</v>
      </c>
      <c r="J4159" t="s">
        <v>16</v>
      </c>
    </row>
    <row r="4160" spans="1:10" x14ac:dyDescent="0.25">
      <c r="A4160">
        <v>60274.5</v>
      </c>
      <c r="B4160" t="s">
        <v>302</v>
      </c>
      <c r="C4160" t="s">
        <v>18</v>
      </c>
      <c r="D4160" t="s">
        <v>12</v>
      </c>
      <c r="E4160" t="s">
        <v>20</v>
      </c>
      <c r="F4160" t="s">
        <v>14</v>
      </c>
      <c r="G4160" t="s">
        <v>15</v>
      </c>
      <c r="H4160">
        <v>2000</v>
      </c>
      <c r="I4160" s="1">
        <v>45551</v>
      </c>
      <c r="J4160" t="s">
        <v>16</v>
      </c>
    </row>
    <row r="4161" spans="1:10" x14ac:dyDescent="0.25">
      <c r="A4161">
        <v>70548.88</v>
      </c>
      <c r="B4161" t="s">
        <v>141</v>
      </c>
      <c r="C4161" t="s">
        <v>80</v>
      </c>
      <c r="D4161" t="s">
        <v>12</v>
      </c>
      <c r="E4161" t="s">
        <v>31</v>
      </c>
      <c r="F4161" t="s">
        <v>21</v>
      </c>
      <c r="G4161" t="s">
        <v>15</v>
      </c>
      <c r="H4161">
        <v>1979</v>
      </c>
      <c r="I4161" s="1">
        <v>40537</v>
      </c>
      <c r="J4161" t="s">
        <v>16</v>
      </c>
    </row>
    <row r="4162" spans="1:10" x14ac:dyDescent="0.25">
      <c r="A4162">
        <v>17075.759999999998</v>
      </c>
      <c r="B4162" t="s">
        <v>17</v>
      </c>
      <c r="C4162" t="s">
        <v>18</v>
      </c>
      <c r="D4162" t="s">
        <v>19</v>
      </c>
      <c r="E4162" t="s">
        <v>20</v>
      </c>
      <c r="F4162" t="s">
        <v>14</v>
      </c>
      <c r="G4162" t="s">
        <v>15</v>
      </c>
      <c r="H4162">
        <v>1952</v>
      </c>
      <c r="I4162" s="1">
        <v>42583</v>
      </c>
      <c r="J4162" t="s">
        <v>16</v>
      </c>
    </row>
    <row r="4163" spans="1:10" x14ac:dyDescent="0.25">
      <c r="A4163">
        <v>58800.5</v>
      </c>
      <c r="B4163" t="s">
        <v>133</v>
      </c>
      <c r="C4163" t="s">
        <v>23</v>
      </c>
      <c r="D4163" t="s">
        <v>12</v>
      </c>
      <c r="E4163" t="s">
        <v>31</v>
      </c>
      <c r="F4163" t="s">
        <v>21</v>
      </c>
      <c r="G4163" t="s">
        <v>25</v>
      </c>
      <c r="H4163">
        <v>1977</v>
      </c>
      <c r="I4163" s="1">
        <v>44935</v>
      </c>
      <c r="J4163" t="s">
        <v>16</v>
      </c>
    </row>
    <row r="4164" spans="1:10" x14ac:dyDescent="0.25">
      <c r="A4164">
        <v>46000</v>
      </c>
      <c r="B4164" t="s">
        <v>121</v>
      </c>
      <c r="C4164" t="s">
        <v>226</v>
      </c>
      <c r="D4164" t="s">
        <v>336</v>
      </c>
      <c r="E4164" t="s">
        <v>31</v>
      </c>
      <c r="F4164" t="s">
        <v>14</v>
      </c>
      <c r="G4164" t="s">
        <v>46</v>
      </c>
      <c r="H4164">
        <v>2003</v>
      </c>
      <c r="I4164" s="1">
        <v>45093</v>
      </c>
      <c r="J4164" t="s">
        <v>16</v>
      </c>
    </row>
    <row r="4165" spans="1:10" x14ac:dyDescent="0.25">
      <c r="A4165">
        <v>89734.78</v>
      </c>
      <c r="B4165" t="s">
        <v>63</v>
      </c>
      <c r="C4165" t="s">
        <v>18</v>
      </c>
      <c r="D4165" t="s">
        <v>12</v>
      </c>
      <c r="E4165" t="s">
        <v>20</v>
      </c>
      <c r="F4165" t="s">
        <v>21</v>
      </c>
      <c r="G4165" t="s">
        <v>25</v>
      </c>
      <c r="H4165">
        <v>1986</v>
      </c>
      <c r="I4165" s="1">
        <v>40969</v>
      </c>
      <c r="J4165" t="s">
        <v>16</v>
      </c>
    </row>
    <row r="4166" spans="1:10" x14ac:dyDescent="0.25">
      <c r="A4166">
        <v>105459.42</v>
      </c>
      <c r="B4166" t="s">
        <v>29</v>
      </c>
      <c r="C4166" t="s">
        <v>30</v>
      </c>
      <c r="D4166" t="s">
        <v>12</v>
      </c>
      <c r="E4166" t="s">
        <v>31</v>
      </c>
      <c r="F4166" t="s">
        <v>14</v>
      </c>
      <c r="G4166" t="s">
        <v>25</v>
      </c>
      <c r="H4166">
        <v>1973</v>
      </c>
      <c r="I4166" s="1">
        <v>37088</v>
      </c>
      <c r="J4166" t="s">
        <v>16</v>
      </c>
    </row>
    <row r="4167" spans="1:10" x14ac:dyDescent="0.25">
      <c r="A4167">
        <v>57358.7</v>
      </c>
      <c r="B4167" t="s">
        <v>677</v>
      </c>
      <c r="C4167" t="s">
        <v>48</v>
      </c>
      <c r="D4167" t="s">
        <v>12</v>
      </c>
      <c r="E4167" t="s">
        <v>45</v>
      </c>
      <c r="F4167" t="s">
        <v>14</v>
      </c>
      <c r="G4167" t="s">
        <v>15</v>
      </c>
      <c r="H4167">
        <v>1967</v>
      </c>
      <c r="I4167" s="1">
        <v>35018</v>
      </c>
      <c r="J4167" t="s">
        <v>16</v>
      </c>
    </row>
    <row r="4168" spans="1:10" x14ac:dyDescent="0.25">
      <c r="A4168">
        <v>52648.08</v>
      </c>
      <c r="B4168" t="s">
        <v>175</v>
      </c>
      <c r="C4168" t="s">
        <v>52</v>
      </c>
      <c r="D4168" t="s">
        <v>12</v>
      </c>
      <c r="E4168" t="s">
        <v>45</v>
      </c>
      <c r="F4168" t="s">
        <v>14</v>
      </c>
      <c r="G4168" t="s">
        <v>15</v>
      </c>
      <c r="H4168">
        <v>1982</v>
      </c>
      <c r="I4168" s="1">
        <v>43743</v>
      </c>
      <c r="J4168" t="s">
        <v>16</v>
      </c>
    </row>
    <row r="4169" spans="1:10" x14ac:dyDescent="0.25">
      <c r="A4169">
        <v>14485.767296</v>
      </c>
      <c r="B4169" t="s">
        <v>270</v>
      </c>
      <c r="C4169" t="s">
        <v>23</v>
      </c>
      <c r="D4169" t="s">
        <v>19</v>
      </c>
      <c r="E4169" t="s">
        <v>24</v>
      </c>
      <c r="F4169" t="s">
        <v>14</v>
      </c>
      <c r="G4169" t="s">
        <v>25</v>
      </c>
      <c r="H4169">
        <v>1994</v>
      </c>
      <c r="I4169" s="1">
        <v>45033</v>
      </c>
      <c r="J4169" t="s">
        <v>16</v>
      </c>
    </row>
    <row r="4170" spans="1:10" x14ac:dyDescent="0.25">
      <c r="A4170">
        <v>137975.65</v>
      </c>
      <c r="B4170" t="s">
        <v>366</v>
      </c>
      <c r="C4170" t="s">
        <v>367</v>
      </c>
      <c r="D4170" t="s">
        <v>12</v>
      </c>
      <c r="E4170" t="s">
        <v>13</v>
      </c>
      <c r="F4170" t="s">
        <v>14</v>
      </c>
      <c r="G4170" t="s">
        <v>25</v>
      </c>
      <c r="H4170">
        <v>1962</v>
      </c>
      <c r="I4170" s="1">
        <v>37408</v>
      </c>
      <c r="J4170" t="s">
        <v>16</v>
      </c>
    </row>
    <row r="4171" spans="1:10" x14ac:dyDescent="0.25">
      <c r="A4171">
        <v>61260.67</v>
      </c>
      <c r="B4171" t="s">
        <v>257</v>
      </c>
      <c r="C4171" t="s">
        <v>52</v>
      </c>
      <c r="D4171" t="s">
        <v>12</v>
      </c>
      <c r="E4171" t="s">
        <v>45</v>
      </c>
      <c r="F4171" t="s">
        <v>14</v>
      </c>
      <c r="G4171" t="s">
        <v>25</v>
      </c>
      <c r="H4171">
        <v>1966</v>
      </c>
      <c r="I4171" s="1">
        <v>39179</v>
      </c>
      <c r="J4171" t="s">
        <v>16</v>
      </c>
    </row>
    <row r="4172" spans="1:10" x14ac:dyDescent="0.25">
      <c r="A4172">
        <v>95199.62</v>
      </c>
      <c r="B4172" t="s">
        <v>63</v>
      </c>
      <c r="C4172" t="s">
        <v>18</v>
      </c>
      <c r="D4172" t="s">
        <v>12</v>
      </c>
      <c r="E4172" t="s">
        <v>20</v>
      </c>
      <c r="F4172" t="s">
        <v>14</v>
      </c>
      <c r="G4172" t="s">
        <v>50</v>
      </c>
      <c r="H4172">
        <v>1974</v>
      </c>
      <c r="I4172" s="1">
        <v>39067</v>
      </c>
      <c r="J4172" t="s">
        <v>16</v>
      </c>
    </row>
    <row r="4173" spans="1:10" x14ac:dyDescent="0.25">
      <c r="A4173">
        <v>75596.149999999994</v>
      </c>
      <c r="B4173" t="s">
        <v>265</v>
      </c>
      <c r="C4173" t="s">
        <v>18</v>
      </c>
      <c r="D4173" t="s">
        <v>12</v>
      </c>
      <c r="E4173" t="s">
        <v>31</v>
      </c>
      <c r="F4173" t="s">
        <v>21</v>
      </c>
      <c r="G4173" t="s">
        <v>25</v>
      </c>
      <c r="H4173">
        <v>1992</v>
      </c>
      <c r="I4173" s="1">
        <v>45459</v>
      </c>
      <c r="J4173" t="s">
        <v>16</v>
      </c>
    </row>
    <row r="4174" spans="1:10" x14ac:dyDescent="0.25">
      <c r="A4174">
        <v>46057.5</v>
      </c>
      <c r="B4174" t="s">
        <v>137</v>
      </c>
      <c r="C4174" t="s">
        <v>60</v>
      </c>
      <c r="D4174" t="s">
        <v>12</v>
      </c>
      <c r="E4174" t="s">
        <v>31</v>
      </c>
      <c r="F4174" t="s">
        <v>21</v>
      </c>
      <c r="G4174" t="s">
        <v>15</v>
      </c>
      <c r="H4174">
        <v>1950</v>
      </c>
      <c r="I4174" s="1">
        <v>45243</v>
      </c>
      <c r="J4174" t="s">
        <v>16</v>
      </c>
    </row>
    <row r="4175" spans="1:10" x14ac:dyDescent="0.25">
      <c r="A4175">
        <v>65443.95</v>
      </c>
      <c r="B4175" t="s">
        <v>180</v>
      </c>
      <c r="C4175" t="s">
        <v>114</v>
      </c>
      <c r="D4175" t="s">
        <v>12</v>
      </c>
      <c r="E4175" t="s">
        <v>31</v>
      </c>
      <c r="F4175" t="s">
        <v>14</v>
      </c>
      <c r="G4175" t="s">
        <v>15</v>
      </c>
      <c r="H4175">
        <v>1980</v>
      </c>
      <c r="I4175" s="1">
        <v>38516</v>
      </c>
      <c r="J4175" t="s">
        <v>16</v>
      </c>
    </row>
    <row r="4176" spans="1:10" x14ac:dyDescent="0.25">
      <c r="A4176">
        <v>52950.76</v>
      </c>
      <c r="B4176" t="s">
        <v>472</v>
      </c>
      <c r="C4176" t="s">
        <v>60</v>
      </c>
      <c r="D4176" t="s">
        <v>12</v>
      </c>
      <c r="E4176" t="s">
        <v>31</v>
      </c>
      <c r="F4176" t="s">
        <v>14</v>
      </c>
      <c r="G4176" t="s">
        <v>15</v>
      </c>
      <c r="H4176">
        <v>1993</v>
      </c>
      <c r="I4176" s="1">
        <v>42611</v>
      </c>
      <c r="J4176" t="s">
        <v>16</v>
      </c>
    </row>
    <row r="4177" spans="1:10" x14ac:dyDescent="0.25">
      <c r="A4177">
        <v>61216.02</v>
      </c>
      <c r="B4177" t="s">
        <v>103</v>
      </c>
      <c r="C4177" t="s">
        <v>86</v>
      </c>
      <c r="D4177" t="s">
        <v>12</v>
      </c>
      <c r="E4177" t="s">
        <v>49</v>
      </c>
      <c r="F4177" t="s">
        <v>21</v>
      </c>
      <c r="G4177" t="s">
        <v>15</v>
      </c>
      <c r="H4177">
        <v>1970</v>
      </c>
      <c r="I4177" s="1">
        <v>42961</v>
      </c>
      <c r="J4177" t="s">
        <v>16</v>
      </c>
    </row>
    <row r="4178" spans="1:10" x14ac:dyDescent="0.25">
      <c r="A4178">
        <v>82965.3</v>
      </c>
      <c r="B4178" t="s">
        <v>149</v>
      </c>
      <c r="C4178" t="s">
        <v>11</v>
      </c>
      <c r="D4178" t="s">
        <v>12</v>
      </c>
      <c r="E4178" t="s">
        <v>31</v>
      </c>
      <c r="F4178" t="s">
        <v>21</v>
      </c>
      <c r="G4178" t="s">
        <v>15</v>
      </c>
      <c r="H4178">
        <v>1974</v>
      </c>
      <c r="I4178" s="1">
        <v>38292</v>
      </c>
      <c r="J4178" t="s">
        <v>16</v>
      </c>
    </row>
    <row r="4179" spans="1:10" x14ac:dyDescent="0.25">
      <c r="A4179">
        <v>95199.62</v>
      </c>
      <c r="B4179" t="s">
        <v>63</v>
      </c>
      <c r="C4179" t="s">
        <v>18</v>
      </c>
      <c r="D4179" t="s">
        <v>12</v>
      </c>
      <c r="E4179" t="s">
        <v>20</v>
      </c>
      <c r="F4179" t="s">
        <v>14</v>
      </c>
      <c r="G4179" t="s">
        <v>25</v>
      </c>
      <c r="H4179">
        <v>1970</v>
      </c>
      <c r="I4179" s="1">
        <v>37681</v>
      </c>
      <c r="J4179" t="s">
        <v>16</v>
      </c>
    </row>
    <row r="4180" spans="1:10" x14ac:dyDescent="0.25">
      <c r="A4180">
        <v>46250.879999999997</v>
      </c>
      <c r="B4180" t="s">
        <v>678</v>
      </c>
      <c r="C4180" t="s">
        <v>48</v>
      </c>
      <c r="D4180" t="s">
        <v>19</v>
      </c>
      <c r="E4180" t="s">
        <v>31</v>
      </c>
      <c r="F4180" t="s">
        <v>21</v>
      </c>
      <c r="G4180" t="s">
        <v>25</v>
      </c>
      <c r="H4180">
        <v>1988</v>
      </c>
      <c r="I4180" s="1">
        <v>45293</v>
      </c>
      <c r="J4180" t="s">
        <v>16</v>
      </c>
    </row>
    <row r="4181" spans="1:10" x14ac:dyDescent="0.25">
      <c r="A4181">
        <v>93761.86</v>
      </c>
      <c r="B4181" t="s">
        <v>282</v>
      </c>
      <c r="C4181" t="s">
        <v>72</v>
      </c>
      <c r="D4181" t="s">
        <v>12</v>
      </c>
      <c r="E4181" t="s">
        <v>31</v>
      </c>
      <c r="F4181" t="s">
        <v>21</v>
      </c>
      <c r="G4181" t="s">
        <v>46</v>
      </c>
      <c r="H4181">
        <v>1991</v>
      </c>
      <c r="I4181" s="1">
        <v>45170</v>
      </c>
      <c r="J4181" t="s">
        <v>16</v>
      </c>
    </row>
    <row r="4182" spans="1:10" x14ac:dyDescent="0.25">
      <c r="A4182">
        <v>80415.850000000006</v>
      </c>
      <c r="B4182" t="s">
        <v>206</v>
      </c>
      <c r="C4182" t="s">
        <v>18</v>
      </c>
      <c r="D4182" t="s">
        <v>12</v>
      </c>
      <c r="E4182" t="s">
        <v>20</v>
      </c>
      <c r="F4182" t="s">
        <v>14</v>
      </c>
      <c r="G4182" t="s">
        <v>25</v>
      </c>
      <c r="H4182">
        <v>1993</v>
      </c>
      <c r="I4182" s="1">
        <v>43693</v>
      </c>
      <c r="J4182" t="s">
        <v>16</v>
      </c>
    </row>
    <row r="4183" spans="1:10" x14ac:dyDescent="0.25">
      <c r="A4183">
        <v>64457.35</v>
      </c>
      <c r="B4183" t="s">
        <v>89</v>
      </c>
      <c r="C4183" t="s">
        <v>30</v>
      </c>
      <c r="D4183" t="s">
        <v>12</v>
      </c>
      <c r="E4183" t="s">
        <v>20</v>
      </c>
      <c r="F4183" t="s">
        <v>14</v>
      </c>
      <c r="G4183" t="s">
        <v>25</v>
      </c>
      <c r="H4183">
        <v>1976</v>
      </c>
      <c r="I4183" s="1">
        <v>44485</v>
      </c>
      <c r="J4183" t="s">
        <v>16</v>
      </c>
    </row>
    <row r="4184" spans="1:10" x14ac:dyDescent="0.25">
      <c r="A4184">
        <v>50005.18</v>
      </c>
      <c r="B4184" t="s">
        <v>679</v>
      </c>
      <c r="C4184" t="s">
        <v>48</v>
      </c>
      <c r="D4184" t="s">
        <v>12</v>
      </c>
      <c r="E4184" t="s">
        <v>49</v>
      </c>
      <c r="F4184" t="s">
        <v>14</v>
      </c>
      <c r="G4184" t="s">
        <v>25</v>
      </c>
      <c r="H4184">
        <v>1988</v>
      </c>
      <c r="I4184" s="1">
        <v>42401</v>
      </c>
      <c r="J4184" t="s">
        <v>16</v>
      </c>
    </row>
    <row r="4185" spans="1:10" x14ac:dyDescent="0.25">
      <c r="A4185">
        <v>64574.47</v>
      </c>
      <c r="B4185" t="s">
        <v>166</v>
      </c>
      <c r="C4185" t="s">
        <v>52</v>
      </c>
      <c r="D4185" t="s">
        <v>12</v>
      </c>
      <c r="E4185" t="s">
        <v>77</v>
      </c>
      <c r="F4185" t="s">
        <v>14</v>
      </c>
      <c r="G4185" t="s">
        <v>15</v>
      </c>
      <c r="H4185">
        <v>1951</v>
      </c>
      <c r="I4185" s="1">
        <v>40733</v>
      </c>
      <c r="J4185" t="s">
        <v>16</v>
      </c>
    </row>
    <row r="4186" spans="1:10" x14ac:dyDescent="0.25">
      <c r="A4186">
        <v>98019.001600000003</v>
      </c>
      <c r="B4186" t="s">
        <v>293</v>
      </c>
      <c r="C4186" t="s">
        <v>33</v>
      </c>
      <c r="D4186" t="s">
        <v>12</v>
      </c>
      <c r="E4186" t="s">
        <v>31</v>
      </c>
      <c r="F4186" t="s">
        <v>21</v>
      </c>
      <c r="G4186" t="s">
        <v>25</v>
      </c>
      <c r="H4186">
        <v>1992</v>
      </c>
      <c r="I4186" s="1">
        <v>44333</v>
      </c>
      <c r="J4186" t="s">
        <v>16</v>
      </c>
    </row>
    <row r="4187" spans="1:10" x14ac:dyDescent="0.25">
      <c r="A4187">
        <v>75844.52</v>
      </c>
      <c r="B4187" t="s">
        <v>37</v>
      </c>
      <c r="C4187" t="s">
        <v>44</v>
      </c>
      <c r="D4187" t="s">
        <v>12</v>
      </c>
      <c r="E4187" t="s">
        <v>31</v>
      </c>
      <c r="F4187" t="s">
        <v>14</v>
      </c>
      <c r="G4187" t="s">
        <v>25</v>
      </c>
      <c r="H4187">
        <v>1997</v>
      </c>
      <c r="I4187" s="1">
        <v>44769</v>
      </c>
      <c r="J4187" t="s">
        <v>16</v>
      </c>
    </row>
    <row r="4188" spans="1:10" x14ac:dyDescent="0.25">
      <c r="A4188">
        <v>24708.413991720001</v>
      </c>
      <c r="B4188" t="s">
        <v>112</v>
      </c>
      <c r="C4188" t="s">
        <v>72</v>
      </c>
      <c r="D4188" t="s">
        <v>19</v>
      </c>
      <c r="E4188" t="s">
        <v>24</v>
      </c>
      <c r="F4188" t="s">
        <v>21</v>
      </c>
      <c r="G4188" t="s">
        <v>25</v>
      </c>
      <c r="H4188">
        <v>1958</v>
      </c>
      <c r="I4188" s="1">
        <v>42636</v>
      </c>
      <c r="J4188" t="s">
        <v>16</v>
      </c>
    </row>
    <row r="4189" spans="1:10" x14ac:dyDescent="0.25">
      <c r="A4189">
        <v>137241.44</v>
      </c>
      <c r="B4189" t="s">
        <v>242</v>
      </c>
      <c r="C4189" t="s">
        <v>18</v>
      </c>
      <c r="D4189" t="s">
        <v>12</v>
      </c>
      <c r="E4189" t="s">
        <v>31</v>
      </c>
      <c r="F4189" t="s">
        <v>14</v>
      </c>
      <c r="G4189" t="s">
        <v>25</v>
      </c>
      <c r="H4189">
        <v>1969</v>
      </c>
      <c r="I4189" s="1">
        <v>34639</v>
      </c>
      <c r="J4189" t="s">
        <v>16</v>
      </c>
    </row>
    <row r="4190" spans="1:10" x14ac:dyDescent="0.25">
      <c r="A4190">
        <v>0</v>
      </c>
      <c r="B4190" t="s">
        <v>39</v>
      </c>
      <c r="C4190" t="s">
        <v>72</v>
      </c>
      <c r="D4190" t="s">
        <v>165</v>
      </c>
      <c r="E4190" t="s">
        <v>41</v>
      </c>
      <c r="F4190" t="s">
        <v>21</v>
      </c>
      <c r="G4190" t="s">
        <v>15</v>
      </c>
      <c r="H4190">
        <v>1998</v>
      </c>
      <c r="I4190" s="1">
        <v>44795</v>
      </c>
      <c r="J4190" t="s">
        <v>16</v>
      </c>
    </row>
    <row r="4191" spans="1:10" x14ac:dyDescent="0.25">
      <c r="A4191">
        <v>64981.23</v>
      </c>
      <c r="B4191" t="s">
        <v>133</v>
      </c>
      <c r="C4191" t="s">
        <v>72</v>
      </c>
      <c r="D4191" t="s">
        <v>12</v>
      </c>
      <c r="E4191" t="s">
        <v>31</v>
      </c>
      <c r="F4191" t="s">
        <v>14</v>
      </c>
      <c r="G4191" t="s">
        <v>25</v>
      </c>
      <c r="H4191">
        <v>1979</v>
      </c>
      <c r="I4191" s="1">
        <v>42209</v>
      </c>
      <c r="J4191" t="s">
        <v>16</v>
      </c>
    </row>
    <row r="4192" spans="1:10" x14ac:dyDescent="0.25">
      <c r="A4192">
        <v>185798.64</v>
      </c>
      <c r="B4192" t="s">
        <v>366</v>
      </c>
      <c r="C4192" t="s">
        <v>124</v>
      </c>
      <c r="D4192" t="s">
        <v>12</v>
      </c>
      <c r="E4192" t="s">
        <v>13</v>
      </c>
      <c r="F4192" t="s">
        <v>14</v>
      </c>
      <c r="G4192" t="s">
        <v>53</v>
      </c>
      <c r="H4192">
        <v>1971</v>
      </c>
      <c r="I4192" s="1">
        <v>38534</v>
      </c>
      <c r="J4192" t="s">
        <v>16</v>
      </c>
    </row>
    <row r="4193" spans="1:10" x14ac:dyDescent="0.25">
      <c r="A4193">
        <v>57443.81</v>
      </c>
      <c r="B4193" t="s">
        <v>680</v>
      </c>
      <c r="C4193" t="s">
        <v>92</v>
      </c>
      <c r="D4193" t="s">
        <v>12</v>
      </c>
      <c r="E4193" t="s">
        <v>45</v>
      </c>
      <c r="F4193" t="s">
        <v>21</v>
      </c>
      <c r="G4193" t="s">
        <v>15</v>
      </c>
      <c r="H4193">
        <v>1984</v>
      </c>
      <c r="I4193" s="1">
        <v>44823</v>
      </c>
      <c r="J4193" t="s">
        <v>16</v>
      </c>
    </row>
    <row r="4194" spans="1:10" x14ac:dyDescent="0.25">
      <c r="A4194">
        <v>75215.28</v>
      </c>
      <c r="B4194" t="s">
        <v>63</v>
      </c>
      <c r="C4194" t="s">
        <v>18</v>
      </c>
      <c r="D4194" t="s">
        <v>12</v>
      </c>
      <c r="E4194" t="s">
        <v>20</v>
      </c>
      <c r="F4194" t="s">
        <v>14</v>
      </c>
      <c r="G4194" t="s">
        <v>25</v>
      </c>
      <c r="H4194">
        <v>1992</v>
      </c>
      <c r="I4194" s="1">
        <v>43540</v>
      </c>
      <c r="J4194" t="s">
        <v>16</v>
      </c>
    </row>
    <row r="4195" spans="1:10" x14ac:dyDescent="0.25">
      <c r="A4195">
        <v>83061.7</v>
      </c>
      <c r="B4195" t="s">
        <v>183</v>
      </c>
      <c r="C4195" t="s">
        <v>18</v>
      </c>
      <c r="D4195" t="s">
        <v>12</v>
      </c>
      <c r="E4195" t="s">
        <v>31</v>
      </c>
      <c r="F4195" t="s">
        <v>14</v>
      </c>
      <c r="G4195" t="s">
        <v>25</v>
      </c>
      <c r="H4195">
        <v>1963</v>
      </c>
      <c r="I4195" s="1">
        <v>45292</v>
      </c>
      <c r="J4195" t="s">
        <v>16</v>
      </c>
    </row>
    <row r="4196" spans="1:10" x14ac:dyDescent="0.25">
      <c r="A4196">
        <v>47884.18</v>
      </c>
      <c r="B4196" t="s">
        <v>47</v>
      </c>
      <c r="C4196" t="s">
        <v>48</v>
      </c>
      <c r="D4196" t="s">
        <v>12</v>
      </c>
      <c r="E4196" t="s">
        <v>49</v>
      </c>
      <c r="F4196" t="s">
        <v>21</v>
      </c>
      <c r="G4196" t="s">
        <v>46</v>
      </c>
      <c r="H4196">
        <v>1972</v>
      </c>
      <c r="I4196" s="1">
        <v>43444</v>
      </c>
      <c r="J4196" t="s">
        <v>16</v>
      </c>
    </row>
    <row r="4197" spans="1:10" x14ac:dyDescent="0.25">
      <c r="A4197">
        <v>77406</v>
      </c>
      <c r="B4197" t="s">
        <v>63</v>
      </c>
      <c r="C4197" t="s">
        <v>18</v>
      </c>
      <c r="D4197" t="s">
        <v>12</v>
      </c>
      <c r="E4197" t="s">
        <v>20</v>
      </c>
      <c r="F4197" t="s">
        <v>14</v>
      </c>
      <c r="G4197" t="s">
        <v>25</v>
      </c>
      <c r="H4197">
        <v>1987</v>
      </c>
      <c r="I4197" s="1">
        <v>44228</v>
      </c>
      <c r="J4197" t="s">
        <v>16</v>
      </c>
    </row>
    <row r="4198" spans="1:10" x14ac:dyDescent="0.25">
      <c r="A4198">
        <v>77853.47</v>
      </c>
      <c r="B4198" t="s">
        <v>464</v>
      </c>
      <c r="C4198" t="s">
        <v>286</v>
      </c>
      <c r="D4198" t="s">
        <v>12</v>
      </c>
      <c r="E4198" t="s">
        <v>31</v>
      </c>
      <c r="F4198" t="s">
        <v>14</v>
      </c>
      <c r="G4198" t="s">
        <v>15</v>
      </c>
      <c r="H4198">
        <v>1991</v>
      </c>
      <c r="I4198" s="1">
        <v>44865</v>
      </c>
      <c r="J4198" t="s">
        <v>16</v>
      </c>
    </row>
    <row r="4199" spans="1:10" x14ac:dyDescent="0.25">
      <c r="A4199">
        <v>51770</v>
      </c>
      <c r="B4199" t="s">
        <v>199</v>
      </c>
      <c r="C4199" t="s">
        <v>106</v>
      </c>
      <c r="D4199" t="s">
        <v>12</v>
      </c>
      <c r="E4199" t="s">
        <v>49</v>
      </c>
      <c r="F4199" t="s">
        <v>14</v>
      </c>
      <c r="G4199" t="s">
        <v>25</v>
      </c>
      <c r="H4199">
        <v>1951</v>
      </c>
      <c r="I4199" s="1">
        <v>41618</v>
      </c>
      <c r="J4199" t="s">
        <v>16</v>
      </c>
    </row>
    <row r="4200" spans="1:10" x14ac:dyDescent="0.25">
      <c r="A4200">
        <v>80686.63</v>
      </c>
      <c r="B4200" t="s">
        <v>90</v>
      </c>
      <c r="C4200" t="s">
        <v>30</v>
      </c>
      <c r="D4200" t="s">
        <v>12</v>
      </c>
      <c r="E4200" t="s">
        <v>45</v>
      </c>
      <c r="F4200" t="s">
        <v>14</v>
      </c>
      <c r="G4200" t="s">
        <v>25</v>
      </c>
      <c r="H4200">
        <v>1989</v>
      </c>
      <c r="I4200" s="1">
        <v>44789</v>
      </c>
      <c r="J4200" t="s">
        <v>16</v>
      </c>
    </row>
    <row r="4201" spans="1:10" x14ac:dyDescent="0.25">
      <c r="A4201">
        <v>55969.06</v>
      </c>
      <c r="B4201" t="s">
        <v>424</v>
      </c>
      <c r="C4201" t="s">
        <v>48</v>
      </c>
      <c r="D4201" t="s">
        <v>12</v>
      </c>
      <c r="E4201" t="s">
        <v>24</v>
      </c>
      <c r="F4201" t="s">
        <v>14</v>
      </c>
      <c r="G4201" t="s">
        <v>25</v>
      </c>
      <c r="H4201">
        <v>1980</v>
      </c>
      <c r="I4201" s="1">
        <v>44606</v>
      </c>
      <c r="J4201" t="s">
        <v>16</v>
      </c>
    </row>
    <row r="4202" spans="1:10" x14ac:dyDescent="0.25">
      <c r="A4202">
        <v>95199.62</v>
      </c>
      <c r="B4202" t="s">
        <v>63</v>
      </c>
      <c r="C4202" t="s">
        <v>18</v>
      </c>
      <c r="D4202" t="s">
        <v>12</v>
      </c>
      <c r="E4202" t="s">
        <v>20</v>
      </c>
      <c r="F4202" t="s">
        <v>14</v>
      </c>
      <c r="G4202" t="s">
        <v>25</v>
      </c>
      <c r="H4202">
        <v>1976</v>
      </c>
      <c r="I4202" s="1">
        <v>36220</v>
      </c>
      <c r="J4202" t="s">
        <v>16</v>
      </c>
    </row>
    <row r="4203" spans="1:10" x14ac:dyDescent="0.25">
      <c r="A4203">
        <v>73783.429999999993</v>
      </c>
      <c r="B4203" t="s">
        <v>174</v>
      </c>
      <c r="C4203" t="s">
        <v>48</v>
      </c>
      <c r="D4203" t="s">
        <v>12</v>
      </c>
      <c r="E4203" t="s">
        <v>31</v>
      </c>
      <c r="F4203" t="s">
        <v>21</v>
      </c>
      <c r="G4203" t="s">
        <v>15</v>
      </c>
      <c r="H4203">
        <v>1980</v>
      </c>
      <c r="I4203" s="1">
        <v>42315</v>
      </c>
      <c r="J4203" t="s">
        <v>16</v>
      </c>
    </row>
    <row r="4204" spans="1:10" x14ac:dyDescent="0.25">
      <c r="A4204">
        <v>33091.749600000003</v>
      </c>
      <c r="B4204" t="s">
        <v>112</v>
      </c>
      <c r="C4204" t="s">
        <v>72</v>
      </c>
      <c r="D4204" t="s">
        <v>19</v>
      </c>
      <c r="E4204" t="s">
        <v>24</v>
      </c>
      <c r="F4204" t="s">
        <v>21</v>
      </c>
      <c r="G4204" t="s">
        <v>25</v>
      </c>
      <c r="H4204">
        <v>1998</v>
      </c>
      <c r="I4204" s="1">
        <v>45226</v>
      </c>
      <c r="J4204" t="s">
        <v>16</v>
      </c>
    </row>
    <row r="4205" spans="1:10" x14ac:dyDescent="0.25">
      <c r="A4205">
        <v>118006.9</v>
      </c>
      <c r="B4205" t="s">
        <v>10</v>
      </c>
      <c r="C4205" t="s">
        <v>18</v>
      </c>
      <c r="D4205" t="s">
        <v>12</v>
      </c>
      <c r="E4205" t="s">
        <v>13</v>
      </c>
      <c r="F4205" t="s">
        <v>21</v>
      </c>
      <c r="G4205" t="s">
        <v>25</v>
      </c>
      <c r="H4205">
        <v>1968</v>
      </c>
      <c r="I4205" s="1">
        <v>38233</v>
      </c>
      <c r="J4205" t="s">
        <v>16</v>
      </c>
    </row>
    <row r="4206" spans="1:10" x14ac:dyDescent="0.25">
      <c r="A4206">
        <v>81652.649999999994</v>
      </c>
      <c r="B4206" t="s">
        <v>89</v>
      </c>
      <c r="C4206" t="s">
        <v>30</v>
      </c>
      <c r="D4206" t="s">
        <v>12</v>
      </c>
      <c r="E4206" t="s">
        <v>20</v>
      </c>
      <c r="F4206" t="s">
        <v>14</v>
      </c>
      <c r="G4206" t="s">
        <v>25</v>
      </c>
      <c r="H4206">
        <v>1985</v>
      </c>
      <c r="I4206" s="1">
        <v>41183</v>
      </c>
      <c r="J4206" t="s">
        <v>16</v>
      </c>
    </row>
    <row r="4207" spans="1:10" x14ac:dyDescent="0.25">
      <c r="A4207">
        <v>78403.039999999994</v>
      </c>
      <c r="B4207" t="s">
        <v>62</v>
      </c>
      <c r="C4207" t="s">
        <v>30</v>
      </c>
      <c r="D4207" t="s">
        <v>12</v>
      </c>
      <c r="E4207" t="s">
        <v>13</v>
      </c>
      <c r="F4207" t="s">
        <v>14</v>
      </c>
      <c r="G4207" t="s">
        <v>15</v>
      </c>
      <c r="H4207">
        <v>2000</v>
      </c>
      <c r="I4207" s="1">
        <v>45200</v>
      </c>
      <c r="J4207" t="s">
        <v>16</v>
      </c>
    </row>
    <row r="4208" spans="1:10" x14ac:dyDescent="0.25">
      <c r="A4208">
        <v>53356.54</v>
      </c>
      <c r="B4208" t="s">
        <v>545</v>
      </c>
      <c r="C4208" t="s">
        <v>23</v>
      </c>
      <c r="D4208" t="s">
        <v>12</v>
      </c>
      <c r="E4208" t="s">
        <v>20</v>
      </c>
      <c r="F4208" t="s">
        <v>14</v>
      </c>
      <c r="G4208" t="s">
        <v>15</v>
      </c>
      <c r="H4208">
        <v>1964</v>
      </c>
      <c r="I4208" s="1">
        <v>42639</v>
      </c>
      <c r="J4208" t="s">
        <v>16</v>
      </c>
    </row>
    <row r="4209" spans="1:10" x14ac:dyDescent="0.25">
      <c r="A4209">
        <v>60274.5</v>
      </c>
      <c r="B4209" t="s">
        <v>302</v>
      </c>
      <c r="C4209" t="s">
        <v>18</v>
      </c>
      <c r="D4209" t="s">
        <v>12</v>
      </c>
      <c r="E4209" t="s">
        <v>20</v>
      </c>
      <c r="F4209" t="s">
        <v>14</v>
      </c>
      <c r="G4209" t="s">
        <v>25</v>
      </c>
      <c r="H4209">
        <v>1989</v>
      </c>
      <c r="I4209" s="1">
        <v>45551</v>
      </c>
      <c r="J4209" t="s">
        <v>16</v>
      </c>
    </row>
    <row r="4210" spans="1:10" x14ac:dyDescent="0.25">
      <c r="A4210">
        <v>196210.67</v>
      </c>
      <c r="B4210" t="s">
        <v>681</v>
      </c>
      <c r="C4210" t="s">
        <v>11</v>
      </c>
      <c r="D4210" t="s">
        <v>12</v>
      </c>
      <c r="E4210" t="s">
        <v>13</v>
      </c>
      <c r="F4210" t="s">
        <v>14</v>
      </c>
      <c r="G4210" t="s">
        <v>25</v>
      </c>
      <c r="H4210">
        <v>1968</v>
      </c>
      <c r="I4210" s="1">
        <v>32021</v>
      </c>
      <c r="J4210" t="s">
        <v>16</v>
      </c>
    </row>
    <row r="4211" spans="1:10" x14ac:dyDescent="0.25">
      <c r="A4211">
        <v>56042.35</v>
      </c>
      <c r="B4211" t="s">
        <v>121</v>
      </c>
      <c r="C4211" t="s">
        <v>226</v>
      </c>
      <c r="D4211" t="s">
        <v>12</v>
      </c>
      <c r="E4211" t="s">
        <v>31</v>
      </c>
      <c r="F4211" t="s">
        <v>14</v>
      </c>
      <c r="G4211" t="s">
        <v>25</v>
      </c>
      <c r="H4211">
        <v>1974</v>
      </c>
      <c r="I4211" s="1">
        <v>37241</v>
      </c>
      <c r="J4211" t="s">
        <v>16</v>
      </c>
    </row>
    <row r="4212" spans="1:10" x14ac:dyDescent="0.25">
      <c r="A4212">
        <v>59094.79</v>
      </c>
      <c r="B4212" t="s">
        <v>682</v>
      </c>
      <c r="C4212" t="s">
        <v>52</v>
      </c>
      <c r="D4212" t="s">
        <v>12</v>
      </c>
      <c r="E4212" t="s">
        <v>45</v>
      </c>
      <c r="F4212" t="s">
        <v>14</v>
      </c>
      <c r="G4212" t="s">
        <v>25</v>
      </c>
      <c r="H4212">
        <v>1990</v>
      </c>
      <c r="I4212" s="1">
        <v>42975</v>
      </c>
      <c r="J4212" t="s">
        <v>16</v>
      </c>
    </row>
    <row r="4213" spans="1:10" x14ac:dyDescent="0.25">
      <c r="A4213">
        <v>52774.21</v>
      </c>
      <c r="B4213" t="s">
        <v>153</v>
      </c>
      <c r="C4213" t="s">
        <v>48</v>
      </c>
      <c r="D4213" t="s">
        <v>19</v>
      </c>
      <c r="E4213" t="s">
        <v>31</v>
      </c>
      <c r="F4213" t="s">
        <v>21</v>
      </c>
      <c r="G4213" t="s">
        <v>25</v>
      </c>
      <c r="H4213">
        <v>1993</v>
      </c>
      <c r="I4213" s="1">
        <v>45269</v>
      </c>
      <c r="J4213" t="s">
        <v>16</v>
      </c>
    </row>
    <row r="4214" spans="1:10" x14ac:dyDescent="0.25">
      <c r="A4214">
        <v>93477.88</v>
      </c>
      <c r="B4214" t="s">
        <v>317</v>
      </c>
      <c r="C4214" t="s">
        <v>18</v>
      </c>
      <c r="D4214" t="s">
        <v>12</v>
      </c>
      <c r="E4214" t="s">
        <v>31</v>
      </c>
      <c r="F4214" t="s">
        <v>14</v>
      </c>
      <c r="G4214" t="s">
        <v>53</v>
      </c>
      <c r="H4214">
        <v>1963</v>
      </c>
      <c r="I4214" s="1">
        <v>36800</v>
      </c>
      <c r="J4214" t="s">
        <v>16</v>
      </c>
    </row>
    <row r="4215" spans="1:10" x14ac:dyDescent="0.25">
      <c r="A4215">
        <v>41796.21</v>
      </c>
      <c r="B4215" t="s">
        <v>94</v>
      </c>
      <c r="C4215" t="s">
        <v>23</v>
      </c>
      <c r="D4215" t="s">
        <v>12</v>
      </c>
      <c r="E4215" t="s">
        <v>24</v>
      </c>
      <c r="F4215" t="s">
        <v>14</v>
      </c>
      <c r="G4215" t="s">
        <v>15</v>
      </c>
      <c r="H4215">
        <v>1983</v>
      </c>
      <c r="I4215" s="1">
        <v>45341</v>
      </c>
      <c r="J4215" t="s">
        <v>16</v>
      </c>
    </row>
    <row r="4216" spans="1:10" x14ac:dyDescent="0.25">
      <c r="A4216">
        <v>89403.46</v>
      </c>
      <c r="B4216" t="s">
        <v>37</v>
      </c>
      <c r="C4216" t="s">
        <v>33</v>
      </c>
      <c r="D4216" t="s">
        <v>12</v>
      </c>
      <c r="E4216" t="s">
        <v>31</v>
      </c>
      <c r="F4216" t="s">
        <v>21</v>
      </c>
      <c r="G4216" t="s">
        <v>25</v>
      </c>
      <c r="H4216">
        <v>1961</v>
      </c>
      <c r="I4216" s="1">
        <v>33664</v>
      </c>
      <c r="J4216" t="s">
        <v>16</v>
      </c>
    </row>
    <row r="4217" spans="1:10" x14ac:dyDescent="0.25">
      <c r="A4217">
        <v>35672</v>
      </c>
      <c r="B4217" t="s">
        <v>81</v>
      </c>
      <c r="C4217" t="s">
        <v>11</v>
      </c>
      <c r="D4217" t="s">
        <v>19</v>
      </c>
      <c r="E4217" t="s">
        <v>31</v>
      </c>
      <c r="F4217" t="s">
        <v>21</v>
      </c>
      <c r="G4217" t="s">
        <v>46</v>
      </c>
      <c r="H4217">
        <v>1999</v>
      </c>
      <c r="I4217" s="1">
        <v>45114</v>
      </c>
      <c r="J4217" t="s">
        <v>16</v>
      </c>
    </row>
    <row r="4218" spans="1:10" x14ac:dyDescent="0.25">
      <c r="A4218">
        <v>64457.35</v>
      </c>
      <c r="B4218" t="s">
        <v>89</v>
      </c>
      <c r="C4218" t="s">
        <v>30</v>
      </c>
      <c r="D4218" t="s">
        <v>12</v>
      </c>
      <c r="E4218" t="s">
        <v>20</v>
      </c>
      <c r="F4218" t="s">
        <v>21</v>
      </c>
      <c r="G4218" t="s">
        <v>46</v>
      </c>
      <c r="H4218">
        <v>1991</v>
      </c>
      <c r="I4218" s="1">
        <v>42416</v>
      </c>
      <c r="J4218" t="s">
        <v>16</v>
      </c>
    </row>
    <row r="4219" spans="1:10" x14ac:dyDescent="0.25">
      <c r="A4219">
        <v>51800.06</v>
      </c>
      <c r="B4219" t="s">
        <v>69</v>
      </c>
      <c r="C4219" t="s">
        <v>18</v>
      </c>
      <c r="D4219" t="s">
        <v>12</v>
      </c>
      <c r="E4219" t="s">
        <v>31</v>
      </c>
      <c r="F4219" t="s">
        <v>21</v>
      </c>
      <c r="G4219" t="s">
        <v>25</v>
      </c>
      <c r="H4219">
        <v>1994</v>
      </c>
      <c r="I4219" s="1">
        <v>43633</v>
      </c>
      <c r="J4219" t="s">
        <v>16</v>
      </c>
    </row>
    <row r="4220" spans="1:10" x14ac:dyDescent="0.25">
      <c r="A4220">
        <v>92505.29</v>
      </c>
      <c r="B4220" t="s">
        <v>63</v>
      </c>
      <c r="C4220" t="s">
        <v>18</v>
      </c>
      <c r="D4220" t="s">
        <v>12</v>
      </c>
      <c r="E4220" t="s">
        <v>20</v>
      </c>
      <c r="F4220" t="s">
        <v>14</v>
      </c>
      <c r="G4220" t="s">
        <v>53</v>
      </c>
      <c r="H4220">
        <v>1986</v>
      </c>
      <c r="I4220" s="1">
        <v>40725</v>
      </c>
      <c r="J4220" t="s">
        <v>16</v>
      </c>
    </row>
    <row r="4221" spans="1:10" x14ac:dyDescent="0.25">
      <c r="A4221">
        <v>63753.11</v>
      </c>
      <c r="B4221" t="s">
        <v>205</v>
      </c>
      <c r="C4221" t="s">
        <v>33</v>
      </c>
      <c r="D4221" t="s">
        <v>12</v>
      </c>
      <c r="E4221" t="s">
        <v>20</v>
      </c>
      <c r="F4221" t="s">
        <v>14</v>
      </c>
      <c r="G4221" t="s">
        <v>46</v>
      </c>
      <c r="H4221">
        <v>1988</v>
      </c>
      <c r="I4221" s="1">
        <v>44893</v>
      </c>
      <c r="J4221" t="s">
        <v>16</v>
      </c>
    </row>
    <row r="4222" spans="1:10" x14ac:dyDescent="0.25">
      <c r="A4222">
        <v>93477.88</v>
      </c>
      <c r="B4222" t="s">
        <v>521</v>
      </c>
      <c r="C4222" t="s">
        <v>30</v>
      </c>
      <c r="D4222" t="s">
        <v>12</v>
      </c>
      <c r="E4222" t="s">
        <v>31</v>
      </c>
      <c r="F4222" t="s">
        <v>21</v>
      </c>
      <c r="G4222" t="s">
        <v>50</v>
      </c>
      <c r="H4222">
        <v>1963</v>
      </c>
      <c r="I4222" s="1">
        <v>41624</v>
      </c>
      <c r="J4222" t="s">
        <v>16</v>
      </c>
    </row>
    <row r="4223" spans="1:10" x14ac:dyDescent="0.25">
      <c r="A4223">
        <v>159658.45000000001</v>
      </c>
      <c r="B4223" t="s">
        <v>353</v>
      </c>
      <c r="C4223" t="s">
        <v>52</v>
      </c>
      <c r="D4223" t="s">
        <v>12</v>
      </c>
      <c r="E4223" t="s">
        <v>31</v>
      </c>
      <c r="F4223" t="s">
        <v>14</v>
      </c>
      <c r="G4223" t="s">
        <v>15</v>
      </c>
      <c r="H4223">
        <v>1972</v>
      </c>
      <c r="I4223" s="1">
        <v>38139</v>
      </c>
      <c r="J4223" t="s">
        <v>16</v>
      </c>
    </row>
    <row r="4224" spans="1:10" x14ac:dyDescent="0.25">
      <c r="A4224">
        <v>26271.1554</v>
      </c>
      <c r="B4224" t="s">
        <v>125</v>
      </c>
      <c r="C4224" t="s">
        <v>72</v>
      </c>
      <c r="D4224" t="s">
        <v>73</v>
      </c>
      <c r="E4224" t="s">
        <v>31</v>
      </c>
      <c r="F4224" t="s">
        <v>14</v>
      </c>
      <c r="G4224" t="s">
        <v>15</v>
      </c>
      <c r="H4224">
        <v>1953</v>
      </c>
      <c r="I4224" s="1">
        <v>38444</v>
      </c>
      <c r="J4224" t="s">
        <v>16</v>
      </c>
    </row>
    <row r="4225" spans="1:10" x14ac:dyDescent="0.25">
      <c r="A4225">
        <v>92000</v>
      </c>
      <c r="B4225" t="s">
        <v>683</v>
      </c>
      <c r="C4225" t="s">
        <v>60</v>
      </c>
      <c r="D4225" t="s">
        <v>12</v>
      </c>
      <c r="E4225" t="s">
        <v>13</v>
      </c>
      <c r="F4225" t="s">
        <v>14</v>
      </c>
      <c r="G4225" t="s">
        <v>15</v>
      </c>
      <c r="H4225">
        <v>1982</v>
      </c>
      <c r="I4225" s="1">
        <v>45551</v>
      </c>
      <c r="J4225" t="s">
        <v>16</v>
      </c>
    </row>
    <row r="4226" spans="1:10" x14ac:dyDescent="0.25">
      <c r="A4226">
        <v>66391.070000000007</v>
      </c>
      <c r="B4226" t="s">
        <v>89</v>
      </c>
      <c r="C4226" t="s">
        <v>30</v>
      </c>
      <c r="D4226" t="s">
        <v>12</v>
      </c>
      <c r="E4226" t="s">
        <v>20</v>
      </c>
      <c r="F4226" t="s">
        <v>14</v>
      </c>
      <c r="G4226" t="s">
        <v>25</v>
      </c>
      <c r="H4226">
        <v>1996</v>
      </c>
      <c r="I4226" s="1">
        <v>43693</v>
      </c>
      <c r="J4226" t="s">
        <v>16</v>
      </c>
    </row>
    <row r="4227" spans="1:10" x14ac:dyDescent="0.25">
      <c r="A4227">
        <v>33195.19796736</v>
      </c>
      <c r="B4227" t="s">
        <v>141</v>
      </c>
      <c r="C4227" t="s">
        <v>493</v>
      </c>
      <c r="D4227" t="s">
        <v>19</v>
      </c>
      <c r="E4227" t="s">
        <v>31</v>
      </c>
      <c r="F4227" t="s">
        <v>14</v>
      </c>
      <c r="G4227" t="s">
        <v>25</v>
      </c>
      <c r="H4227">
        <v>1957</v>
      </c>
      <c r="I4227" s="1">
        <v>41480</v>
      </c>
      <c r="J4227" t="s">
        <v>16</v>
      </c>
    </row>
    <row r="4228" spans="1:10" x14ac:dyDescent="0.25">
      <c r="A4228">
        <v>73411.179999999993</v>
      </c>
      <c r="B4228" t="s">
        <v>109</v>
      </c>
      <c r="C4228" t="s">
        <v>11</v>
      </c>
      <c r="D4228" t="s">
        <v>12</v>
      </c>
      <c r="E4228" t="s">
        <v>20</v>
      </c>
      <c r="F4228" t="s">
        <v>14</v>
      </c>
      <c r="G4228" t="s">
        <v>15</v>
      </c>
      <c r="H4228">
        <v>1973</v>
      </c>
      <c r="I4228" s="1">
        <v>42569</v>
      </c>
      <c r="J4228" t="s">
        <v>16</v>
      </c>
    </row>
    <row r="4229" spans="1:10" x14ac:dyDescent="0.25">
      <c r="A4229">
        <v>84883.21</v>
      </c>
      <c r="B4229" t="s">
        <v>10</v>
      </c>
      <c r="C4229" t="s">
        <v>104</v>
      </c>
      <c r="D4229" t="s">
        <v>12</v>
      </c>
      <c r="E4229" t="s">
        <v>13</v>
      </c>
      <c r="F4229" t="s">
        <v>14</v>
      </c>
      <c r="G4229" t="s">
        <v>25</v>
      </c>
      <c r="H4229">
        <v>1986</v>
      </c>
      <c r="I4229" s="1">
        <v>40984</v>
      </c>
      <c r="J4229" t="s">
        <v>16</v>
      </c>
    </row>
    <row r="4230" spans="1:10" x14ac:dyDescent="0.25">
      <c r="A4230">
        <v>102474.73</v>
      </c>
      <c r="B4230" t="s">
        <v>29</v>
      </c>
      <c r="C4230" t="s">
        <v>30</v>
      </c>
      <c r="D4230" t="s">
        <v>12</v>
      </c>
      <c r="E4230" t="s">
        <v>31</v>
      </c>
      <c r="F4230" t="s">
        <v>14</v>
      </c>
      <c r="G4230" t="s">
        <v>25</v>
      </c>
      <c r="H4230">
        <v>1981</v>
      </c>
      <c r="I4230" s="1">
        <v>40679</v>
      </c>
      <c r="J4230" t="s">
        <v>16</v>
      </c>
    </row>
    <row r="4231" spans="1:10" x14ac:dyDescent="0.25">
      <c r="A4231">
        <v>149500</v>
      </c>
      <c r="B4231" t="s">
        <v>190</v>
      </c>
      <c r="C4231" t="s">
        <v>171</v>
      </c>
      <c r="D4231" t="s">
        <v>12</v>
      </c>
      <c r="E4231" t="s">
        <v>31</v>
      </c>
      <c r="F4231" t="s">
        <v>21</v>
      </c>
      <c r="G4231" t="s">
        <v>25</v>
      </c>
      <c r="H4231">
        <v>1983</v>
      </c>
      <c r="I4231" s="1">
        <v>42228</v>
      </c>
      <c r="J4231" t="s">
        <v>16</v>
      </c>
    </row>
    <row r="4232" spans="1:10" x14ac:dyDescent="0.25">
      <c r="A4232">
        <v>48115.96</v>
      </c>
      <c r="B4232" t="s">
        <v>78</v>
      </c>
      <c r="C4232" t="s">
        <v>11</v>
      </c>
      <c r="D4232" t="s">
        <v>12</v>
      </c>
      <c r="E4232" t="s">
        <v>20</v>
      </c>
      <c r="F4232" t="s">
        <v>21</v>
      </c>
      <c r="G4232" t="s">
        <v>15</v>
      </c>
      <c r="H4232">
        <v>1996</v>
      </c>
      <c r="I4232" s="1">
        <v>45534</v>
      </c>
      <c r="J4232" t="s">
        <v>16</v>
      </c>
    </row>
    <row r="4233" spans="1:10" x14ac:dyDescent="0.25">
      <c r="A4233">
        <v>26944.844160000001</v>
      </c>
      <c r="B4233" t="s">
        <v>125</v>
      </c>
      <c r="C4233" t="s">
        <v>72</v>
      </c>
      <c r="D4233" t="s">
        <v>19</v>
      </c>
      <c r="E4233" t="s">
        <v>31</v>
      </c>
      <c r="F4233" t="s">
        <v>14</v>
      </c>
      <c r="G4233" t="s">
        <v>15</v>
      </c>
      <c r="H4233">
        <v>1995</v>
      </c>
      <c r="I4233" s="1">
        <v>42510</v>
      </c>
      <c r="J4233" t="s">
        <v>16</v>
      </c>
    </row>
    <row r="4234" spans="1:10" x14ac:dyDescent="0.25">
      <c r="A4234">
        <v>63753.11</v>
      </c>
      <c r="B4234" t="s">
        <v>289</v>
      </c>
      <c r="C4234" t="s">
        <v>67</v>
      </c>
      <c r="D4234" t="s">
        <v>12</v>
      </c>
      <c r="E4234" t="s">
        <v>49</v>
      </c>
      <c r="F4234" t="s">
        <v>21</v>
      </c>
      <c r="G4234" t="s">
        <v>25</v>
      </c>
      <c r="H4234">
        <v>1971</v>
      </c>
      <c r="I4234" s="1">
        <v>43934</v>
      </c>
      <c r="J4234" t="s">
        <v>16</v>
      </c>
    </row>
    <row r="4235" spans="1:10" x14ac:dyDescent="0.25">
      <c r="A4235">
        <v>74392.990000000005</v>
      </c>
      <c r="B4235" t="s">
        <v>162</v>
      </c>
      <c r="C4235" t="s">
        <v>48</v>
      </c>
      <c r="D4235" t="s">
        <v>12</v>
      </c>
      <c r="E4235" t="s">
        <v>31</v>
      </c>
      <c r="F4235" t="s">
        <v>21</v>
      </c>
      <c r="G4235" t="s">
        <v>15</v>
      </c>
      <c r="H4235">
        <v>1974</v>
      </c>
      <c r="I4235" s="1">
        <v>42814</v>
      </c>
      <c r="J4235" t="s">
        <v>16</v>
      </c>
    </row>
    <row r="4236" spans="1:10" x14ac:dyDescent="0.25">
      <c r="A4236">
        <v>81823.97</v>
      </c>
      <c r="B4236" t="s">
        <v>37</v>
      </c>
      <c r="C4236" t="s">
        <v>186</v>
      </c>
      <c r="D4236" t="s">
        <v>12</v>
      </c>
      <c r="E4236" t="s">
        <v>31</v>
      </c>
      <c r="F4236" t="s">
        <v>14</v>
      </c>
      <c r="G4236" t="s">
        <v>25</v>
      </c>
      <c r="H4236">
        <v>1965</v>
      </c>
      <c r="I4236" s="1">
        <v>39503</v>
      </c>
      <c r="J4236" t="s">
        <v>16</v>
      </c>
    </row>
    <row r="4237" spans="1:10" x14ac:dyDescent="0.25">
      <c r="A4237">
        <v>63098.48</v>
      </c>
      <c r="B4237" t="s">
        <v>217</v>
      </c>
      <c r="C4237" t="s">
        <v>72</v>
      </c>
      <c r="D4237" t="s">
        <v>12</v>
      </c>
      <c r="E4237" t="s">
        <v>41</v>
      </c>
      <c r="F4237" t="s">
        <v>14</v>
      </c>
      <c r="G4237" t="s">
        <v>15</v>
      </c>
      <c r="H4237">
        <v>1964</v>
      </c>
      <c r="I4237" s="1">
        <v>40599</v>
      </c>
      <c r="J4237" t="s">
        <v>16</v>
      </c>
    </row>
    <row r="4238" spans="1:10" x14ac:dyDescent="0.25">
      <c r="A4238">
        <v>13520</v>
      </c>
      <c r="B4238" t="s">
        <v>71</v>
      </c>
      <c r="C4238" t="s">
        <v>72</v>
      </c>
      <c r="D4238" t="s">
        <v>73</v>
      </c>
      <c r="E4238" t="s">
        <v>41</v>
      </c>
      <c r="F4238" t="s">
        <v>21</v>
      </c>
      <c r="G4238" t="s">
        <v>25</v>
      </c>
      <c r="H4238">
        <v>2004</v>
      </c>
      <c r="I4238" s="1">
        <v>45016</v>
      </c>
      <c r="J4238" t="s">
        <v>16</v>
      </c>
    </row>
    <row r="4239" spans="1:10" x14ac:dyDescent="0.25">
      <c r="A4239">
        <v>33091.749600000003</v>
      </c>
      <c r="B4239" t="s">
        <v>112</v>
      </c>
      <c r="C4239" t="s">
        <v>72</v>
      </c>
      <c r="D4239" t="s">
        <v>19</v>
      </c>
      <c r="E4239" t="s">
        <v>24</v>
      </c>
      <c r="F4239" t="s">
        <v>14</v>
      </c>
      <c r="G4239" t="s">
        <v>25</v>
      </c>
      <c r="H4239">
        <v>1995</v>
      </c>
      <c r="I4239" s="1">
        <v>45226</v>
      </c>
      <c r="J4239" t="s">
        <v>16</v>
      </c>
    </row>
    <row r="4240" spans="1:10" x14ac:dyDescent="0.25">
      <c r="A4240">
        <v>45595.75</v>
      </c>
      <c r="B4240" t="s">
        <v>161</v>
      </c>
      <c r="C4240" t="s">
        <v>160</v>
      </c>
      <c r="D4240" t="s">
        <v>12</v>
      </c>
      <c r="E4240" t="s">
        <v>49</v>
      </c>
      <c r="F4240" t="s">
        <v>21</v>
      </c>
      <c r="G4240" t="s">
        <v>15</v>
      </c>
      <c r="H4240">
        <v>1963</v>
      </c>
      <c r="I4240" s="1">
        <v>43500</v>
      </c>
      <c r="J4240" t="s">
        <v>16</v>
      </c>
    </row>
    <row r="4241" spans="1:10" x14ac:dyDescent="0.25">
      <c r="A4241">
        <v>45434.271999999997</v>
      </c>
      <c r="B4241" t="s">
        <v>127</v>
      </c>
      <c r="C4241" t="s">
        <v>60</v>
      </c>
      <c r="D4241" t="s">
        <v>12</v>
      </c>
      <c r="E4241" t="s">
        <v>41</v>
      </c>
      <c r="F4241" t="s">
        <v>14</v>
      </c>
      <c r="G4241" t="s">
        <v>25</v>
      </c>
      <c r="H4241">
        <v>1975</v>
      </c>
      <c r="I4241" s="1">
        <v>45215</v>
      </c>
      <c r="J4241" t="s">
        <v>16</v>
      </c>
    </row>
    <row r="4242" spans="1:10" x14ac:dyDescent="0.25">
      <c r="A4242">
        <v>70897.61</v>
      </c>
      <c r="B4242" t="s">
        <v>63</v>
      </c>
      <c r="C4242" t="s">
        <v>18</v>
      </c>
      <c r="D4242" t="s">
        <v>12</v>
      </c>
      <c r="E4242" t="s">
        <v>20</v>
      </c>
      <c r="F4242" t="s">
        <v>14</v>
      </c>
      <c r="G4242" t="s">
        <v>25</v>
      </c>
      <c r="H4242">
        <v>2000</v>
      </c>
      <c r="I4242" s="1">
        <v>44789</v>
      </c>
      <c r="J4242" t="s">
        <v>16</v>
      </c>
    </row>
    <row r="4243" spans="1:10" x14ac:dyDescent="0.25">
      <c r="A4243">
        <v>60946.559999999998</v>
      </c>
      <c r="B4243" t="s">
        <v>556</v>
      </c>
      <c r="C4243" t="s">
        <v>11</v>
      </c>
      <c r="D4243" t="s">
        <v>12</v>
      </c>
      <c r="E4243" t="s">
        <v>31</v>
      </c>
      <c r="F4243" t="s">
        <v>21</v>
      </c>
      <c r="G4243" t="s">
        <v>15</v>
      </c>
      <c r="H4243">
        <v>1996</v>
      </c>
      <c r="I4243" s="1">
        <v>44562</v>
      </c>
      <c r="J4243" t="s">
        <v>16</v>
      </c>
    </row>
    <row r="4244" spans="1:10" x14ac:dyDescent="0.25">
      <c r="A4244">
        <v>57958.26</v>
      </c>
      <c r="B4244" t="s">
        <v>188</v>
      </c>
      <c r="C4244" t="s">
        <v>38</v>
      </c>
      <c r="D4244" t="s">
        <v>12</v>
      </c>
      <c r="E4244" t="s">
        <v>13</v>
      </c>
      <c r="F4244" t="s">
        <v>14</v>
      </c>
      <c r="G4244" t="s">
        <v>25</v>
      </c>
      <c r="H4244">
        <v>1984</v>
      </c>
      <c r="I4244" s="1">
        <v>44823</v>
      </c>
      <c r="J4244" t="s">
        <v>16</v>
      </c>
    </row>
    <row r="4245" spans="1:10" x14ac:dyDescent="0.25">
      <c r="A4245">
        <v>78856.56</v>
      </c>
      <c r="B4245" t="s">
        <v>153</v>
      </c>
      <c r="C4245" t="s">
        <v>48</v>
      </c>
      <c r="D4245" t="s">
        <v>12</v>
      </c>
      <c r="E4245" t="s">
        <v>31</v>
      </c>
      <c r="F4245" t="s">
        <v>21</v>
      </c>
      <c r="G4245" t="s">
        <v>15</v>
      </c>
      <c r="H4245">
        <v>1984</v>
      </c>
      <c r="I4245" s="1">
        <v>43421</v>
      </c>
      <c r="J4245" t="s">
        <v>16</v>
      </c>
    </row>
    <row r="4246" spans="1:10" x14ac:dyDescent="0.25">
      <c r="A4246">
        <v>25615</v>
      </c>
      <c r="B4246" t="s">
        <v>26</v>
      </c>
      <c r="C4246" t="s">
        <v>27</v>
      </c>
      <c r="D4246" t="s">
        <v>28</v>
      </c>
      <c r="E4246" t="s">
        <v>13</v>
      </c>
      <c r="F4246" t="s">
        <v>14</v>
      </c>
      <c r="G4246" t="s">
        <v>25</v>
      </c>
      <c r="H4246">
        <v>1967</v>
      </c>
      <c r="I4246" s="1">
        <v>43709</v>
      </c>
      <c r="J4246" t="s">
        <v>16</v>
      </c>
    </row>
    <row r="4247" spans="1:10" x14ac:dyDescent="0.25">
      <c r="A4247">
        <v>68382.81</v>
      </c>
      <c r="B4247" t="s">
        <v>89</v>
      </c>
      <c r="C4247" t="s">
        <v>30</v>
      </c>
      <c r="D4247" t="s">
        <v>12</v>
      </c>
      <c r="E4247" t="s">
        <v>20</v>
      </c>
      <c r="F4247" t="s">
        <v>14</v>
      </c>
      <c r="G4247" t="s">
        <v>15</v>
      </c>
      <c r="H4247">
        <v>1986</v>
      </c>
      <c r="I4247" s="1">
        <v>43571</v>
      </c>
      <c r="J4247" t="s">
        <v>16</v>
      </c>
    </row>
    <row r="4248" spans="1:10" x14ac:dyDescent="0.25">
      <c r="A4248">
        <v>113124.09</v>
      </c>
      <c r="B4248" t="s">
        <v>42</v>
      </c>
      <c r="C4248" t="s">
        <v>23</v>
      </c>
      <c r="D4248" t="s">
        <v>12</v>
      </c>
      <c r="E4248" t="s">
        <v>31</v>
      </c>
      <c r="F4248" t="s">
        <v>21</v>
      </c>
      <c r="G4248" t="s">
        <v>25</v>
      </c>
      <c r="H4248">
        <v>1967</v>
      </c>
      <c r="I4248" s="1">
        <v>39251</v>
      </c>
      <c r="J4248" t="s">
        <v>16</v>
      </c>
    </row>
    <row r="4249" spans="1:10" x14ac:dyDescent="0.25">
      <c r="A4249">
        <v>110131.47</v>
      </c>
      <c r="B4249" t="s">
        <v>684</v>
      </c>
      <c r="C4249" t="s">
        <v>48</v>
      </c>
      <c r="D4249" t="s">
        <v>12</v>
      </c>
      <c r="E4249" t="s">
        <v>31</v>
      </c>
      <c r="F4249" t="s">
        <v>21</v>
      </c>
      <c r="G4249" t="s">
        <v>25</v>
      </c>
      <c r="H4249">
        <v>1981</v>
      </c>
      <c r="I4249" s="1">
        <v>42581</v>
      </c>
      <c r="J4249" t="s">
        <v>16</v>
      </c>
    </row>
    <row r="4250" spans="1:10" x14ac:dyDescent="0.25">
      <c r="B4250" t="s">
        <v>39</v>
      </c>
      <c r="C4250" t="s">
        <v>72</v>
      </c>
      <c r="D4250" t="s">
        <v>165</v>
      </c>
      <c r="E4250" t="s">
        <v>41</v>
      </c>
      <c r="F4250" t="s">
        <v>21</v>
      </c>
      <c r="G4250" t="s">
        <v>15</v>
      </c>
      <c r="H4250">
        <v>1978</v>
      </c>
      <c r="I4250" s="1">
        <v>39347</v>
      </c>
      <c r="J4250" t="s">
        <v>16</v>
      </c>
    </row>
    <row r="4251" spans="1:10" x14ac:dyDescent="0.25">
      <c r="A4251">
        <v>118006.9</v>
      </c>
      <c r="B4251" t="s">
        <v>42</v>
      </c>
      <c r="C4251" t="s">
        <v>23</v>
      </c>
      <c r="D4251" t="s">
        <v>12</v>
      </c>
      <c r="E4251" t="s">
        <v>31</v>
      </c>
      <c r="F4251" t="s">
        <v>21</v>
      </c>
      <c r="G4251" t="s">
        <v>25</v>
      </c>
      <c r="H4251">
        <v>1968</v>
      </c>
      <c r="I4251" s="1">
        <v>36557</v>
      </c>
      <c r="J4251" t="s">
        <v>16</v>
      </c>
    </row>
    <row r="4252" spans="1:10" x14ac:dyDescent="0.25">
      <c r="A4252">
        <v>63753.11</v>
      </c>
      <c r="B4252" t="s">
        <v>471</v>
      </c>
      <c r="C4252" t="s">
        <v>38</v>
      </c>
      <c r="D4252" t="s">
        <v>12</v>
      </c>
      <c r="E4252" t="s">
        <v>13</v>
      </c>
      <c r="F4252" t="s">
        <v>14</v>
      </c>
      <c r="G4252" t="s">
        <v>25</v>
      </c>
      <c r="H4252">
        <v>1977</v>
      </c>
      <c r="I4252" s="1">
        <v>42674</v>
      </c>
      <c r="J4252" t="s">
        <v>16</v>
      </c>
    </row>
    <row r="4253" spans="1:10" x14ac:dyDescent="0.25">
      <c r="A4253">
        <v>61487.92</v>
      </c>
      <c r="B4253" t="s">
        <v>97</v>
      </c>
      <c r="C4253" t="s">
        <v>48</v>
      </c>
      <c r="D4253" t="s">
        <v>12</v>
      </c>
      <c r="E4253" t="s">
        <v>31</v>
      </c>
      <c r="F4253" t="s">
        <v>21</v>
      </c>
      <c r="G4253" t="s">
        <v>25</v>
      </c>
      <c r="H4253">
        <v>1998</v>
      </c>
      <c r="I4253" s="1">
        <v>44536</v>
      </c>
      <c r="J4253" t="s">
        <v>16</v>
      </c>
    </row>
    <row r="4254" spans="1:10" x14ac:dyDescent="0.25">
      <c r="A4254">
        <v>43162.22</v>
      </c>
      <c r="B4254" t="s">
        <v>214</v>
      </c>
      <c r="C4254" t="s">
        <v>52</v>
      </c>
      <c r="D4254" t="s">
        <v>12</v>
      </c>
      <c r="E4254" t="s">
        <v>45</v>
      </c>
      <c r="F4254" t="s">
        <v>14</v>
      </c>
      <c r="G4254" t="s">
        <v>15</v>
      </c>
      <c r="H4254">
        <v>1985</v>
      </c>
      <c r="I4254" s="1">
        <v>45087</v>
      </c>
      <c r="J4254" t="s">
        <v>16</v>
      </c>
    </row>
    <row r="4255" spans="1:10" x14ac:dyDescent="0.25">
      <c r="A4255">
        <v>89437</v>
      </c>
      <c r="B4255" t="s">
        <v>85</v>
      </c>
      <c r="C4255" t="s">
        <v>114</v>
      </c>
      <c r="D4255" t="s">
        <v>12</v>
      </c>
      <c r="E4255" t="s">
        <v>20</v>
      </c>
      <c r="F4255" t="s">
        <v>21</v>
      </c>
      <c r="G4255" t="s">
        <v>15</v>
      </c>
      <c r="H4255">
        <v>1984</v>
      </c>
      <c r="I4255" s="1">
        <v>37511</v>
      </c>
      <c r="J4255" t="s">
        <v>16</v>
      </c>
    </row>
    <row r="4256" spans="1:10" x14ac:dyDescent="0.25">
      <c r="A4256">
        <v>150106.63</v>
      </c>
      <c r="B4256" t="s">
        <v>281</v>
      </c>
      <c r="C4256" t="s">
        <v>124</v>
      </c>
      <c r="D4256" t="s">
        <v>12</v>
      </c>
      <c r="E4256" t="s">
        <v>13</v>
      </c>
      <c r="F4256" t="s">
        <v>21</v>
      </c>
      <c r="G4256" t="s">
        <v>25</v>
      </c>
      <c r="H4256">
        <v>1965</v>
      </c>
      <c r="I4256" s="1">
        <v>37571</v>
      </c>
      <c r="J4256" t="s">
        <v>16</v>
      </c>
    </row>
    <row r="4257" spans="1:10" x14ac:dyDescent="0.25">
      <c r="A4257">
        <v>75342.8</v>
      </c>
      <c r="B4257" t="s">
        <v>158</v>
      </c>
      <c r="C4257" t="s">
        <v>36</v>
      </c>
      <c r="D4257" t="s">
        <v>12</v>
      </c>
      <c r="E4257" t="s">
        <v>31</v>
      </c>
      <c r="F4257" t="s">
        <v>21</v>
      </c>
      <c r="G4257" t="s">
        <v>25</v>
      </c>
      <c r="H4257">
        <v>1965</v>
      </c>
      <c r="I4257" s="1">
        <v>34366</v>
      </c>
      <c r="J4257" t="s">
        <v>16</v>
      </c>
    </row>
    <row r="4258" spans="1:10" x14ac:dyDescent="0.25">
      <c r="A4258">
        <v>79728.19</v>
      </c>
      <c r="B4258" t="s">
        <v>63</v>
      </c>
      <c r="C4258" t="s">
        <v>18</v>
      </c>
      <c r="D4258" t="s">
        <v>12</v>
      </c>
      <c r="E4258" t="s">
        <v>20</v>
      </c>
      <c r="F4258" t="s">
        <v>14</v>
      </c>
      <c r="G4258" t="s">
        <v>15</v>
      </c>
      <c r="H4258">
        <v>1991</v>
      </c>
      <c r="I4258" s="1">
        <v>43389</v>
      </c>
      <c r="J4258" t="s">
        <v>16</v>
      </c>
    </row>
    <row r="4259" spans="1:10" x14ac:dyDescent="0.25">
      <c r="A4259">
        <v>121332.84</v>
      </c>
      <c r="B4259" t="s">
        <v>64</v>
      </c>
      <c r="C4259" t="s">
        <v>18</v>
      </c>
      <c r="D4259" t="s">
        <v>12</v>
      </c>
      <c r="E4259" t="s">
        <v>45</v>
      </c>
      <c r="F4259" t="s">
        <v>14</v>
      </c>
      <c r="G4259" t="s">
        <v>25</v>
      </c>
      <c r="H4259">
        <v>1972</v>
      </c>
      <c r="I4259" s="1">
        <v>34639</v>
      </c>
      <c r="J4259" t="s">
        <v>16</v>
      </c>
    </row>
    <row r="4260" spans="1:10" x14ac:dyDescent="0.25">
      <c r="A4260">
        <v>65118.2</v>
      </c>
      <c r="B4260" t="s">
        <v>149</v>
      </c>
      <c r="C4260" t="s">
        <v>250</v>
      </c>
      <c r="D4260" t="s">
        <v>12</v>
      </c>
      <c r="E4260" t="s">
        <v>31</v>
      </c>
      <c r="F4260" t="s">
        <v>21</v>
      </c>
      <c r="G4260" t="s">
        <v>25</v>
      </c>
      <c r="H4260">
        <v>1992</v>
      </c>
      <c r="I4260" s="1">
        <v>43703</v>
      </c>
      <c r="J4260" t="s">
        <v>16</v>
      </c>
    </row>
    <row r="4261" spans="1:10" x14ac:dyDescent="0.25">
      <c r="A4261">
        <v>19968</v>
      </c>
      <c r="B4261" t="s">
        <v>130</v>
      </c>
      <c r="C4261" t="s">
        <v>60</v>
      </c>
      <c r="D4261" t="s">
        <v>19</v>
      </c>
      <c r="E4261" t="s">
        <v>49</v>
      </c>
      <c r="F4261" t="s">
        <v>21</v>
      </c>
      <c r="G4261" t="s">
        <v>15</v>
      </c>
      <c r="H4261">
        <v>2006</v>
      </c>
      <c r="I4261" s="1">
        <v>45538</v>
      </c>
      <c r="J4261" t="s">
        <v>16</v>
      </c>
    </row>
    <row r="4262" spans="1:10" x14ac:dyDescent="0.25">
      <c r="A4262">
        <v>57373.59</v>
      </c>
      <c r="B4262" t="s">
        <v>166</v>
      </c>
      <c r="C4262" t="s">
        <v>52</v>
      </c>
      <c r="D4262" t="s">
        <v>12</v>
      </c>
      <c r="E4262" t="s">
        <v>77</v>
      </c>
      <c r="F4262" t="s">
        <v>14</v>
      </c>
      <c r="G4262" t="s">
        <v>25</v>
      </c>
      <c r="H4262">
        <v>1980</v>
      </c>
      <c r="I4262" s="1">
        <v>44653</v>
      </c>
      <c r="J4262" t="s">
        <v>16</v>
      </c>
    </row>
    <row r="4263" spans="1:10" x14ac:dyDescent="0.25">
      <c r="A4263">
        <v>57971.28</v>
      </c>
      <c r="B4263" t="s">
        <v>99</v>
      </c>
      <c r="C4263" t="s">
        <v>100</v>
      </c>
      <c r="D4263" t="s">
        <v>12</v>
      </c>
      <c r="E4263" t="s">
        <v>41</v>
      </c>
      <c r="F4263" t="s">
        <v>14</v>
      </c>
      <c r="G4263" t="s">
        <v>15</v>
      </c>
      <c r="H4263">
        <v>1972</v>
      </c>
      <c r="I4263" s="1">
        <v>41547</v>
      </c>
      <c r="J4263" t="s">
        <v>16</v>
      </c>
    </row>
    <row r="4264" spans="1:10" x14ac:dyDescent="0.25">
      <c r="A4264">
        <v>41905.06</v>
      </c>
      <c r="B4264" t="s">
        <v>127</v>
      </c>
      <c r="C4264" t="s">
        <v>23</v>
      </c>
      <c r="D4264" t="s">
        <v>12</v>
      </c>
      <c r="E4264" t="s">
        <v>41</v>
      </c>
      <c r="F4264" t="s">
        <v>14</v>
      </c>
      <c r="G4264" t="s">
        <v>53</v>
      </c>
      <c r="H4264">
        <v>1990</v>
      </c>
      <c r="I4264" s="1">
        <v>45439</v>
      </c>
      <c r="J4264" t="s">
        <v>16</v>
      </c>
    </row>
    <row r="4265" spans="1:10" x14ac:dyDescent="0.25">
      <c r="A4265">
        <v>75151.460000000006</v>
      </c>
      <c r="B4265" t="s">
        <v>63</v>
      </c>
      <c r="C4265" t="s">
        <v>18</v>
      </c>
      <c r="D4265" t="s">
        <v>12</v>
      </c>
      <c r="E4265" t="s">
        <v>20</v>
      </c>
      <c r="F4265" t="s">
        <v>14</v>
      </c>
      <c r="G4265" t="s">
        <v>25</v>
      </c>
      <c r="H4265">
        <v>1999</v>
      </c>
      <c r="I4265" s="1">
        <v>44697</v>
      </c>
      <c r="J4265" t="s">
        <v>16</v>
      </c>
    </row>
    <row r="4266" spans="1:10" x14ac:dyDescent="0.25">
      <c r="A4266">
        <v>64457.35</v>
      </c>
      <c r="B4266" t="s">
        <v>89</v>
      </c>
      <c r="C4266" t="s">
        <v>30</v>
      </c>
      <c r="D4266" t="s">
        <v>12</v>
      </c>
      <c r="E4266" t="s">
        <v>20</v>
      </c>
      <c r="F4266" t="s">
        <v>14</v>
      </c>
      <c r="G4266" t="s">
        <v>25</v>
      </c>
      <c r="H4266">
        <v>1992</v>
      </c>
      <c r="I4266" s="1">
        <v>44393</v>
      </c>
      <c r="J4266" t="s">
        <v>16</v>
      </c>
    </row>
    <row r="4267" spans="1:10" x14ac:dyDescent="0.25">
      <c r="A4267">
        <v>71120.34</v>
      </c>
      <c r="B4267" t="s">
        <v>542</v>
      </c>
      <c r="C4267" t="s">
        <v>48</v>
      </c>
      <c r="D4267" t="s">
        <v>12</v>
      </c>
      <c r="E4267" t="s">
        <v>31</v>
      </c>
      <c r="F4267" t="s">
        <v>21</v>
      </c>
      <c r="G4267" t="s">
        <v>25</v>
      </c>
      <c r="H4267">
        <v>1959</v>
      </c>
      <c r="I4267" s="1">
        <v>39263</v>
      </c>
      <c r="J4267" t="s">
        <v>16</v>
      </c>
    </row>
    <row r="4268" spans="1:10" x14ac:dyDescent="0.25">
      <c r="A4268">
        <v>107108.11</v>
      </c>
      <c r="B4268" t="s">
        <v>620</v>
      </c>
      <c r="C4268" t="s">
        <v>48</v>
      </c>
      <c r="D4268" t="s">
        <v>12</v>
      </c>
      <c r="E4268" t="s">
        <v>31</v>
      </c>
      <c r="F4268" t="s">
        <v>21</v>
      </c>
      <c r="G4268" t="s">
        <v>53</v>
      </c>
      <c r="H4268">
        <v>1973</v>
      </c>
      <c r="I4268" s="1">
        <v>42491</v>
      </c>
      <c r="J4268" t="s">
        <v>16</v>
      </c>
    </row>
    <row r="4269" spans="1:10" x14ac:dyDescent="0.25">
      <c r="A4269">
        <v>54844.62</v>
      </c>
      <c r="B4269" t="s">
        <v>210</v>
      </c>
      <c r="C4269" t="s">
        <v>96</v>
      </c>
      <c r="D4269" t="s">
        <v>12</v>
      </c>
      <c r="E4269" t="s">
        <v>13</v>
      </c>
      <c r="F4269" t="s">
        <v>14</v>
      </c>
      <c r="G4269" t="s">
        <v>15</v>
      </c>
      <c r="H4269">
        <v>1997</v>
      </c>
      <c r="I4269" s="1">
        <v>44781</v>
      </c>
      <c r="J4269" t="s">
        <v>16</v>
      </c>
    </row>
    <row r="4270" spans="1:10" x14ac:dyDescent="0.25">
      <c r="A4270">
        <v>54417.3</v>
      </c>
      <c r="B4270" t="s">
        <v>112</v>
      </c>
      <c r="C4270" t="s">
        <v>72</v>
      </c>
      <c r="D4270" t="s">
        <v>12</v>
      </c>
      <c r="E4270" t="s">
        <v>24</v>
      </c>
      <c r="F4270" t="s">
        <v>14</v>
      </c>
      <c r="G4270" t="s">
        <v>25</v>
      </c>
      <c r="H4270">
        <v>1962</v>
      </c>
      <c r="I4270" s="1">
        <v>41456</v>
      </c>
      <c r="J4270" t="s">
        <v>16</v>
      </c>
    </row>
    <row r="4271" spans="1:10" x14ac:dyDescent="0.25">
      <c r="A4271">
        <v>51475.86</v>
      </c>
      <c r="B4271" t="s">
        <v>95</v>
      </c>
      <c r="C4271" t="s">
        <v>86</v>
      </c>
      <c r="D4271" t="s">
        <v>12</v>
      </c>
      <c r="E4271" t="s">
        <v>49</v>
      </c>
      <c r="F4271" t="s">
        <v>14</v>
      </c>
      <c r="G4271" t="s">
        <v>25</v>
      </c>
      <c r="H4271">
        <v>1955</v>
      </c>
      <c r="I4271" s="1">
        <v>42275</v>
      </c>
      <c r="J4271" t="s">
        <v>16</v>
      </c>
    </row>
    <row r="4272" spans="1:10" x14ac:dyDescent="0.25">
      <c r="A4272">
        <v>101614.35</v>
      </c>
      <c r="B4272" t="s">
        <v>64</v>
      </c>
      <c r="C4272" t="s">
        <v>18</v>
      </c>
      <c r="D4272" t="s">
        <v>12</v>
      </c>
      <c r="E4272" t="s">
        <v>45</v>
      </c>
      <c r="F4272" t="s">
        <v>14</v>
      </c>
      <c r="G4272" t="s">
        <v>25</v>
      </c>
      <c r="H4272">
        <v>1990</v>
      </c>
      <c r="I4272" s="1">
        <v>41959</v>
      </c>
      <c r="J4272" t="s">
        <v>16</v>
      </c>
    </row>
    <row r="4273" spans="1:10" x14ac:dyDescent="0.25">
      <c r="A4273">
        <v>61260.67</v>
      </c>
      <c r="B4273" t="s">
        <v>217</v>
      </c>
      <c r="C4273" t="s">
        <v>44</v>
      </c>
      <c r="D4273" t="s">
        <v>12</v>
      </c>
      <c r="E4273" t="s">
        <v>41</v>
      </c>
      <c r="F4273" t="s">
        <v>14</v>
      </c>
      <c r="G4273" t="s">
        <v>25</v>
      </c>
      <c r="H4273">
        <v>1993</v>
      </c>
      <c r="I4273" s="1">
        <v>41617</v>
      </c>
      <c r="J4273" t="s">
        <v>16</v>
      </c>
    </row>
    <row r="4274" spans="1:10" x14ac:dyDescent="0.25">
      <c r="A4274">
        <v>41905.06</v>
      </c>
      <c r="B4274" t="s">
        <v>107</v>
      </c>
      <c r="C4274" t="s">
        <v>72</v>
      </c>
      <c r="D4274" t="s">
        <v>12</v>
      </c>
      <c r="E4274" t="s">
        <v>41</v>
      </c>
      <c r="F4274" t="s">
        <v>14</v>
      </c>
      <c r="G4274" t="s">
        <v>50</v>
      </c>
      <c r="H4274">
        <v>1976</v>
      </c>
      <c r="I4274" s="1">
        <v>45367</v>
      </c>
      <c r="J4274" t="s">
        <v>16</v>
      </c>
    </row>
    <row r="4275" spans="1:10" x14ac:dyDescent="0.25">
      <c r="A4275">
        <v>81652.649999999994</v>
      </c>
      <c r="B4275" t="s">
        <v>89</v>
      </c>
      <c r="C4275" t="s">
        <v>30</v>
      </c>
      <c r="D4275" t="s">
        <v>12</v>
      </c>
      <c r="E4275" t="s">
        <v>20</v>
      </c>
      <c r="F4275" t="s">
        <v>14</v>
      </c>
      <c r="G4275" t="s">
        <v>25</v>
      </c>
      <c r="H4275">
        <v>1983</v>
      </c>
      <c r="I4275" s="1">
        <v>39494</v>
      </c>
      <c r="J4275" t="s">
        <v>16</v>
      </c>
    </row>
    <row r="4276" spans="1:10" x14ac:dyDescent="0.25">
      <c r="A4276">
        <v>54531.28</v>
      </c>
      <c r="B4276" t="s">
        <v>84</v>
      </c>
      <c r="C4276" t="s">
        <v>48</v>
      </c>
      <c r="D4276" t="s">
        <v>12</v>
      </c>
      <c r="E4276" t="s">
        <v>49</v>
      </c>
      <c r="F4276" t="s">
        <v>21</v>
      </c>
      <c r="G4276" t="s">
        <v>25</v>
      </c>
      <c r="H4276">
        <v>1977</v>
      </c>
      <c r="I4276" s="1">
        <v>42548</v>
      </c>
      <c r="J4276" t="s">
        <v>16</v>
      </c>
    </row>
    <row r="4277" spans="1:10" x14ac:dyDescent="0.25">
      <c r="A4277">
        <v>54643.5</v>
      </c>
      <c r="B4277" t="s">
        <v>99</v>
      </c>
      <c r="C4277" t="s">
        <v>44</v>
      </c>
      <c r="D4277" t="s">
        <v>12</v>
      </c>
      <c r="E4277" t="s">
        <v>41</v>
      </c>
      <c r="F4277" t="s">
        <v>14</v>
      </c>
      <c r="G4277" t="s">
        <v>25</v>
      </c>
      <c r="H4277">
        <v>1962</v>
      </c>
      <c r="I4277" s="1">
        <v>43395</v>
      </c>
      <c r="J4277" t="s">
        <v>16</v>
      </c>
    </row>
    <row r="4278" spans="1:10" x14ac:dyDescent="0.25">
      <c r="A4278">
        <v>89811.31</v>
      </c>
      <c r="B4278" t="s">
        <v>230</v>
      </c>
      <c r="C4278" t="s">
        <v>52</v>
      </c>
      <c r="D4278" t="s">
        <v>12</v>
      </c>
      <c r="E4278" t="s">
        <v>31</v>
      </c>
      <c r="F4278" t="s">
        <v>21</v>
      </c>
      <c r="G4278" t="s">
        <v>15</v>
      </c>
      <c r="H4278">
        <v>1988</v>
      </c>
      <c r="I4278" s="1">
        <v>43127</v>
      </c>
      <c r="J4278" t="s">
        <v>16</v>
      </c>
    </row>
    <row r="4279" spans="1:10" x14ac:dyDescent="0.25">
      <c r="A4279">
        <v>84655.45</v>
      </c>
      <c r="B4279" t="s">
        <v>63</v>
      </c>
      <c r="C4279" t="s">
        <v>18</v>
      </c>
      <c r="D4279" t="s">
        <v>12</v>
      </c>
      <c r="E4279" t="s">
        <v>20</v>
      </c>
      <c r="F4279" t="s">
        <v>14</v>
      </c>
      <c r="G4279" t="s">
        <v>25</v>
      </c>
      <c r="H4279">
        <v>1965</v>
      </c>
      <c r="I4279" s="1">
        <v>41275</v>
      </c>
      <c r="J4279" t="s">
        <v>16</v>
      </c>
    </row>
    <row r="4280" spans="1:10" x14ac:dyDescent="0.25">
      <c r="A4280">
        <v>79017.100000000006</v>
      </c>
      <c r="B4280" t="s">
        <v>435</v>
      </c>
      <c r="C4280" t="s">
        <v>48</v>
      </c>
      <c r="D4280" t="s">
        <v>12</v>
      </c>
      <c r="E4280" t="s">
        <v>31</v>
      </c>
      <c r="F4280" t="s">
        <v>21</v>
      </c>
      <c r="G4280" t="s">
        <v>15</v>
      </c>
      <c r="H4280">
        <v>1975</v>
      </c>
      <c r="I4280" s="1">
        <v>41513</v>
      </c>
      <c r="J4280" t="s">
        <v>16</v>
      </c>
    </row>
    <row r="4281" spans="1:10" x14ac:dyDescent="0.25">
      <c r="A4281">
        <v>52863.33</v>
      </c>
      <c r="B4281" t="s">
        <v>69</v>
      </c>
      <c r="C4281" t="s">
        <v>36</v>
      </c>
      <c r="D4281" t="s">
        <v>12</v>
      </c>
      <c r="E4281" t="s">
        <v>31</v>
      </c>
      <c r="F4281" t="s">
        <v>21</v>
      </c>
      <c r="G4281" t="s">
        <v>15</v>
      </c>
      <c r="H4281">
        <v>1985</v>
      </c>
      <c r="I4281" s="1">
        <v>42791</v>
      </c>
      <c r="J4281" t="s">
        <v>16</v>
      </c>
    </row>
    <row r="4282" spans="1:10" x14ac:dyDescent="0.25">
      <c r="A4282">
        <v>68382.81</v>
      </c>
      <c r="B4282" t="s">
        <v>89</v>
      </c>
      <c r="C4282" t="s">
        <v>30</v>
      </c>
      <c r="D4282" t="s">
        <v>12</v>
      </c>
      <c r="E4282" t="s">
        <v>20</v>
      </c>
      <c r="F4282" t="s">
        <v>14</v>
      </c>
      <c r="G4282" t="s">
        <v>15</v>
      </c>
      <c r="H4282">
        <v>1995</v>
      </c>
      <c r="I4282" s="1">
        <v>43571</v>
      </c>
      <c r="J4282" t="s">
        <v>16</v>
      </c>
    </row>
    <row r="4283" spans="1:10" x14ac:dyDescent="0.25">
      <c r="A4283">
        <v>117898.89</v>
      </c>
      <c r="B4283" t="s">
        <v>64</v>
      </c>
      <c r="C4283" t="s">
        <v>18</v>
      </c>
      <c r="D4283" t="s">
        <v>12</v>
      </c>
      <c r="E4283" t="s">
        <v>45</v>
      </c>
      <c r="F4283" t="s">
        <v>14</v>
      </c>
      <c r="G4283" t="s">
        <v>15</v>
      </c>
      <c r="H4283">
        <v>1964</v>
      </c>
      <c r="I4283" s="1">
        <v>35385</v>
      </c>
      <c r="J4283" t="s">
        <v>16</v>
      </c>
    </row>
    <row r="4284" spans="1:10" x14ac:dyDescent="0.25">
      <c r="A4284">
        <v>235664</v>
      </c>
      <c r="B4284" t="s">
        <v>685</v>
      </c>
      <c r="C4284" t="s">
        <v>104</v>
      </c>
      <c r="D4284" t="s">
        <v>12</v>
      </c>
      <c r="E4284" t="s">
        <v>13</v>
      </c>
      <c r="F4284" t="s">
        <v>14</v>
      </c>
      <c r="G4284" t="s">
        <v>15</v>
      </c>
      <c r="H4284">
        <v>1961</v>
      </c>
      <c r="I4284" s="1">
        <v>45313</v>
      </c>
      <c r="J4284" t="s">
        <v>16</v>
      </c>
    </row>
    <row r="4285" spans="1:10" x14ac:dyDescent="0.25">
      <c r="A4285">
        <v>17075.759999999998</v>
      </c>
      <c r="B4285" t="s">
        <v>17</v>
      </c>
      <c r="C4285" t="s">
        <v>18</v>
      </c>
      <c r="D4285" t="s">
        <v>19</v>
      </c>
      <c r="E4285" t="s">
        <v>20</v>
      </c>
      <c r="F4285" t="s">
        <v>21</v>
      </c>
      <c r="G4285" t="s">
        <v>15</v>
      </c>
      <c r="H4285">
        <v>1954</v>
      </c>
      <c r="I4285" s="1">
        <v>41855</v>
      </c>
      <c r="J4285" t="s">
        <v>16</v>
      </c>
    </row>
    <row r="4286" spans="1:10" x14ac:dyDescent="0.25">
      <c r="A4286">
        <v>111589.85</v>
      </c>
      <c r="B4286" t="s">
        <v>242</v>
      </c>
      <c r="C4286" t="s">
        <v>18</v>
      </c>
      <c r="D4286" t="s">
        <v>12</v>
      </c>
      <c r="E4286" t="s">
        <v>31</v>
      </c>
      <c r="F4286" t="s">
        <v>14</v>
      </c>
      <c r="G4286" t="s">
        <v>25</v>
      </c>
      <c r="H4286">
        <v>1985</v>
      </c>
      <c r="I4286" s="1">
        <v>41395</v>
      </c>
      <c r="J4286" t="s">
        <v>16</v>
      </c>
    </row>
    <row r="4287" spans="1:10" x14ac:dyDescent="0.25">
      <c r="A4287">
        <v>47164.52</v>
      </c>
      <c r="B4287" t="s">
        <v>127</v>
      </c>
      <c r="C4287" t="s">
        <v>72</v>
      </c>
      <c r="D4287" t="s">
        <v>12</v>
      </c>
      <c r="E4287" t="s">
        <v>41</v>
      </c>
      <c r="F4287" t="s">
        <v>14</v>
      </c>
      <c r="G4287" t="s">
        <v>15</v>
      </c>
      <c r="H4287">
        <v>1968</v>
      </c>
      <c r="I4287" s="1">
        <v>41134</v>
      </c>
      <c r="J4287" t="s">
        <v>16</v>
      </c>
    </row>
    <row r="4288" spans="1:10" x14ac:dyDescent="0.25">
      <c r="A4288">
        <v>41905.06</v>
      </c>
      <c r="B4288" t="s">
        <v>107</v>
      </c>
      <c r="C4288" t="s">
        <v>44</v>
      </c>
      <c r="D4288" t="s">
        <v>12</v>
      </c>
      <c r="E4288" t="s">
        <v>41</v>
      </c>
      <c r="F4288" t="s">
        <v>14</v>
      </c>
      <c r="G4288" t="s">
        <v>15</v>
      </c>
      <c r="H4288">
        <v>2003</v>
      </c>
      <c r="I4288" s="1">
        <v>45411</v>
      </c>
      <c r="J4288" t="s">
        <v>16</v>
      </c>
    </row>
    <row r="4289" spans="1:10" x14ac:dyDescent="0.25">
      <c r="A4289">
        <v>41600</v>
      </c>
      <c r="B4289" t="s">
        <v>130</v>
      </c>
      <c r="C4289" t="s">
        <v>60</v>
      </c>
      <c r="D4289" t="s">
        <v>12</v>
      </c>
      <c r="E4289" t="s">
        <v>49</v>
      </c>
      <c r="F4289" t="s">
        <v>21</v>
      </c>
      <c r="G4289" t="s">
        <v>15</v>
      </c>
      <c r="H4289">
        <v>1991</v>
      </c>
      <c r="I4289" s="1">
        <v>45530</v>
      </c>
      <c r="J4289" t="s">
        <v>16</v>
      </c>
    </row>
    <row r="4290" spans="1:10" x14ac:dyDescent="0.25">
      <c r="A4290">
        <v>89810.96</v>
      </c>
      <c r="B4290" t="s">
        <v>63</v>
      </c>
      <c r="C4290" t="s">
        <v>18</v>
      </c>
      <c r="D4290" t="s">
        <v>12</v>
      </c>
      <c r="E4290" t="s">
        <v>20</v>
      </c>
      <c r="F4290" t="s">
        <v>14</v>
      </c>
      <c r="G4290" t="s">
        <v>25</v>
      </c>
      <c r="H4290">
        <v>1975</v>
      </c>
      <c r="I4290" s="1">
        <v>36938</v>
      </c>
      <c r="J4290" t="s">
        <v>16</v>
      </c>
    </row>
    <row r="4291" spans="1:10" x14ac:dyDescent="0.25">
      <c r="A4291">
        <v>91162.38</v>
      </c>
      <c r="B4291" t="s">
        <v>140</v>
      </c>
      <c r="C4291" t="s">
        <v>52</v>
      </c>
      <c r="D4291" t="s">
        <v>12</v>
      </c>
      <c r="E4291" t="s">
        <v>13</v>
      </c>
      <c r="F4291" t="s">
        <v>21</v>
      </c>
      <c r="G4291" t="s">
        <v>25</v>
      </c>
      <c r="H4291">
        <v>1960</v>
      </c>
      <c r="I4291" s="1">
        <v>41127</v>
      </c>
      <c r="J4291" t="s">
        <v>16</v>
      </c>
    </row>
    <row r="4292" spans="1:10" x14ac:dyDescent="0.25">
      <c r="A4292">
        <v>92505.29</v>
      </c>
      <c r="B4292" t="s">
        <v>63</v>
      </c>
      <c r="C4292" t="s">
        <v>18</v>
      </c>
      <c r="D4292" t="s">
        <v>12</v>
      </c>
      <c r="E4292" t="s">
        <v>20</v>
      </c>
      <c r="F4292" t="s">
        <v>14</v>
      </c>
      <c r="G4292" t="s">
        <v>25</v>
      </c>
      <c r="H4292">
        <v>1981</v>
      </c>
      <c r="I4292" s="1">
        <v>38611</v>
      </c>
      <c r="J4292" t="s">
        <v>16</v>
      </c>
    </row>
    <row r="4293" spans="1:10" x14ac:dyDescent="0.25">
      <c r="A4293">
        <v>44430.46</v>
      </c>
      <c r="B4293" t="s">
        <v>130</v>
      </c>
      <c r="C4293" t="s">
        <v>60</v>
      </c>
      <c r="D4293" t="s">
        <v>12</v>
      </c>
      <c r="E4293" t="s">
        <v>49</v>
      </c>
      <c r="F4293" t="s">
        <v>21</v>
      </c>
      <c r="G4293" t="s">
        <v>25</v>
      </c>
      <c r="H4293">
        <v>1994</v>
      </c>
      <c r="I4293" s="1">
        <v>43668</v>
      </c>
      <c r="J4293" t="s">
        <v>16</v>
      </c>
    </row>
    <row r="4294" spans="1:10" x14ac:dyDescent="0.25">
      <c r="A4294">
        <v>54531.28</v>
      </c>
      <c r="B4294" t="s">
        <v>343</v>
      </c>
      <c r="C4294" t="s">
        <v>52</v>
      </c>
      <c r="D4294" t="s">
        <v>12</v>
      </c>
      <c r="E4294" t="s">
        <v>24</v>
      </c>
      <c r="F4294" t="s">
        <v>21</v>
      </c>
      <c r="G4294" t="s">
        <v>15</v>
      </c>
      <c r="H4294">
        <v>1988</v>
      </c>
      <c r="I4294" s="1">
        <v>43211</v>
      </c>
      <c r="J4294" t="s">
        <v>16</v>
      </c>
    </row>
    <row r="4295" spans="1:10" x14ac:dyDescent="0.25">
      <c r="A4295">
        <v>34428.579998321598</v>
      </c>
      <c r="B4295" t="s">
        <v>82</v>
      </c>
      <c r="C4295" t="s">
        <v>11</v>
      </c>
      <c r="D4295" t="s">
        <v>19</v>
      </c>
      <c r="E4295" t="s">
        <v>20</v>
      </c>
      <c r="F4295" t="s">
        <v>14</v>
      </c>
      <c r="G4295" t="s">
        <v>15</v>
      </c>
      <c r="H4295">
        <v>1959</v>
      </c>
      <c r="I4295" s="1">
        <v>44348</v>
      </c>
      <c r="J4295" t="s">
        <v>16</v>
      </c>
    </row>
    <row r="4296" spans="1:10" x14ac:dyDescent="0.25">
      <c r="A4296">
        <v>53356.54</v>
      </c>
      <c r="B4296" t="s">
        <v>154</v>
      </c>
      <c r="C4296" t="s">
        <v>18</v>
      </c>
      <c r="D4296" t="s">
        <v>12</v>
      </c>
      <c r="E4296" t="s">
        <v>49</v>
      </c>
      <c r="F4296" t="s">
        <v>14</v>
      </c>
      <c r="G4296" t="s">
        <v>15</v>
      </c>
      <c r="H4296">
        <v>1972</v>
      </c>
      <c r="I4296" s="1">
        <v>36647</v>
      </c>
      <c r="J4296" t="s">
        <v>16</v>
      </c>
    </row>
    <row r="4297" spans="1:10" x14ac:dyDescent="0.25">
      <c r="A4297">
        <v>178464</v>
      </c>
      <c r="B4297" t="s">
        <v>686</v>
      </c>
      <c r="C4297" t="s">
        <v>102</v>
      </c>
      <c r="D4297" t="s">
        <v>12</v>
      </c>
      <c r="E4297" t="s">
        <v>13</v>
      </c>
      <c r="F4297" t="s">
        <v>21</v>
      </c>
      <c r="G4297" t="s">
        <v>25</v>
      </c>
      <c r="H4297">
        <v>1975</v>
      </c>
      <c r="I4297" s="1">
        <v>45320</v>
      </c>
      <c r="J4297" t="s">
        <v>16</v>
      </c>
    </row>
    <row r="4298" spans="1:10" x14ac:dyDescent="0.25">
      <c r="A4298">
        <v>13520</v>
      </c>
      <c r="B4298" t="s">
        <v>71</v>
      </c>
      <c r="C4298" t="s">
        <v>72</v>
      </c>
      <c r="D4298" t="s">
        <v>73</v>
      </c>
      <c r="E4298" t="s">
        <v>41</v>
      </c>
      <c r="F4298" t="s">
        <v>21</v>
      </c>
      <c r="G4298" t="s">
        <v>25</v>
      </c>
      <c r="H4298">
        <v>2004</v>
      </c>
      <c r="I4298" s="1">
        <v>45395</v>
      </c>
      <c r="J4298" t="s">
        <v>16</v>
      </c>
    </row>
    <row r="4299" spans="1:10" x14ac:dyDescent="0.25">
      <c r="A4299">
        <v>13677.9149898507</v>
      </c>
      <c r="B4299" t="s">
        <v>112</v>
      </c>
      <c r="C4299" t="s">
        <v>72</v>
      </c>
      <c r="D4299" t="s">
        <v>19</v>
      </c>
      <c r="E4299" t="s">
        <v>24</v>
      </c>
      <c r="F4299" t="s">
        <v>21</v>
      </c>
      <c r="G4299" t="s">
        <v>25</v>
      </c>
      <c r="H4299">
        <v>2001</v>
      </c>
      <c r="I4299" s="1">
        <v>44855</v>
      </c>
      <c r="J4299" t="s">
        <v>16</v>
      </c>
    </row>
    <row r="4300" spans="1:10" x14ac:dyDescent="0.25">
      <c r="A4300">
        <v>49719.81</v>
      </c>
      <c r="B4300" t="s">
        <v>211</v>
      </c>
      <c r="C4300" t="s">
        <v>11</v>
      </c>
      <c r="D4300" t="s">
        <v>12</v>
      </c>
      <c r="E4300" t="s">
        <v>49</v>
      </c>
      <c r="F4300" t="s">
        <v>21</v>
      </c>
      <c r="G4300" t="s">
        <v>15</v>
      </c>
      <c r="H4300">
        <v>1998</v>
      </c>
      <c r="I4300" s="1">
        <v>44053</v>
      </c>
      <c r="J4300" t="s">
        <v>16</v>
      </c>
    </row>
    <row r="4301" spans="1:10" x14ac:dyDescent="0.25">
      <c r="A4301">
        <v>185050.7</v>
      </c>
      <c r="B4301" t="s">
        <v>687</v>
      </c>
      <c r="C4301" t="s">
        <v>48</v>
      </c>
      <c r="D4301" t="s">
        <v>12</v>
      </c>
      <c r="E4301" t="s">
        <v>31</v>
      </c>
      <c r="F4301" t="s">
        <v>21</v>
      </c>
      <c r="G4301" t="s">
        <v>25</v>
      </c>
      <c r="H4301">
        <v>1984</v>
      </c>
      <c r="I4301" s="1">
        <v>43071</v>
      </c>
      <c r="J4301" t="s">
        <v>16</v>
      </c>
    </row>
    <row r="4302" spans="1:10" x14ac:dyDescent="0.25">
      <c r="A4302">
        <v>21884.6639837611</v>
      </c>
      <c r="B4302" t="s">
        <v>112</v>
      </c>
      <c r="C4302" t="s">
        <v>72</v>
      </c>
      <c r="D4302" t="s">
        <v>19</v>
      </c>
      <c r="E4302" t="s">
        <v>24</v>
      </c>
      <c r="F4302" t="s">
        <v>21</v>
      </c>
      <c r="G4302" t="s">
        <v>25</v>
      </c>
      <c r="H4302">
        <v>1971</v>
      </c>
      <c r="I4302" s="1">
        <v>44893</v>
      </c>
      <c r="J4302" t="s">
        <v>16</v>
      </c>
    </row>
    <row r="4303" spans="1:10" x14ac:dyDescent="0.25">
      <c r="A4303">
        <v>41905.06</v>
      </c>
      <c r="B4303" t="s">
        <v>214</v>
      </c>
      <c r="C4303" t="s">
        <v>52</v>
      </c>
      <c r="D4303" t="s">
        <v>12</v>
      </c>
      <c r="E4303" t="s">
        <v>45</v>
      </c>
      <c r="F4303" t="s">
        <v>14</v>
      </c>
      <c r="G4303" t="s">
        <v>15</v>
      </c>
      <c r="H4303">
        <v>1994</v>
      </c>
      <c r="I4303" s="1">
        <v>45327</v>
      </c>
      <c r="J4303" t="s">
        <v>16</v>
      </c>
    </row>
    <row r="4304" spans="1:10" x14ac:dyDescent="0.25">
      <c r="A4304">
        <v>65684.73</v>
      </c>
      <c r="B4304" t="s">
        <v>289</v>
      </c>
      <c r="C4304" t="s">
        <v>67</v>
      </c>
      <c r="D4304" t="s">
        <v>12</v>
      </c>
      <c r="E4304" t="s">
        <v>49</v>
      </c>
      <c r="F4304" t="s">
        <v>14</v>
      </c>
      <c r="G4304" t="s">
        <v>25</v>
      </c>
      <c r="H4304">
        <v>1992</v>
      </c>
      <c r="I4304" s="1">
        <v>43892</v>
      </c>
      <c r="J4304" t="s">
        <v>16</v>
      </c>
    </row>
    <row r="4305" spans="1:10" x14ac:dyDescent="0.25">
      <c r="A4305">
        <v>110242.67</v>
      </c>
      <c r="B4305" t="s">
        <v>10</v>
      </c>
      <c r="C4305" t="s">
        <v>30</v>
      </c>
      <c r="D4305" t="s">
        <v>12</v>
      </c>
      <c r="E4305" t="s">
        <v>13</v>
      </c>
      <c r="F4305" t="s">
        <v>21</v>
      </c>
      <c r="G4305" t="s">
        <v>25</v>
      </c>
      <c r="H4305">
        <v>1964</v>
      </c>
      <c r="I4305" s="1">
        <v>32310</v>
      </c>
      <c r="J4305" t="s">
        <v>16</v>
      </c>
    </row>
    <row r="4306" spans="1:10" x14ac:dyDescent="0.25">
      <c r="A4306">
        <v>34617</v>
      </c>
      <c r="B4306" t="s">
        <v>113</v>
      </c>
      <c r="C4306" t="s">
        <v>114</v>
      </c>
      <c r="D4306" t="s">
        <v>12</v>
      </c>
      <c r="E4306" t="s">
        <v>24</v>
      </c>
      <c r="F4306" t="s">
        <v>21</v>
      </c>
      <c r="G4306" t="s">
        <v>25</v>
      </c>
      <c r="H4306">
        <v>1985</v>
      </c>
      <c r="I4306" s="1">
        <v>45264</v>
      </c>
      <c r="J4306" t="s">
        <v>16</v>
      </c>
    </row>
    <row r="4307" spans="1:10" x14ac:dyDescent="0.25">
      <c r="A4307">
        <v>16822.110032000001</v>
      </c>
      <c r="B4307" t="s">
        <v>270</v>
      </c>
      <c r="C4307" t="s">
        <v>23</v>
      </c>
      <c r="D4307" t="s">
        <v>19</v>
      </c>
      <c r="E4307" t="s">
        <v>24</v>
      </c>
      <c r="F4307" t="s">
        <v>14</v>
      </c>
      <c r="G4307" t="s">
        <v>25</v>
      </c>
      <c r="H4307">
        <v>1979</v>
      </c>
      <c r="I4307" s="1">
        <v>41715</v>
      </c>
      <c r="J4307" t="s">
        <v>16</v>
      </c>
    </row>
    <row r="4308" spans="1:10" x14ac:dyDescent="0.25">
      <c r="A4308">
        <v>111131.02</v>
      </c>
      <c r="B4308" t="s">
        <v>64</v>
      </c>
      <c r="C4308" t="s">
        <v>18</v>
      </c>
      <c r="D4308" t="s">
        <v>12</v>
      </c>
      <c r="E4308" t="s">
        <v>45</v>
      </c>
      <c r="F4308" t="s">
        <v>14</v>
      </c>
      <c r="G4308" t="s">
        <v>25</v>
      </c>
      <c r="H4308">
        <v>1973</v>
      </c>
      <c r="I4308" s="1">
        <v>37591</v>
      </c>
      <c r="J4308" t="s">
        <v>16</v>
      </c>
    </row>
    <row r="4309" spans="1:10" x14ac:dyDescent="0.25">
      <c r="A4309">
        <v>117798.88</v>
      </c>
      <c r="B4309" t="s">
        <v>64</v>
      </c>
      <c r="C4309" t="s">
        <v>18</v>
      </c>
      <c r="D4309" t="s">
        <v>12</v>
      </c>
      <c r="E4309" t="s">
        <v>45</v>
      </c>
      <c r="F4309" t="s">
        <v>14</v>
      </c>
      <c r="G4309" t="s">
        <v>25</v>
      </c>
      <c r="H4309">
        <v>1975</v>
      </c>
      <c r="I4309" s="1">
        <v>36754</v>
      </c>
      <c r="J4309" t="s">
        <v>16</v>
      </c>
    </row>
    <row r="4310" spans="1:10" x14ac:dyDescent="0.25">
      <c r="A4310">
        <v>88243.3</v>
      </c>
      <c r="B4310" t="s">
        <v>56</v>
      </c>
      <c r="C4310" t="s">
        <v>30</v>
      </c>
      <c r="D4310" t="s">
        <v>12</v>
      </c>
      <c r="E4310" t="s">
        <v>45</v>
      </c>
      <c r="F4310" t="s">
        <v>14</v>
      </c>
      <c r="G4310" t="s">
        <v>25</v>
      </c>
      <c r="H4310">
        <v>1961</v>
      </c>
      <c r="I4310" s="1">
        <v>34001</v>
      </c>
      <c r="J4310" t="s">
        <v>16</v>
      </c>
    </row>
    <row r="4311" spans="1:10" x14ac:dyDescent="0.25">
      <c r="A4311">
        <v>49545.15</v>
      </c>
      <c r="B4311" t="s">
        <v>116</v>
      </c>
      <c r="C4311" t="s">
        <v>67</v>
      </c>
      <c r="D4311" t="s">
        <v>12</v>
      </c>
      <c r="E4311" t="s">
        <v>49</v>
      </c>
      <c r="F4311" t="s">
        <v>14</v>
      </c>
      <c r="G4311" t="s">
        <v>25</v>
      </c>
      <c r="H4311">
        <v>2001</v>
      </c>
      <c r="I4311" s="1">
        <v>45159</v>
      </c>
      <c r="J4311" t="s">
        <v>16</v>
      </c>
    </row>
    <row r="4312" spans="1:10" x14ac:dyDescent="0.25">
      <c r="A4312">
        <v>79795.88</v>
      </c>
      <c r="B4312" t="s">
        <v>63</v>
      </c>
      <c r="C4312" t="s">
        <v>18</v>
      </c>
      <c r="D4312" t="s">
        <v>12</v>
      </c>
      <c r="E4312" t="s">
        <v>20</v>
      </c>
      <c r="F4312" t="s">
        <v>14</v>
      </c>
      <c r="G4312" t="s">
        <v>25</v>
      </c>
      <c r="H4312">
        <v>1988</v>
      </c>
      <c r="I4312" s="1">
        <v>41961</v>
      </c>
      <c r="J4312" t="s">
        <v>16</v>
      </c>
    </row>
    <row r="4313" spans="1:10" x14ac:dyDescent="0.25">
      <c r="A4313">
        <v>49358.14</v>
      </c>
      <c r="B4313" t="s">
        <v>169</v>
      </c>
      <c r="C4313" t="s">
        <v>72</v>
      </c>
      <c r="D4313" t="s">
        <v>12</v>
      </c>
      <c r="E4313" t="s">
        <v>41</v>
      </c>
      <c r="F4313" t="s">
        <v>14</v>
      </c>
      <c r="G4313" t="s">
        <v>25</v>
      </c>
      <c r="H4313">
        <v>1962</v>
      </c>
      <c r="I4313" s="1">
        <v>39178</v>
      </c>
      <c r="J4313" t="s">
        <v>16</v>
      </c>
    </row>
    <row r="4314" spans="1:10" x14ac:dyDescent="0.25">
      <c r="A4314">
        <v>82965.3</v>
      </c>
      <c r="B4314" t="s">
        <v>335</v>
      </c>
      <c r="C4314" t="s">
        <v>52</v>
      </c>
      <c r="D4314" t="s">
        <v>12</v>
      </c>
      <c r="E4314" t="s">
        <v>31</v>
      </c>
      <c r="F4314" t="s">
        <v>14</v>
      </c>
      <c r="G4314" t="s">
        <v>25</v>
      </c>
      <c r="H4314">
        <v>1970</v>
      </c>
      <c r="I4314" s="1">
        <v>43799</v>
      </c>
      <c r="J4314" t="s">
        <v>16</v>
      </c>
    </row>
    <row r="4315" spans="1:10" x14ac:dyDescent="0.25">
      <c r="A4315">
        <v>121332.84</v>
      </c>
      <c r="B4315" t="s">
        <v>64</v>
      </c>
      <c r="C4315" t="s">
        <v>18</v>
      </c>
      <c r="D4315" t="s">
        <v>12</v>
      </c>
      <c r="E4315" t="s">
        <v>45</v>
      </c>
      <c r="F4315" t="s">
        <v>14</v>
      </c>
      <c r="G4315" t="s">
        <v>25</v>
      </c>
      <c r="H4315">
        <v>1974</v>
      </c>
      <c r="I4315" s="1">
        <v>36220</v>
      </c>
      <c r="J4315" t="s">
        <v>16</v>
      </c>
    </row>
    <row r="4316" spans="1:10" x14ac:dyDescent="0.25">
      <c r="A4316">
        <v>70434.289999999994</v>
      </c>
      <c r="B4316" t="s">
        <v>89</v>
      </c>
      <c r="C4316" t="s">
        <v>30</v>
      </c>
      <c r="D4316" t="s">
        <v>12</v>
      </c>
      <c r="E4316" t="s">
        <v>20</v>
      </c>
      <c r="F4316" t="s">
        <v>14</v>
      </c>
      <c r="G4316" t="s">
        <v>15</v>
      </c>
      <c r="H4316">
        <v>1987</v>
      </c>
      <c r="I4316" s="1">
        <v>43571</v>
      </c>
      <c r="J4316" t="s">
        <v>16</v>
      </c>
    </row>
    <row r="4317" spans="1:10" x14ac:dyDescent="0.25">
      <c r="A4317">
        <v>163035.42000000001</v>
      </c>
      <c r="B4317" t="s">
        <v>35</v>
      </c>
      <c r="C4317" t="s">
        <v>100</v>
      </c>
      <c r="D4317" t="s">
        <v>12</v>
      </c>
      <c r="E4317" t="s">
        <v>13</v>
      </c>
      <c r="F4317" t="s">
        <v>21</v>
      </c>
      <c r="G4317" t="s">
        <v>25</v>
      </c>
      <c r="H4317">
        <v>1964</v>
      </c>
      <c r="I4317" s="1">
        <v>37150</v>
      </c>
      <c r="J4317" t="s">
        <v>16</v>
      </c>
    </row>
    <row r="4318" spans="1:10" x14ac:dyDescent="0.25">
      <c r="A4318">
        <v>58087.31</v>
      </c>
      <c r="B4318" t="s">
        <v>153</v>
      </c>
      <c r="C4318" t="s">
        <v>48</v>
      </c>
      <c r="D4318" t="s">
        <v>19</v>
      </c>
      <c r="E4318" t="s">
        <v>31</v>
      </c>
      <c r="F4318" t="s">
        <v>21</v>
      </c>
      <c r="G4318" t="s">
        <v>25</v>
      </c>
      <c r="H4318">
        <v>1962</v>
      </c>
      <c r="I4318" s="1">
        <v>41209</v>
      </c>
      <c r="J4318" t="s">
        <v>16</v>
      </c>
    </row>
    <row r="4319" spans="1:10" x14ac:dyDescent="0.25">
      <c r="A4319">
        <v>52471.07</v>
      </c>
      <c r="B4319" t="s">
        <v>34</v>
      </c>
      <c r="C4319" t="s">
        <v>11</v>
      </c>
      <c r="D4319" t="s">
        <v>12</v>
      </c>
      <c r="E4319" t="s">
        <v>20</v>
      </c>
      <c r="F4319" t="s">
        <v>14</v>
      </c>
      <c r="G4319" t="s">
        <v>15</v>
      </c>
      <c r="H4319">
        <v>1998</v>
      </c>
      <c r="I4319" s="1">
        <v>45492</v>
      </c>
      <c r="J4319" t="s">
        <v>16</v>
      </c>
    </row>
    <row r="4320" spans="1:10" x14ac:dyDescent="0.25">
      <c r="A4320">
        <v>41905.06</v>
      </c>
      <c r="B4320" t="s">
        <v>214</v>
      </c>
      <c r="C4320" t="s">
        <v>52</v>
      </c>
      <c r="D4320" t="s">
        <v>12</v>
      </c>
      <c r="E4320" t="s">
        <v>45</v>
      </c>
      <c r="F4320" t="s">
        <v>14</v>
      </c>
      <c r="G4320" t="s">
        <v>15</v>
      </c>
      <c r="H4320">
        <v>1968</v>
      </c>
      <c r="I4320" s="1">
        <v>45236</v>
      </c>
      <c r="J4320" t="s">
        <v>16</v>
      </c>
    </row>
    <row r="4321" spans="1:10" x14ac:dyDescent="0.25">
      <c r="A4321">
        <v>57971.28</v>
      </c>
      <c r="B4321" t="s">
        <v>99</v>
      </c>
      <c r="C4321" t="s">
        <v>100</v>
      </c>
      <c r="D4321" t="s">
        <v>12</v>
      </c>
      <c r="E4321" t="s">
        <v>41</v>
      </c>
      <c r="F4321" t="s">
        <v>14</v>
      </c>
      <c r="G4321" t="s">
        <v>25</v>
      </c>
      <c r="H4321">
        <v>1966</v>
      </c>
      <c r="I4321" s="1">
        <v>40749</v>
      </c>
      <c r="J4321" t="s">
        <v>16</v>
      </c>
    </row>
    <row r="4322" spans="1:10" x14ac:dyDescent="0.25">
      <c r="A4322">
        <v>52471.07</v>
      </c>
      <c r="B4322" t="s">
        <v>34</v>
      </c>
      <c r="C4322" t="s">
        <v>11</v>
      </c>
      <c r="D4322" t="s">
        <v>12</v>
      </c>
      <c r="E4322" t="s">
        <v>20</v>
      </c>
      <c r="F4322" t="s">
        <v>21</v>
      </c>
      <c r="G4322" t="s">
        <v>15</v>
      </c>
      <c r="H4322">
        <v>1983</v>
      </c>
      <c r="I4322" s="1">
        <v>45128</v>
      </c>
      <c r="J4322" t="s">
        <v>16</v>
      </c>
    </row>
    <row r="4323" spans="1:10" x14ac:dyDescent="0.25">
      <c r="A4323">
        <v>125072.26</v>
      </c>
      <c r="B4323" t="s">
        <v>276</v>
      </c>
      <c r="C4323" t="s">
        <v>11</v>
      </c>
      <c r="D4323" t="s">
        <v>12</v>
      </c>
      <c r="E4323" t="s">
        <v>13</v>
      </c>
      <c r="F4323" t="s">
        <v>21</v>
      </c>
      <c r="G4323" t="s">
        <v>15</v>
      </c>
      <c r="H4323">
        <v>1969</v>
      </c>
      <c r="I4323" s="1">
        <v>35186</v>
      </c>
      <c r="J4323" t="s">
        <v>16</v>
      </c>
    </row>
    <row r="4324" spans="1:10" x14ac:dyDescent="0.25">
      <c r="A4324">
        <v>41905.06</v>
      </c>
      <c r="B4324" t="s">
        <v>214</v>
      </c>
      <c r="C4324" t="s">
        <v>52</v>
      </c>
      <c r="D4324" t="s">
        <v>12</v>
      </c>
      <c r="E4324" t="s">
        <v>45</v>
      </c>
      <c r="F4324" t="s">
        <v>14</v>
      </c>
      <c r="G4324" t="s">
        <v>15</v>
      </c>
      <c r="H4324">
        <v>1991</v>
      </c>
      <c r="I4324" s="1">
        <v>45185</v>
      </c>
      <c r="J4324" t="s">
        <v>16</v>
      </c>
    </row>
    <row r="4325" spans="1:10" x14ac:dyDescent="0.25">
      <c r="A4325">
        <v>52166.39</v>
      </c>
      <c r="B4325" t="s">
        <v>330</v>
      </c>
      <c r="C4325" t="s">
        <v>48</v>
      </c>
      <c r="D4325" t="s">
        <v>12</v>
      </c>
      <c r="E4325" t="s">
        <v>31</v>
      </c>
      <c r="F4325" t="s">
        <v>14</v>
      </c>
      <c r="G4325" t="s">
        <v>15</v>
      </c>
      <c r="H4325">
        <v>1998</v>
      </c>
      <c r="I4325" s="1">
        <v>44984</v>
      </c>
      <c r="J4325" t="s">
        <v>16</v>
      </c>
    </row>
    <row r="4326" spans="1:10" x14ac:dyDescent="0.25">
      <c r="A4326">
        <v>55554.77</v>
      </c>
      <c r="B4326" t="s">
        <v>630</v>
      </c>
      <c r="C4326" t="s">
        <v>60</v>
      </c>
      <c r="D4326" t="s">
        <v>12</v>
      </c>
      <c r="E4326" t="s">
        <v>31</v>
      </c>
      <c r="F4326" t="s">
        <v>21</v>
      </c>
      <c r="G4326" t="s">
        <v>15</v>
      </c>
      <c r="H4326">
        <v>1965</v>
      </c>
      <c r="I4326" s="1">
        <v>42695</v>
      </c>
      <c r="J4326" t="s">
        <v>16</v>
      </c>
    </row>
    <row r="4327" spans="1:10" x14ac:dyDescent="0.25">
      <c r="A4327">
        <v>47884.18</v>
      </c>
      <c r="B4327" t="s">
        <v>47</v>
      </c>
      <c r="C4327" t="s">
        <v>23</v>
      </c>
      <c r="D4327" t="s">
        <v>12</v>
      </c>
      <c r="E4327" t="s">
        <v>49</v>
      </c>
      <c r="F4327" t="s">
        <v>21</v>
      </c>
      <c r="G4327" t="s">
        <v>15</v>
      </c>
      <c r="H4327">
        <v>1960</v>
      </c>
      <c r="I4327" s="1">
        <v>42652</v>
      </c>
      <c r="J4327" t="s">
        <v>16</v>
      </c>
    </row>
    <row r="4328" spans="1:10" x14ac:dyDescent="0.25">
      <c r="A4328">
        <v>53051.94</v>
      </c>
      <c r="B4328" t="s">
        <v>99</v>
      </c>
      <c r="C4328" t="s">
        <v>44</v>
      </c>
      <c r="D4328" t="s">
        <v>12</v>
      </c>
      <c r="E4328" t="s">
        <v>41</v>
      </c>
      <c r="F4328" t="s">
        <v>14</v>
      </c>
      <c r="G4328" t="s">
        <v>15</v>
      </c>
      <c r="H4328">
        <v>1983</v>
      </c>
      <c r="I4328" s="1">
        <v>45033</v>
      </c>
      <c r="J4328" t="s">
        <v>16</v>
      </c>
    </row>
    <row r="4329" spans="1:10" x14ac:dyDescent="0.25">
      <c r="A4329">
        <v>74392.990000000005</v>
      </c>
      <c r="B4329" t="s">
        <v>162</v>
      </c>
      <c r="C4329" t="s">
        <v>48</v>
      </c>
      <c r="D4329" t="s">
        <v>12</v>
      </c>
      <c r="E4329" t="s">
        <v>31</v>
      </c>
      <c r="F4329" t="s">
        <v>21</v>
      </c>
      <c r="G4329" t="s">
        <v>15</v>
      </c>
      <c r="H4329">
        <v>1959</v>
      </c>
      <c r="I4329" s="1">
        <v>32189</v>
      </c>
      <c r="J4329" t="s">
        <v>16</v>
      </c>
    </row>
    <row r="4330" spans="1:10" x14ac:dyDescent="0.25">
      <c r="A4330">
        <v>59697.01</v>
      </c>
      <c r="B4330" t="s">
        <v>222</v>
      </c>
      <c r="C4330" t="s">
        <v>23</v>
      </c>
      <c r="D4330" t="s">
        <v>12</v>
      </c>
      <c r="E4330" t="s">
        <v>31</v>
      </c>
      <c r="F4330" t="s">
        <v>21</v>
      </c>
      <c r="G4330" t="s">
        <v>25</v>
      </c>
      <c r="H4330">
        <v>1992</v>
      </c>
      <c r="I4330" s="1">
        <v>43591</v>
      </c>
      <c r="J4330" t="s">
        <v>16</v>
      </c>
    </row>
    <row r="4331" spans="1:10" x14ac:dyDescent="0.25">
      <c r="A4331">
        <v>50646.98</v>
      </c>
      <c r="B4331" t="s">
        <v>69</v>
      </c>
      <c r="C4331" t="s">
        <v>286</v>
      </c>
      <c r="D4331" t="s">
        <v>12</v>
      </c>
      <c r="E4331" t="s">
        <v>31</v>
      </c>
      <c r="F4331" t="s">
        <v>21</v>
      </c>
      <c r="G4331" t="s">
        <v>25</v>
      </c>
      <c r="H4331">
        <v>1995</v>
      </c>
      <c r="I4331" s="1">
        <v>45509</v>
      </c>
      <c r="J4331" t="s">
        <v>16</v>
      </c>
    </row>
    <row r="4332" spans="1:10" x14ac:dyDescent="0.25">
      <c r="A4332">
        <v>89810.96</v>
      </c>
      <c r="B4332" t="s">
        <v>63</v>
      </c>
      <c r="C4332" t="s">
        <v>18</v>
      </c>
      <c r="D4332" t="s">
        <v>12</v>
      </c>
      <c r="E4332" t="s">
        <v>20</v>
      </c>
      <c r="F4332" t="s">
        <v>14</v>
      </c>
      <c r="G4332" t="s">
        <v>25</v>
      </c>
      <c r="H4332">
        <v>1982</v>
      </c>
      <c r="I4332" s="1">
        <v>38824</v>
      </c>
      <c r="J4332" t="s">
        <v>16</v>
      </c>
    </row>
    <row r="4333" spans="1:10" x14ac:dyDescent="0.25">
      <c r="A4333">
        <v>48115.96</v>
      </c>
      <c r="B4333" t="s">
        <v>436</v>
      </c>
      <c r="C4333" t="s">
        <v>67</v>
      </c>
      <c r="D4333" t="s">
        <v>12</v>
      </c>
      <c r="E4333" t="s">
        <v>49</v>
      </c>
      <c r="F4333" t="s">
        <v>21</v>
      </c>
      <c r="G4333" t="s">
        <v>15</v>
      </c>
      <c r="H4333">
        <v>1988</v>
      </c>
      <c r="I4333" s="1">
        <v>45495</v>
      </c>
      <c r="J4333" t="s">
        <v>16</v>
      </c>
    </row>
    <row r="4334" spans="1:10" x14ac:dyDescent="0.25">
      <c r="A4334">
        <v>46485.507820377599</v>
      </c>
      <c r="B4334" t="s">
        <v>98</v>
      </c>
      <c r="C4334" t="s">
        <v>18</v>
      </c>
      <c r="D4334" t="s">
        <v>19</v>
      </c>
      <c r="E4334" t="s">
        <v>31</v>
      </c>
      <c r="F4334" t="s">
        <v>14</v>
      </c>
      <c r="G4334" t="s">
        <v>25</v>
      </c>
      <c r="H4334">
        <v>1961</v>
      </c>
      <c r="I4334" s="1">
        <v>44742</v>
      </c>
      <c r="J4334" t="s">
        <v>16</v>
      </c>
    </row>
    <row r="4335" spans="1:10" x14ac:dyDescent="0.25">
      <c r="A4335">
        <v>70209.45</v>
      </c>
      <c r="B4335" t="s">
        <v>417</v>
      </c>
      <c r="C4335" t="s">
        <v>67</v>
      </c>
      <c r="D4335" t="s">
        <v>12</v>
      </c>
      <c r="E4335" t="s">
        <v>31</v>
      </c>
      <c r="F4335" t="s">
        <v>14</v>
      </c>
      <c r="G4335" t="s">
        <v>25</v>
      </c>
      <c r="H4335">
        <v>1990</v>
      </c>
      <c r="I4335" s="1">
        <v>43787</v>
      </c>
      <c r="J4335" t="s">
        <v>16</v>
      </c>
    </row>
    <row r="4336" spans="1:10" x14ac:dyDescent="0.25">
      <c r="A4336">
        <v>82120.03</v>
      </c>
      <c r="B4336" t="s">
        <v>63</v>
      </c>
      <c r="C4336" t="s">
        <v>18</v>
      </c>
      <c r="D4336" t="s">
        <v>12</v>
      </c>
      <c r="E4336" t="s">
        <v>20</v>
      </c>
      <c r="F4336" t="s">
        <v>14</v>
      </c>
      <c r="G4336" t="s">
        <v>25</v>
      </c>
      <c r="H4336">
        <v>1973</v>
      </c>
      <c r="I4336" s="1">
        <v>42016</v>
      </c>
      <c r="J4336" t="s">
        <v>16</v>
      </c>
    </row>
    <row r="4337" spans="1:10" x14ac:dyDescent="0.25">
      <c r="A4337">
        <v>48534.47</v>
      </c>
      <c r="B4337" t="s">
        <v>95</v>
      </c>
      <c r="C4337" t="s">
        <v>11</v>
      </c>
      <c r="D4337" t="s">
        <v>12</v>
      </c>
      <c r="E4337" t="s">
        <v>49</v>
      </c>
      <c r="F4337" t="s">
        <v>21</v>
      </c>
      <c r="G4337" t="s">
        <v>15</v>
      </c>
      <c r="H4337">
        <v>1962</v>
      </c>
      <c r="I4337" s="1">
        <v>44075</v>
      </c>
      <c r="J4337" t="s">
        <v>16</v>
      </c>
    </row>
    <row r="4338" spans="1:10" x14ac:dyDescent="0.25">
      <c r="B4338" t="s">
        <v>39</v>
      </c>
      <c r="C4338" t="s">
        <v>72</v>
      </c>
      <c r="D4338" t="s">
        <v>165</v>
      </c>
      <c r="E4338" t="s">
        <v>41</v>
      </c>
      <c r="F4338" t="s">
        <v>21</v>
      </c>
      <c r="G4338" t="s">
        <v>25</v>
      </c>
      <c r="H4338">
        <v>1959</v>
      </c>
      <c r="I4338" s="1">
        <v>45170</v>
      </c>
      <c r="J4338" t="s">
        <v>16</v>
      </c>
    </row>
    <row r="4339" spans="1:10" x14ac:dyDescent="0.25">
      <c r="A4339">
        <v>60274.5</v>
      </c>
      <c r="B4339" t="s">
        <v>302</v>
      </c>
      <c r="C4339" t="s">
        <v>18</v>
      </c>
      <c r="D4339" t="s">
        <v>12</v>
      </c>
      <c r="E4339" t="s">
        <v>20</v>
      </c>
      <c r="F4339" t="s">
        <v>14</v>
      </c>
      <c r="G4339" t="s">
        <v>25</v>
      </c>
      <c r="H4339">
        <v>1998</v>
      </c>
      <c r="I4339" s="1">
        <v>45367</v>
      </c>
      <c r="J4339" t="s">
        <v>16</v>
      </c>
    </row>
    <row r="4340" spans="1:10" x14ac:dyDescent="0.25">
      <c r="A4340">
        <v>107120</v>
      </c>
      <c r="B4340" t="s">
        <v>688</v>
      </c>
      <c r="C4340" t="s">
        <v>102</v>
      </c>
      <c r="D4340" t="s">
        <v>12</v>
      </c>
      <c r="E4340" t="s">
        <v>31</v>
      </c>
      <c r="F4340" t="s">
        <v>14</v>
      </c>
      <c r="G4340" t="s">
        <v>46</v>
      </c>
      <c r="H4340">
        <v>1967</v>
      </c>
      <c r="I4340" s="1">
        <v>45243</v>
      </c>
      <c r="J4340" t="s">
        <v>16</v>
      </c>
    </row>
    <row r="4341" spans="1:10" x14ac:dyDescent="0.25">
      <c r="A4341">
        <v>99318.64</v>
      </c>
      <c r="B4341" t="s">
        <v>62</v>
      </c>
      <c r="C4341" t="s">
        <v>30</v>
      </c>
      <c r="D4341" t="s">
        <v>12</v>
      </c>
      <c r="E4341" t="s">
        <v>13</v>
      </c>
      <c r="F4341" t="s">
        <v>21</v>
      </c>
      <c r="G4341" t="s">
        <v>25</v>
      </c>
      <c r="H4341">
        <v>1974</v>
      </c>
      <c r="I4341" s="1">
        <v>35232</v>
      </c>
      <c r="J4341" t="s">
        <v>16</v>
      </c>
    </row>
    <row r="4342" spans="1:10" x14ac:dyDescent="0.25">
      <c r="A4342">
        <v>14976</v>
      </c>
      <c r="B4342" t="s">
        <v>348</v>
      </c>
      <c r="C4342" t="s">
        <v>72</v>
      </c>
      <c r="D4342" t="s">
        <v>19</v>
      </c>
      <c r="E4342" t="s">
        <v>41</v>
      </c>
      <c r="F4342" t="s">
        <v>21</v>
      </c>
      <c r="G4342" t="s">
        <v>25</v>
      </c>
      <c r="H4342">
        <v>1989</v>
      </c>
      <c r="I4342" s="1">
        <v>45535</v>
      </c>
      <c r="J4342" t="s">
        <v>16</v>
      </c>
    </row>
    <row r="4343" spans="1:10" x14ac:dyDescent="0.25">
      <c r="A4343">
        <v>193926.51</v>
      </c>
      <c r="B4343" t="s">
        <v>552</v>
      </c>
      <c r="C4343" t="s">
        <v>104</v>
      </c>
      <c r="D4343" t="s">
        <v>12</v>
      </c>
      <c r="E4343" t="s">
        <v>13</v>
      </c>
      <c r="F4343" t="s">
        <v>21</v>
      </c>
      <c r="G4343" t="s">
        <v>25</v>
      </c>
      <c r="H4343">
        <v>1966</v>
      </c>
      <c r="I4343" s="1">
        <v>45536</v>
      </c>
      <c r="J4343" t="s">
        <v>16</v>
      </c>
    </row>
    <row r="4344" spans="1:10" x14ac:dyDescent="0.25">
      <c r="A4344">
        <v>81018.7</v>
      </c>
      <c r="B4344" t="s">
        <v>85</v>
      </c>
      <c r="C4344" t="s">
        <v>86</v>
      </c>
      <c r="D4344" t="s">
        <v>12</v>
      </c>
      <c r="E4344" t="s">
        <v>20</v>
      </c>
      <c r="F4344" t="s">
        <v>14</v>
      </c>
      <c r="G4344" t="s">
        <v>25</v>
      </c>
      <c r="H4344">
        <v>1962</v>
      </c>
      <c r="I4344" s="1">
        <v>36176</v>
      </c>
      <c r="J4344" t="s">
        <v>16</v>
      </c>
    </row>
    <row r="4345" spans="1:10" x14ac:dyDescent="0.25">
      <c r="A4345">
        <v>72962.58</v>
      </c>
      <c r="B4345" t="s">
        <v>63</v>
      </c>
      <c r="C4345" t="s">
        <v>18</v>
      </c>
      <c r="D4345" t="s">
        <v>12</v>
      </c>
      <c r="E4345" t="s">
        <v>20</v>
      </c>
      <c r="F4345" t="s">
        <v>14</v>
      </c>
      <c r="G4345" t="s">
        <v>15</v>
      </c>
      <c r="H4345">
        <v>1996</v>
      </c>
      <c r="I4345" s="1">
        <v>44866</v>
      </c>
      <c r="J4345" t="s">
        <v>16</v>
      </c>
    </row>
    <row r="4346" spans="1:10" x14ac:dyDescent="0.25">
      <c r="A4346">
        <v>94593</v>
      </c>
      <c r="B4346" t="s">
        <v>85</v>
      </c>
      <c r="C4346" t="s">
        <v>114</v>
      </c>
      <c r="D4346" t="s">
        <v>12</v>
      </c>
      <c r="E4346" t="s">
        <v>20</v>
      </c>
      <c r="F4346" t="s">
        <v>21</v>
      </c>
      <c r="G4346" t="s">
        <v>25</v>
      </c>
      <c r="H4346">
        <v>1963</v>
      </c>
      <c r="I4346" s="1">
        <v>37347</v>
      </c>
      <c r="J4346" t="s">
        <v>16</v>
      </c>
    </row>
    <row r="4347" spans="1:10" x14ac:dyDescent="0.25">
      <c r="A4347">
        <v>73024.539999999994</v>
      </c>
      <c r="B4347" t="s">
        <v>63</v>
      </c>
      <c r="C4347" t="s">
        <v>18</v>
      </c>
      <c r="D4347" t="s">
        <v>12</v>
      </c>
      <c r="E4347" t="s">
        <v>20</v>
      </c>
      <c r="F4347" t="s">
        <v>14</v>
      </c>
      <c r="G4347" t="s">
        <v>53</v>
      </c>
      <c r="H4347">
        <v>1992</v>
      </c>
      <c r="I4347" s="1">
        <v>44197</v>
      </c>
      <c r="J4347" t="s">
        <v>16</v>
      </c>
    </row>
    <row r="4348" spans="1:10" x14ac:dyDescent="0.25">
      <c r="A4348">
        <v>14018.494672000001</v>
      </c>
      <c r="B4348" t="s">
        <v>270</v>
      </c>
      <c r="C4348" t="s">
        <v>23</v>
      </c>
      <c r="D4348" t="s">
        <v>19</v>
      </c>
      <c r="E4348" t="s">
        <v>24</v>
      </c>
      <c r="F4348" t="s">
        <v>14</v>
      </c>
      <c r="G4348" t="s">
        <v>53</v>
      </c>
      <c r="H4348">
        <v>1999</v>
      </c>
      <c r="I4348" s="1">
        <v>45411</v>
      </c>
      <c r="J4348" t="s">
        <v>16</v>
      </c>
    </row>
    <row r="4349" spans="1:10" x14ac:dyDescent="0.25">
      <c r="A4349">
        <v>100959.67</v>
      </c>
      <c r="B4349" t="s">
        <v>345</v>
      </c>
      <c r="C4349" t="s">
        <v>18</v>
      </c>
      <c r="D4349" t="s">
        <v>12</v>
      </c>
      <c r="E4349" t="s">
        <v>13</v>
      </c>
      <c r="F4349" t="s">
        <v>14</v>
      </c>
      <c r="G4349" t="s">
        <v>53</v>
      </c>
      <c r="H4349">
        <v>1993</v>
      </c>
      <c r="I4349" s="1">
        <v>42994</v>
      </c>
      <c r="J4349" t="s">
        <v>16</v>
      </c>
    </row>
    <row r="4350" spans="1:10" x14ac:dyDescent="0.25">
      <c r="A4350">
        <v>47063.764799999997</v>
      </c>
      <c r="B4350" t="s">
        <v>112</v>
      </c>
      <c r="C4350" t="s">
        <v>72</v>
      </c>
      <c r="D4350" t="s">
        <v>12</v>
      </c>
      <c r="E4350" t="s">
        <v>24</v>
      </c>
      <c r="F4350" t="s">
        <v>21</v>
      </c>
      <c r="G4350" t="s">
        <v>15</v>
      </c>
      <c r="H4350">
        <v>2000</v>
      </c>
      <c r="I4350" s="1">
        <v>44370</v>
      </c>
      <c r="J4350" t="s">
        <v>16</v>
      </c>
    </row>
    <row r="4351" spans="1:10" x14ac:dyDescent="0.25">
      <c r="A4351">
        <v>52471.07</v>
      </c>
      <c r="B4351" t="s">
        <v>551</v>
      </c>
      <c r="C4351" t="s">
        <v>72</v>
      </c>
      <c r="D4351" t="s">
        <v>12</v>
      </c>
      <c r="E4351" t="s">
        <v>31</v>
      </c>
      <c r="F4351" t="s">
        <v>21</v>
      </c>
      <c r="G4351" t="s">
        <v>15</v>
      </c>
      <c r="H4351">
        <v>2000</v>
      </c>
      <c r="I4351" s="1">
        <v>45397</v>
      </c>
      <c r="J4351" t="s">
        <v>16</v>
      </c>
    </row>
    <row r="4352" spans="1:10" x14ac:dyDescent="0.25">
      <c r="A4352">
        <v>21178.719744000002</v>
      </c>
      <c r="B4352" t="s">
        <v>112</v>
      </c>
      <c r="C4352" t="s">
        <v>72</v>
      </c>
      <c r="D4352" t="s">
        <v>19</v>
      </c>
      <c r="E4352" t="s">
        <v>24</v>
      </c>
      <c r="F4352" t="s">
        <v>21</v>
      </c>
      <c r="G4352" t="s">
        <v>15</v>
      </c>
      <c r="H4352">
        <v>2004</v>
      </c>
      <c r="I4352" s="1">
        <v>45086</v>
      </c>
      <c r="J4352" t="s">
        <v>16</v>
      </c>
    </row>
    <row r="4353" spans="1:10" x14ac:dyDescent="0.25">
      <c r="A4353">
        <v>109996.42</v>
      </c>
      <c r="B4353" t="s">
        <v>381</v>
      </c>
      <c r="C4353" t="s">
        <v>52</v>
      </c>
      <c r="D4353" t="s">
        <v>12</v>
      </c>
      <c r="E4353" t="s">
        <v>31</v>
      </c>
      <c r="F4353" t="s">
        <v>14</v>
      </c>
      <c r="G4353" t="s">
        <v>25</v>
      </c>
      <c r="H4353">
        <v>1987</v>
      </c>
      <c r="I4353" s="1">
        <v>41965</v>
      </c>
      <c r="J4353" t="s">
        <v>16</v>
      </c>
    </row>
    <row r="4354" spans="1:10" x14ac:dyDescent="0.25">
      <c r="A4354">
        <v>121332.84</v>
      </c>
      <c r="B4354" t="s">
        <v>64</v>
      </c>
      <c r="C4354" t="s">
        <v>18</v>
      </c>
      <c r="D4354" t="s">
        <v>12</v>
      </c>
      <c r="E4354" t="s">
        <v>45</v>
      </c>
      <c r="F4354" t="s">
        <v>14</v>
      </c>
      <c r="G4354" t="s">
        <v>25</v>
      </c>
      <c r="H4354">
        <v>1967</v>
      </c>
      <c r="I4354" s="1">
        <v>33848</v>
      </c>
      <c r="J4354" t="s">
        <v>16</v>
      </c>
    </row>
    <row r="4355" spans="1:10" x14ac:dyDescent="0.25">
      <c r="A4355">
        <v>17075.759999999998</v>
      </c>
      <c r="B4355" t="s">
        <v>17</v>
      </c>
      <c r="C4355" t="s">
        <v>18</v>
      </c>
      <c r="D4355" t="s">
        <v>19</v>
      </c>
      <c r="E4355" t="s">
        <v>20</v>
      </c>
      <c r="F4355" t="s">
        <v>14</v>
      </c>
      <c r="G4355" t="s">
        <v>15</v>
      </c>
      <c r="H4355">
        <v>1971</v>
      </c>
      <c r="I4355" s="1">
        <v>44866</v>
      </c>
      <c r="J4355" t="s">
        <v>16</v>
      </c>
    </row>
    <row r="4356" spans="1:10" x14ac:dyDescent="0.25">
      <c r="A4356">
        <v>185325.55</v>
      </c>
      <c r="B4356" t="s">
        <v>667</v>
      </c>
      <c r="C4356" t="s">
        <v>86</v>
      </c>
      <c r="D4356" t="s">
        <v>12</v>
      </c>
      <c r="E4356" t="s">
        <v>13</v>
      </c>
      <c r="F4356" t="s">
        <v>14</v>
      </c>
      <c r="G4356" t="s">
        <v>25</v>
      </c>
      <c r="H4356">
        <v>1962</v>
      </c>
      <c r="I4356" s="1">
        <v>37303</v>
      </c>
      <c r="J4356" t="s">
        <v>16</v>
      </c>
    </row>
    <row r="4357" spans="1:10" x14ac:dyDescent="0.25">
      <c r="A4357">
        <v>98654.71</v>
      </c>
      <c r="B4357" t="s">
        <v>64</v>
      </c>
      <c r="C4357" t="s">
        <v>18</v>
      </c>
      <c r="D4357" t="s">
        <v>12</v>
      </c>
      <c r="E4357" t="s">
        <v>45</v>
      </c>
      <c r="F4357" t="s">
        <v>14</v>
      </c>
      <c r="G4357" t="s">
        <v>25</v>
      </c>
      <c r="H4357">
        <v>1987</v>
      </c>
      <c r="I4357" s="1">
        <v>41944</v>
      </c>
      <c r="J4357" t="s">
        <v>16</v>
      </c>
    </row>
    <row r="4358" spans="1:10" x14ac:dyDescent="0.25">
      <c r="A4358">
        <v>25615</v>
      </c>
      <c r="B4358" t="s">
        <v>26</v>
      </c>
      <c r="C4358" t="s">
        <v>27</v>
      </c>
      <c r="D4358" t="s">
        <v>28</v>
      </c>
      <c r="E4358" t="s">
        <v>13</v>
      </c>
      <c r="F4358" t="s">
        <v>14</v>
      </c>
      <c r="G4358" t="s">
        <v>25</v>
      </c>
      <c r="H4358">
        <v>1975</v>
      </c>
      <c r="I4358" s="1">
        <v>45170</v>
      </c>
      <c r="J4358" t="s">
        <v>16</v>
      </c>
    </row>
    <row r="4359" spans="1:10" x14ac:dyDescent="0.25">
      <c r="B4359" t="s">
        <v>39</v>
      </c>
      <c r="C4359" t="s">
        <v>72</v>
      </c>
      <c r="D4359" t="s">
        <v>165</v>
      </c>
      <c r="E4359" t="s">
        <v>41</v>
      </c>
      <c r="F4359" t="s">
        <v>21</v>
      </c>
      <c r="G4359" t="s">
        <v>25</v>
      </c>
      <c r="H4359">
        <v>1948</v>
      </c>
      <c r="I4359" s="1">
        <v>41740</v>
      </c>
      <c r="J4359" t="s">
        <v>16</v>
      </c>
    </row>
    <row r="4360" spans="1:10" x14ac:dyDescent="0.25">
      <c r="A4360">
        <v>120382.94</v>
      </c>
      <c r="B4360" t="s">
        <v>433</v>
      </c>
      <c r="C4360" t="s">
        <v>30</v>
      </c>
      <c r="D4360" t="s">
        <v>12</v>
      </c>
      <c r="E4360" t="s">
        <v>31</v>
      </c>
      <c r="F4360" t="s">
        <v>14</v>
      </c>
      <c r="G4360" t="s">
        <v>25</v>
      </c>
      <c r="H4360">
        <v>1973</v>
      </c>
      <c r="I4360" s="1">
        <v>34943</v>
      </c>
      <c r="J4360" t="s">
        <v>16</v>
      </c>
    </row>
    <row r="4361" spans="1:10" x14ac:dyDescent="0.25">
      <c r="A4361">
        <v>46000</v>
      </c>
      <c r="B4361" t="s">
        <v>121</v>
      </c>
      <c r="C4361" t="s">
        <v>226</v>
      </c>
      <c r="D4361" t="s">
        <v>12</v>
      </c>
      <c r="E4361" t="s">
        <v>31</v>
      </c>
      <c r="F4361" t="s">
        <v>21</v>
      </c>
      <c r="G4361" t="s">
        <v>15</v>
      </c>
      <c r="H4361">
        <v>1987</v>
      </c>
      <c r="I4361" s="1">
        <v>45413</v>
      </c>
      <c r="J4361" t="s">
        <v>16</v>
      </c>
    </row>
    <row r="4362" spans="1:10" x14ac:dyDescent="0.25">
      <c r="A4362">
        <v>99234.38</v>
      </c>
      <c r="B4362" t="s">
        <v>56</v>
      </c>
      <c r="C4362" t="s">
        <v>30</v>
      </c>
      <c r="D4362" t="s">
        <v>12</v>
      </c>
      <c r="E4362" t="s">
        <v>45</v>
      </c>
      <c r="F4362" t="s">
        <v>14</v>
      </c>
      <c r="G4362" t="s">
        <v>25</v>
      </c>
      <c r="H4362">
        <v>1984</v>
      </c>
      <c r="I4362" s="1">
        <v>40679</v>
      </c>
      <c r="J4362" t="s">
        <v>16</v>
      </c>
    </row>
    <row r="4363" spans="1:10" x14ac:dyDescent="0.25">
      <c r="A4363">
        <v>21178.719744000002</v>
      </c>
      <c r="B4363" t="s">
        <v>112</v>
      </c>
      <c r="C4363" t="s">
        <v>72</v>
      </c>
      <c r="D4363" t="s">
        <v>19</v>
      </c>
      <c r="E4363" t="s">
        <v>24</v>
      </c>
      <c r="F4363" t="s">
        <v>21</v>
      </c>
      <c r="G4363" t="s">
        <v>25</v>
      </c>
      <c r="H4363">
        <v>1958</v>
      </c>
      <c r="I4363" s="1">
        <v>45212</v>
      </c>
      <c r="J4363" t="s">
        <v>16</v>
      </c>
    </row>
    <row r="4364" spans="1:10" x14ac:dyDescent="0.25">
      <c r="A4364">
        <v>118724.17</v>
      </c>
      <c r="B4364" t="s">
        <v>438</v>
      </c>
      <c r="C4364" t="s">
        <v>124</v>
      </c>
      <c r="D4364" t="s">
        <v>12</v>
      </c>
      <c r="E4364" t="s">
        <v>13</v>
      </c>
      <c r="F4364" t="s">
        <v>14</v>
      </c>
      <c r="G4364" t="s">
        <v>25</v>
      </c>
      <c r="H4364">
        <v>1979</v>
      </c>
      <c r="I4364" s="1">
        <v>43220</v>
      </c>
      <c r="J4364" t="s">
        <v>16</v>
      </c>
    </row>
    <row r="4365" spans="1:10" x14ac:dyDescent="0.25">
      <c r="A4365">
        <v>50646.98</v>
      </c>
      <c r="B4365" t="s">
        <v>108</v>
      </c>
      <c r="C4365" t="s">
        <v>186</v>
      </c>
      <c r="D4365" t="s">
        <v>12</v>
      </c>
      <c r="E4365" t="s">
        <v>31</v>
      </c>
      <c r="F4365" t="s">
        <v>14</v>
      </c>
      <c r="G4365" t="s">
        <v>15</v>
      </c>
      <c r="H4365">
        <v>1986</v>
      </c>
      <c r="I4365" s="1">
        <v>45404</v>
      </c>
      <c r="J4365" t="s">
        <v>16</v>
      </c>
    </row>
    <row r="4366" spans="1:10" x14ac:dyDescent="0.25">
      <c r="A4366">
        <v>57958.26</v>
      </c>
      <c r="B4366" t="s">
        <v>109</v>
      </c>
      <c r="C4366" t="s">
        <v>11</v>
      </c>
      <c r="D4366" t="s">
        <v>12</v>
      </c>
      <c r="E4366" t="s">
        <v>20</v>
      </c>
      <c r="F4366" t="s">
        <v>14</v>
      </c>
      <c r="G4366" t="s">
        <v>15</v>
      </c>
      <c r="H4366">
        <v>1990</v>
      </c>
      <c r="I4366" s="1">
        <v>44893</v>
      </c>
      <c r="J4366" t="s">
        <v>16</v>
      </c>
    </row>
    <row r="4367" spans="1:10" x14ac:dyDescent="0.25">
      <c r="A4367">
        <v>110778.09</v>
      </c>
      <c r="B4367" t="s">
        <v>259</v>
      </c>
      <c r="C4367" t="s">
        <v>18</v>
      </c>
      <c r="D4367" t="s">
        <v>12</v>
      </c>
      <c r="E4367" t="s">
        <v>13</v>
      </c>
      <c r="F4367" t="s">
        <v>21</v>
      </c>
      <c r="G4367" t="s">
        <v>25</v>
      </c>
      <c r="H4367">
        <v>1949</v>
      </c>
      <c r="I4367" s="1">
        <v>30545</v>
      </c>
      <c r="J4367" t="s">
        <v>16</v>
      </c>
    </row>
    <row r="4368" spans="1:10" x14ac:dyDescent="0.25">
      <c r="A4368">
        <v>95199.62</v>
      </c>
      <c r="B4368" t="s">
        <v>63</v>
      </c>
      <c r="C4368" t="s">
        <v>18</v>
      </c>
      <c r="D4368" t="s">
        <v>12</v>
      </c>
      <c r="E4368" t="s">
        <v>20</v>
      </c>
      <c r="F4368" t="s">
        <v>14</v>
      </c>
      <c r="G4368" t="s">
        <v>25</v>
      </c>
      <c r="H4368">
        <v>1974</v>
      </c>
      <c r="I4368" s="1">
        <v>35842</v>
      </c>
      <c r="J4368" t="s">
        <v>16</v>
      </c>
    </row>
    <row r="4369" spans="1:10" x14ac:dyDescent="0.25">
      <c r="A4369">
        <v>65725.679999999993</v>
      </c>
      <c r="B4369" t="s">
        <v>536</v>
      </c>
      <c r="C4369" t="s">
        <v>100</v>
      </c>
      <c r="D4369" t="s">
        <v>12</v>
      </c>
      <c r="E4369" t="s">
        <v>41</v>
      </c>
      <c r="F4369" t="s">
        <v>14</v>
      </c>
      <c r="G4369" t="s">
        <v>15</v>
      </c>
      <c r="H4369">
        <v>1962</v>
      </c>
      <c r="I4369" s="1">
        <v>44821</v>
      </c>
      <c r="J4369" t="s">
        <v>16</v>
      </c>
    </row>
    <row r="4370" spans="1:10" x14ac:dyDescent="0.25">
      <c r="A4370">
        <v>54588.88</v>
      </c>
      <c r="B4370" t="s">
        <v>153</v>
      </c>
      <c r="C4370" t="s">
        <v>48</v>
      </c>
      <c r="D4370" t="s">
        <v>19</v>
      </c>
      <c r="E4370" t="s">
        <v>31</v>
      </c>
      <c r="F4370" t="s">
        <v>21</v>
      </c>
      <c r="G4370" t="s">
        <v>25</v>
      </c>
      <c r="H4370">
        <v>1975</v>
      </c>
      <c r="I4370" s="1">
        <v>43687</v>
      </c>
      <c r="J4370" t="s">
        <v>16</v>
      </c>
    </row>
    <row r="4371" spans="1:10" x14ac:dyDescent="0.25">
      <c r="A4371">
        <v>36086.97</v>
      </c>
      <c r="B4371" t="s">
        <v>125</v>
      </c>
      <c r="C4371" t="s">
        <v>72</v>
      </c>
      <c r="D4371" t="s">
        <v>19</v>
      </c>
      <c r="E4371" t="s">
        <v>31</v>
      </c>
      <c r="F4371" t="s">
        <v>14</v>
      </c>
      <c r="G4371" t="s">
        <v>25</v>
      </c>
      <c r="H4371">
        <v>1991</v>
      </c>
      <c r="I4371" s="1">
        <v>45451</v>
      </c>
      <c r="J4371" t="s">
        <v>16</v>
      </c>
    </row>
    <row r="4372" spans="1:10" x14ac:dyDescent="0.25">
      <c r="A4372">
        <v>89810.96</v>
      </c>
      <c r="B4372" t="s">
        <v>63</v>
      </c>
      <c r="C4372" t="s">
        <v>18</v>
      </c>
      <c r="D4372" t="s">
        <v>12</v>
      </c>
      <c r="E4372" t="s">
        <v>20</v>
      </c>
      <c r="F4372" t="s">
        <v>14</v>
      </c>
      <c r="G4372" t="s">
        <v>25</v>
      </c>
      <c r="H4372">
        <v>1971</v>
      </c>
      <c r="I4372" s="1">
        <v>40087</v>
      </c>
      <c r="J4372" t="s">
        <v>16</v>
      </c>
    </row>
    <row r="4373" spans="1:10" x14ac:dyDescent="0.25">
      <c r="A4373">
        <v>52774.21</v>
      </c>
      <c r="B4373" t="s">
        <v>153</v>
      </c>
      <c r="C4373" t="s">
        <v>48</v>
      </c>
      <c r="D4373" t="s">
        <v>19</v>
      </c>
      <c r="E4373" t="s">
        <v>31</v>
      </c>
      <c r="F4373" t="s">
        <v>21</v>
      </c>
      <c r="G4373" t="s">
        <v>25</v>
      </c>
      <c r="H4373">
        <v>2000</v>
      </c>
      <c r="I4373" s="1">
        <v>45530</v>
      </c>
      <c r="J4373" t="s">
        <v>16</v>
      </c>
    </row>
    <row r="4374" spans="1:10" x14ac:dyDescent="0.25">
      <c r="A4374">
        <v>64457.35</v>
      </c>
      <c r="B4374" t="s">
        <v>89</v>
      </c>
      <c r="C4374" t="s">
        <v>30</v>
      </c>
      <c r="D4374" t="s">
        <v>12</v>
      </c>
      <c r="E4374" t="s">
        <v>20</v>
      </c>
      <c r="F4374" t="s">
        <v>14</v>
      </c>
      <c r="G4374" t="s">
        <v>15</v>
      </c>
      <c r="H4374">
        <v>1982</v>
      </c>
      <c r="I4374" s="1">
        <v>44197</v>
      </c>
      <c r="J4374" t="s">
        <v>16</v>
      </c>
    </row>
    <row r="4375" spans="1:10" x14ac:dyDescent="0.25">
      <c r="A4375">
        <v>41905.06</v>
      </c>
      <c r="B4375" t="s">
        <v>127</v>
      </c>
      <c r="C4375" t="s">
        <v>72</v>
      </c>
      <c r="D4375" t="s">
        <v>12</v>
      </c>
      <c r="E4375" t="s">
        <v>41</v>
      </c>
      <c r="F4375" t="s">
        <v>14</v>
      </c>
      <c r="G4375" t="s">
        <v>15</v>
      </c>
      <c r="H4375">
        <v>1980</v>
      </c>
      <c r="I4375" s="1">
        <v>45481</v>
      </c>
      <c r="J4375" t="s">
        <v>16</v>
      </c>
    </row>
    <row r="4376" spans="1:10" x14ac:dyDescent="0.25">
      <c r="A4376">
        <v>44329.23</v>
      </c>
      <c r="B4376" t="s">
        <v>94</v>
      </c>
      <c r="C4376" t="s">
        <v>23</v>
      </c>
      <c r="D4376" t="s">
        <v>12</v>
      </c>
      <c r="E4376" t="s">
        <v>24</v>
      </c>
      <c r="F4376" t="s">
        <v>21</v>
      </c>
      <c r="G4376" t="s">
        <v>25</v>
      </c>
      <c r="H4376">
        <v>1971</v>
      </c>
      <c r="I4376" s="1">
        <v>44893</v>
      </c>
      <c r="J4376" t="s">
        <v>16</v>
      </c>
    </row>
    <row r="4377" spans="1:10" x14ac:dyDescent="0.25">
      <c r="A4377">
        <v>158912.1</v>
      </c>
      <c r="B4377" t="s">
        <v>689</v>
      </c>
      <c r="C4377" t="s">
        <v>250</v>
      </c>
      <c r="D4377" t="s">
        <v>12</v>
      </c>
      <c r="E4377" t="s">
        <v>13</v>
      </c>
      <c r="F4377" t="s">
        <v>21</v>
      </c>
      <c r="G4377" t="s">
        <v>25</v>
      </c>
      <c r="H4377">
        <v>1967</v>
      </c>
      <c r="I4377" s="1">
        <v>41872</v>
      </c>
      <c r="J4377" t="s">
        <v>16</v>
      </c>
    </row>
    <row r="4378" spans="1:10" x14ac:dyDescent="0.25">
      <c r="A4378">
        <v>62693.66</v>
      </c>
      <c r="B4378" t="s">
        <v>166</v>
      </c>
      <c r="C4378" t="s">
        <v>52</v>
      </c>
      <c r="D4378" t="s">
        <v>12</v>
      </c>
      <c r="E4378" t="s">
        <v>77</v>
      </c>
      <c r="F4378" t="s">
        <v>14</v>
      </c>
      <c r="G4378" t="s">
        <v>25</v>
      </c>
      <c r="H4378">
        <v>1982</v>
      </c>
      <c r="I4378" s="1">
        <v>38307</v>
      </c>
      <c r="J4378" t="s">
        <v>16</v>
      </c>
    </row>
    <row r="4379" spans="1:10" x14ac:dyDescent="0.25">
      <c r="A4379">
        <v>64574.47</v>
      </c>
      <c r="B4379" t="s">
        <v>559</v>
      </c>
      <c r="C4379" t="s">
        <v>104</v>
      </c>
      <c r="D4379" t="s">
        <v>12</v>
      </c>
      <c r="E4379" t="s">
        <v>77</v>
      </c>
      <c r="F4379" t="s">
        <v>14</v>
      </c>
      <c r="G4379" t="s">
        <v>53</v>
      </c>
      <c r="H4379">
        <v>1972</v>
      </c>
      <c r="I4379" s="1">
        <v>41911</v>
      </c>
      <c r="J4379" t="s">
        <v>16</v>
      </c>
    </row>
    <row r="4380" spans="1:10" x14ac:dyDescent="0.25">
      <c r="A4380">
        <v>79728.19</v>
      </c>
      <c r="B4380" t="s">
        <v>63</v>
      </c>
      <c r="C4380" t="s">
        <v>18</v>
      </c>
      <c r="D4380" t="s">
        <v>12</v>
      </c>
      <c r="E4380" t="s">
        <v>20</v>
      </c>
      <c r="F4380" t="s">
        <v>14</v>
      </c>
      <c r="G4380" t="s">
        <v>25</v>
      </c>
      <c r="H4380">
        <v>1997</v>
      </c>
      <c r="I4380" s="1">
        <v>44485</v>
      </c>
      <c r="J4380" t="s">
        <v>16</v>
      </c>
    </row>
    <row r="4381" spans="1:10" x14ac:dyDescent="0.25">
      <c r="A4381">
        <v>151295.87</v>
      </c>
      <c r="B4381" t="s">
        <v>178</v>
      </c>
      <c r="C4381" t="s">
        <v>80</v>
      </c>
      <c r="D4381" t="s">
        <v>12</v>
      </c>
      <c r="E4381" t="s">
        <v>13</v>
      </c>
      <c r="F4381" t="s">
        <v>14</v>
      </c>
      <c r="G4381" t="s">
        <v>25</v>
      </c>
      <c r="H4381">
        <v>1975</v>
      </c>
      <c r="I4381" s="1">
        <v>37123</v>
      </c>
      <c r="J4381" t="s">
        <v>16</v>
      </c>
    </row>
    <row r="4382" spans="1:10" x14ac:dyDescent="0.25">
      <c r="A4382">
        <v>84224.25</v>
      </c>
      <c r="B4382" t="s">
        <v>230</v>
      </c>
      <c r="C4382" t="s">
        <v>52</v>
      </c>
      <c r="D4382" t="s">
        <v>12</v>
      </c>
      <c r="E4382" t="s">
        <v>31</v>
      </c>
      <c r="F4382" t="s">
        <v>14</v>
      </c>
      <c r="G4382" t="s">
        <v>25</v>
      </c>
      <c r="H4382">
        <v>1983</v>
      </c>
      <c r="I4382" s="1">
        <v>44065</v>
      </c>
      <c r="J4382" t="s">
        <v>16</v>
      </c>
    </row>
    <row r="4383" spans="1:10" x14ac:dyDescent="0.25">
      <c r="A4383">
        <v>76584.622399999993</v>
      </c>
      <c r="B4383" t="s">
        <v>185</v>
      </c>
      <c r="C4383" t="s">
        <v>86</v>
      </c>
      <c r="D4383" t="s">
        <v>12</v>
      </c>
      <c r="E4383" t="s">
        <v>49</v>
      </c>
      <c r="F4383" t="s">
        <v>21</v>
      </c>
      <c r="G4383" t="s">
        <v>15</v>
      </c>
      <c r="H4383">
        <v>1965</v>
      </c>
      <c r="I4383" s="1">
        <v>31586</v>
      </c>
      <c r="J4383" t="s">
        <v>16</v>
      </c>
    </row>
    <row r="4384" spans="1:10" x14ac:dyDescent="0.25">
      <c r="A4384">
        <v>20670.105599999999</v>
      </c>
      <c r="B4384" t="s">
        <v>468</v>
      </c>
      <c r="C4384" t="s">
        <v>186</v>
      </c>
      <c r="D4384" t="s">
        <v>19</v>
      </c>
      <c r="E4384" t="s">
        <v>24</v>
      </c>
      <c r="F4384" t="s">
        <v>21</v>
      </c>
      <c r="G4384" t="s">
        <v>25</v>
      </c>
      <c r="H4384">
        <v>1951</v>
      </c>
      <c r="I4384" s="1">
        <v>43766</v>
      </c>
      <c r="J4384" t="s">
        <v>16</v>
      </c>
    </row>
    <row r="4385" spans="1:10" x14ac:dyDescent="0.25">
      <c r="A4385">
        <v>14144</v>
      </c>
      <c r="B4385" t="s">
        <v>39</v>
      </c>
      <c r="C4385" t="s">
        <v>58</v>
      </c>
      <c r="D4385" t="s">
        <v>19</v>
      </c>
      <c r="E4385" t="s">
        <v>41</v>
      </c>
      <c r="F4385" t="s">
        <v>21</v>
      </c>
      <c r="G4385" t="s">
        <v>25</v>
      </c>
      <c r="H4385">
        <v>1950</v>
      </c>
      <c r="I4385" s="1">
        <v>45523</v>
      </c>
      <c r="J4385" t="s">
        <v>16</v>
      </c>
    </row>
    <row r="4386" spans="1:10" x14ac:dyDescent="0.25">
      <c r="A4386">
        <v>46524.77</v>
      </c>
      <c r="B4386" t="s">
        <v>194</v>
      </c>
      <c r="C4386" t="s">
        <v>52</v>
      </c>
      <c r="D4386" t="s">
        <v>12</v>
      </c>
      <c r="E4386" t="s">
        <v>45</v>
      </c>
      <c r="F4386" t="s">
        <v>14</v>
      </c>
      <c r="G4386" t="s">
        <v>25</v>
      </c>
      <c r="H4386">
        <v>2000</v>
      </c>
      <c r="I4386" s="1">
        <v>45495</v>
      </c>
      <c r="J4386" t="s">
        <v>16</v>
      </c>
    </row>
    <row r="4387" spans="1:10" x14ac:dyDescent="0.25">
      <c r="A4387">
        <v>39000</v>
      </c>
      <c r="B4387" t="s">
        <v>108</v>
      </c>
      <c r="C4387" t="s">
        <v>114</v>
      </c>
      <c r="D4387" t="s">
        <v>12</v>
      </c>
      <c r="E4387" t="s">
        <v>31</v>
      </c>
      <c r="F4387" t="s">
        <v>14</v>
      </c>
      <c r="G4387" t="s">
        <v>25</v>
      </c>
      <c r="H4387">
        <v>1997</v>
      </c>
      <c r="I4387" s="1">
        <v>45230</v>
      </c>
      <c r="J4387" t="s">
        <v>16</v>
      </c>
    </row>
    <row r="4388" spans="1:10" x14ac:dyDescent="0.25">
      <c r="A4388">
        <v>70229.89</v>
      </c>
      <c r="B4388" t="s">
        <v>690</v>
      </c>
      <c r="C4388" t="s">
        <v>60</v>
      </c>
      <c r="D4388" t="s">
        <v>12</v>
      </c>
      <c r="E4388" t="s">
        <v>31</v>
      </c>
      <c r="F4388" t="s">
        <v>21</v>
      </c>
      <c r="G4388" t="s">
        <v>15</v>
      </c>
      <c r="H4388">
        <v>1971</v>
      </c>
      <c r="I4388" s="1">
        <v>44606</v>
      </c>
      <c r="J4388" t="s">
        <v>16</v>
      </c>
    </row>
    <row r="4389" spans="1:10" x14ac:dyDescent="0.25">
      <c r="A4389">
        <v>118695.5</v>
      </c>
      <c r="B4389" t="s">
        <v>29</v>
      </c>
      <c r="C4389" t="s">
        <v>30</v>
      </c>
      <c r="D4389" t="s">
        <v>12</v>
      </c>
      <c r="E4389" t="s">
        <v>31</v>
      </c>
      <c r="F4389" t="s">
        <v>14</v>
      </c>
      <c r="G4389" t="s">
        <v>25</v>
      </c>
      <c r="H4389">
        <v>1977</v>
      </c>
      <c r="I4389" s="1">
        <v>37331</v>
      </c>
      <c r="J4389" t="s">
        <v>16</v>
      </c>
    </row>
    <row r="4390" spans="1:10" x14ac:dyDescent="0.25">
      <c r="A4390">
        <v>127605.92</v>
      </c>
      <c r="B4390" t="s">
        <v>433</v>
      </c>
      <c r="C4390" t="s">
        <v>30</v>
      </c>
      <c r="D4390" t="s">
        <v>12</v>
      </c>
      <c r="E4390" t="s">
        <v>31</v>
      </c>
      <c r="F4390" t="s">
        <v>14</v>
      </c>
      <c r="G4390" t="s">
        <v>25</v>
      </c>
      <c r="H4390">
        <v>1970</v>
      </c>
      <c r="I4390" s="1">
        <v>34943</v>
      </c>
      <c r="J4390" t="s">
        <v>16</v>
      </c>
    </row>
    <row r="4391" spans="1:10" x14ac:dyDescent="0.25">
      <c r="A4391">
        <v>62256.67</v>
      </c>
      <c r="B4391" t="s">
        <v>117</v>
      </c>
      <c r="C4391" t="s">
        <v>86</v>
      </c>
      <c r="D4391" t="s">
        <v>12</v>
      </c>
      <c r="E4391" t="s">
        <v>20</v>
      </c>
      <c r="F4391" t="s">
        <v>14</v>
      </c>
      <c r="G4391" t="s">
        <v>15</v>
      </c>
      <c r="H4391">
        <v>1979</v>
      </c>
      <c r="I4391" s="1">
        <v>45132</v>
      </c>
      <c r="J4391" t="s">
        <v>16</v>
      </c>
    </row>
    <row r="4392" spans="1:10" x14ac:dyDescent="0.25">
      <c r="A4392">
        <v>87121.14</v>
      </c>
      <c r="B4392" t="s">
        <v>63</v>
      </c>
      <c r="C4392" t="s">
        <v>18</v>
      </c>
      <c r="D4392" t="s">
        <v>12</v>
      </c>
      <c r="E4392" t="s">
        <v>20</v>
      </c>
      <c r="F4392" t="s">
        <v>14</v>
      </c>
      <c r="G4392" t="s">
        <v>25</v>
      </c>
      <c r="H4392">
        <v>1981</v>
      </c>
      <c r="I4392" s="1">
        <v>41456</v>
      </c>
      <c r="J4392" t="s">
        <v>16</v>
      </c>
    </row>
    <row r="4393" spans="1:10" x14ac:dyDescent="0.25">
      <c r="A4393">
        <v>98654.71</v>
      </c>
      <c r="B4393" t="s">
        <v>64</v>
      </c>
      <c r="C4393" t="s">
        <v>18</v>
      </c>
      <c r="D4393" t="s">
        <v>12</v>
      </c>
      <c r="E4393" t="s">
        <v>45</v>
      </c>
      <c r="F4393" t="s">
        <v>14</v>
      </c>
      <c r="G4393" t="s">
        <v>25</v>
      </c>
      <c r="H4393">
        <v>1979</v>
      </c>
      <c r="I4393" s="1">
        <v>41395</v>
      </c>
      <c r="J4393" t="s">
        <v>16</v>
      </c>
    </row>
    <row r="4394" spans="1:10" x14ac:dyDescent="0.25">
      <c r="A4394">
        <v>11856</v>
      </c>
      <c r="B4394" t="s">
        <v>126</v>
      </c>
      <c r="C4394" t="s">
        <v>72</v>
      </c>
      <c r="D4394" t="s">
        <v>73</v>
      </c>
      <c r="E4394" t="s">
        <v>41</v>
      </c>
      <c r="F4394" t="s">
        <v>21</v>
      </c>
      <c r="G4394" t="s">
        <v>25</v>
      </c>
      <c r="H4394">
        <v>2008</v>
      </c>
      <c r="I4394" s="1">
        <v>45493</v>
      </c>
      <c r="J4394" t="s">
        <v>16</v>
      </c>
    </row>
    <row r="4395" spans="1:10" x14ac:dyDescent="0.25">
      <c r="A4395">
        <v>57194.77</v>
      </c>
      <c r="B4395" t="s">
        <v>133</v>
      </c>
      <c r="C4395" t="s">
        <v>186</v>
      </c>
      <c r="D4395" t="s">
        <v>12</v>
      </c>
      <c r="E4395" t="s">
        <v>31</v>
      </c>
      <c r="F4395" t="s">
        <v>21</v>
      </c>
      <c r="G4395" t="s">
        <v>15</v>
      </c>
      <c r="H4395">
        <v>1986</v>
      </c>
      <c r="I4395" s="1">
        <v>44830</v>
      </c>
      <c r="J4395" t="s">
        <v>16</v>
      </c>
    </row>
    <row r="4396" spans="1:10" x14ac:dyDescent="0.25">
      <c r="A4396">
        <v>95199.62</v>
      </c>
      <c r="B4396" t="s">
        <v>63</v>
      </c>
      <c r="C4396" t="s">
        <v>18</v>
      </c>
      <c r="D4396" t="s">
        <v>12</v>
      </c>
      <c r="E4396" t="s">
        <v>20</v>
      </c>
      <c r="F4396" t="s">
        <v>14</v>
      </c>
      <c r="G4396" t="s">
        <v>25</v>
      </c>
      <c r="H4396">
        <v>1984</v>
      </c>
      <c r="I4396" s="1">
        <v>39497</v>
      </c>
      <c r="J4396" t="s">
        <v>16</v>
      </c>
    </row>
    <row r="4397" spans="1:10" x14ac:dyDescent="0.25">
      <c r="A4397">
        <v>79728.19</v>
      </c>
      <c r="B4397" t="s">
        <v>63</v>
      </c>
      <c r="C4397" t="s">
        <v>18</v>
      </c>
      <c r="D4397" t="s">
        <v>12</v>
      </c>
      <c r="E4397" t="s">
        <v>20</v>
      </c>
      <c r="F4397" t="s">
        <v>21</v>
      </c>
      <c r="G4397" t="s">
        <v>25</v>
      </c>
      <c r="H4397">
        <v>1993</v>
      </c>
      <c r="I4397" s="1">
        <v>43693</v>
      </c>
      <c r="J4397" t="s">
        <v>16</v>
      </c>
    </row>
    <row r="4398" spans="1:10" x14ac:dyDescent="0.25">
      <c r="A4398">
        <v>75215.28</v>
      </c>
      <c r="B4398" t="s">
        <v>63</v>
      </c>
      <c r="C4398" t="s">
        <v>18</v>
      </c>
      <c r="D4398" t="s">
        <v>12</v>
      </c>
      <c r="E4398" t="s">
        <v>20</v>
      </c>
      <c r="F4398" t="s">
        <v>14</v>
      </c>
      <c r="G4398" t="s">
        <v>25</v>
      </c>
      <c r="H4398">
        <v>1985</v>
      </c>
      <c r="I4398" s="1">
        <v>43221</v>
      </c>
      <c r="J4398" t="s">
        <v>16</v>
      </c>
    </row>
    <row r="4399" spans="1:10" x14ac:dyDescent="0.25">
      <c r="A4399">
        <v>71634.38</v>
      </c>
      <c r="B4399" t="s">
        <v>134</v>
      </c>
      <c r="C4399" t="s">
        <v>23</v>
      </c>
      <c r="D4399" t="s">
        <v>12</v>
      </c>
      <c r="E4399" t="s">
        <v>31</v>
      </c>
      <c r="F4399" t="s">
        <v>21</v>
      </c>
      <c r="G4399" t="s">
        <v>25</v>
      </c>
      <c r="H4399">
        <v>1984</v>
      </c>
      <c r="I4399" s="1">
        <v>41547</v>
      </c>
      <c r="J4399" t="s">
        <v>16</v>
      </c>
    </row>
    <row r="4400" spans="1:10" x14ac:dyDescent="0.25">
      <c r="A4400">
        <v>65612.12</v>
      </c>
      <c r="B4400" t="s">
        <v>133</v>
      </c>
      <c r="C4400" t="s">
        <v>23</v>
      </c>
      <c r="D4400" t="s">
        <v>12</v>
      </c>
      <c r="E4400" t="s">
        <v>31</v>
      </c>
      <c r="F4400" t="s">
        <v>21</v>
      </c>
      <c r="G4400" t="s">
        <v>15</v>
      </c>
      <c r="H4400">
        <v>1961</v>
      </c>
      <c r="I4400" s="1">
        <v>41995</v>
      </c>
      <c r="J4400" t="s">
        <v>16</v>
      </c>
    </row>
    <row r="4401" spans="1:10" x14ac:dyDescent="0.25">
      <c r="A4401">
        <v>72165.759999999995</v>
      </c>
      <c r="B4401" t="s">
        <v>117</v>
      </c>
      <c r="C4401" t="s">
        <v>86</v>
      </c>
      <c r="D4401" t="s">
        <v>12</v>
      </c>
      <c r="E4401" t="s">
        <v>20</v>
      </c>
      <c r="F4401" t="s">
        <v>14</v>
      </c>
      <c r="G4401" t="s">
        <v>15</v>
      </c>
      <c r="H4401">
        <v>1980</v>
      </c>
      <c r="I4401" s="1">
        <v>38009</v>
      </c>
      <c r="J4401" t="s">
        <v>16</v>
      </c>
    </row>
    <row r="4402" spans="1:10" x14ac:dyDescent="0.25">
      <c r="B4402" t="s">
        <v>159</v>
      </c>
      <c r="C4402" t="s">
        <v>160</v>
      </c>
      <c r="D4402" t="s">
        <v>19</v>
      </c>
      <c r="E4402" t="s">
        <v>77</v>
      </c>
      <c r="F4402" t="s">
        <v>14</v>
      </c>
      <c r="G4402" t="s">
        <v>15</v>
      </c>
      <c r="H4402">
        <v>1949</v>
      </c>
      <c r="I4402" s="1">
        <v>37712</v>
      </c>
      <c r="J4402" t="s">
        <v>16</v>
      </c>
    </row>
    <row r="4403" spans="1:10" x14ac:dyDescent="0.25">
      <c r="A4403">
        <v>48115.96</v>
      </c>
      <c r="B4403" t="s">
        <v>211</v>
      </c>
      <c r="C4403" t="s">
        <v>11</v>
      </c>
      <c r="D4403" t="s">
        <v>12</v>
      </c>
      <c r="E4403" t="s">
        <v>49</v>
      </c>
      <c r="F4403" t="s">
        <v>21</v>
      </c>
      <c r="G4403" t="s">
        <v>15</v>
      </c>
      <c r="H4403">
        <v>2000</v>
      </c>
      <c r="I4403" s="1">
        <v>44851</v>
      </c>
      <c r="J4403" t="s">
        <v>16</v>
      </c>
    </row>
    <row r="4404" spans="1:10" x14ac:dyDescent="0.25">
      <c r="A4404">
        <v>72732.89</v>
      </c>
      <c r="B4404" t="s">
        <v>141</v>
      </c>
      <c r="C4404" t="s">
        <v>30</v>
      </c>
      <c r="D4404" t="s">
        <v>12</v>
      </c>
      <c r="E4404" t="s">
        <v>31</v>
      </c>
      <c r="F4404" t="s">
        <v>21</v>
      </c>
      <c r="G4404" t="s">
        <v>15</v>
      </c>
      <c r="H4404">
        <v>1963</v>
      </c>
      <c r="I4404" s="1">
        <v>31868</v>
      </c>
      <c r="J4404" t="s">
        <v>16</v>
      </c>
    </row>
    <row r="4405" spans="1:10" x14ac:dyDescent="0.25">
      <c r="A4405">
        <v>60274.5</v>
      </c>
      <c r="B4405" t="s">
        <v>302</v>
      </c>
      <c r="C4405" t="s">
        <v>18</v>
      </c>
      <c r="D4405" t="s">
        <v>12</v>
      </c>
      <c r="E4405" t="s">
        <v>20</v>
      </c>
      <c r="F4405" t="s">
        <v>14</v>
      </c>
      <c r="G4405" t="s">
        <v>25</v>
      </c>
      <c r="H4405">
        <v>2002</v>
      </c>
      <c r="I4405" s="1">
        <v>45367</v>
      </c>
      <c r="J4405" t="s">
        <v>16</v>
      </c>
    </row>
    <row r="4406" spans="1:10" x14ac:dyDescent="0.25">
      <c r="A4406">
        <v>68077.11</v>
      </c>
      <c r="B4406" t="s">
        <v>463</v>
      </c>
      <c r="C4406" t="s">
        <v>52</v>
      </c>
      <c r="D4406" t="s">
        <v>12</v>
      </c>
      <c r="E4406" t="s">
        <v>49</v>
      </c>
      <c r="F4406" t="s">
        <v>21</v>
      </c>
      <c r="G4406" t="s">
        <v>15</v>
      </c>
      <c r="H4406">
        <v>1985</v>
      </c>
      <c r="I4406" s="1">
        <v>42483</v>
      </c>
      <c r="J4406" t="s">
        <v>16</v>
      </c>
    </row>
    <row r="4407" spans="1:10" x14ac:dyDescent="0.25">
      <c r="A4407">
        <v>53209.71</v>
      </c>
      <c r="B4407" t="s">
        <v>22</v>
      </c>
      <c r="C4407" t="s">
        <v>23</v>
      </c>
      <c r="D4407" t="s">
        <v>12</v>
      </c>
      <c r="E4407" t="s">
        <v>24</v>
      </c>
      <c r="F4407" t="s">
        <v>21</v>
      </c>
      <c r="G4407" t="s">
        <v>25</v>
      </c>
      <c r="H4407">
        <v>1995</v>
      </c>
      <c r="I4407" s="1">
        <v>42834</v>
      </c>
      <c r="J4407" t="s">
        <v>16</v>
      </c>
    </row>
    <row r="4408" spans="1:10" x14ac:dyDescent="0.25">
      <c r="A4408">
        <v>96223.394176000002</v>
      </c>
      <c r="B4408" t="s">
        <v>345</v>
      </c>
      <c r="C4408" t="s">
        <v>23</v>
      </c>
      <c r="D4408" t="s">
        <v>12</v>
      </c>
      <c r="E4408" t="s">
        <v>13</v>
      </c>
      <c r="F4408" t="s">
        <v>14</v>
      </c>
      <c r="G4408" t="s">
        <v>25</v>
      </c>
      <c r="H4408">
        <v>1973</v>
      </c>
      <c r="I4408" s="1">
        <v>39741</v>
      </c>
      <c r="J4408" t="s">
        <v>16</v>
      </c>
    </row>
    <row r="4409" spans="1:10" x14ac:dyDescent="0.25">
      <c r="A4409">
        <v>46485.507820377599</v>
      </c>
      <c r="B4409" t="s">
        <v>98</v>
      </c>
      <c r="C4409" t="s">
        <v>18</v>
      </c>
      <c r="D4409" t="s">
        <v>19</v>
      </c>
      <c r="E4409" t="s">
        <v>31</v>
      </c>
      <c r="F4409" t="s">
        <v>14</v>
      </c>
      <c r="G4409" t="s">
        <v>25</v>
      </c>
      <c r="H4409">
        <v>1961</v>
      </c>
      <c r="I4409" s="1">
        <v>44424</v>
      </c>
      <c r="J4409" t="s">
        <v>16</v>
      </c>
    </row>
    <row r="4410" spans="1:10" x14ac:dyDescent="0.25">
      <c r="A4410">
        <v>63332.56</v>
      </c>
      <c r="B4410" t="s">
        <v>88</v>
      </c>
      <c r="C4410" t="s">
        <v>18</v>
      </c>
      <c r="D4410" t="s">
        <v>12</v>
      </c>
      <c r="E4410" t="s">
        <v>45</v>
      </c>
      <c r="F4410" t="s">
        <v>14</v>
      </c>
      <c r="G4410" t="s">
        <v>15</v>
      </c>
      <c r="H4410">
        <v>1978</v>
      </c>
      <c r="I4410" s="1">
        <v>39600</v>
      </c>
      <c r="J4410" t="s">
        <v>16</v>
      </c>
    </row>
    <row r="4411" spans="1:10" x14ac:dyDescent="0.25">
      <c r="A4411">
        <v>59889.88</v>
      </c>
      <c r="B4411" t="s">
        <v>109</v>
      </c>
      <c r="C4411" t="s">
        <v>11</v>
      </c>
      <c r="D4411" t="s">
        <v>12</v>
      </c>
      <c r="E4411" t="s">
        <v>20</v>
      </c>
      <c r="F4411" t="s">
        <v>21</v>
      </c>
      <c r="G4411" t="s">
        <v>15</v>
      </c>
      <c r="H4411">
        <v>1994</v>
      </c>
      <c r="I4411" s="1">
        <v>44879</v>
      </c>
      <c r="J4411" t="s">
        <v>16</v>
      </c>
    </row>
    <row r="4412" spans="1:10" x14ac:dyDescent="0.25">
      <c r="A4412">
        <v>66605.97</v>
      </c>
      <c r="B4412" t="s">
        <v>141</v>
      </c>
      <c r="C4412" t="s">
        <v>157</v>
      </c>
      <c r="D4412" t="s">
        <v>12</v>
      </c>
      <c r="E4412" t="s">
        <v>31</v>
      </c>
      <c r="F4412" t="s">
        <v>21</v>
      </c>
      <c r="G4412" t="s">
        <v>25</v>
      </c>
      <c r="H4412">
        <v>1964</v>
      </c>
      <c r="I4412" s="1">
        <v>37130</v>
      </c>
      <c r="J4412" t="s">
        <v>16</v>
      </c>
    </row>
    <row r="4413" spans="1:10" x14ac:dyDescent="0.25">
      <c r="A4413">
        <v>108715.43</v>
      </c>
      <c r="B4413" t="s">
        <v>29</v>
      </c>
      <c r="C4413" t="s">
        <v>30</v>
      </c>
      <c r="D4413" t="s">
        <v>12</v>
      </c>
      <c r="E4413" t="s">
        <v>31</v>
      </c>
      <c r="F4413" t="s">
        <v>14</v>
      </c>
      <c r="G4413" t="s">
        <v>15</v>
      </c>
      <c r="H4413">
        <v>1974</v>
      </c>
      <c r="I4413" s="1">
        <v>38231</v>
      </c>
      <c r="J4413" t="s">
        <v>16</v>
      </c>
    </row>
    <row r="4414" spans="1:10" x14ac:dyDescent="0.25">
      <c r="A4414">
        <v>85238.69</v>
      </c>
      <c r="B4414" t="s">
        <v>37</v>
      </c>
      <c r="C4414" t="s">
        <v>44</v>
      </c>
      <c r="D4414" t="s">
        <v>12</v>
      </c>
      <c r="E4414" t="s">
        <v>31</v>
      </c>
      <c r="F4414" t="s">
        <v>21</v>
      </c>
      <c r="G4414" t="s">
        <v>25</v>
      </c>
      <c r="H4414">
        <v>1958</v>
      </c>
      <c r="I4414" s="1">
        <v>35689</v>
      </c>
      <c r="J4414" t="s">
        <v>16</v>
      </c>
    </row>
    <row r="4415" spans="1:10" x14ac:dyDescent="0.25">
      <c r="A4415">
        <v>79395.12</v>
      </c>
      <c r="B4415" t="s">
        <v>98</v>
      </c>
      <c r="C4415" t="s">
        <v>198</v>
      </c>
      <c r="D4415" t="s">
        <v>12</v>
      </c>
      <c r="E4415" t="s">
        <v>31</v>
      </c>
      <c r="F4415" t="s">
        <v>21</v>
      </c>
      <c r="G4415" t="s">
        <v>15</v>
      </c>
      <c r="H4415">
        <v>1980</v>
      </c>
      <c r="I4415" s="1">
        <v>45152</v>
      </c>
      <c r="J4415" t="s">
        <v>16</v>
      </c>
    </row>
    <row r="4416" spans="1:10" x14ac:dyDescent="0.25">
      <c r="A4416">
        <v>89810.96</v>
      </c>
      <c r="B4416" t="s">
        <v>63</v>
      </c>
      <c r="C4416" t="s">
        <v>18</v>
      </c>
      <c r="D4416" t="s">
        <v>12</v>
      </c>
      <c r="E4416" t="s">
        <v>20</v>
      </c>
      <c r="F4416" t="s">
        <v>21</v>
      </c>
      <c r="G4416" t="s">
        <v>25</v>
      </c>
      <c r="H4416">
        <v>1969</v>
      </c>
      <c r="I4416" s="1">
        <v>37027</v>
      </c>
      <c r="J4416" t="s">
        <v>16</v>
      </c>
    </row>
    <row r="4417" spans="1:10" x14ac:dyDescent="0.25">
      <c r="B4417" t="s">
        <v>164</v>
      </c>
      <c r="C4417" t="s">
        <v>72</v>
      </c>
      <c r="D4417" t="s">
        <v>165</v>
      </c>
      <c r="E4417" t="s">
        <v>41</v>
      </c>
      <c r="F4417" t="s">
        <v>14</v>
      </c>
      <c r="G4417" t="s">
        <v>25</v>
      </c>
      <c r="H4417">
        <v>1987</v>
      </c>
      <c r="I4417" s="1">
        <v>42062</v>
      </c>
      <c r="J4417" t="s">
        <v>16</v>
      </c>
    </row>
    <row r="4418" spans="1:10" x14ac:dyDescent="0.25">
      <c r="A4418">
        <v>46485.507820377599</v>
      </c>
      <c r="B4418" t="s">
        <v>98</v>
      </c>
      <c r="C4418" t="s">
        <v>18</v>
      </c>
      <c r="D4418" t="s">
        <v>19</v>
      </c>
      <c r="E4418" t="s">
        <v>31</v>
      </c>
      <c r="F4418" t="s">
        <v>21</v>
      </c>
      <c r="G4418" t="s">
        <v>25</v>
      </c>
      <c r="H4418">
        <v>1957</v>
      </c>
      <c r="I4418" s="1">
        <v>41821</v>
      </c>
      <c r="J4418" t="s">
        <v>16</v>
      </c>
    </row>
    <row r="4419" spans="1:10" x14ac:dyDescent="0.25">
      <c r="A4419">
        <v>81753.98</v>
      </c>
      <c r="B4419" t="s">
        <v>121</v>
      </c>
      <c r="C4419" t="s">
        <v>226</v>
      </c>
      <c r="D4419" t="s">
        <v>12</v>
      </c>
      <c r="E4419" t="s">
        <v>31</v>
      </c>
      <c r="F4419" t="s">
        <v>21</v>
      </c>
      <c r="G4419" t="s">
        <v>25</v>
      </c>
      <c r="H4419">
        <v>1970</v>
      </c>
      <c r="I4419" s="1">
        <v>34623</v>
      </c>
      <c r="J4419" t="s">
        <v>16</v>
      </c>
    </row>
    <row r="4420" spans="1:10" x14ac:dyDescent="0.25">
      <c r="A4420">
        <v>46516.12</v>
      </c>
      <c r="B4420" t="s">
        <v>47</v>
      </c>
      <c r="C4420" t="s">
        <v>160</v>
      </c>
      <c r="D4420" t="s">
        <v>12</v>
      </c>
      <c r="E4420" t="s">
        <v>49</v>
      </c>
      <c r="F4420" t="s">
        <v>21</v>
      </c>
      <c r="G4420" t="s">
        <v>25</v>
      </c>
      <c r="H4420">
        <v>1943</v>
      </c>
      <c r="I4420" s="1">
        <v>41675</v>
      </c>
      <c r="J4420" t="s">
        <v>16</v>
      </c>
    </row>
    <row r="4421" spans="1:10" x14ac:dyDescent="0.25">
      <c r="A4421">
        <v>82076.795137708803</v>
      </c>
      <c r="B4421" t="s">
        <v>153</v>
      </c>
      <c r="C4421" t="s">
        <v>48</v>
      </c>
      <c r="D4421" t="s">
        <v>19</v>
      </c>
      <c r="E4421" t="s">
        <v>31</v>
      </c>
      <c r="F4421" t="s">
        <v>21</v>
      </c>
      <c r="G4421" t="s">
        <v>15</v>
      </c>
      <c r="H4421">
        <v>1970</v>
      </c>
      <c r="I4421" s="1">
        <v>38276</v>
      </c>
      <c r="J4421" t="s">
        <v>16</v>
      </c>
    </row>
    <row r="4422" spans="1:10" x14ac:dyDescent="0.25">
      <c r="A4422">
        <v>17075.759999999998</v>
      </c>
      <c r="B4422" t="s">
        <v>17</v>
      </c>
      <c r="C4422" t="s">
        <v>18</v>
      </c>
      <c r="D4422" t="s">
        <v>19</v>
      </c>
      <c r="E4422" t="s">
        <v>20</v>
      </c>
      <c r="F4422" t="s">
        <v>21</v>
      </c>
      <c r="G4422" t="s">
        <v>15</v>
      </c>
      <c r="H4422">
        <v>1953</v>
      </c>
      <c r="I4422" s="1">
        <v>37895</v>
      </c>
      <c r="J4422" t="s">
        <v>16</v>
      </c>
    </row>
    <row r="4423" spans="1:10" x14ac:dyDescent="0.25">
      <c r="A4423">
        <v>52863.72</v>
      </c>
      <c r="B4423" t="s">
        <v>69</v>
      </c>
      <c r="C4423" t="s">
        <v>157</v>
      </c>
      <c r="D4423" t="s">
        <v>12</v>
      </c>
      <c r="E4423" t="s">
        <v>31</v>
      </c>
      <c r="F4423" t="s">
        <v>14</v>
      </c>
      <c r="G4423" t="s">
        <v>15</v>
      </c>
      <c r="H4423">
        <v>1992</v>
      </c>
      <c r="I4423" s="1">
        <v>43724</v>
      </c>
      <c r="J4423" t="s">
        <v>16</v>
      </c>
    </row>
    <row r="4424" spans="1:10" x14ac:dyDescent="0.25">
      <c r="A4424">
        <v>52946.59</v>
      </c>
      <c r="B4424" t="s">
        <v>344</v>
      </c>
      <c r="C4424" t="s">
        <v>11</v>
      </c>
      <c r="D4424" t="s">
        <v>12</v>
      </c>
      <c r="E4424" t="s">
        <v>31</v>
      </c>
      <c r="F4424" t="s">
        <v>21</v>
      </c>
      <c r="G4424" t="s">
        <v>15</v>
      </c>
      <c r="H4424">
        <v>1991</v>
      </c>
      <c r="I4424" s="1">
        <v>43367</v>
      </c>
      <c r="J4424" t="s">
        <v>16</v>
      </c>
    </row>
    <row r="4425" spans="1:10" x14ac:dyDescent="0.25">
      <c r="A4425">
        <v>62550.37</v>
      </c>
      <c r="B4425" t="s">
        <v>84</v>
      </c>
      <c r="C4425" t="s">
        <v>52</v>
      </c>
      <c r="D4425" t="s">
        <v>12</v>
      </c>
      <c r="E4425" t="s">
        <v>49</v>
      </c>
      <c r="F4425" t="s">
        <v>21</v>
      </c>
      <c r="G4425" t="s">
        <v>15</v>
      </c>
      <c r="H4425">
        <v>1968</v>
      </c>
      <c r="I4425" s="1">
        <v>34639</v>
      </c>
      <c r="J4425" t="s">
        <v>16</v>
      </c>
    </row>
    <row r="4426" spans="1:10" x14ac:dyDescent="0.25">
      <c r="A4426">
        <v>34194.787474626697</v>
      </c>
      <c r="B4426" t="s">
        <v>112</v>
      </c>
      <c r="C4426" t="s">
        <v>72</v>
      </c>
      <c r="D4426" t="s">
        <v>19</v>
      </c>
      <c r="E4426" t="s">
        <v>24</v>
      </c>
      <c r="F4426" t="s">
        <v>14</v>
      </c>
      <c r="G4426" t="s">
        <v>15</v>
      </c>
      <c r="H4426">
        <v>1992</v>
      </c>
      <c r="I4426" s="1">
        <v>44946</v>
      </c>
      <c r="J4426" t="s">
        <v>16</v>
      </c>
    </row>
    <row r="4427" spans="1:10" x14ac:dyDescent="0.25">
      <c r="A4427">
        <v>34617</v>
      </c>
      <c r="B4427" t="s">
        <v>113</v>
      </c>
      <c r="C4427" t="s">
        <v>114</v>
      </c>
      <c r="D4427" t="s">
        <v>12</v>
      </c>
      <c r="E4427" t="s">
        <v>24</v>
      </c>
      <c r="F4427" t="s">
        <v>21</v>
      </c>
      <c r="G4427" t="s">
        <v>15</v>
      </c>
      <c r="H4427">
        <v>1958</v>
      </c>
      <c r="I4427" s="1">
        <v>43743</v>
      </c>
      <c r="J4427" t="s">
        <v>16</v>
      </c>
    </row>
    <row r="4428" spans="1:10" x14ac:dyDescent="0.25">
      <c r="A4428">
        <v>55887.99</v>
      </c>
      <c r="B4428" t="s">
        <v>506</v>
      </c>
      <c r="C4428" t="s">
        <v>86</v>
      </c>
      <c r="D4428" t="s">
        <v>12</v>
      </c>
      <c r="E4428" t="s">
        <v>20</v>
      </c>
      <c r="F4428" t="s">
        <v>14</v>
      </c>
      <c r="G4428" t="s">
        <v>15</v>
      </c>
      <c r="H4428">
        <v>1974</v>
      </c>
      <c r="I4428" s="1">
        <v>37895</v>
      </c>
      <c r="J4428" t="s">
        <v>16</v>
      </c>
    </row>
    <row r="4429" spans="1:10" x14ac:dyDescent="0.25">
      <c r="A4429">
        <v>41796.21</v>
      </c>
      <c r="B4429" t="s">
        <v>94</v>
      </c>
      <c r="C4429" t="s">
        <v>23</v>
      </c>
      <c r="D4429" t="s">
        <v>12</v>
      </c>
      <c r="E4429" t="s">
        <v>24</v>
      </c>
      <c r="F4429" t="s">
        <v>21</v>
      </c>
      <c r="G4429" t="s">
        <v>15</v>
      </c>
      <c r="H4429">
        <v>1997</v>
      </c>
      <c r="I4429" s="1">
        <v>45243</v>
      </c>
      <c r="J4429" t="s">
        <v>16</v>
      </c>
    </row>
    <row r="4430" spans="1:10" x14ac:dyDescent="0.25">
      <c r="A4430">
        <v>55969.06</v>
      </c>
      <c r="B4430" t="s">
        <v>304</v>
      </c>
      <c r="C4430" t="s">
        <v>72</v>
      </c>
      <c r="D4430" t="s">
        <v>12</v>
      </c>
      <c r="E4430" t="s">
        <v>31</v>
      </c>
      <c r="F4430" t="s">
        <v>21</v>
      </c>
      <c r="G4430" t="s">
        <v>15</v>
      </c>
      <c r="H4430">
        <v>1987</v>
      </c>
      <c r="I4430" s="1">
        <v>39248</v>
      </c>
      <c r="J4430" t="s">
        <v>16</v>
      </c>
    </row>
    <row r="4431" spans="1:10" x14ac:dyDescent="0.25">
      <c r="A4431">
        <v>1248</v>
      </c>
      <c r="B4431" t="s">
        <v>39</v>
      </c>
      <c r="C4431" t="s">
        <v>40</v>
      </c>
      <c r="D4431" t="s">
        <v>19</v>
      </c>
      <c r="E4431" t="s">
        <v>41</v>
      </c>
      <c r="F4431" t="s">
        <v>21</v>
      </c>
      <c r="G4431" t="s">
        <v>25</v>
      </c>
      <c r="H4431">
        <v>1977</v>
      </c>
      <c r="I4431" s="1">
        <v>45546</v>
      </c>
      <c r="J4431" t="s">
        <v>16</v>
      </c>
    </row>
    <row r="4432" spans="1:10" x14ac:dyDescent="0.25">
      <c r="A4432">
        <v>61821.5</v>
      </c>
      <c r="B4432" t="s">
        <v>236</v>
      </c>
      <c r="C4432" t="s">
        <v>11</v>
      </c>
      <c r="D4432" t="s">
        <v>12</v>
      </c>
      <c r="E4432" t="s">
        <v>31</v>
      </c>
      <c r="F4432" t="s">
        <v>21</v>
      </c>
      <c r="G4432" t="s">
        <v>15</v>
      </c>
      <c r="H4432">
        <v>1989</v>
      </c>
      <c r="I4432" s="1">
        <v>41214</v>
      </c>
      <c r="J4432" t="s">
        <v>16</v>
      </c>
    </row>
    <row r="4433" spans="1:10" x14ac:dyDescent="0.25">
      <c r="A4433">
        <v>53051.94</v>
      </c>
      <c r="B4433" t="s">
        <v>99</v>
      </c>
      <c r="C4433" t="s">
        <v>72</v>
      </c>
      <c r="D4433" t="s">
        <v>12</v>
      </c>
      <c r="E4433" t="s">
        <v>41</v>
      </c>
      <c r="F4433" t="s">
        <v>14</v>
      </c>
      <c r="G4433" t="s">
        <v>25</v>
      </c>
      <c r="H4433">
        <v>1971</v>
      </c>
      <c r="I4433" s="1">
        <v>41324</v>
      </c>
      <c r="J4433" t="s">
        <v>16</v>
      </c>
    </row>
    <row r="4434" spans="1:10" x14ac:dyDescent="0.25">
      <c r="A4434">
        <v>138016.54999999999</v>
      </c>
      <c r="B4434" t="s">
        <v>178</v>
      </c>
      <c r="C4434" t="s">
        <v>80</v>
      </c>
      <c r="D4434" t="s">
        <v>12</v>
      </c>
      <c r="E4434" t="s">
        <v>13</v>
      </c>
      <c r="F4434" t="s">
        <v>21</v>
      </c>
      <c r="G4434" t="s">
        <v>25</v>
      </c>
      <c r="H4434">
        <v>1972</v>
      </c>
      <c r="I4434" s="1">
        <v>35674</v>
      </c>
      <c r="J4434" t="s">
        <v>16</v>
      </c>
    </row>
    <row r="4435" spans="1:10" x14ac:dyDescent="0.25">
      <c r="A4435">
        <v>48534.47</v>
      </c>
      <c r="B4435" t="s">
        <v>340</v>
      </c>
      <c r="C4435" t="s">
        <v>48</v>
      </c>
      <c r="D4435" t="s">
        <v>12</v>
      </c>
      <c r="E4435" t="s">
        <v>41</v>
      </c>
      <c r="F4435" t="s">
        <v>14</v>
      </c>
      <c r="G4435" t="s">
        <v>15</v>
      </c>
      <c r="H4435">
        <v>1963</v>
      </c>
      <c r="I4435" s="1">
        <v>35849</v>
      </c>
      <c r="J4435" t="s">
        <v>16</v>
      </c>
    </row>
    <row r="4436" spans="1:10" x14ac:dyDescent="0.25">
      <c r="A4436">
        <v>93651.95</v>
      </c>
      <c r="B4436" t="s">
        <v>10</v>
      </c>
      <c r="C4436" t="s">
        <v>104</v>
      </c>
      <c r="D4436" t="s">
        <v>12</v>
      </c>
      <c r="E4436" t="s">
        <v>13</v>
      </c>
      <c r="F4436" t="s">
        <v>21</v>
      </c>
      <c r="G4436" t="s">
        <v>50</v>
      </c>
      <c r="H4436">
        <v>1988</v>
      </c>
      <c r="I4436" s="1">
        <v>42987</v>
      </c>
      <c r="J4436" t="s">
        <v>16</v>
      </c>
    </row>
    <row r="4437" spans="1:10" x14ac:dyDescent="0.25">
      <c r="A4437">
        <v>100371.34</v>
      </c>
      <c r="B4437" t="s">
        <v>373</v>
      </c>
      <c r="C4437" t="s">
        <v>250</v>
      </c>
      <c r="D4437" t="s">
        <v>12</v>
      </c>
      <c r="E4437" t="s">
        <v>13</v>
      </c>
      <c r="F4437" t="s">
        <v>21</v>
      </c>
      <c r="G4437" t="s">
        <v>25</v>
      </c>
      <c r="H4437">
        <v>1986</v>
      </c>
      <c r="I4437" s="1">
        <v>44760</v>
      </c>
      <c r="J4437" t="s">
        <v>16</v>
      </c>
    </row>
    <row r="4438" spans="1:10" x14ac:dyDescent="0.25">
      <c r="A4438">
        <v>91024.960000000006</v>
      </c>
      <c r="B4438" t="s">
        <v>317</v>
      </c>
      <c r="C4438" t="s">
        <v>124</v>
      </c>
      <c r="D4438" t="s">
        <v>12</v>
      </c>
      <c r="E4438" t="s">
        <v>31</v>
      </c>
      <c r="F4438" t="s">
        <v>14</v>
      </c>
      <c r="G4438" t="s">
        <v>25</v>
      </c>
      <c r="H4438">
        <v>1977</v>
      </c>
      <c r="I4438" s="1">
        <v>45157</v>
      </c>
      <c r="J4438" t="s">
        <v>16</v>
      </c>
    </row>
    <row r="4439" spans="1:10" x14ac:dyDescent="0.25">
      <c r="A4439">
        <v>63088.56</v>
      </c>
      <c r="B4439" t="s">
        <v>133</v>
      </c>
      <c r="C4439" t="s">
        <v>48</v>
      </c>
      <c r="D4439" t="s">
        <v>12</v>
      </c>
      <c r="E4439" t="s">
        <v>31</v>
      </c>
      <c r="F4439" t="s">
        <v>21</v>
      </c>
      <c r="G4439" t="s">
        <v>25</v>
      </c>
      <c r="H4439">
        <v>1989</v>
      </c>
      <c r="I4439" s="1">
        <v>41382</v>
      </c>
      <c r="J4439" t="s">
        <v>16</v>
      </c>
    </row>
    <row r="4440" spans="1:10" x14ac:dyDescent="0.25">
      <c r="A4440">
        <v>29474.0144078952</v>
      </c>
      <c r="B4440" t="s">
        <v>37</v>
      </c>
      <c r="C4440" t="s">
        <v>18</v>
      </c>
      <c r="D4440" t="s">
        <v>19</v>
      </c>
      <c r="E4440" t="s">
        <v>31</v>
      </c>
      <c r="F4440" t="s">
        <v>21</v>
      </c>
      <c r="G4440" t="s">
        <v>25</v>
      </c>
      <c r="H4440">
        <v>1952</v>
      </c>
      <c r="I4440" s="1">
        <v>42948</v>
      </c>
      <c r="J4440" t="s">
        <v>16</v>
      </c>
    </row>
    <row r="4441" spans="1:10" x14ac:dyDescent="0.25">
      <c r="A4441">
        <v>51323.62</v>
      </c>
      <c r="B4441" t="s">
        <v>110</v>
      </c>
      <c r="C4441" t="s">
        <v>72</v>
      </c>
      <c r="D4441" t="s">
        <v>12</v>
      </c>
      <c r="E4441" t="s">
        <v>24</v>
      </c>
      <c r="F4441" t="s">
        <v>14</v>
      </c>
      <c r="G4441" t="s">
        <v>15</v>
      </c>
      <c r="H4441">
        <v>1998</v>
      </c>
      <c r="I4441" s="1">
        <v>44386</v>
      </c>
      <c r="J4441" t="s">
        <v>16</v>
      </c>
    </row>
    <row r="4442" spans="1:10" x14ac:dyDescent="0.25">
      <c r="A4442">
        <v>48115.96</v>
      </c>
      <c r="B4442" t="s">
        <v>78</v>
      </c>
      <c r="C4442" t="s">
        <v>11</v>
      </c>
      <c r="D4442" t="s">
        <v>12</v>
      </c>
      <c r="E4442" t="s">
        <v>20</v>
      </c>
      <c r="F4442" t="s">
        <v>21</v>
      </c>
      <c r="G4442" t="s">
        <v>46</v>
      </c>
      <c r="H4442">
        <v>1988</v>
      </c>
      <c r="I4442" s="1">
        <v>45534</v>
      </c>
      <c r="J4442" t="s">
        <v>16</v>
      </c>
    </row>
    <row r="4443" spans="1:10" x14ac:dyDescent="0.25">
      <c r="A4443">
        <v>52471.07</v>
      </c>
      <c r="B4443" t="s">
        <v>34</v>
      </c>
      <c r="C4443" t="s">
        <v>11</v>
      </c>
      <c r="D4443" t="s">
        <v>12</v>
      </c>
      <c r="E4443" t="s">
        <v>20</v>
      </c>
      <c r="F4443" t="s">
        <v>21</v>
      </c>
      <c r="G4443" t="s">
        <v>15</v>
      </c>
      <c r="H4443">
        <v>2002</v>
      </c>
      <c r="I4443" s="1">
        <v>45471</v>
      </c>
      <c r="J4443" t="s">
        <v>16</v>
      </c>
    </row>
    <row r="4444" spans="1:10" x14ac:dyDescent="0.25">
      <c r="A4444">
        <v>121882.12</v>
      </c>
      <c r="B4444" t="s">
        <v>35</v>
      </c>
      <c r="C4444" t="s">
        <v>44</v>
      </c>
      <c r="D4444" t="s">
        <v>12</v>
      </c>
      <c r="E4444" t="s">
        <v>13</v>
      </c>
      <c r="F4444" t="s">
        <v>21</v>
      </c>
      <c r="G4444" t="s">
        <v>25</v>
      </c>
      <c r="H4444">
        <v>1987</v>
      </c>
      <c r="I4444" s="1">
        <v>42821</v>
      </c>
      <c r="J4444" t="s">
        <v>16</v>
      </c>
    </row>
    <row r="4445" spans="1:10" x14ac:dyDescent="0.25">
      <c r="A4445">
        <v>135693.54</v>
      </c>
      <c r="B4445" t="s">
        <v>410</v>
      </c>
      <c r="C4445" t="s">
        <v>124</v>
      </c>
      <c r="D4445" t="s">
        <v>12</v>
      </c>
      <c r="E4445" t="s">
        <v>13</v>
      </c>
      <c r="F4445" t="s">
        <v>14</v>
      </c>
      <c r="G4445" t="s">
        <v>25</v>
      </c>
      <c r="H4445">
        <v>1971</v>
      </c>
      <c r="I4445" s="1">
        <v>33028</v>
      </c>
      <c r="J4445" t="s">
        <v>16</v>
      </c>
    </row>
    <row r="4446" spans="1:10" x14ac:dyDescent="0.25">
      <c r="A4446">
        <v>67000</v>
      </c>
      <c r="B4446" t="s">
        <v>691</v>
      </c>
      <c r="C4446" t="s">
        <v>102</v>
      </c>
      <c r="D4446" t="s">
        <v>12</v>
      </c>
      <c r="E4446" t="s">
        <v>31</v>
      </c>
      <c r="F4446" t="s">
        <v>21</v>
      </c>
      <c r="G4446" t="s">
        <v>25</v>
      </c>
      <c r="H4446">
        <v>1998</v>
      </c>
      <c r="I4446" s="1">
        <v>45558</v>
      </c>
      <c r="J4446" t="s">
        <v>16</v>
      </c>
    </row>
    <row r="4447" spans="1:10" x14ac:dyDescent="0.25">
      <c r="A4447">
        <v>55640</v>
      </c>
      <c r="B4447" t="s">
        <v>61</v>
      </c>
      <c r="C4447" t="s">
        <v>60</v>
      </c>
      <c r="D4447" t="s">
        <v>12</v>
      </c>
      <c r="E4447" t="s">
        <v>31</v>
      </c>
      <c r="F4447" t="s">
        <v>21</v>
      </c>
      <c r="G4447" t="s">
        <v>15</v>
      </c>
      <c r="H4447">
        <v>1977</v>
      </c>
      <c r="I4447" s="1">
        <v>43711</v>
      </c>
      <c r="J4447" t="s">
        <v>16</v>
      </c>
    </row>
    <row r="4448" spans="1:10" x14ac:dyDescent="0.25">
      <c r="A4448">
        <v>130224</v>
      </c>
      <c r="B4448" t="s">
        <v>480</v>
      </c>
      <c r="C4448" t="s">
        <v>33</v>
      </c>
      <c r="D4448" t="s">
        <v>12</v>
      </c>
      <c r="E4448" t="s">
        <v>31</v>
      </c>
      <c r="F4448" t="s">
        <v>21</v>
      </c>
      <c r="G4448" t="s">
        <v>25</v>
      </c>
      <c r="H4448">
        <v>1982</v>
      </c>
      <c r="I4448" s="1">
        <v>42457</v>
      </c>
      <c r="J4448" t="s">
        <v>16</v>
      </c>
    </row>
    <row r="4449" spans="1:10" x14ac:dyDescent="0.25">
      <c r="A4449">
        <v>47920.53</v>
      </c>
      <c r="B4449" t="s">
        <v>194</v>
      </c>
      <c r="C4449" t="s">
        <v>52</v>
      </c>
      <c r="D4449" t="s">
        <v>12</v>
      </c>
      <c r="E4449" t="s">
        <v>45</v>
      </c>
      <c r="F4449" t="s">
        <v>14</v>
      </c>
      <c r="G4449" t="s">
        <v>15</v>
      </c>
      <c r="H4449">
        <v>1995</v>
      </c>
      <c r="I4449" s="1">
        <v>44471</v>
      </c>
      <c r="J4449" t="s">
        <v>16</v>
      </c>
    </row>
    <row r="4450" spans="1:10" x14ac:dyDescent="0.25">
      <c r="A4450">
        <v>48534.47</v>
      </c>
      <c r="B4450" t="s">
        <v>168</v>
      </c>
      <c r="C4450" t="s">
        <v>104</v>
      </c>
      <c r="D4450" t="s">
        <v>12</v>
      </c>
      <c r="E4450" t="s">
        <v>24</v>
      </c>
      <c r="F4450" t="s">
        <v>21</v>
      </c>
      <c r="G4450" t="s">
        <v>15</v>
      </c>
      <c r="H4450">
        <v>1986</v>
      </c>
      <c r="I4450" s="1">
        <v>45383</v>
      </c>
      <c r="J4450" t="s">
        <v>16</v>
      </c>
    </row>
    <row r="4451" spans="1:10" x14ac:dyDescent="0.25">
      <c r="A4451">
        <v>140329.14000000001</v>
      </c>
      <c r="B4451" t="s">
        <v>519</v>
      </c>
      <c r="C4451" t="s">
        <v>72</v>
      </c>
      <c r="D4451" t="s">
        <v>12</v>
      </c>
      <c r="E4451" t="s">
        <v>13</v>
      </c>
      <c r="F4451" t="s">
        <v>14</v>
      </c>
      <c r="G4451" t="s">
        <v>25</v>
      </c>
      <c r="H4451">
        <v>1980</v>
      </c>
      <c r="I4451" s="1">
        <v>45082</v>
      </c>
      <c r="J4451" t="s">
        <v>16</v>
      </c>
    </row>
    <row r="4452" spans="1:10" x14ac:dyDescent="0.25">
      <c r="A4452">
        <v>70434.289999999994</v>
      </c>
      <c r="B4452" t="s">
        <v>89</v>
      </c>
      <c r="C4452" t="s">
        <v>30</v>
      </c>
      <c r="D4452" t="s">
        <v>12</v>
      </c>
      <c r="E4452" t="s">
        <v>20</v>
      </c>
      <c r="F4452" t="s">
        <v>14</v>
      </c>
      <c r="G4452" t="s">
        <v>25</v>
      </c>
      <c r="H4452">
        <v>1990</v>
      </c>
      <c r="I4452" s="1">
        <v>43116</v>
      </c>
      <c r="J4452" t="s">
        <v>16</v>
      </c>
    </row>
    <row r="4453" spans="1:10" x14ac:dyDescent="0.25">
      <c r="A4453">
        <v>59697.01</v>
      </c>
      <c r="B4453" t="s">
        <v>222</v>
      </c>
      <c r="C4453" t="s">
        <v>23</v>
      </c>
      <c r="D4453" t="s">
        <v>12</v>
      </c>
      <c r="E4453" t="s">
        <v>31</v>
      </c>
      <c r="F4453" t="s">
        <v>21</v>
      </c>
      <c r="G4453" t="s">
        <v>25</v>
      </c>
      <c r="H4453">
        <v>1971</v>
      </c>
      <c r="I4453" s="1">
        <v>44697</v>
      </c>
      <c r="J4453" t="s">
        <v>16</v>
      </c>
    </row>
    <row r="4454" spans="1:10" x14ac:dyDescent="0.25">
      <c r="A4454">
        <v>67410</v>
      </c>
      <c r="B4454" t="s">
        <v>476</v>
      </c>
      <c r="C4454" t="s">
        <v>279</v>
      </c>
      <c r="D4454" t="s">
        <v>12</v>
      </c>
      <c r="E4454" t="s">
        <v>31</v>
      </c>
      <c r="F4454" t="s">
        <v>14</v>
      </c>
      <c r="G4454" t="s">
        <v>15</v>
      </c>
      <c r="H4454">
        <v>1989</v>
      </c>
      <c r="I4454" s="1">
        <v>45509</v>
      </c>
      <c r="J4454" t="s">
        <v>16</v>
      </c>
    </row>
    <row r="4455" spans="1:10" x14ac:dyDescent="0.25">
      <c r="A4455">
        <v>79728.19</v>
      </c>
      <c r="B4455" t="s">
        <v>63</v>
      </c>
      <c r="C4455" t="s">
        <v>18</v>
      </c>
      <c r="D4455" t="s">
        <v>12</v>
      </c>
      <c r="E4455" t="s">
        <v>20</v>
      </c>
      <c r="F4455" t="s">
        <v>14</v>
      </c>
      <c r="G4455" t="s">
        <v>25</v>
      </c>
      <c r="H4455">
        <v>1993</v>
      </c>
      <c r="I4455" s="1">
        <v>43952</v>
      </c>
      <c r="J4455" t="s">
        <v>16</v>
      </c>
    </row>
    <row r="4456" spans="1:10" x14ac:dyDescent="0.25">
      <c r="A4456">
        <v>16094.208000000001</v>
      </c>
      <c r="B4456" t="s">
        <v>17</v>
      </c>
      <c r="C4456" t="s">
        <v>18</v>
      </c>
      <c r="D4456" t="s">
        <v>19</v>
      </c>
      <c r="E4456" t="s">
        <v>20</v>
      </c>
      <c r="F4456" t="s">
        <v>14</v>
      </c>
      <c r="G4456" t="s">
        <v>15</v>
      </c>
      <c r="H4456">
        <v>1953</v>
      </c>
      <c r="I4456" s="1">
        <v>45551</v>
      </c>
      <c r="J4456" t="s">
        <v>16</v>
      </c>
    </row>
    <row r="4457" spans="1:10" x14ac:dyDescent="0.25">
      <c r="A4457">
        <v>79395.12</v>
      </c>
      <c r="B4457" t="s">
        <v>177</v>
      </c>
      <c r="C4457" t="s">
        <v>80</v>
      </c>
      <c r="D4457" t="s">
        <v>12</v>
      </c>
      <c r="E4457" t="s">
        <v>31</v>
      </c>
      <c r="F4457" t="s">
        <v>21</v>
      </c>
      <c r="G4457" t="s">
        <v>15</v>
      </c>
      <c r="H4457">
        <v>1970</v>
      </c>
      <c r="I4457" s="1">
        <v>44044</v>
      </c>
      <c r="J4457" t="s">
        <v>16</v>
      </c>
    </row>
    <row r="4458" spans="1:10" x14ac:dyDescent="0.25">
      <c r="A4458">
        <v>45593.05</v>
      </c>
      <c r="B4458" t="s">
        <v>95</v>
      </c>
      <c r="C4458" t="s">
        <v>48</v>
      </c>
      <c r="D4458" t="s">
        <v>12</v>
      </c>
      <c r="E4458" t="s">
        <v>49</v>
      </c>
      <c r="F4458" t="s">
        <v>21</v>
      </c>
      <c r="G4458" t="s">
        <v>25</v>
      </c>
      <c r="H4458">
        <v>1968</v>
      </c>
      <c r="I4458" s="1">
        <v>44835</v>
      </c>
      <c r="J4458" t="s">
        <v>16</v>
      </c>
    </row>
    <row r="4459" spans="1:10" x14ac:dyDescent="0.25">
      <c r="A4459">
        <v>89810.96</v>
      </c>
      <c r="B4459" t="s">
        <v>63</v>
      </c>
      <c r="C4459" t="s">
        <v>18</v>
      </c>
      <c r="D4459" t="s">
        <v>12</v>
      </c>
      <c r="E4459" t="s">
        <v>20</v>
      </c>
      <c r="F4459" t="s">
        <v>14</v>
      </c>
      <c r="G4459" t="s">
        <v>15</v>
      </c>
      <c r="H4459">
        <v>1974</v>
      </c>
      <c r="I4459" s="1">
        <v>35019</v>
      </c>
      <c r="J4459" t="s">
        <v>16</v>
      </c>
    </row>
    <row r="4460" spans="1:10" x14ac:dyDescent="0.25">
      <c r="A4460">
        <v>76923.12</v>
      </c>
      <c r="B4460" t="s">
        <v>153</v>
      </c>
      <c r="C4460" t="s">
        <v>48</v>
      </c>
      <c r="D4460" t="s">
        <v>12</v>
      </c>
      <c r="E4460" t="s">
        <v>31</v>
      </c>
      <c r="F4460" t="s">
        <v>21</v>
      </c>
      <c r="G4460" t="s">
        <v>25</v>
      </c>
      <c r="H4460">
        <v>1998</v>
      </c>
      <c r="I4460" s="1">
        <v>44984</v>
      </c>
      <c r="J4460" t="s">
        <v>16</v>
      </c>
    </row>
    <row r="4461" spans="1:10" x14ac:dyDescent="0.25">
      <c r="A4461">
        <v>95862.59</v>
      </c>
      <c r="B4461" t="s">
        <v>64</v>
      </c>
      <c r="C4461" t="s">
        <v>18</v>
      </c>
      <c r="D4461" t="s">
        <v>12</v>
      </c>
      <c r="E4461" t="s">
        <v>45</v>
      </c>
      <c r="F4461" t="s">
        <v>14</v>
      </c>
      <c r="G4461" t="s">
        <v>25</v>
      </c>
      <c r="H4461">
        <v>1986</v>
      </c>
      <c r="I4461" s="1">
        <v>40725</v>
      </c>
      <c r="J4461" t="s">
        <v>16</v>
      </c>
    </row>
    <row r="4462" spans="1:10" x14ac:dyDescent="0.25">
      <c r="A4462">
        <v>46485.507820377599</v>
      </c>
      <c r="B4462" t="s">
        <v>98</v>
      </c>
      <c r="C4462" t="s">
        <v>18</v>
      </c>
      <c r="D4462" t="s">
        <v>19</v>
      </c>
      <c r="E4462" t="s">
        <v>31</v>
      </c>
      <c r="F4462" t="s">
        <v>14</v>
      </c>
      <c r="G4462" t="s">
        <v>25</v>
      </c>
      <c r="H4462">
        <v>1958</v>
      </c>
      <c r="I4462" s="1">
        <v>44302</v>
      </c>
      <c r="J4462" t="s">
        <v>16</v>
      </c>
    </row>
    <row r="4463" spans="1:10" x14ac:dyDescent="0.25">
      <c r="A4463">
        <v>72843.38</v>
      </c>
      <c r="B4463" t="s">
        <v>141</v>
      </c>
      <c r="C4463" t="s">
        <v>38</v>
      </c>
      <c r="D4463" t="s">
        <v>12</v>
      </c>
      <c r="E4463" t="s">
        <v>31</v>
      </c>
      <c r="F4463" t="s">
        <v>21</v>
      </c>
      <c r="G4463" t="s">
        <v>25</v>
      </c>
      <c r="H4463">
        <v>1963</v>
      </c>
      <c r="I4463" s="1">
        <v>40798</v>
      </c>
      <c r="J4463" t="s">
        <v>16</v>
      </c>
    </row>
    <row r="4464" spans="1:10" x14ac:dyDescent="0.25">
      <c r="A4464">
        <v>55640</v>
      </c>
      <c r="B4464" t="s">
        <v>61</v>
      </c>
      <c r="C4464" t="s">
        <v>60</v>
      </c>
      <c r="D4464" t="s">
        <v>12</v>
      </c>
      <c r="E4464" t="s">
        <v>31</v>
      </c>
      <c r="F4464" t="s">
        <v>21</v>
      </c>
      <c r="G4464" t="s">
        <v>15</v>
      </c>
      <c r="H4464">
        <v>1969</v>
      </c>
      <c r="I4464" s="1">
        <v>43418</v>
      </c>
      <c r="J4464" t="s">
        <v>16</v>
      </c>
    </row>
    <row r="4465" spans="1:10" x14ac:dyDescent="0.25">
      <c r="A4465">
        <v>57971.28</v>
      </c>
      <c r="B4465" t="s">
        <v>99</v>
      </c>
      <c r="C4465" t="s">
        <v>100</v>
      </c>
      <c r="D4465" t="s">
        <v>12</v>
      </c>
      <c r="E4465" t="s">
        <v>41</v>
      </c>
      <c r="F4465" t="s">
        <v>14</v>
      </c>
      <c r="G4465" t="s">
        <v>50</v>
      </c>
      <c r="H4465">
        <v>1980</v>
      </c>
      <c r="I4465" s="1">
        <v>41547</v>
      </c>
      <c r="J4465" t="s">
        <v>16</v>
      </c>
    </row>
    <row r="4466" spans="1:10" x14ac:dyDescent="0.25">
      <c r="A4466">
        <v>49719.81</v>
      </c>
      <c r="B4466" t="s">
        <v>84</v>
      </c>
      <c r="C4466" t="s">
        <v>157</v>
      </c>
      <c r="D4466" t="s">
        <v>12</v>
      </c>
      <c r="E4466" t="s">
        <v>49</v>
      </c>
      <c r="F4466" t="s">
        <v>14</v>
      </c>
      <c r="G4466" t="s">
        <v>25</v>
      </c>
      <c r="H4466">
        <v>1985</v>
      </c>
      <c r="I4466" s="1">
        <v>44697</v>
      </c>
      <c r="J4466" t="s">
        <v>16</v>
      </c>
    </row>
    <row r="4467" spans="1:10" x14ac:dyDescent="0.25">
      <c r="A4467">
        <v>95199.62</v>
      </c>
      <c r="B4467" t="s">
        <v>63</v>
      </c>
      <c r="C4467" t="s">
        <v>18</v>
      </c>
      <c r="D4467" t="s">
        <v>12</v>
      </c>
      <c r="E4467" t="s">
        <v>20</v>
      </c>
      <c r="F4467" t="s">
        <v>14</v>
      </c>
      <c r="G4467" t="s">
        <v>25</v>
      </c>
      <c r="H4467">
        <v>1965</v>
      </c>
      <c r="I4467" s="1">
        <v>39114</v>
      </c>
      <c r="J4467" t="s">
        <v>16</v>
      </c>
    </row>
    <row r="4468" spans="1:10" x14ac:dyDescent="0.25">
      <c r="A4468">
        <v>83870.240000000005</v>
      </c>
      <c r="B4468" t="s">
        <v>98</v>
      </c>
      <c r="C4468" t="s">
        <v>70</v>
      </c>
      <c r="D4468" t="s">
        <v>12</v>
      </c>
      <c r="E4468" t="s">
        <v>31</v>
      </c>
      <c r="F4468" t="s">
        <v>14</v>
      </c>
      <c r="G4468" t="s">
        <v>15</v>
      </c>
      <c r="H4468">
        <v>1966</v>
      </c>
      <c r="I4468" s="1">
        <v>42856</v>
      </c>
      <c r="J4468" t="s">
        <v>16</v>
      </c>
    </row>
    <row r="4469" spans="1:10" x14ac:dyDescent="0.25">
      <c r="A4469">
        <v>72226.2</v>
      </c>
      <c r="B4469" t="s">
        <v>435</v>
      </c>
      <c r="C4469" t="s">
        <v>48</v>
      </c>
      <c r="D4469" t="s">
        <v>12</v>
      </c>
      <c r="E4469" t="s">
        <v>31</v>
      </c>
      <c r="F4469" t="s">
        <v>21</v>
      </c>
      <c r="G4469" t="s">
        <v>25</v>
      </c>
      <c r="H4469">
        <v>1995</v>
      </c>
      <c r="I4469" s="1">
        <v>45101</v>
      </c>
      <c r="J4469" t="s">
        <v>16</v>
      </c>
    </row>
    <row r="4470" spans="1:10" x14ac:dyDescent="0.25">
      <c r="A4470">
        <v>50038.7</v>
      </c>
      <c r="B4470" t="s">
        <v>135</v>
      </c>
      <c r="C4470" t="s">
        <v>44</v>
      </c>
      <c r="D4470" t="s">
        <v>12</v>
      </c>
      <c r="E4470" t="s">
        <v>41</v>
      </c>
      <c r="F4470" t="s">
        <v>14</v>
      </c>
      <c r="G4470" t="s">
        <v>25</v>
      </c>
      <c r="H4470">
        <v>1990</v>
      </c>
      <c r="I4470" s="1">
        <v>44697</v>
      </c>
      <c r="J4470" t="s">
        <v>16</v>
      </c>
    </row>
    <row r="4471" spans="1:10" x14ac:dyDescent="0.25">
      <c r="A4471">
        <v>91291.21</v>
      </c>
      <c r="B4471" t="s">
        <v>692</v>
      </c>
      <c r="C4471" t="s">
        <v>48</v>
      </c>
      <c r="D4471" t="s">
        <v>12</v>
      </c>
      <c r="E4471" t="s">
        <v>31</v>
      </c>
      <c r="F4471" t="s">
        <v>14</v>
      </c>
      <c r="G4471" t="s">
        <v>25</v>
      </c>
      <c r="H4471">
        <v>1961</v>
      </c>
      <c r="I4471" s="1">
        <v>40868</v>
      </c>
      <c r="J4471" t="s">
        <v>16</v>
      </c>
    </row>
    <row r="4472" spans="1:10" x14ac:dyDescent="0.25">
      <c r="A4472">
        <v>48581.26</v>
      </c>
      <c r="B4472" t="s">
        <v>135</v>
      </c>
      <c r="C4472" t="s">
        <v>44</v>
      </c>
      <c r="D4472" t="s">
        <v>12</v>
      </c>
      <c r="E4472" t="s">
        <v>41</v>
      </c>
      <c r="F4472" t="s">
        <v>14</v>
      </c>
      <c r="G4472" t="s">
        <v>25</v>
      </c>
      <c r="H4472">
        <v>1975</v>
      </c>
      <c r="I4472" s="1">
        <v>45131</v>
      </c>
      <c r="J4472" t="s">
        <v>16</v>
      </c>
    </row>
    <row r="4473" spans="1:10" x14ac:dyDescent="0.25">
      <c r="A4473">
        <v>265494.82</v>
      </c>
      <c r="B4473" t="s">
        <v>625</v>
      </c>
      <c r="C4473" t="s">
        <v>286</v>
      </c>
      <c r="D4473" t="s">
        <v>12</v>
      </c>
      <c r="E4473" t="s">
        <v>13</v>
      </c>
      <c r="F4473" t="s">
        <v>14</v>
      </c>
      <c r="G4473" t="s">
        <v>25</v>
      </c>
      <c r="H4473">
        <v>1956</v>
      </c>
      <c r="I4473" s="1">
        <v>42303</v>
      </c>
      <c r="J4473" t="s">
        <v>16</v>
      </c>
    </row>
    <row r="4474" spans="1:10" x14ac:dyDescent="0.25">
      <c r="A4474">
        <v>25615</v>
      </c>
      <c r="B4474" t="s">
        <v>26</v>
      </c>
      <c r="C4474" t="s">
        <v>27</v>
      </c>
      <c r="D4474" t="s">
        <v>28</v>
      </c>
      <c r="E4474" t="s">
        <v>13</v>
      </c>
      <c r="F4474" t="s">
        <v>21</v>
      </c>
      <c r="G4474" t="s">
        <v>15</v>
      </c>
      <c r="H4474">
        <v>1973</v>
      </c>
      <c r="I4474" s="1">
        <v>43709</v>
      </c>
      <c r="J4474" t="s">
        <v>16</v>
      </c>
    </row>
    <row r="4475" spans="1:10" x14ac:dyDescent="0.25">
      <c r="B4475" t="s">
        <v>39</v>
      </c>
      <c r="C4475" t="s">
        <v>72</v>
      </c>
      <c r="D4475" t="s">
        <v>165</v>
      </c>
      <c r="E4475" t="s">
        <v>41</v>
      </c>
      <c r="F4475" t="s">
        <v>21</v>
      </c>
      <c r="G4475" t="s">
        <v>25</v>
      </c>
      <c r="H4475">
        <v>1990</v>
      </c>
      <c r="I4475" s="1">
        <v>43500</v>
      </c>
      <c r="J4475" t="s">
        <v>16</v>
      </c>
    </row>
    <row r="4476" spans="1:10" x14ac:dyDescent="0.25">
      <c r="A4476">
        <v>25615</v>
      </c>
      <c r="B4476" t="s">
        <v>26</v>
      </c>
      <c r="C4476" t="s">
        <v>27</v>
      </c>
      <c r="D4476" t="s">
        <v>28</v>
      </c>
      <c r="E4476" t="s">
        <v>13</v>
      </c>
      <c r="F4476" t="s">
        <v>21</v>
      </c>
      <c r="G4476" t="s">
        <v>15</v>
      </c>
      <c r="H4476">
        <v>1966</v>
      </c>
      <c r="I4476" s="1">
        <v>43736</v>
      </c>
      <c r="J4476" t="s">
        <v>16</v>
      </c>
    </row>
    <row r="4477" spans="1:10" x14ac:dyDescent="0.25">
      <c r="A4477">
        <v>65045.45</v>
      </c>
      <c r="B4477" t="s">
        <v>32</v>
      </c>
      <c r="C4477" t="s">
        <v>33</v>
      </c>
      <c r="D4477" t="s">
        <v>12</v>
      </c>
      <c r="E4477" t="s">
        <v>31</v>
      </c>
      <c r="F4477" t="s">
        <v>21</v>
      </c>
      <c r="G4477" t="s">
        <v>46</v>
      </c>
      <c r="H4477">
        <v>1974</v>
      </c>
      <c r="I4477" s="1">
        <v>45016</v>
      </c>
      <c r="J4477" t="s">
        <v>16</v>
      </c>
    </row>
    <row r="4478" spans="1:10" x14ac:dyDescent="0.25">
      <c r="A4478">
        <v>48150</v>
      </c>
      <c r="B4478" t="s">
        <v>137</v>
      </c>
      <c r="C4478" t="s">
        <v>60</v>
      </c>
      <c r="D4478" t="s">
        <v>12</v>
      </c>
      <c r="E4478" t="s">
        <v>31</v>
      </c>
      <c r="F4478" t="s">
        <v>21</v>
      </c>
      <c r="G4478" t="s">
        <v>15</v>
      </c>
      <c r="H4478">
        <v>1991</v>
      </c>
      <c r="I4478" s="1">
        <v>44138</v>
      </c>
      <c r="J4478" t="s">
        <v>16</v>
      </c>
    </row>
    <row r="4479" spans="1:10" x14ac:dyDescent="0.25">
      <c r="A4479">
        <v>87628.33</v>
      </c>
      <c r="B4479" t="s">
        <v>98</v>
      </c>
      <c r="C4479" t="s">
        <v>70</v>
      </c>
      <c r="D4479" t="s">
        <v>12</v>
      </c>
      <c r="E4479" t="s">
        <v>31</v>
      </c>
      <c r="F4479" t="s">
        <v>21</v>
      </c>
      <c r="G4479" t="s">
        <v>15</v>
      </c>
      <c r="H4479">
        <v>1959</v>
      </c>
      <c r="I4479" s="1">
        <v>30317</v>
      </c>
      <c r="J4479" t="s">
        <v>16</v>
      </c>
    </row>
    <row r="4480" spans="1:10" x14ac:dyDescent="0.25">
      <c r="A4480">
        <v>55137.85</v>
      </c>
      <c r="B4480" t="s">
        <v>660</v>
      </c>
      <c r="C4480" t="s">
        <v>23</v>
      </c>
      <c r="D4480" t="s">
        <v>12</v>
      </c>
      <c r="E4480" t="s">
        <v>41</v>
      </c>
      <c r="F4480" t="s">
        <v>14</v>
      </c>
      <c r="G4480" t="s">
        <v>15</v>
      </c>
      <c r="H4480">
        <v>1976</v>
      </c>
      <c r="I4480" s="1">
        <v>43157</v>
      </c>
      <c r="J4480" t="s">
        <v>16</v>
      </c>
    </row>
    <row r="4481" spans="1:10" x14ac:dyDescent="0.25">
      <c r="A4481">
        <v>102612.1</v>
      </c>
      <c r="B4481" t="s">
        <v>693</v>
      </c>
      <c r="C4481" t="s">
        <v>60</v>
      </c>
      <c r="D4481" t="s">
        <v>12</v>
      </c>
      <c r="E4481" t="s">
        <v>31</v>
      </c>
      <c r="F4481" t="s">
        <v>21</v>
      </c>
      <c r="G4481" t="s">
        <v>15</v>
      </c>
      <c r="H4481">
        <v>1958</v>
      </c>
      <c r="I4481" s="1">
        <v>40854</v>
      </c>
      <c r="J4481" t="s">
        <v>16</v>
      </c>
    </row>
    <row r="4482" spans="1:10" x14ac:dyDescent="0.25">
      <c r="A4482">
        <v>120096.77</v>
      </c>
      <c r="B4482" t="s">
        <v>416</v>
      </c>
      <c r="C4482" t="s">
        <v>186</v>
      </c>
      <c r="D4482" t="s">
        <v>12</v>
      </c>
      <c r="E4482" t="s">
        <v>13</v>
      </c>
      <c r="F4482" t="s">
        <v>14</v>
      </c>
      <c r="G4482" t="s">
        <v>25</v>
      </c>
      <c r="H4482">
        <v>1989</v>
      </c>
      <c r="I4482" s="1">
        <v>41981</v>
      </c>
      <c r="J4482" t="s">
        <v>16</v>
      </c>
    </row>
    <row r="4483" spans="1:10" x14ac:dyDescent="0.25">
      <c r="A4483">
        <v>42411.83</v>
      </c>
      <c r="B4483" t="s">
        <v>299</v>
      </c>
      <c r="C4483" t="s">
        <v>30</v>
      </c>
      <c r="D4483" t="s">
        <v>12</v>
      </c>
      <c r="E4483" t="s">
        <v>49</v>
      </c>
      <c r="F4483" t="s">
        <v>21</v>
      </c>
      <c r="G4483" t="s">
        <v>25</v>
      </c>
      <c r="H4483">
        <v>1990</v>
      </c>
      <c r="I4483" s="1">
        <v>45367</v>
      </c>
      <c r="J4483" t="s">
        <v>16</v>
      </c>
    </row>
    <row r="4484" spans="1:10" x14ac:dyDescent="0.25">
      <c r="A4484">
        <v>15958.522800000001</v>
      </c>
      <c r="B4484" t="s">
        <v>151</v>
      </c>
      <c r="C4484" t="s">
        <v>72</v>
      </c>
      <c r="D4484" t="s">
        <v>19</v>
      </c>
      <c r="E4484" t="s">
        <v>49</v>
      </c>
      <c r="F4484" t="s">
        <v>14</v>
      </c>
      <c r="G4484" t="s">
        <v>25</v>
      </c>
      <c r="H4484">
        <v>1977</v>
      </c>
      <c r="I4484" s="1">
        <v>44946</v>
      </c>
      <c r="J4484" t="s">
        <v>16</v>
      </c>
    </row>
    <row r="4485" spans="1:10" x14ac:dyDescent="0.25">
      <c r="A4485">
        <v>60412.76</v>
      </c>
      <c r="B4485" t="s">
        <v>69</v>
      </c>
      <c r="C4485" t="s">
        <v>38</v>
      </c>
      <c r="D4485" t="s">
        <v>12</v>
      </c>
      <c r="E4485" t="s">
        <v>31</v>
      </c>
      <c r="F4485" t="s">
        <v>21</v>
      </c>
      <c r="G4485" t="s">
        <v>25</v>
      </c>
      <c r="H4485">
        <v>1950</v>
      </c>
      <c r="I4485" s="1">
        <v>37834</v>
      </c>
      <c r="J4485" t="s">
        <v>16</v>
      </c>
    </row>
    <row r="4486" spans="1:10" x14ac:dyDescent="0.25">
      <c r="A4486">
        <v>84042.78</v>
      </c>
      <c r="B4486" t="s">
        <v>322</v>
      </c>
      <c r="C4486" t="s">
        <v>33</v>
      </c>
      <c r="D4486" t="s">
        <v>12</v>
      </c>
      <c r="E4486" t="s">
        <v>31</v>
      </c>
      <c r="F4486" t="s">
        <v>21</v>
      </c>
      <c r="G4486" t="s">
        <v>15</v>
      </c>
      <c r="H4486">
        <v>1998</v>
      </c>
      <c r="I4486" s="1">
        <v>45551</v>
      </c>
      <c r="J4486" t="s">
        <v>16</v>
      </c>
    </row>
    <row r="4487" spans="1:10" x14ac:dyDescent="0.25">
      <c r="A4487">
        <v>68077.11</v>
      </c>
      <c r="B4487" t="s">
        <v>185</v>
      </c>
      <c r="C4487" t="s">
        <v>58</v>
      </c>
      <c r="D4487" t="s">
        <v>12</v>
      </c>
      <c r="E4487" t="s">
        <v>49</v>
      </c>
      <c r="F4487" t="s">
        <v>14</v>
      </c>
      <c r="G4487" t="s">
        <v>25</v>
      </c>
      <c r="H4487">
        <v>1982</v>
      </c>
      <c r="I4487" s="1">
        <v>39363</v>
      </c>
      <c r="J4487" t="s">
        <v>16</v>
      </c>
    </row>
    <row r="4488" spans="1:10" x14ac:dyDescent="0.25">
      <c r="A4488">
        <v>84042.78</v>
      </c>
      <c r="B4488" t="s">
        <v>292</v>
      </c>
      <c r="C4488" t="s">
        <v>48</v>
      </c>
      <c r="D4488" t="s">
        <v>12</v>
      </c>
      <c r="E4488" t="s">
        <v>31</v>
      </c>
      <c r="F4488" t="s">
        <v>14</v>
      </c>
      <c r="G4488" t="s">
        <v>15</v>
      </c>
      <c r="H4488">
        <v>1976</v>
      </c>
      <c r="I4488" s="1">
        <v>45507</v>
      </c>
      <c r="J4488" t="s">
        <v>16</v>
      </c>
    </row>
    <row r="4489" spans="1:10" x14ac:dyDescent="0.25">
      <c r="A4489">
        <v>48115.96</v>
      </c>
      <c r="B4489" t="s">
        <v>84</v>
      </c>
      <c r="C4489" t="s">
        <v>52</v>
      </c>
      <c r="D4489" t="s">
        <v>12</v>
      </c>
      <c r="E4489" t="s">
        <v>49</v>
      </c>
      <c r="F4489" t="s">
        <v>21</v>
      </c>
      <c r="G4489" t="s">
        <v>15</v>
      </c>
      <c r="H4489">
        <v>1969</v>
      </c>
      <c r="I4489" s="1">
        <v>45299</v>
      </c>
      <c r="J4489" t="s">
        <v>16</v>
      </c>
    </row>
    <row r="4490" spans="1:10" x14ac:dyDescent="0.25">
      <c r="A4490">
        <v>95981.56</v>
      </c>
      <c r="B4490" t="s">
        <v>320</v>
      </c>
      <c r="C4490" t="s">
        <v>38</v>
      </c>
      <c r="D4490" t="s">
        <v>12</v>
      </c>
      <c r="E4490" t="s">
        <v>31</v>
      </c>
      <c r="F4490" t="s">
        <v>14</v>
      </c>
      <c r="G4490" t="s">
        <v>25</v>
      </c>
      <c r="H4490">
        <v>1956</v>
      </c>
      <c r="I4490" s="1">
        <v>42611</v>
      </c>
      <c r="J4490" t="s">
        <v>16</v>
      </c>
    </row>
    <row r="4491" spans="1:10" x14ac:dyDescent="0.25">
      <c r="A4491">
        <v>56160</v>
      </c>
      <c r="B4491" t="s">
        <v>249</v>
      </c>
      <c r="C4491" t="s">
        <v>250</v>
      </c>
      <c r="D4491" t="s">
        <v>12</v>
      </c>
      <c r="E4491" t="s">
        <v>31</v>
      </c>
      <c r="F4491" t="s">
        <v>21</v>
      </c>
      <c r="G4491" t="s">
        <v>25</v>
      </c>
      <c r="H4491">
        <v>2000</v>
      </c>
      <c r="I4491" s="1">
        <v>44963</v>
      </c>
      <c r="J4491" t="s">
        <v>16</v>
      </c>
    </row>
    <row r="4492" spans="1:10" x14ac:dyDescent="0.25">
      <c r="A4492">
        <v>120113.54</v>
      </c>
      <c r="B4492" t="s">
        <v>179</v>
      </c>
      <c r="C4492" t="s">
        <v>36</v>
      </c>
      <c r="D4492" t="s">
        <v>12</v>
      </c>
      <c r="E4492" t="s">
        <v>13</v>
      </c>
      <c r="F4492" t="s">
        <v>21</v>
      </c>
      <c r="G4492" t="s">
        <v>25</v>
      </c>
      <c r="H4492">
        <v>1977</v>
      </c>
      <c r="I4492" s="1">
        <v>40581</v>
      </c>
      <c r="J4492" t="s">
        <v>16</v>
      </c>
    </row>
    <row r="4493" spans="1:10" x14ac:dyDescent="0.25">
      <c r="A4493">
        <v>45595.75</v>
      </c>
      <c r="B4493" t="s">
        <v>94</v>
      </c>
      <c r="C4493" t="s">
        <v>23</v>
      </c>
      <c r="D4493" t="s">
        <v>12</v>
      </c>
      <c r="E4493" t="s">
        <v>24</v>
      </c>
      <c r="F4493" t="s">
        <v>21</v>
      </c>
      <c r="G4493" t="s">
        <v>53</v>
      </c>
      <c r="H4493">
        <v>1992</v>
      </c>
      <c r="I4493" s="1">
        <v>44501</v>
      </c>
      <c r="J4493" t="s">
        <v>16</v>
      </c>
    </row>
    <row r="4494" spans="1:10" x14ac:dyDescent="0.25">
      <c r="A4494">
        <v>10108.799999999999</v>
      </c>
      <c r="B4494" t="s">
        <v>71</v>
      </c>
      <c r="C4494" t="s">
        <v>72</v>
      </c>
      <c r="D4494" t="s">
        <v>73</v>
      </c>
      <c r="E4494" t="s">
        <v>41</v>
      </c>
      <c r="F4494" t="s">
        <v>14</v>
      </c>
      <c r="G4494" t="s">
        <v>25</v>
      </c>
      <c r="H4494">
        <v>1963</v>
      </c>
      <c r="I4494" s="1">
        <v>45016</v>
      </c>
      <c r="J4494" t="s">
        <v>16</v>
      </c>
    </row>
    <row r="4495" spans="1:10" x14ac:dyDescent="0.25">
      <c r="A4495">
        <v>92991.53</v>
      </c>
      <c r="B4495" t="s">
        <v>64</v>
      </c>
      <c r="C4495" t="s">
        <v>18</v>
      </c>
      <c r="D4495" t="s">
        <v>12</v>
      </c>
      <c r="E4495" t="s">
        <v>45</v>
      </c>
      <c r="F4495" t="s">
        <v>14</v>
      </c>
      <c r="G4495" t="s">
        <v>25</v>
      </c>
      <c r="H4495">
        <v>1993</v>
      </c>
      <c r="I4495" s="1">
        <v>42552</v>
      </c>
      <c r="J4495" t="s">
        <v>16</v>
      </c>
    </row>
    <row r="4496" spans="1:10" x14ac:dyDescent="0.25">
      <c r="A4496">
        <v>57358.7</v>
      </c>
      <c r="B4496" t="s">
        <v>95</v>
      </c>
      <c r="C4496" t="s">
        <v>48</v>
      </c>
      <c r="D4496" t="s">
        <v>12</v>
      </c>
      <c r="E4496" t="s">
        <v>49</v>
      </c>
      <c r="F4496" t="s">
        <v>14</v>
      </c>
      <c r="G4496" t="s">
        <v>15</v>
      </c>
      <c r="H4496">
        <v>1962</v>
      </c>
      <c r="I4496" s="1">
        <v>37536</v>
      </c>
      <c r="J4496" t="s">
        <v>16</v>
      </c>
    </row>
    <row r="4497" spans="1:10" x14ac:dyDescent="0.25">
      <c r="A4497">
        <v>78624.289999999994</v>
      </c>
      <c r="B4497" t="s">
        <v>464</v>
      </c>
      <c r="C4497" t="s">
        <v>286</v>
      </c>
      <c r="D4497" t="s">
        <v>12</v>
      </c>
      <c r="E4497" t="s">
        <v>31</v>
      </c>
      <c r="F4497" t="s">
        <v>21</v>
      </c>
      <c r="G4497" t="s">
        <v>648</v>
      </c>
      <c r="H4497">
        <v>1995</v>
      </c>
      <c r="I4497" s="1">
        <v>45327</v>
      </c>
      <c r="J4497" t="s">
        <v>16</v>
      </c>
    </row>
    <row r="4498" spans="1:10" x14ac:dyDescent="0.25">
      <c r="A4498">
        <v>163027.88</v>
      </c>
      <c r="B4498" t="s">
        <v>667</v>
      </c>
      <c r="C4498" t="s">
        <v>36</v>
      </c>
      <c r="D4498" t="s">
        <v>12</v>
      </c>
      <c r="E4498" t="s">
        <v>13</v>
      </c>
      <c r="F4498" t="s">
        <v>14</v>
      </c>
      <c r="G4498" t="s">
        <v>25</v>
      </c>
      <c r="H4498">
        <v>1964</v>
      </c>
      <c r="I4498" s="1">
        <v>36815</v>
      </c>
      <c r="J4498" t="s">
        <v>16</v>
      </c>
    </row>
    <row r="4499" spans="1:10" x14ac:dyDescent="0.25">
      <c r="A4499">
        <v>59697.01</v>
      </c>
      <c r="B4499" t="s">
        <v>222</v>
      </c>
      <c r="C4499" t="s">
        <v>23</v>
      </c>
      <c r="D4499" t="s">
        <v>12</v>
      </c>
      <c r="E4499" t="s">
        <v>31</v>
      </c>
      <c r="F4499" t="s">
        <v>21</v>
      </c>
      <c r="G4499" t="s">
        <v>25</v>
      </c>
      <c r="H4499">
        <v>1995</v>
      </c>
      <c r="I4499" s="1">
        <v>44711</v>
      </c>
      <c r="J4499" t="s">
        <v>16</v>
      </c>
    </row>
    <row r="4500" spans="1:10" x14ac:dyDescent="0.25">
      <c r="A4500">
        <v>100687.43</v>
      </c>
      <c r="B4500" t="s">
        <v>246</v>
      </c>
      <c r="C4500" t="s">
        <v>286</v>
      </c>
      <c r="D4500" t="s">
        <v>12</v>
      </c>
      <c r="E4500" t="s">
        <v>31</v>
      </c>
      <c r="F4500" t="s">
        <v>14</v>
      </c>
      <c r="G4500" t="s">
        <v>25</v>
      </c>
      <c r="H4500">
        <v>1973</v>
      </c>
      <c r="I4500" s="1">
        <v>43276</v>
      </c>
      <c r="J4500" t="s">
        <v>16</v>
      </c>
    </row>
    <row r="4501" spans="1:10" x14ac:dyDescent="0.25">
      <c r="A4501">
        <v>174950.67199999999</v>
      </c>
      <c r="B4501" t="s">
        <v>662</v>
      </c>
      <c r="C4501" t="s">
        <v>38</v>
      </c>
      <c r="D4501" t="s">
        <v>12</v>
      </c>
      <c r="E4501" t="s">
        <v>13</v>
      </c>
      <c r="F4501" t="s">
        <v>21</v>
      </c>
      <c r="G4501" t="s">
        <v>50</v>
      </c>
      <c r="H4501">
        <v>1985</v>
      </c>
      <c r="I4501" s="1">
        <v>39630</v>
      </c>
      <c r="J4501" t="s">
        <v>16</v>
      </c>
    </row>
    <row r="4502" spans="1:10" x14ac:dyDescent="0.25">
      <c r="A4502">
        <v>86563.983999999997</v>
      </c>
      <c r="B4502" t="s">
        <v>326</v>
      </c>
      <c r="C4502" t="s">
        <v>38</v>
      </c>
      <c r="D4502" t="s">
        <v>12</v>
      </c>
      <c r="E4502" t="s">
        <v>13</v>
      </c>
      <c r="F4502" t="s">
        <v>14</v>
      </c>
      <c r="G4502" t="s">
        <v>25</v>
      </c>
      <c r="H4502">
        <v>1980</v>
      </c>
      <c r="I4502" s="1">
        <v>43045</v>
      </c>
      <c r="J4502" t="s">
        <v>16</v>
      </c>
    </row>
    <row r="4503" spans="1:10" x14ac:dyDescent="0.25">
      <c r="A4503">
        <v>265561.58</v>
      </c>
      <c r="B4503" t="s">
        <v>694</v>
      </c>
      <c r="C4503" t="s">
        <v>30</v>
      </c>
      <c r="D4503" t="s">
        <v>12</v>
      </c>
      <c r="E4503" t="s">
        <v>13</v>
      </c>
      <c r="F4503" t="s">
        <v>14</v>
      </c>
      <c r="G4503" t="s">
        <v>15</v>
      </c>
      <c r="H4503">
        <v>1967</v>
      </c>
      <c r="I4503" s="1">
        <v>34943</v>
      </c>
      <c r="J4503" t="s">
        <v>16</v>
      </c>
    </row>
    <row r="4504" spans="1:10" x14ac:dyDescent="0.25">
      <c r="A4504">
        <v>41905.06</v>
      </c>
      <c r="B4504" t="s">
        <v>107</v>
      </c>
      <c r="C4504" t="s">
        <v>44</v>
      </c>
      <c r="D4504" t="s">
        <v>12</v>
      </c>
      <c r="E4504" t="s">
        <v>41</v>
      </c>
      <c r="F4504" t="s">
        <v>14</v>
      </c>
      <c r="G4504" t="s">
        <v>15</v>
      </c>
      <c r="H4504">
        <v>1973</v>
      </c>
      <c r="I4504" s="1">
        <v>45187</v>
      </c>
      <c r="J4504" t="s">
        <v>16</v>
      </c>
    </row>
    <row r="4505" spans="1:10" x14ac:dyDescent="0.25">
      <c r="A4505">
        <v>28772.01704468</v>
      </c>
      <c r="B4505" t="s">
        <v>69</v>
      </c>
      <c r="C4505" t="s">
        <v>11</v>
      </c>
      <c r="D4505" t="s">
        <v>19</v>
      </c>
      <c r="E4505" t="s">
        <v>31</v>
      </c>
      <c r="F4505" t="s">
        <v>14</v>
      </c>
      <c r="G4505" t="s">
        <v>25</v>
      </c>
      <c r="H4505">
        <v>1967</v>
      </c>
      <c r="I4505" s="1">
        <v>42144</v>
      </c>
      <c r="J4505" t="s">
        <v>16</v>
      </c>
    </row>
    <row r="4506" spans="1:10" x14ac:dyDescent="0.25">
      <c r="A4506">
        <v>50415.34</v>
      </c>
      <c r="B4506" t="s">
        <v>87</v>
      </c>
      <c r="C4506" t="s">
        <v>60</v>
      </c>
      <c r="D4506" t="s">
        <v>12</v>
      </c>
      <c r="E4506" t="s">
        <v>24</v>
      </c>
      <c r="F4506" t="s">
        <v>21</v>
      </c>
      <c r="G4506" t="s">
        <v>15</v>
      </c>
      <c r="H4506">
        <v>1972</v>
      </c>
      <c r="I4506" s="1">
        <v>44340</v>
      </c>
      <c r="J4506" t="s">
        <v>16</v>
      </c>
    </row>
    <row r="4507" spans="1:10" x14ac:dyDescent="0.25">
      <c r="A4507">
        <v>61821.5</v>
      </c>
      <c r="B4507" t="s">
        <v>289</v>
      </c>
      <c r="C4507" t="s">
        <v>67</v>
      </c>
      <c r="D4507" t="s">
        <v>12</v>
      </c>
      <c r="E4507" t="s">
        <v>49</v>
      </c>
      <c r="F4507" t="s">
        <v>21</v>
      </c>
      <c r="G4507" t="s">
        <v>15</v>
      </c>
      <c r="H4507">
        <v>1987</v>
      </c>
      <c r="I4507" s="1">
        <v>44459</v>
      </c>
      <c r="J4507" t="s">
        <v>16</v>
      </c>
    </row>
    <row r="4508" spans="1:10" x14ac:dyDescent="0.25">
      <c r="A4508">
        <v>108715.43</v>
      </c>
      <c r="B4508" t="s">
        <v>29</v>
      </c>
      <c r="C4508" t="s">
        <v>30</v>
      </c>
      <c r="D4508" t="s">
        <v>12</v>
      </c>
      <c r="E4508" t="s">
        <v>31</v>
      </c>
      <c r="F4508" t="s">
        <v>21</v>
      </c>
      <c r="G4508" t="s">
        <v>15</v>
      </c>
      <c r="H4508">
        <v>1969</v>
      </c>
      <c r="I4508" s="1">
        <v>38231</v>
      </c>
      <c r="J4508" t="s">
        <v>16</v>
      </c>
    </row>
    <row r="4509" spans="1:10" x14ac:dyDescent="0.25">
      <c r="A4509">
        <v>55679.42</v>
      </c>
      <c r="B4509" t="s">
        <v>153</v>
      </c>
      <c r="C4509" t="s">
        <v>48</v>
      </c>
      <c r="D4509" t="s">
        <v>19</v>
      </c>
      <c r="E4509" t="s">
        <v>31</v>
      </c>
      <c r="F4509" t="s">
        <v>21</v>
      </c>
      <c r="G4509" t="s">
        <v>15</v>
      </c>
      <c r="H4509">
        <v>1959</v>
      </c>
      <c r="I4509" s="1">
        <v>43001</v>
      </c>
      <c r="J4509" t="s">
        <v>16</v>
      </c>
    </row>
    <row r="4510" spans="1:10" x14ac:dyDescent="0.25">
      <c r="A4510">
        <v>81652.649999999994</v>
      </c>
      <c r="B4510" t="s">
        <v>89</v>
      </c>
      <c r="C4510" t="s">
        <v>30</v>
      </c>
      <c r="D4510" t="s">
        <v>12</v>
      </c>
      <c r="E4510" t="s">
        <v>20</v>
      </c>
      <c r="F4510" t="s">
        <v>14</v>
      </c>
      <c r="G4510" t="s">
        <v>25</v>
      </c>
      <c r="H4510">
        <v>1981</v>
      </c>
      <c r="I4510" s="1">
        <v>41183</v>
      </c>
      <c r="J4510" t="s">
        <v>16</v>
      </c>
    </row>
    <row r="4511" spans="1:10" x14ac:dyDescent="0.25">
      <c r="A4511">
        <v>87639.67</v>
      </c>
      <c r="B4511" t="s">
        <v>37</v>
      </c>
      <c r="C4511" t="s">
        <v>96</v>
      </c>
      <c r="D4511" t="s">
        <v>12</v>
      </c>
      <c r="E4511" t="s">
        <v>31</v>
      </c>
      <c r="F4511" t="s">
        <v>21</v>
      </c>
      <c r="G4511" t="s">
        <v>25</v>
      </c>
      <c r="H4511">
        <v>1980</v>
      </c>
      <c r="I4511" s="1">
        <v>39083</v>
      </c>
      <c r="J4511" t="s">
        <v>16</v>
      </c>
    </row>
    <row r="4512" spans="1:10" x14ac:dyDescent="0.25">
      <c r="A4512">
        <v>64250.39</v>
      </c>
      <c r="B4512" t="s">
        <v>121</v>
      </c>
      <c r="C4512" t="s">
        <v>122</v>
      </c>
      <c r="D4512" t="s">
        <v>12</v>
      </c>
      <c r="E4512" t="s">
        <v>31</v>
      </c>
      <c r="F4512" t="s">
        <v>21</v>
      </c>
      <c r="G4512" t="s">
        <v>25</v>
      </c>
      <c r="H4512">
        <v>1958</v>
      </c>
      <c r="I4512" s="1">
        <v>38649</v>
      </c>
      <c r="J4512" t="s">
        <v>16</v>
      </c>
    </row>
    <row r="4513" spans="1:10" x14ac:dyDescent="0.25">
      <c r="A4513">
        <v>75342.8</v>
      </c>
      <c r="B4513" t="s">
        <v>445</v>
      </c>
      <c r="C4513" t="s">
        <v>11</v>
      </c>
      <c r="D4513" t="s">
        <v>12</v>
      </c>
      <c r="E4513" t="s">
        <v>31</v>
      </c>
      <c r="F4513" t="s">
        <v>14</v>
      </c>
      <c r="G4513" t="s">
        <v>25</v>
      </c>
      <c r="H4513">
        <v>1976</v>
      </c>
      <c r="I4513" s="1">
        <v>37803</v>
      </c>
      <c r="J4513" t="s">
        <v>16</v>
      </c>
    </row>
    <row r="4514" spans="1:10" x14ac:dyDescent="0.25">
      <c r="A4514">
        <v>46524.77</v>
      </c>
      <c r="B4514" t="s">
        <v>169</v>
      </c>
      <c r="C4514" t="s">
        <v>72</v>
      </c>
      <c r="D4514" t="s">
        <v>12</v>
      </c>
      <c r="E4514" t="s">
        <v>41</v>
      </c>
      <c r="F4514" t="s">
        <v>14</v>
      </c>
      <c r="G4514" t="s">
        <v>25</v>
      </c>
      <c r="H4514">
        <v>2002</v>
      </c>
      <c r="I4514" s="1">
        <v>45117</v>
      </c>
      <c r="J4514" t="s">
        <v>16</v>
      </c>
    </row>
    <row r="4515" spans="1:10" x14ac:dyDescent="0.25">
      <c r="A4515">
        <v>44345.599999999999</v>
      </c>
      <c r="B4515" t="s">
        <v>363</v>
      </c>
      <c r="C4515" t="s">
        <v>60</v>
      </c>
      <c r="D4515" t="s">
        <v>12</v>
      </c>
      <c r="E4515" t="s">
        <v>31</v>
      </c>
      <c r="F4515" t="s">
        <v>21</v>
      </c>
      <c r="G4515" t="s">
        <v>15</v>
      </c>
      <c r="H4515">
        <v>1968</v>
      </c>
      <c r="I4515" s="1">
        <v>45342</v>
      </c>
      <c r="J4515" t="s">
        <v>16</v>
      </c>
    </row>
    <row r="4516" spans="1:10" x14ac:dyDescent="0.25">
      <c r="A4516">
        <v>46485.507820377599</v>
      </c>
      <c r="B4516" t="s">
        <v>98</v>
      </c>
      <c r="C4516" t="s">
        <v>18</v>
      </c>
      <c r="D4516" t="s">
        <v>19</v>
      </c>
      <c r="E4516" t="s">
        <v>31</v>
      </c>
      <c r="F4516" t="s">
        <v>14</v>
      </c>
      <c r="G4516" t="s">
        <v>15</v>
      </c>
      <c r="H4516">
        <v>1957</v>
      </c>
      <c r="I4516" s="1">
        <v>44409</v>
      </c>
      <c r="J4516" t="s">
        <v>16</v>
      </c>
    </row>
    <row r="4517" spans="1:10" x14ac:dyDescent="0.25">
      <c r="A4517">
        <v>61487.92</v>
      </c>
      <c r="B4517" t="s">
        <v>97</v>
      </c>
      <c r="C4517" t="s">
        <v>48</v>
      </c>
      <c r="D4517" t="s">
        <v>12</v>
      </c>
      <c r="E4517" t="s">
        <v>31</v>
      </c>
      <c r="F4517" t="s">
        <v>14</v>
      </c>
      <c r="G4517" t="s">
        <v>25</v>
      </c>
      <c r="H4517">
        <v>1995</v>
      </c>
      <c r="I4517" s="1">
        <v>43402</v>
      </c>
      <c r="J4517" t="s">
        <v>16</v>
      </c>
    </row>
    <row r="4518" spans="1:10" x14ac:dyDescent="0.25">
      <c r="A4518">
        <v>59889.88</v>
      </c>
      <c r="B4518" t="s">
        <v>695</v>
      </c>
      <c r="C4518" t="s">
        <v>52</v>
      </c>
      <c r="D4518" t="s">
        <v>12</v>
      </c>
      <c r="E4518" t="s">
        <v>45</v>
      </c>
      <c r="F4518" t="s">
        <v>21</v>
      </c>
      <c r="G4518" t="s">
        <v>25</v>
      </c>
      <c r="H4518">
        <v>1969</v>
      </c>
      <c r="I4518" s="1">
        <v>37591</v>
      </c>
      <c r="J4518" t="s">
        <v>16</v>
      </c>
    </row>
    <row r="4519" spans="1:10" x14ac:dyDescent="0.25">
      <c r="A4519">
        <v>91162.38</v>
      </c>
      <c r="B4519" t="s">
        <v>37</v>
      </c>
      <c r="C4519" t="s">
        <v>18</v>
      </c>
      <c r="D4519" t="s">
        <v>12</v>
      </c>
      <c r="E4519" t="s">
        <v>31</v>
      </c>
      <c r="F4519" t="s">
        <v>21</v>
      </c>
      <c r="G4519" t="s">
        <v>15</v>
      </c>
      <c r="H4519">
        <v>1956</v>
      </c>
      <c r="I4519" s="1">
        <v>37241</v>
      </c>
      <c r="J4519" t="s">
        <v>16</v>
      </c>
    </row>
    <row r="4520" spans="1:10" x14ac:dyDescent="0.25">
      <c r="A4520">
        <v>65736.27</v>
      </c>
      <c r="B4520" t="s">
        <v>141</v>
      </c>
      <c r="C4520" t="s">
        <v>104</v>
      </c>
      <c r="D4520" t="s">
        <v>12</v>
      </c>
      <c r="E4520" t="s">
        <v>31</v>
      </c>
      <c r="F4520" t="s">
        <v>14</v>
      </c>
      <c r="G4520" t="s">
        <v>25</v>
      </c>
      <c r="H4520">
        <v>1992</v>
      </c>
      <c r="I4520" s="1">
        <v>44361</v>
      </c>
      <c r="J4520" t="s">
        <v>16</v>
      </c>
    </row>
    <row r="4521" spans="1:10" x14ac:dyDescent="0.25">
      <c r="A4521">
        <v>86859.77</v>
      </c>
      <c r="B4521" t="s">
        <v>140</v>
      </c>
      <c r="C4521" t="s">
        <v>86</v>
      </c>
      <c r="D4521" t="s">
        <v>12</v>
      </c>
      <c r="E4521" t="s">
        <v>13</v>
      </c>
      <c r="F4521" t="s">
        <v>21</v>
      </c>
      <c r="G4521" t="s">
        <v>25</v>
      </c>
      <c r="H4521">
        <v>1982</v>
      </c>
      <c r="I4521" s="1">
        <v>44105</v>
      </c>
      <c r="J4521" t="s">
        <v>16</v>
      </c>
    </row>
    <row r="4522" spans="1:10" x14ac:dyDescent="0.25">
      <c r="A4522">
        <v>78403.03</v>
      </c>
      <c r="B4522" t="s">
        <v>90</v>
      </c>
      <c r="C4522" t="s">
        <v>30</v>
      </c>
      <c r="D4522" t="s">
        <v>12</v>
      </c>
      <c r="E4522" t="s">
        <v>45</v>
      </c>
      <c r="F4522" t="s">
        <v>21</v>
      </c>
      <c r="G4522" t="s">
        <v>25</v>
      </c>
      <c r="H4522">
        <v>1997</v>
      </c>
      <c r="I4522" s="1">
        <v>44911</v>
      </c>
      <c r="J4522" t="s">
        <v>16</v>
      </c>
    </row>
    <row r="4523" spans="1:10" x14ac:dyDescent="0.25">
      <c r="A4523">
        <v>68324.789999999994</v>
      </c>
      <c r="B4523" t="s">
        <v>89</v>
      </c>
      <c r="C4523" t="s">
        <v>30</v>
      </c>
      <c r="D4523" t="s">
        <v>12</v>
      </c>
      <c r="E4523" t="s">
        <v>20</v>
      </c>
      <c r="F4523" t="s">
        <v>21</v>
      </c>
      <c r="G4523" t="s">
        <v>25</v>
      </c>
      <c r="H4523">
        <v>1994</v>
      </c>
      <c r="I4523" s="1">
        <v>44393</v>
      </c>
      <c r="J4523" t="s">
        <v>16</v>
      </c>
    </row>
    <row r="4524" spans="1:10" x14ac:dyDescent="0.25">
      <c r="A4524">
        <v>71479.55</v>
      </c>
      <c r="B4524" t="s">
        <v>696</v>
      </c>
      <c r="C4524" t="s">
        <v>144</v>
      </c>
      <c r="D4524" t="s">
        <v>12</v>
      </c>
      <c r="E4524" t="s">
        <v>31</v>
      </c>
      <c r="F4524" t="s">
        <v>21</v>
      </c>
      <c r="G4524" t="s">
        <v>15</v>
      </c>
      <c r="H4524">
        <v>1960</v>
      </c>
      <c r="I4524" s="1">
        <v>32013</v>
      </c>
      <c r="J4524" t="s">
        <v>16</v>
      </c>
    </row>
    <row r="4525" spans="1:10" x14ac:dyDescent="0.25">
      <c r="A4525">
        <v>81392.7</v>
      </c>
      <c r="B4525" t="s">
        <v>335</v>
      </c>
      <c r="C4525" t="s">
        <v>44</v>
      </c>
      <c r="D4525" t="s">
        <v>12</v>
      </c>
      <c r="E4525" t="s">
        <v>31</v>
      </c>
      <c r="F4525" t="s">
        <v>14</v>
      </c>
      <c r="G4525" t="s">
        <v>15</v>
      </c>
      <c r="H4525">
        <v>1977</v>
      </c>
      <c r="I4525" s="1">
        <v>35366</v>
      </c>
      <c r="J4525" t="s">
        <v>16</v>
      </c>
    </row>
    <row r="4526" spans="1:10" x14ac:dyDescent="0.25">
      <c r="A4526">
        <v>43779.93</v>
      </c>
      <c r="B4526" t="s">
        <v>495</v>
      </c>
      <c r="C4526" t="s">
        <v>48</v>
      </c>
      <c r="D4526" t="s">
        <v>12</v>
      </c>
      <c r="E4526" t="s">
        <v>49</v>
      </c>
      <c r="F4526" t="s">
        <v>21</v>
      </c>
      <c r="G4526" t="s">
        <v>46</v>
      </c>
      <c r="H4526">
        <v>1996</v>
      </c>
      <c r="I4526" s="1">
        <v>45087</v>
      </c>
      <c r="J4526" t="s">
        <v>16</v>
      </c>
    </row>
    <row r="4527" spans="1:10" x14ac:dyDescent="0.25">
      <c r="A4527">
        <v>57744.06</v>
      </c>
      <c r="B4527" t="s">
        <v>217</v>
      </c>
      <c r="C4527" t="s">
        <v>44</v>
      </c>
      <c r="D4527" t="s">
        <v>12</v>
      </c>
      <c r="E4527" t="s">
        <v>41</v>
      </c>
      <c r="F4527" t="s">
        <v>14</v>
      </c>
      <c r="G4527" t="s">
        <v>15</v>
      </c>
      <c r="H4527">
        <v>1990</v>
      </c>
      <c r="I4527" s="1">
        <v>40805</v>
      </c>
      <c r="J4527" t="s">
        <v>16</v>
      </c>
    </row>
    <row r="4528" spans="1:10" x14ac:dyDescent="0.25">
      <c r="A4528">
        <v>139314.93</v>
      </c>
      <c r="B4528" t="s">
        <v>366</v>
      </c>
      <c r="C4528" t="s">
        <v>18</v>
      </c>
      <c r="D4528" t="s">
        <v>12</v>
      </c>
      <c r="E4528" t="s">
        <v>13</v>
      </c>
      <c r="F4528" t="s">
        <v>14</v>
      </c>
      <c r="G4528" t="s">
        <v>25</v>
      </c>
      <c r="H4528">
        <v>1977</v>
      </c>
      <c r="I4528" s="1">
        <v>40102</v>
      </c>
      <c r="J4528" t="s">
        <v>16</v>
      </c>
    </row>
    <row r="4529" spans="1:10" x14ac:dyDescent="0.25">
      <c r="A4529">
        <v>47164.52</v>
      </c>
      <c r="B4529" t="s">
        <v>107</v>
      </c>
      <c r="C4529" t="s">
        <v>44</v>
      </c>
      <c r="D4529" t="s">
        <v>12</v>
      </c>
      <c r="E4529" t="s">
        <v>41</v>
      </c>
      <c r="F4529" t="s">
        <v>14</v>
      </c>
      <c r="G4529" t="s">
        <v>15</v>
      </c>
      <c r="H4529">
        <v>1975</v>
      </c>
      <c r="I4529" s="1">
        <v>36535</v>
      </c>
      <c r="J4529" t="s">
        <v>16</v>
      </c>
    </row>
    <row r="4530" spans="1:10" x14ac:dyDescent="0.25">
      <c r="A4530">
        <v>67145.11</v>
      </c>
      <c r="B4530" t="s">
        <v>61</v>
      </c>
      <c r="C4530" t="s">
        <v>60</v>
      </c>
      <c r="D4530" t="s">
        <v>12</v>
      </c>
      <c r="E4530" t="s">
        <v>31</v>
      </c>
      <c r="F4530" t="s">
        <v>21</v>
      </c>
      <c r="G4530" t="s">
        <v>15</v>
      </c>
      <c r="H4530">
        <v>1966</v>
      </c>
      <c r="I4530" s="1">
        <v>40119</v>
      </c>
      <c r="J4530" t="s">
        <v>16</v>
      </c>
    </row>
    <row r="4531" spans="1:10" x14ac:dyDescent="0.25">
      <c r="A4531">
        <v>70897.61</v>
      </c>
      <c r="B4531" t="s">
        <v>63</v>
      </c>
      <c r="C4531" t="s">
        <v>18</v>
      </c>
      <c r="D4531" t="s">
        <v>12</v>
      </c>
      <c r="E4531" t="s">
        <v>20</v>
      </c>
      <c r="F4531" t="s">
        <v>14</v>
      </c>
      <c r="G4531" t="s">
        <v>46</v>
      </c>
      <c r="H4531">
        <v>1998</v>
      </c>
      <c r="I4531" s="1">
        <v>44742</v>
      </c>
      <c r="J4531" t="s">
        <v>16</v>
      </c>
    </row>
    <row r="4532" spans="1:10" x14ac:dyDescent="0.25">
      <c r="A4532">
        <v>56985.19</v>
      </c>
      <c r="B4532" t="s">
        <v>22</v>
      </c>
      <c r="C4532" t="s">
        <v>23</v>
      </c>
      <c r="D4532" t="s">
        <v>12</v>
      </c>
      <c r="E4532" t="s">
        <v>24</v>
      </c>
      <c r="F4532" t="s">
        <v>14</v>
      </c>
      <c r="G4532" t="s">
        <v>25</v>
      </c>
      <c r="H4532">
        <v>1975</v>
      </c>
      <c r="I4532" s="1">
        <v>37119</v>
      </c>
      <c r="J4532" t="s">
        <v>16</v>
      </c>
    </row>
    <row r="4533" spans="1:10" x14ac:dyDescent="0.25">
      <c r="A4533">
        <v>56792.4</v>
      </c>
      <c r="B4533" t="s">
        <v>697</v>
      </c>
      <c r="C4533" t="s">
        <v>72</v>
      </c>
      <c r="D4533" t="s">
        <v>12</v>
      </c>
      <c r="E4533" t="s">
        <v>77</v>
      </c>
      <c r="F4533" t="s">
        <v>14</v>
      </c>
      <c r="G4533" t="s">
        <v>25</v>
      </c>
      <c r="H4533">
        <v>1972</v>
      </c>
      <c r="I4533" s="1">
        <v>44845</v>
      </c>
      <c r="J4533" t="s">
        <v>16</v>
      </c>
    </row>
    <row r="4534" spans="1:10" x14ac:dyDescent="0.25">
      <c r="A4534">
        <v>65950.22</v>
      </c>
      <c r="B4534" t="s">
        <v>554</v>
      </c>
      <c r="C4534" t="s">
        <v>52</v>
      </c>
      <c r="D4534" t="s">
        <v>12</v>
      </c>
      <c r="E4534" t="s">
        <v>45</v>
      </c>
      <c r="F4534" t="s">
        <v>14</v>
      </c>
      <c r="G4534" t="s">
        <v>15</v>
      </c>
      <c r="H4534">
        <v>1972</v>
      </c>
      <c r="I4534" s="1">
        <v>42273</v>
      </c>
      <c r="J4534" t="s">
        <v>16</v>
      </c>
    </row>
    <row r="4535" spans="1:10" x14ac:dyDescent="0.25">
      <c r="A4535">
        <v>35672</v>
      </c>
      <c r="B4535" t="s">
        <v>81</v>
      </c>
      <c r="C4535" t="s">
        <v>11</v>
      </c>
      <c r="D4535" t="s">
        <v>19</v>
      </c>
      <c r="E4535" t="s">
        <v>31</v>
      </c>
      <c r="F4535" t="s">
        <v>14</v>
      </c>
      <c r="G4535" t="s">
        <v>25</v>
      </c>
      <c r="H4535">
        <v>1969</v>
      </c>
      <c r="I4535" s="1">
        <v>45315</v>
      </c>
      <c r="J4535" t="s">
        <v>16</v>
      </c>
    </row>
    <row r="4536" spans="1:10" x14ac:dyDescent="0.25">
      <c r="A4536">
        <v>71649.899999999994</v>
      </c>
      <c r="B4536" t="s">
        <v>605</v>
      </c>
      <c r="C4536" t="s">
        <v>52</v>
      </c>
      <c r="D4536" t="s">
        <v>12</v>
      </c>
      <c r="E4536" t="s">
        <v>77</v>
      </c>
      <c r="F4536" t="s">
        <v>14</v>
      </c>
      <c r="G4536" t="s">
        <v>25</v>
      </c>
      <c r="H4536">
        <v>1985</v>
      </c>
      <c r="I4536" s="1">
        <v>43435</v>
      </c>
      <c r="J4536" t="s">
        <v>16</v>
      </c>
    </row>
    <row r="4537" spans="1:10" x14ac:dyDescent="0.25">
      <c r="A4537">
        <v>48534.47</v>
      </c>
      <c r="B4537" t="s">
        <v>95</v>
      </c>
      <c r="C4537" t="s">
        <v>52</v>
      </c>
      <c r="D4537" t="s">
        <v>12</v>
      </c>
      <c r="E4537" t="s">
        <v>49</v>
      </c>
      <c r="F4537" t="s">
        <v>21</v>
      </c>
      <c r="G4537" t="s">
        <v>15</v>
      </c>
      <c r="H4537">
        <v>1988</v>
      </c>
      <c r="I4537" s="1">
        <v>44359</v>
      </c>
      <c r="J4537" t="s">
        <v>16</v>
      </c>
    </row>
    <row r="4538" spans="1:10" x14ac:dyDescent="0.25">
      <c r="A4538">
        <v>46524.77</v>
      </c>
      <c r="B4538" t="s">
        <v>169</v>
      </c>
      <c r="C4538" t="s">
        <v>72</v>
      </c>
      <c r="D4538" t="s">
        <v>12</v>
      </c>
      <c r="E4538" t="s">
        <v>41</v>
      </c>
      <c r="F4538" t="s">
        <v>14</v>
      </c>
      <c r="G4538" t="s">
        <v>25</v>
      </c>
      <c r="H4538">
        <v>1969</v>
      </c>
      <c r="I4538" s="1">
        <v>45481</v>
      </c>
      <c r="J4538" t="s">
        <v>16</v>
      </c>
    </row>
    <row r="4539" spans="1:10" x14ac:dyDescent="0.25">
      <c r="A4539">
        <v>44122.33</v>
      </c>
      <c r="B4539" t="s">
        <v>314</v>
      </c>
      <c r="C4539" t="s">
        <v>52</v>
      </c>
      <c r="D4539" t="s">
        <v>12</v>
      </c>
      <c r="E4539" t="s">
        <v>45</v>
      </c>
      <c r="F4539" t="s">
        <v>21</v>
      </c>
      <c r="G4539" t="s">
        <v>15</v>
      </c>
      <c r="H4539">
        <v>1970</v>
      </c>
      <c r="I4539" s="1">
        <v>45495</v>
      </c>
      <c r="J4539" t="s">
        <v>16</v>
      </c>
    </row>
    <row r="4540" spans="1:10" x14ac:dyDescent="0.25">
      <c r="A4540">
        <v>24304.934799999999</v>
      </c>
      <c r="B4540" t="s">
        <v>107</v>
      </c>
      <c r="C4540" t="s">
        <v>72</v>
      </c>
      <c r="D4540" t="s">
        <v>73</v>
      </c>
      <c r="E4540" t="s">
        <v>41</v>
      </c>
      <c r="F4540" t="s">
        <v>14</v>
      </c>
      <c r="G4540" t="s">
        <v>50</v>
      </c>
      <c r="H4540">
        <v>2006</v>
      </c>
      <c r="I4540" s="1">
        <v>45076</v>
      </c>
      <c r="J4540" t="s">
        <v>16</v>
      </c>
    </row>
    <row r="4541" spans="1:10" x14ac:dyDescent="0.25">
      <c r="A4541">
        <v>74005.38</v>
      </c>
      <c r="B4541" t="s">
        <v>37</v>
      </c>
      <c r="C4541" t="s">
        <v>157</v>
      </c>
      <c r="D4541" t="s">
        <v>12</v>
      </c>
      <c r="E4541" t="s">
        <v>31</v>
      </c>
      <c r="F4541" t="s">
        <v>21</v>
      </c>
      <c r="G4541" t="s">
        <v>25</v>
      </c>
      <c r="H4541">
        <v>1964</v>
      </c>
      <c r="I4541" s="1">
        <v>32560</v>
      </c>
      <c r="J4541" t="s">
        <v>16</v>
      </c>
    </row>
    <row r="4542" spans="1:10" x14ac:dyDescent="0.25">
      <c r="A4542">
        <v>49252.29</v>
      </c>
      <c r="B4542" t="s">
        <v>47</v>
      </c>
      <c r="C4542" t="s">
        <v>23</v>
      </c>
      <c r="D4542" t="s">
        <v>12</v>
      </c>
      <c r="E4542" t="s">
        <v>49</v>
      </c>
      <c r="F4542" t="s">
        <v>21</v>
      </c>
      <c r="G4542" t="s">
        <v>15</v>
      </c>
      <c r="H4542">
        <v>1967</v>
      </c>
      <c r="I4542" s="1">
        <v>42204</v>
      </c>
      <c r="J4542" t="s">
        <v>16</v>
      </c>
    </row>
    <row r="4543" spans="1:10" x14ac:dyDescent="0.25">
      <c r="A4543">
        <v>25615</v>
      </c>
      <c r="B4543" t="s">
        <v>26</v>
      </c>
      <c r="C4543" t="s">
        <v>27</v>
      </c>
      <c r="D4543" t="s">
        <v>28</v>
      </c>
      <c r="E4543" t="s">
        <v>13</v>
      </c>
      <c r="F4543" t="s">
        <v>14</v>
      </c>
      <c r="G4543" t="s">
        <v>15</v>
      </c>
      <c r="H4543">
        <v>1982</v>
      </c>
      <c r="I4543" s="1">
        <v>43736</v>
      </c>
      <c r="J4543" t="s">
        <v>16</v>
      </c>
    </row>
    <row r="4544" spans="1:10" x14ac:dyDescent="0.25">
      <c r="A4544">
        <v>68211.98</v>
      </c>
      <c r="B4544" t="s">
        <v>698</v>
      </c>
      <c r="C4544" t="s">
        <v>11</v>
      </c>
      <c r="D4544" t="s">
        <v>12</v>
      </c>
      <c r="E4544" t="s">
        <v>31</v>
      </c>
      <c r="F4544" t="s">
        <v>21</v>
      </c>
      <c r="G4544" t="s">
        <v>15</v>
      </c>
      <c r="H4544">
        <v>1965</v>
      </c>
      <c r="I4544" s="1">
        <v>31944</v>
      </c>
      <c r="J4544" t="s">
        <v>16</v>
      </c>
    </row>
    <row r="4545" spans="1:10" x14ac:dyDescent="0.25">
      <c r="A4545">
        <v>84981.21</v>
      </c>
      <c r="B4545" t="s">
        <v>57</v>
      </c>
      <c r="C4545" t="s">
        <v>58</v>
      </c>
      <c r="D4545" t="s">
        <v>12</v>
      </c>
      <c r="E4545" t="s">
        <v>31</v>
      </c>
      <c r="F4545" t="s">
        <v>21</v>
      </c>
      <c r="G4545" t="s">
        <v>25</v>
      </c>
      <c r="H4545">
        <v>1981</v>
      </c>
      <c r="I4545" s="1">
        <v>41610</v>
      </c>
      <c r="J4545" t="s">
        <v>16</v>
      </c>
    </row>
    <row r="4546" spans="1:10" x14ac:dyDescent="0.25">
      <c r="A4546">
        <v>176048.11</v>
      </c>
      <c r="B4546" t="s">
        <v>699</v>
      </c>
      <c r="C4546" t="s">
        <v>324</v>
      </c>
      <c r="D4546" t="s">
        <v>28</v>
      </c>
      <c r="E4546" t="s">
        <v>13</v>
      </c>
      <c r="F4546" t="s">
        <v>21</v>
      </c>
      <c r="G4546" t="s">
        <v>25</v>
      </c>
      <c r="H4546">
        <v>1962</v>
      </c>
      <c r="I4546" s="1">
        <v>42339</v>
      </c>
      <c r="J4546" t="s">
        <v>16</v>
      </c>
    </row>
    <row r="4547" spans="1:10" x14ac:dyDescent="0.25">
      <c r="A4547">
        <v>46800</v>
      </c>
      <c r="B4547" t="s">
        <v>121</v>
      </c>
      <c r="C4547" t="s">
        <v>226</v>
      </c>
      <c r="D4547" t="s">
        <v>12</v>
      </c>
      <c r="E4547" t="s">
        <v>31</v>
      </c>
      <c r="F4547" t="s">
        <v>21</v>
      </c>
      <c r="G4547" t="s">
        <v>46</v>
      </c>
      <c r="H4547">
        <v>1990</v>
      </c>
      <c r="I4547" s="1">
        <v>45428</v>
      </c>
      <c r="J4547" t="s">
        <v>16</v>
      </c>
    </row>
    <row r="4548" spans="1:10" x14ac:dyDescent="0.25">
      <c r="A4548">
        <v>73411.179999999993</v>
      </c>
      <c r="B4548" t="s">
        <v>288</v>
      </c>
      <c r="C4548" t="s">
        <v>52</v>
      </c>
      <c r="D4548" t="s">
        <v>12</v>
      </c>
      <c r="E4548" t="s">
        <v>45</v>
      </c>
      <c r="F4548" t="s">
        <v>14</v>
      </c>
      <c r="G4548" t="s">
        <v>25</v>
      </c>
      <c r="H4548">
        <v>1960</v>
      </c>
      <c r="I4548" s="1">
        <v>37851</v>
      </c>
      <c r="J4548" t="s">
        <v>16</v>
      </c>
    </row>
    <row r="4549" spans="1:10" x14ac:dyDescent="0.25">
      <c r="A4549">
        <v>68832.63</v>
      </c>
      <c r="B4549" t="s">
        <v>63</v>
      </c>
      <c r="C4549" t="s">
        <v>18</v>
      </c>
      <c r="D4549" t="s">
        <v>12</v>
      </c>
      <c r="E4549" t="s">
        <v>20</v>
      </c>
      <c r="F4549" t="s">
        <v>14</v>
      </c>
      <c r="G4549" t="s">
        <v>25</v>
      </c>
      <c r="H4549">
        <v>2000</v>
      </c>
      <c r="I4549" s="1">
        <v>44820</v>
      </c>
      <c r="J4549" t="s">
        <v>16</v>
      </c>
    </row>
    <row r="4550" spans="1:10" x14ac:dyDescent="0.25">
      <c r="A4550">
        <v>94235</v>
      </c>
      <c r="B4550" t="s">
        <v>85</v>
      </c>
      <c r="C4550" t="s">
        <v>114</v>
      </c>
      <c r="D4550" t="s">
        <v>12</v>
      </c>
      <c r="E4550" t="s">
        <v>20</v>
      </c>
      <c r="F4550" t="s">
        <v>14</v>
      </c>
      <c r="G4550" t="s">
        <v>25</v>
      </c>
      <c r="H4550">
        <v>1955</v>
      </c>
      <c r="I4550" s="1">
        <v>38078</v>
      </c>
      <c r="J4550" t="s">
        <v>16</v>
      </c>
    </row>
    <row r="4551" spans="1:10" x14ac:dyDescent="0.25">
      <c r="A4551">
        <v>50646.98</v>
      </c>
      <c r="B4551" t="s">
        <v>108</v>
      </c>
      <c r="C4551" t="s">
        <v>198</v>
      </c>
      <c r="D4551" t="s">
        <v>12</v>
      </c>
      <c r="E4551" t="s">
        <v>31</v>
      </c>
      <c r="F4551" t="s">
        <v>21</v>
      </c>
      <c r="G4551" t="s">
        <v>15</v>
      </c>
      <c r="H4551">
        <v>1998</v>
      </c>
      <c r="I4551" s="1">
        <v>45559</v>
      </c>
      <c r="J4551" t="s">
        <v>16</v>
      </c>
    </row>
    <row r="4552" spans="1:10" x14ac:dyDescent="0.25">
      <c r="A4552">
        <v>117076.69</v>
      </c>
      <c r="B4552" t="s">
        <v>381</v>
      </c>
      <c r="C4552" t="s">
        <v>52</v>
      </c>
      <c r="D4552" t="s">
        <v>12</v>
      </c>
      <c r="E4552" t="s">
        <v>31</v>
      </c>
      <c r="F4552" t="s">
        <v>14</v>
      </c>
      <c r="G4552" t="s">
        <v>25</v>
      </c>
      <c r="H4552">
        <v>1979</v>
      </c>
      <c r="I4552" s="1">
        <v>39599</v>
      </c>
      <c r="J4552" t="s">
        <v>16</v>
      </c>
    </row>
    <row r="4553" spans="1:10" x14ac:dyDescent="0.25">
      <c r="A4553">
        <v>53051.94</v>
      </c>
      <c r="B4553" t="s">
        <v>391</v>
      </c>
      <c r="C4553" t="s">
        <v>72</v>
      </c>
      <c r="D4553" t="s">
        <v>12</v>
      </c>
      <c r="E4553" t="s">
        <v>77</v>
      </c>
      <c r="F4553" t="s">
        <v>14</v>
      </c>
      <c r="G4553" t="s">
        <v>25</v>
      </c>
      <c r="H4553">
        <v>1987</v>
      </c>
      <c r="I4553" s="1">
        <v>43014</v>
      </c>
      <c r="J4553" t="s">
        <v>16</v>
      </c>
    </row>
    <row r="4554" spans="1:10" x14ac:dyDescent="0.25">
      <c r="A4554">
        <v>131193.04999999999</v>
      </c>
      <c r="B4554" t="s">
        <v>228</v>
      </c>
      <c r="C4554" t="s">
        <v>48</v>
      </c>
      <c r="D4554" t="s">
        <v>12</v>
      </c>
      <c r="E4554" t="s">
        <v>13</v>
      </c>
      <c r="F4554" t="s">
        <v>21</v>
      </c>
      <c r="G4554" t="s">
        <v>15</v>
      </c>
      <c r="H4554">
        <v>1964</v>
      </c>
      <c r="I4554" s="1">
        <v>40086</v>
      </c>
      <c r="J4554" t="s">
        <v>16</v>
      </c>
    </row>
    <row r="4555" spans="1:10" x14ac:dyDescent="0.25">
      <c r="A4555">
        <v>54678.63</v>
      </c>
      <c r="B4555" t="s">
        <v>525</v>
      </c>
      <c r="C4555" t="s">
        <v>52</v>
      </c>
      <c r="D4555" t="s">
        <v>12</v>
      </c>
      <c r="E4555" t="s">
        <v>45</v>
      </c>
      <c r="F4555" t="s">
        <v>14</v>
      </c>
      <c r="G4555" t="s">
        <v>15</v>
      </c>
      <c r="H4555">
        <v>1985</v>
      </c>
      <c r="I4555" s="1">
        <v>42259</v>
      </c>
      <c r="J4555" t="s">
        <v>16</v>
      </c>
    </row>
    <row r="4556" spans="1:10" x14ac:dyDescent="0.25">
      <c r="A4556">
        <v>63537.17</v>
      </c>
      <c r="B4556" t="s">
        <v>180</v>
      </c>
      <c r="C4556" t="s">
        <v>23</v>
      </c>
      <c r="D4556" t="s">
        <v>12</v>
      </c>
      <c r="E4556" t="s">
        <v>31</v>
      </c>
      <c r="F4556" t="s">
        <v>14</v>
      </c>
      <c r="G4556" t="s">
        <v>25</v>
      </c>
      <c r="H4556">
        <v>1971</v>
      </c>
      <c r="I4556" s="1">
        <v>44403</v>
      </c>
      <c r="J4556" t="s">
        <v>16</v>
      </c>
    </row>
    <row r="4557" spans="1:10" x14ac:dyDescent="0.25">
      <c r="A4557">
        <v>59240.78</v>
      </c>
      <c r="B4557" t="s">
        <v>388</v>
      </c>
      <c r="C4557" t="s">
        <v>72</v>
      </c>
      <c r="D4557" t="s">
        <v>12</v>
      </c>
      <c r="E4557" t="s">
        <v>41</v>
      </c>
      <c r="F4557" t="s">
        <v>14</v>
      </c>
      <c r="G4557" t="s">
        <v>15</v>
      </c>
      <c r="H4557">
        <v>1967</v>
      </c>
      <c r="I4557" s="1">
        <v>40991</v>
      </c>
      <c r="J4557" t="s">
        <v>16</v>
      </c>
    </row>
    <row r="4558" spans="1:10" x14ac:dyDescent="0.25">
      <c r="A4558">
        <v>49996.82</v>
      </c>
      <c r="B4558" t="s">
        <v>656</v>
      </c>
      <c r="C4558" t="s">
        <v>60</v>
      </c>
      <c r="D4558" t="s">
        <v>12</v>
      </c>
      <c r="E4558" t="s">
        <v>31</v>
      </c>
      <c r="F4558" t="s">
        <v>21</v>
      </c>
      <c r="G4558" t="s">
        <v>25</v>
      </c>
      <c r="H4558">
        <v>1983</v>
      </c>
      <c r="I4558" s="1">
        <v>44515</v>
      </c>
      <c r="J4558" t="s">
        <v>16</v>
      </c>
    </row>
    <row r="4559" spans="1:10" x14ac:dyDescent="0.25">
      <c r="A4559">
        <v>57958.26</v>
      </c>
      <c r="B4559" t="s">
        <v>109</v>
      </c>
      <c r="C4559" t="s">
        <v>11</v>
      </c>
      <c r="D4559" t="s">
        <v>12</v>
      </c>
      <c r="E4559" t="s">
        <v>20</v>
      </c>
      <c r="F4559" t="s">
        <v>21</v>
      </c>
      <c r="G4559" t="s">
        <v>15</v>
      </c>
      <c r="H4559">
        <v>1996</v>
      </c>
      <c r="I4559" s="1">
        <v>44935</v>
      </c>
      <c r="J4559" t="s">
        <v>16</v>
      </c>
    </row>
    <row r="4560" spans="1:10" x14ac:dyDescent="0.25">
      <c r="A4560">
        <v>44400</v>
      </c>
      <c r="B4560" t="s">
        <v>130</v>
      </c>
      <c r="C4560" t="s">
        <v>60</v>
      </c>
      <c r="D4560" t="s">
        <v>12</v>
      </c>
      <c r="E4560" t="s">
        <v>49</v>
      </c>
      <c r="F4560" t="s">
        <v>21</v>
      </c>
      <c r="G4560" t="s">
        <v>15</v>
      </c>
      <c r="H4560">
        <v>2000</v>
      </c>
      <c r="I4560" s="1">
        <v>45299</v>
      </c>
      <c r="J4560" t="s">
        <v>16</v>
      </c>
    </row>
    <row r="4561" spans="1:10" x14ac:dyDescent="0.25">
      <c r="A4561">
        <v>43162.22</v>
      </c>
      <c r="B4561" t="s">
        <v>127</v>
      </c>
      <c r="C4561" t="s">
        <v>72</v>
      </c>
      <c r="D4561" t="s">
        <v>12</v>
      </c>
      <c r="E4561" t="s">
        <v>41</v>
      </c>
      <c r="F4561" t="s">
        <v>14</v>
      </c>
      <c r="G4561" t="s">
        <v>15</v>
      </c>
      <c r="H4561">
        <v>1977</v>
      </c>
      <c r="I4561" s="1">
        <v>44893</v>
      </c>
      <c r="J4561" t="s">
        <v>16</v>
      </c>
    </row>
    <row r="4562" spans="1:10" x14ac:dyDescent="0.25">
      <c r="A4562">
        <v>89955.74</v>
      </c>
      <c r="B4562" t="s">
        <v>700</v>
      </c>
      <c r="C4562" t="s">
        <v>48</v>
      </c>
      <c r="D4562" t="s">
        <v>12</v>
      </c>
      <c r="E4562" t="s">
        <v>31</v>
      </c>
      <c r="F4562" t="s">
        <v>14</v>
      </c>
      <c r="G4562" t="s">
        <v>25</v>
      </c>
      <c r="H4562">
        <v>1994</v>
      </c>
      <c r="I4562" s="1">
        <v>42780</v>
      </c>
      <c r="J4562" t="s">
        <v>16</v>
      </c>
    </row>
    <row r="4563" spans="1:10" x14ac:dyDescent="0.25">
      <c r="A4563">
        <v>52471.07</v>
      </c>
      <c r="B4563" t="s">
        <v>342</v>
      </c>
      <c r="C4563" t="s">
        <v>11</v>
      </c>
      <c r="D4563" t="s">
        <v>12</v>
      </c>
      <c r="E4563" t="s">
        <v>24</v>
      </c>
      <c r="F4563" t="s">
        <v>21</v>
      </c>
      <c r="G4563" t="s">
        <v>53</v>
      </c>
      <c r="H4563">
        <v>1999</v>
      </c>
      <c r="I4563" s="1">
        <v>44270</v>
      </c>
      <c r="J4563" t="s">
        <v>16</v>
      </c>
    </row>
    <row r="4564" spans="1:10" x14ac:dyDescent="0.25">
      <c r="A4564">
        <v>40452.048000000003</v>
      </c>
      <c r="B4564" t="s">
        <v>133</v>
      </c>
      <c r="C4564" t="s">
        <v>11</v>
      </c>
      <c r="D4564" t="s">
        <v>19</v>
      </c>
      <c r="E4564" t="s">
        <v>31</v>
      </c>
      <c r="F4564" t="s">
        <v>21</v>
      </c>
      <c r="G4564" t="s">
        <v>25</v>
      </c>
      <c r="H4564">
        <v>1962</v>
      </c>
      <c r="I4564" s="1">
        <v>44866</v>
      </c>
      <c r="J4564" t="s">
        <v>16</v>
      </c>
    </row>
    <row r="4565" spans="1:10" x14ac:dyDescent="0.25">
      <c r="A4565">
        <v>57358.7</v>
      </c>
      <c r="B4565" t="s">
        <v>95</v>
      </c>
      <c r="C4565" t="s">
        <v>48</v>
      </c>
      <c r="D4565" t="s">
        <v>12</v>
      </c>
      <c r="E4565" t="s">
        <v>49</v>
      </c>
      <c r="F4565" t="s">
        <v>21</v>
      </c>
      <c r="G4565" t="s">
        <v>46</v>
      </c>
      <c r="H4565">
        <v>1980</v>
      </c>
      <c r="I4565" s="1">
        <v>38538</v>
      </c>
      <c r="J4565" t="s">
        <v>16</v>
      </c>
    </row>
    <row r="4566" spans="1:10" x14ac:dyDescent="0.25">
      <c r="A4566">
        <v>56150.74</v>
      </c>
      <c r="B4566" t="s">
        <v>108</v>
      </c>
      <c r="C4566" t="s">
        <v>48</v>
      </c>
      <c r="D4566" t="s">
        <v>12</v>
      </c>
      <c r="E4566" t="s">
        <v>31</v>
      </c>
      <c r="F4566" t="s">
        <v>21</v>
      </c>
      <c r="G4566" t="s">
        <v>46</v>
      </c>
      <c r="H4566">
        <v>1966</v>
      </c>
      <c r="I4566" s="1">
        <v>42086</v>
      </c>
      <c r="J4566" t="s">
        <v>16</v>
      </c>
    </row>
    <row r="4567" spans="1:10" x14ac:dyDescent="0.25">
      <c r="A4567">
        <v>90813.51</v>
      </c>
      <c r="B4567" t="s">
        <v>56</v>
      </c>
      <c r="C4567" t="s">
        <v>30</v>
      </c>
      <c r="D4567" t="s">
        <v>12</v>
      </c>
      <c r="E4567" t="s">
        <v>45</v>
      </c>
      <c r="F4567" t="s">
        <v>14</v>
      </c>
      <c r="G4567" t="s">
        <v>25</v>
      </c>
      <c r="H4567">
        <v>1962</v>
      </c>
      <c r="I4567" s="1">
        <v>31898</v>
      </c>
      <c r="J4567" t="s">
        <v>16</v>
      </c>
    </row>
    <row r="4568" spans="1:10" x14ac:dyDescent="0.25">
      <c r="A4568">
        <v>85072.626548</v>
      </c>
      <c r="B4568" t="s">
        <v>133</v>
      </c>
      <c r="C4568" t="s">
        <v>11</v>
      </c>
      <c r="D4568" t="s">
        <v>19</v>
      </c>
      <c r="E4568" t="s">
        <v>31</v>
      </c>
      <c r="F4568" t="s">
        <v>14</v>
      </c>
      <c r="G4568" t="s">
        <v>25</v>
      </c>
      <c r="H4568">
        <v>1963</v>
      </c>
      <c r="I4568" s="1">
        <v>44424</v>
      </c>
      <c r="J4568" t="s">
        <v>16</v>
      </c>
    </row>
    <row r="4569" spans="1:10" x14ac:dyDescent="0.25">
      <c r="A4569">
        <v>62579.95</v>
      </c>
      <c r="B4569" t="s">
        <v>89</v>
      </c>
      <c r="C4569" t="s">
        <v>30</v>
      </c>
      <c r="D4569" t="s">
        <v>12</v>
      </c>
      <c r="E4569" t="s">
        <v>20</v>
      </c>
      <c r="F4569" t="s">
        <v>14</v>
      </c>
      <c r="G4569" t="s">
        <v>46</v>
      </c>
      <c r="H4569">
        <v>1994</v>
      </c>
      <c r="I4569" s="1">
        <v>44881</v>
      </c>
      <c r="J4569" t="s">
        <v>16</v>
      </c>
    </row>
    <row r="4570" spans="1:10" x14ac:dyDescent="0.25">
      <c r="A4570">
        <v>64553.36</v>
      </c>
      <c r="B4570" t="s">
        <v>55</v>
      </c>
      <c r="C4570" t="s">
        <v>18</v>
      </c>
      <c r="D4570" t="s">
        <v>12</v>
      </c>
      <c r="E4570" t="s">
        <v>20</v>
      </c>
      <c r="F4570" t="s">
        <v>21</v>
      </c>
      <c r="G4570" t="s">
        <v>50</v>
      </c>
      <c r="H4570">
        <v>1991</v>
      </c>
      <c r="I4570" s="1">
        <v>45123</v>
      </c>
      <c r="J4570" t="s">
        <v>16</v>
      </c>
    </row>
    <row r="4571" spans="1:10" x14ac:dyDescent="0.25">
      <c r="A4571">
        <v>46862.28</v>
      </c>
      <c r="B4571" t="s">
        <v>94</v>
      </c>
      <c r="C4571" t="s">
        <v>23</v>
      </c>
      <c r="D4571" t="s">
        <v>12</v>
      </c>
      <c r="E4571" t="s">
        <v>24</v>
      </c>
      <c r="F4571" t="s">
        <v>21</v>
      </c>
      <c r="G4571" t="s">
        <v>15</v>
      </c>
      <c r="H4571">
        <v>1957</v>
      </c>
      <c r="I4571" s="1">
        <v>41519</v>
      </c>
      <c r="J4571" t="s">
        <v>16</v>
      </c>
    </row>
    <row r="4572" spans="1:10" x14ac:dyDescent="0.25">
      <c r="A4572">
        <v>68090</v>
      </c>
      <c r="B4572" t="s">
        <v>105</v>
      </c>
      <c r="C4572" t="s">
        <v>106</v>
      </c>
      <c r="D4572" t="s">
        <v>12</v>
      </c>
      <c r="E4572" t="s">
        <v>49</v>
      </c>
      <c r="F4572" t="s">
        <v>14</v>
      </c>
      <c r="G4572" t="s">
        <v>15</v>
      </c>
      <c r="H4572">
        <v>1982</v>
      </c>
      <c r="I4572" s="1">
        <v>41666</v>
      </c>
      <c r="J4572" t="s">
        <v>16</v>
      </c>
    </row>
    <row r="4573" spans="1:10" x14ac:dyDescent="0.25">
      <c r="A4573">
        <v>45595.75</v>
      </c>
      <c r="B4573" t="s">
        <v>94</v>
      </c>
      <c r="C4573" t="s">
        <v>23</v>
      </c>
      <c r="D4573" t="s">
        <v>12</v>
      </c>
      <c r="E4573" t="s">
        <v>24</v>
      </c>
      <c r="F4573" t="s">
        <v>21</v>
      </c>
      <c r="G4573" t="s">
        <v>25</v>
      </c>
      <c r="H4573">
        <v>1962</v>
      </c>
      <c r="I4573" s="1">
        <v>42079</v>
      </c>
      <c r="J4573" t="s">
        <v>16</v>
      </c>
    </row>
    <row r="4574" spans="1:10" x14ac:dyDescent="0.25">
      <c r="A4574">
        <v>46057.5</v>
      </c>
      <c r="B4574" t="s">
        <v>137</v>
      </c>
      <c r="C4574" t="s">
        <v>60</v>
      </c>
      <c r="D4574" t="s">
        <v>12</v>
      </c>
      <c r="E4574" t="s">
        <v>31</v>
      </c>
      <c r="F4574" t="s">
        <v>21</v>
      </c>
      <c r="G4574" t="s">
        <v>15</v>
      </c>
      <c r="H4574">
        <v>1980</v>
      </c>
      <c r="I4574" s="1">
        <v>45516</v>
      </c>
      <c r="J4574" t="s">
        <v>16</v>
      </c>
    </row>
    <row r="4575" spans="1:10" x14ac:dyDescent="0.25">
      <c r="A4575">
        <v>53051.94</v>
      </c>
      <c r="B4575" t="s">
        <v>99</v>
      </c>
      <c r="C4575" t="s">
        <v>44</v>
      </c>
      <c r="D4575" t="s">
        <v>12</v>
      </c>
      <c r="E4575" t="s">
        <v>41</v>
      </c>
      <c r="F4575" t="s">
        <v>14</v>
      </c>
      <c r="G4575" t="s">
        <v>15</v>
      </c>
      <c r="H4575">
        <v>1967</v>
      </c>
      <c r="I4575" s="1">
        <v>45033</v>
      </c>
      <c r="J4575" t="s">
        <v>16</v>
      </c>
    </row>
    <row r="4576" spans="1:10" x14ac:dyDescent="0.25">
      <c r="A4576">
        <v>59467.040000000001</v>
      </c>
      <c r="B4576" t="s">
        <v>136</v>
      </c>
      <c r="C4576" t="s">
        <v>18</v>
      </c>
      <c r="D4576" t="s">
        <v>12</v>
      </c>
      <c r="E4576" t="s">
        <v>45</v>
      </c>
      <c r="F4576" t="s">
        <v>21</v>
      </c>
      <c r="G4576" t="s">
        <v>25</v>
      </c>
      <c r="H4576">
        <v>1965</v>
      </c>
      <c r="I4576" s="1">
        <v>42690</v>
      </c>
      <c r="J4576" t="s">
        <v>16</v>
      </c>
    </row>
    <row r="4577" spans="1:10" x14ac:dyDescent="0.25">
      <c r="A4577">
        <v>16580.928</v>
      </c>
      <c r="B4577" t="s">
        <v>17</v>
      </c>
      <c r="C4577" t="s">
        <v>18</v>
      </c>
      <c r="D4577" t="s">
        <v>19</v>
      </c>
      <c r="E4577" t="s">
        <v>20</v>
      </c>
      <c r="F4577" t="s">
        <v>14</v>
      </c>
      <c r="G4577" t="s">
        <v>15</v>
      </c>
      <c r="H4577">
        <v>1967</v>
      </c>
      <c r="I4577" s="1">
        <v>45261</v>
      </c>
      <c r="J4577" t="s">
        <v>16</v>
      </c>
    </row>
    <row r="4578" spans="1:10" x14ac:dyDescent="0.25">
      <c r="A4578">
        <v>86564.07</v>
      </c>
      <c r="B4578" t="s">
        <v>450</v>
      </c>
      <c r="C4578" t="s">
        <v>48</v>
      </c>
      <c r="D4578" t="s">
        <v>12</v>
      </c>
      <c r="E4578" t="s">
        <v>31</v>
      </c>
      <c r="F4578" t="s">
        <v>21</v>
      </c>
      <c r="G4578" t="s">
        <v>15</v>
      </c>
      <c r="H4578">
        <v>1997</v>
      </c>
      <c r="I4578" s="1">
        <v>45101</v>
      </c>
      <c r="J4578" t="s">
        <v>16</v>
      </c>
    </row>
    <row r="4579" spans="1:10" x14ac:dyDescent="0.25">
      <c r="A4579">
        <v>44122.33</v>
      </c>
      <c r="B4579" t="s">
        <v>168</v>
      </c>
      <c r="C4579" t="s">
        <v>104</v>
      </c>
      <c r="D4579" t="s">
        <v>12</v>
      </c>
      <c r="E4579" t="s">
        <v>24</v>
      </c>
      <c r="F4579" t="s">
        <v>21</v>
      </c>
      <c r="G4579" t="s">
        <v>15</v>
      </c>
      <c r="H4579">
        <v>1988</v>
      </c>
      <c r="I4579" s="1">
        <v>45536</v>
      </c>
      <c r="J4579" t="s">
        <v>16</v>
      </c>
    </row>
    <row r="4580" spans="1:10" x14ac:dyDescent="0.25">
      <c r="B4580" t="s">
        <v>164</v>
      </c>
      <c r="C4580" t="s">
        <v>72</v>
      </c>
      <c r="D4580" t="s">
        <v>165</v>
      </c>
      <c r="E4580" t="s">
        <v>41</v>
      </c>
      <c r="F4580" t="s">
        <v>14</v>
      </c>
      <c r="G4580" t="s">
        <v>25</v>
      </c>
      <c r="H4580">
        <v>1966</v>
      </c>
      <c r="I4580" s="1">
        <v>38191</v>
      </c>
      <c r="J4580" t="s">
        <v>16</v>
      </c>
    </row>
    <row r="4581" spans="1:10" x14ac:dyDescent="0.25">
      <c r="A4581">
        <v>41905.06</v>
      </c>
      <c r="B4581" t="s">
        <v>107</v>
      </c>
      <c r="C4581" t="s">
        <v>44</v>
      </c>
      <c r="D4581" t="s">
        <v>12</v>
      </c>
      <c r="E4581" t="s">
        <v>41</v>
      </c>
      <c r="F4581" t="s">
        <v>14</v>
      </c>
      <c r="G4581" t="s">
        <v>15</v>
      </c>
      <c r="H4581">
        <v>1989</v>
      </c>
      <c r="I4581" s="1">
        <v>45369</v>
      </c>
      <c r="J4581" t="s">
        <v>16</v>
      </c>
    </row>
    <row r="4582" spans="1:10" x14ac:dyDescent="0.25">
      <c r="A4582">
        <v>91162.38</v>
      </c>
      <c r="B4582" t="s">
        <v>414</v>
      </c>
      <c r="C4582" t="s">
        <v>86</v>
      </c>
      <c r="D4582" t="s">
        <v>12</v>
      </c>
      <c r="E4582" t="s">
        <v>31</v>
      </c>
      <c r="F4582" t="s">
        <v>21</v>
      </c>
      <c r="G4582" t="s">
        <v>15</v>
      </c>
      <c r="H4582">
        <v>1960</v>
      </c>
      <c r="I4582" s="1">
        <v>34608</v>
      </c>
      <c r="J4582" t="s">
        <v>16</v>
      </c>
    </row>
    <row r="4583" spans="1:10" x14ac:dyDescent="0.25">
      <c r="A4583">
        <v>64816.25</v>
      </c>
      <c r="B4583" t="s">
        <v>121</v>
      </c>
      <c r="C4583" t="s">
        <v>226</v>
      </c>
      <c r="D4583" t="s">
        <v>12</v>
      </c>
      <c r="E4583" t="s">
        <v>31</v>
      </c>
      <c r="F4583" t="s">
        <v>21</v>
      </c>
      <c r="G4583" t="s">
        <v>25</v>
      </c>
      <c r="H4583">
        <v>1958</v>
      </c>
      <c r="I4583" s="1">
        <v>34409</v>
      </c>
      <c r="J4583" t="s">
        <v>16</v>
      </c>
    </row>
    <row r="4584" spans="1:10" x14ac:dyDescent="0.25">
      <c r="A4584">
        <v>177063.35</v>
      </c>
      <c r="B4584" t="s">
        <v>503</v>
      </c>
      <c r="C4584" t="s">
        <v>80</v>
      </c>
      <c r="D4584" t="s">
        <v>12</v>
      </c>
      <c r="E4584" t="s">
        <v>13</v>
      </c>
      <c r="F4584" t="s">
        <v>14</v>
      </c>
      <c r="G4584" t="s">
        <v>15</v>
      </c>
      <c r="H4584">
        <v>1958</v>
      </c>
      <c r="I4584" s="1">
        <v>37880</v>
      </c>
      <c r="J4584" t="s">
        <v>16</v>
      </c>
    </row>
    <row r="4585" spans="1:10" x14ac:dyDescent="0.25">
      <c r="A4585">
        <v>49719.81</v>
      </c>
      <c r="B4585" t="s">
        <v>125</v>
      </c>
      <c r="C4585" t="s">
        <v>72</v>
      </c>
      <c r="D4585" t="s">
        <v>12</v>
      </c>
      <c r="E4585" t="s">
        <v>31</v>
      </c>
      <c r="F4585" t="s">
        <v>21</v>
      </c>
      <c r="G4585" t="s">
        <v>25</v>
      </c>
      <c r="H4585">
        <v>1966</v>
      </c>
      <c r="I4585" s="1">
        <v>40945</v>
      </c>
      <c r="J4585" t="s">
        <v>16</v>
      </c>
    </row>
    <row r="4586" spans="1:10" x14ac:dyDescent="0.25">
      <c r="A4586">
        <v>51475.86</v>
      </c>
      <c r="B4586" t="s">
        <v>138</v>
      </c>
      <c r="C4586" t="s">
        <v>52</v>
      </c>
      <c r="D4586" t="s">
        <v>12</v>
      </c>
      <c r="E4586" t="s">
        <v>49</v>
      </c>
      <c r="F4586" t="s">
        <v>21</v>
      </c>
      <c r="G4586" t="s">
        <v>25</v>
      </c>
      <c r="H4586">
        <v>1958</v>
      </c>
      <c r="I4586" s="1">
        <v>44569</v>
      </c>
      <c r="J4586" t="s">
        <v>16</v>
      </c>
    </row>
    <row r="4587" spans="1:10" x14ac:dyDescent="0.25">
      <c r="A4587">
        <v>72226.2</v>
      </c>
      <c r="B4587" t="s">
        <v>435</v>
      </c>
      <c r="C4587" t="s">
        <v>48</v>
      </c>
      <c r="D4587" t="s">
        <v>12</v>
      </c>
      <c r="E4587" t="s">
        <v>31</v>
      </c>
      <c r="F4587" t="s">
        <v>21</v>
      </c>
      <c r="G4587" t="s">
        <v>15</v>
      </c>
      <c r="H4587">
        <v>1990</v>
      </c>
      <c r="I4587" s="1">
        <v>44891</v>
      </c>
      <c r="J4587" t="s">
        <v>16</v>
      </c>
    </row>
    <row r="4588" spans="1:10" x14ac:dyDescent="0.25">
      <c r="A4588">
        <v>91162.38</v>
      </c>
      <c r="B4588" t="s">
        <v>37</v>
      </c>
      <c r="C4588" t="s">
        <v>18</v>
      </c>
      <c r="D4588" t="s">
        <v>12</v>
      </c>
      <c r="E4588" t="s">
        <v>31</v>
      </c>
      <c r="F4588" t="s">
        <v>21</v>
      </c>
      <c r="G4588" t="s">
        <v>25</v>
      </c>
      <c r="H4588">
        <v>1971</v>
      </c>
      <c r="I4588" s="1">
        <v>33466</v>
      </c>
      <c r="J4588" t="s">
        <v>16</v>
      </c>
    </row>
    <row r="4589" spans="1:10" x14ac:dyDescent="0.25">
      <c r="A4589">
        <v>65738.03</v>
      </c>
      <c r="B4589" t="s">
        <v>637</v>
      </c>
      <c r="C4589" t="s">
        <v>92</v>
      </c>
      <c r="D4589" t="s">
        <v>12</v>
      </c>
      <c r="E4589" t="s">
        <v>45</v>
      </c>
      <c r="F4589" t="s">
        <v>21</v>
      </c>
      <c r="G4589" t="s">
        <v>15</v>
      </c>
      <c r="H4589">
        <v>1961</v>
      </c>
      <c r="I4589" s="1">
        <v>45054</v>
      </c>
      <c r="J4589" t="s">
        <v>16</v>
      </c>
    </row>
    <row r="4590" spans="1:10" x14ac:dyDescent="0.25">
      <c r="A4590">
        <v>57718.03</v>
      </c>
      <c r="B4590" t="s">
        <v>272</v>
      </c>
      <c r="C4590" t="s">
        <v>23</v>
      </c>
      <c r="D4590" t="s">
        <v>12</v>
      </c>
      <c r="E4590" t="s">
        <v>24</v>
      </c>
      <c r="F4590" t="s">
        <v>14</v>
      </c>
      <c r="G4590" t="s">
        <v>15</v>
      </c>
      <c r="H4590">
        <v>1967</v>
      </c>
      <c r="I4590" s="1">
        <v>42862</v>
      </c>
      <c r="J4590" t="s">
        <v>16</v>
      </c>
    </row>
    <row r="4591" spans="1:10" x14ac:dyDescent="0.25">
      <c r="A4591">
        <v>62460.04</v>
      </c>
      <c r="B4591" t="s">
        <v>121</v>
      </c>
      <c r="C4591" t="s">
        <v>226</v>
      </c>
      <c r="D4591" t="s">
        <v>12</v>
      </c>
      <c r="E4591" t="s">
        <v>31</v>
      </c>
      <c r="F4591" t="s">
        <v>21</v>
      </c>
      <c r="G4591" t="s">
        <v>15</v>
      </c>
      <c r="H4591">
        <v>1993</v>
      </c>
      <c r="I4591" s="1">
        <v>43132</v>
      </c>
      <c r="J4591" t="s">
        <v>16</v>
      </c>
    </row>
    <row r="4592" spans="1:10" x14ac:dyDescent="0.25">
      <c r="A4592">
        <v>48150</v>
      </c>
      <c r="B4592" t="s">
        <v>137</v>
      </c>
      <c r="C4592" t="s">
        <v>60</v>
      </c>
      <c r="D4592" t="s">
        <v>12</v>
      </c>
      <c r="E4592" t="s">
        <v>31</v>
      </c>
      <c r="F4592" t="s">
        <v>21</v>
      </c>
      <c r="G4592" t="s">
        <v>15</v>
      </c>
      <c r="H4592">
        <v>1995</v>
      </c>
      <c r="I4592" s="1">
        <v>45174</v>
      </c>
      <c r="J4592" t="s">
        <v>16</v>
      </c>
    </row>
    <row r="4593" spans="1:10" x14ac:dyDescent="0.25">
      <c r="A4593">
        <v>52471.07</v>
      </c>
      <c r="B4593" t="s">
        <v>34</v>
      </c>
      <c r="C4593" t="s">
        <v>11</v>
      </c>
      <c r="D4593" t="s">
        <v>12</v>
      </c>
      <c r="E4593" t="s">
        <v>20</v>
      </c>
      <c r="F4593" t="s">
        <v>21</v>
      </c>
      <c r="G4593" t="s">
        <v>15</v>
      </c>
      <c r="H4593">
        <v>1991</v>
      </c>
      <c r="I4593" s="1">
        <v>45401</v>
      </c>
      <c r="J4593" t="s">
        <v>16</v>
      </c>
    </row>
    <row r="4594" spans="1:10" x14ac:dyDescent="0.25">
      <c r="A4594">
        <v>34739.829488000003</v>
      </c>
      <c r="B4594" t="s">
        <v>277</v>
      </c>
      <c r="C4594" t="s">
        <v>72</v>
      </c>
      <c r="D4594" t="s">
        <v>19</v>
      </c>
      <c r="E4594" t="s">
        <v>20</v>
      </c>
      <c r="F4594" t="s">
        <v>14</v>
      </c>
      <c r="G4594" t="s">
        <v>25</v>
      </c>
      <c r="H4594">
        <v>1965</v>
      </c>
      <c r="I4594" s="1">
        <v>44265</v>
      </c>
      <c r="J4594" t="s">
        <v>16</v>
      </c>
    </row>
    <row r="4595" spans="1:10" x14ac:dyDescent="0.25">
      <c r="A4595">
        <v>114367.84</v>
      </c>
      <c r="B4595" t="s">
        <v>64</v>
      </c>
      <c r="C4595" t="s">
        <v>18</v>
      </c>
      <c r="D4595" t="s">
        <v>12</v>
      </c>
      <c r="E4595" t="s">
        <v>45</v>
      </c>
      <c r="F4595" t="s">
        <v>14</v>
      </c>
      <c r="G4595" t="s">
        <v>25</v>
      </c>
      <c r="H4595">
        <v>1967</v>
      </c>
      <c r="I4595" s="1">
        <v>38370</v>
      </c>
      <c r="J4595" t="s">
        <v>16</v>
      </c>
    </row>
    <row r="4596" spans="1:10" x14ac:dyDescent="0.25">
      <c r="A4596">
        <v>46485.504000000001</v>
      </c>
      <c r="B4596" t="s">
        <v>98</v>
      </c>
      <c r="C4596" t="s">
        <v>18</v>
      </c>
      <c r="D4596" t="s">
        <v>19</v>
      </c>
      <c r="E4596" t="s">
        <v>31</v>
      </c>
      <c r="F4596" t="s">
        <v>14</v>
      </c>
      <c r="G4596" t="s">
        <v>15</v>
      </c>
      <c r="H4596">
        <v>1970</v>
      </c>
      <c r="I4596" s="1">
        <v>45093</v>
      </c>
      <c r="J4596" t="s">
        <v>16</v>
      </c>
    </row>
    <row r="4597" spans="1:10" x14ac:dyDescent="0.25">
      <c r="A4597">
        <v>25354.68</v>
      </c>
      <c r="B4597" t="s">
        <v>39</v>
      </c>
      <c r="C4597" t="s">
        <v>144</v>
      </c>
      <c r="D4597" t="s">
        <v>19</v>
      </c>
      <c r="E4597" t="s">
        <v>41</v>
      </c>
      <c r="F4597" t="s">
        <v>14</v>
      </c>
      <c r="G4597" t="s">
        <v>25</v>
      </c>
      <c r="H4597">
        <v>1949</v>
      </c>
      <c r="I4597" s="1">
        <v>43282</v>
      </c>
      <c r="J4597" t="s">
        <v>16</v>
      </c>
    </row>
    <row r="4598" spans="1:10" x14ac:dyDescent="0.25">
      <c r="A4598">
        <v>77984.990000000005</v>
      </c>
      <c r="B4598" t="s">
        <v>701</v>
      </c>
      <c r="C4598" t="s">
        <v>48</v>
      </c>
      <c r="D4598" t="s">
        <v>12</v>
      </c>
      <c r="E4598" t="s">
        <v>45</v>
      </c>
      <c r="F4598" t="s">
        <v>21</v>
      </c>
      <c r="G4598" t="s">
        <v>15</v>
      </c>
      <c r="H4598">
        <v>1979</v>
      </c>
      <c r="I4598" s="1">
        <v>41324</v>
      </c>
      <c r="J4598" t="s">
        <v>16</v>
      </c>
    </row>
    <row r="4599" spans="1:10" x14ac:dyDescent="0.25">
      <c r="A4599">
        <v>72609.13</v>
      </c>
      <c r="B4599" t="s">
        <v>183</v>
      </c>
      <c r="C4599" t="s">
        <v>67</v>
      </c>
      <c r="D4599" t="s">
        <v>12</v>
      </c>
      <c r="E4599" t="s">
        <v>31</v>
      </c>
      <c r="F4599" t="s">
        <v>21</v>
      </c>
      <c r="G4599" t="s">
        <v>50</v>
      </c>
      <c r="H4599">
        <v>1978</v>
      </c>
      <c r="I4599" s="1">
        <v>45075</v>
      </c>
      <c r="J4599" t="s">
        <v>16</v>
      </c>
    </row>
    <row r="4600" spans="1:10" x14ac:dyDescent="0.25">
      <c r="A4600">
        <v>185325.55</v>
      </c>
      <c r="B4600" t="s">
        <v>35</v>
      </c>
      <c r="C4600" t="s">
        <v>52</v>
      </c>
      <c r="D4600" t="s">
        <v>12</v>
      </c>
      <c r="E4600" t="s">
        <v>13</v>
      </c>
      <c r="F4600" t="s">
        <v>14</v>
      </c>
      <c r="G4600" t="s">
        <v>25</v>
      </c>
      <c r="H4600">
        <v>1957</v>
      </c>
      <c r="I4600" s="1">
        <v>35144</v>
      </c>
      <c r="J4600" t="s">
        <v>16</v>
      </c>
    </row>
    <row r="4601" spans="1:10" x14ac:dyDescent="0.25">
      <c r="A4601">
        <v>57738.92</v>
      </c>
      <c r="B4601" t="s">
        <v>110</v>
      </c>
      <c r="C4601" t="s">
        <v>72</v>
      </c>
      <c r="D4601" t="s">
        <v>12</v>
      </c>
      <c r="E4601" t="s">
        <v>24</v>
      </c>
      <c r="F4601" t="s">
        <v>14</v>
      </c>
      <c r="G4601" t="s">
        <v>15</v>
      </c>
      <c r="H4601">
        <v>1985</v>
      </c>
      <c r="I4601" s="1">
        <v>40333</v>
      </c>
      <c r="J4601" t="s">
        <v>16</v>
      </c>
    </row>
    <row r="4602" spans="1:10" x14ac:dyDescent="0.25">
      <c r="A4602">
        <v>0</v>
      </c>
      <c r="B4602" t="s">
        <v>39</v>
      </c>
      <c r="C4602" t="s">
        <v>72</v>
      </c>
      <c r="D4602" t="s">
        <v>165</v>
      </c>
      <c r="E4602" t="s">
        <v>41</v>
      </c>
      <c r="F4602" t="s">
        <v>21</v>
      </c>
      <c r="G4602" t="s">
        <v>25</v>
      </c>
      <c r="H4602">
        <v>1996</v>
      </c>
      <c r="I4602" s="1">
        <v>45282</v>
      </c>
      <c r="J4602" t="s">
        <v>16</v>
      </c>
    </row>
    <row r="4603" spans="1:10" x14ac:dyDescent="0.25">
      <c r="A4603">
        <v>95199.62</v>
      </c>
      <c r="B4603" t="s">
        <v>63</v>
      </c>
      <c r="C4603" t="s">
        <v>18</v>
      </c>
      <c r="D4603" t="s">
        <v>12</v>
      </c>
      <c r="E4603" t="s">
        <v>20</v>
      </c>
      <c r="F4603" t="s">
        <v>14</v>
      </c>
      <c r="G4603" t="s">
        <v>25</v>
      </c>
      <c r="H4603">
        <v>1985</v>
      </c>
      <c r="I4603" s="1">
        <v>39356</v>
      </c>
      <c r="J4603" t="s">
        <v>16</v>
      </c>
    </row>
    <row r="4604" spans="1:10" x14ac:dyDescent="0.25">
      <c r="A4604">
        <v>59311.27</v>
      </c>
      <c r="B4604" t="s">
        <v>238</v>
      </c>
      <c r="C4604" t="s">
        <v>48</v>
      </c>
      <c r="D4604" t="s">
        <v>12</v>
      </c>
      <c r="E4604" t="s">
        <v>31</v>
      </c>
      <c r="F4604" t="s">
        <v>21</v>
      </c>
      <c r="G4604" t="s">
        <v>46</v>
      </c>
      <c r="H4604">
        <v>1979</v>
      </c>
      <c r="I4604" s="1">
        <v>42324</v>
      </c>
      <c r="J4604" t="s">
        <v>16</v>
      </c>
    </row>
    <row r="4605" spans="1:10" x14ac:dyDescent="0.25">
      <c r="A4605">
        <v>83315.63</v>
      </c>
      <c r="B4605" t="s">
        <v>215</v>
      </c>
      <c r="C4605" t="s">
        <v>48</v>
      </c>
      <c r="D4605" t="s">
        <v>12</v>
      </c>
      <c r="E4605" t="s">
        <v>31</v>
      </c>
      <c r="F4605" t="s">
        <v>21</v>
      </c>
      <c r="G4605" t="s">
        <v>25</v>
      </c>
      <c r="H4605">
        <v>1974</v>
      </c>
      <c r="I4605" s="1">
        <v>39384</v>
      </c>
      <c r="J4605" t="s">
        <v>16</v>
      </c>
    </row>
    <row r="4606" spans="1:10" x14ac:dyDescent="0.25">
      <c r="A4606">
        <v>76584.63</v>
      </c>
      <c r="B4606" t="s">
        <v>185</v>
      </c>
      <c r="C4606" t="s">
        <v>617</v>
      </c>
      <c r="D4606" t="s">
        <v>12</v>
      </c>
      <c r="E4606" t="s">
        <v>49</v>
      </c>
      <c r="F4606" t="s">
        <v>21</v>
      </c>
      <c r="G4606" t="s">
        <v>50</v>
      </c>
      <c r="H4606">
        <v>1979</v>
      </c>
      <c r="I4606" s="1">
        <v>42058</v>
      </c>
      <c r="J4606" t="s">
        <v>16</v>
      </c>
    </row>
    <row r="4607" spans="1:10" x14ac:dyDescent="0.25">
      <c r="A4607">
        <v>118006.9</v>
      </c>
      <c r="B4607" t="s">
        <v>10</v>
      </c>
      <c r="C4607" t="s">
        <v>18</v>
      </c>
      <c r="D4607" t="s">
        <v>12</v>
      </c>
      <c r="E4607" t="s">
        <v>13</v>
      </c>
      <c r="F4607" t="s">
        <v>21</v>
      </c>
      <c r="G4607" t="s">
        <v>25</v>
      </c>
      <c r="H4607">
        <v>1995</v>
      </c>
      <c r="I4607" s="1">
        <v>44455</v>
      </c>
      <c r="J4607" t="s">
        <v>16</v>
      </c>
    </row>
    <row r="4608" spans="1:10" x14ac:dyDescent="0.25">
      <c r="A4608">
        <v>49719.81</v>
      </c>
      <c r="B4608" t="s">
        <v>508</v>
      </c>
      <c r="C4608" t="s">
        <v>48</v>
      </c>
      <c r="D4608" t="s">
        <v>12</v>
      </c>
      <c r="E4608" t="s">
        <v>24</v>
      </c>
      <c r="F4608" t="s">
        <v>21</v>
      </c>
      <c r="G4608" t="s">
        <v>53</v>
      </c>
      <c r="H4608">
        <v>1971</v>
      </c>
      <c r="I4608" s="1">
        <v>45087</v>
      </c>
      <c r="J4608" t="s">
        <v>16</v>
      </c>
    </row>
    <row r="4609" spans="1:10" x14ac:dyDescent="0.25">
      <c r="A4609">
        <v>52688.05</v>
      </c>
      <c r="B4609" t="s">
        <v>22</v>
      </c>
      <c r="C4609" t="s">
        <v>23</v>
      </c>
      <c r="D4609" t="s">
        <v>12</v>
      </c>
      <c r="E4609" t="s">
        <v>24</v>
      </c>
      <c r="F4609" t="s">
        <v>14</v>
      </c>
      <c r="G4609" t="s">
        <v>15</v>
      </c>
      <c r="H4609">
        <v>1991</v>
      </c>
      <c r="I4609" s="1">
        <v>45061</v>
      </c>
      <c r="J4609" t="s">
        <v>16</v>
      </c>
    </row>
    <row r="4610" spans="1:10" x14ac:dyDescent="0.25">
      <c r="A4610">
        <v>59412.81</v>
      </c>
      <c r="B4610" t="s">
        <v>133</v>
      </c>
      <c r="C4610" t="s">
        <v>72</v>
      </c>
      <c r="D4610" t="s">
        <v>12</v>
      </c>
      <c r="E4610" t="s">
        <v>31</v>
      </c>
      <c r="F4610" t="s">
        <v>21</v>
      </c>
      <c r="G4610" t="s">
        <v>15</v>
      </c>
      <c r="H4610">
        <v>1962</v>
      </c>
      <c r="I4610" s="1">
        <v>39255</v>
      </c>
      <c r="J4610" t="s">
        <v>16</v>
      </c>
    </row>
    <row r="4611" spans="1:10" x14ac:dyDescent="0.25">
      <c r="A4611">
        <v>59476.37</v>
      </c>
      <c r="B4611" t="s">
        <v>257</v>
      </c>
      <c r="C4611" t="s">
        <v>52</v>
      </c>
      <c r="D4611" t="s">
        <v>12</v>
      </c>
      <c r="E4611" t="s">
        <v>45</v>
      </c>
      <c r="F4611" t="s">
        <v>14</v>
      </c>
      <c r="G4611" t="s">
        <v>46</v>
      </c>
      <c r="H4611">
        <v>1985</v>
      </c>
      <c r="I4611" s="1">
        <v>43897</v>
      </c>
      <c r="J4611" t="s">
        <v>16</v>
      </c>
    </row>
    <row r="4612" spans="1:10" x14ac:dyDescent="0.25">
      <c r="A4612">
        <v>55969.06</v>
      </c>
      <c r="B4612" t="s">
        <v>136</v>
      </c>
      <c r="C4612" t="s">
        <v>18</v>
      </c>
      <c r="D4612" t="s">
        <v>12</v>
      </c>
      <c r="E4612" t="s">
        <v>45</v>
      </c>
      <c r="F4612" t="s">
        <v>21</v>
      </c>
      <c r="G4612" t="s">
        <v>15</v>
      </c>
      <c r="H4612">
        <v>1990</v>
      </c>
      <c r="I4612" s="1">
        <v>41563</v>
      </c>
      <c r="J4612" t="s">
        <v>16</v>
      </c>
    </row>
    <row r="4613" spans="1:10" x14ac:dyDescent="0.25">
      <c r="A4613">
        <v>41905.06</v>
      </c>
      <c r="B4613" t="s">
        <v>107</v>
      </c>
      <c r="C4613" t="s">
        <v>44</v>
      </c>
      <c r="D4613" t="s">
        <v>12</v>
      </c>
      <c r="E4613" t="s">
        <v>41</v>
      </c>
      <c r="F4613" t="s">
        <v>14</v>
      </c>
      <c r="G4613" t="s">
        <v>15</v>
      </c>
      <c r="H4613">
        <v>1988</v>
      </c>
      <c r="I4613" s="1">
        <v>45117</v>
      </c>
      <c r="J4613" t="s">
        <v>16</v>
      </c>
    </row>
    <row r="4614" spans="1:10" x14ac:dyDescent="0.25">
      <c r="A4614">
        <v>46485.504000000001</v>
      </c>
      <c r="B4614" t="s">
        <v>98</v>
      </c>
      <c r="C4614" t="s">
        <v>18</v>
      </c>
      <c r="D4614" t="s">
        <v>19</v>
      </c>
      <c r="E4614" t="s">
        <v>31</v>
      </c>
      <c r="F4614" t="s">
        <v>14</v>
      </c>
      <c r="G4614" t="s">
        <v>15</v>
      </c>
      <c r="H4614">
        <v>1960</v>
      </c>
      <c r="I4614" s="1">
        <v>45093</v>
      </c>
      <c r="J4614" t="s">
        <v>16</v>
      </c>
    </row>
    <row r="4615" spans="1:10" x14ac:dyDescent="0.25">
      <c r="A4615">
        <v>65738.03</v>
      </c>
      <c r="B4615" t="s">
        <v>417</v>
      </c>
      <c r="C4615" t="s">
        <v>52</v>
      </c>
      <c r="D4615" t="s">
        <v>12</v>
      </c>
      <c r="E4615" t="s">
        <v>31</v>
      </c>
      <c r="F4615" t="s">
        <v>21</v>
      </c>
      <c r="G4615" t="s">
        <v>25</v>
      </c>
      <c r="H4615">
        <v>1973</v>
      </c>
      <c r="I4615" s="1">
        <v>45143</v>
      </c>
      <c r="J4615" t="s">
        <v>16</v>
      </c>
    </row>
    <row r="4616" spans="1:10" x14ac:dyDescent="0.25">
      <c r="A4616">
        <v>10108.799999999999</v>
      </c>
      <c r="B4616" t="s">
        <v>71</v>
      </c>
      <c r="C4616" t="s">
        <v>72</v>
      </c>
      <c r="D4616" t="s">
        <v>73</v>
      </c>
      <c r="E4616" t="s">
        <v>41</v>
      </c>
      <c r="F4616" t="s">
        <v>14</v>
      </c>
      <c r="G4616" t="s">
        <v>25</v>
      </c>
      <c r="H4616">
        <v>1955</v>
      </c>
      <c r="I4616" s="1">
        <v>44694</v>
      </c>
      <c r="J4616" t="s">
        <v>16</v>
      </c>
    </row>
    <row r="4617" spans="1:10" x14ac:dyDescent="0.25">
      <c r="A4617">
        <v>61487.92</v>
      </c>
      <c r="B4617" t="s">
        <v>174</v>
      </c>
      <c r="C4617" t="s">
        <v>48</v>
      </c>
      <c r="D4617" t="s">
        <v>12</v>
      </c>
      <c r="E4617" t="s">
        <v>31</v>
      </c>
      <c r="F4617" t="s">
        <v>21</v>
      </c>
      <c r="G4617" t="s">
        <v>15</v>
      </c>
      <c r="H4617">
        <v>1994</v>
      </c>
      <c r="I4617" s="1">
        <v>44569</v>
      </c>
      <c r="J4617" t="s">
        <v>16</v>
      </c>
    </row>
    <row r="4618" spans="1:10" x14ac:dyDescent="0.25">
      <c r="A4618">
        <v>104835.44</v>
      </c>
      <c r="B4618" t="s">
        <v>206</v>
      </c>
      <c r="C4618" t="s">
        <v>18</v>
      </c>
      <c r="D4618" t="s">
        <v>12</v>
      </c>
      <c r="E4618" t="s">
        <v>20</v>
      </c>
      <c r="F4618" t="s">
        <v>21</v>
      </c>
      <c r="G4618" t="s">
        <v>25</v>
      </c>
      <c r="H4618">
        <v>1969</v>
      </c>
      <c r="I4618" s="1">
        <v>33985</v>
      </c>
      <c r="J4618" t="s">
        <v>16</v>
      </c>
    </row>
    <row r="4619" spans="1:10" x14ac:dyDescent="0.25">
      <c r="A4619">
        <v>48672</v>
      </c>
      <c r="B4619" t="s">
        <v>39</v>
      </c>
      <c r="C4619" t="s">
        <v>96</v>
      </c>
      <c r="D4619" t="s">
        <v>19</v>
      </c>
      <c r="E4619" t="s">
        <v>41</v>
      </c>
      <c r="F4619" t="s">
        <v>14</v>
      </c>
      <c r="G4619" t="s">
        <v>25</v>
      </c>
      <c r="H4619">
        <v>1956</v>
      </c>
      <c r="I4619" s="1">
        <v>45496</v>
      </c>
      <c r="J4619" t="s">
        <v>16</v>
      </c>
    </row>
    <row r="4620" spans="1:10" x14ac:dyDescent="0.25">
      <c r="A4620">
        <v>75342.8</v>
      </c>
      <c r="B4620" t="s">
        <v>141</v>
      </c>
      <c r="C4620" t="s">
        <v>52</v>
      </c>
      <c r="D4620" t="s">
        <v>12</v>
      </c>
      <c r="E4620" t="s">
        <v>31</v>
      </c>
      <c r="F4620" t="s">
        <v>21</v>
      </c>
      <c r="G4620" t="s">
        <v>15</v>
      </c>
      <c r="H4620">
        <v>1957</v>
      </c>
      <c r="I4620" s="1">
        <v>33055</v>
      </c>
      <c r="J4620" t="s">
        <v>16</v>
      </c>
    </row>
    <row r="4621" spans="1:10" x14ac:dyDescent="0.25">
      <c r="A4621">
        <v>55988.15</v>
      </c>
      <c r="B4621" t="s">
        <v>153</v>
      </c>
      <c r="C4621" t="s">
        <v>48</v>
      </c>
      <c r="D4621" t="s">
        <v>19</v>
      </c>
      <c r="E4621" t="s">
        <v>31</v>
      </c>
      <c r="F4621" t="s">
        <v>21</v>
      </c>
      <c r="G4621" t="s">
        <v>25</v>
      </c>
      <c r="H4621">
        <v>1968</v>
      </c>
      <c r="I4621" s="1">
        <v>43313</v>
      </c>
      <c r="J4621" t="s">
        <v>16</v>
      </c>
    </row>
    <row r="4622" spans="1:10" x14ac:dyDescent="0.25">
      <c r="A4622">
        <v>1375.92</v>
      </c>
      <c r="B4622" t="s">
        <v>39</v>
      </c>
      <c r="C4622" t="s">
        <v>40</v>
      </c>
      <c r="D4622" t="s">
        <v>19</v>
      </c>
      <c r="E4622" t="s">
        <v>41</v>
      </c>
      <c r="F4622" t="s">
        <v>21</v>
      </c>
      <c r="G4622" t="s">
        <v>25</v>
      </c>
      <c r="H4622">
        <v>1956</v>
      </c>
      <c r="I4622" s="1">
        <v>45177</v>
      </c>
      <c r="J4622" t="s">
        <v>16</v>
      </c>
    </row>
    <row r="4623" spans="1:10" x14ac:dyDescent="0.25">
      <c r="A4623">
        <v>68367.55</v>
      </c>
      <c r="B4623" t="s">
        <v>235</v>
      </c>
      <c r="C4623" t="s">
        <v>92</v>
      </c>
      <c r="D4623" t="s">
        <v>12</v>
      </c>
      <c r="E4623" t="s">
        <v>31</v>
      </c>
      <c r="F4623" t="s">
        <v>21</v>
      </c>
      <c r="G4623" t="s">
        <v>15</v>
      </c>
      <c r="H4623">
        <v>1964</v>
      </c>
      <c r="I4623" s="1">
        <v>44893</v>
      </c>
      <c r="J4623" t="s">
        <v>16</v>
      </c>
    </row>
    <row r="4624" spans="1:10" x14ac:dyDescent="0.25">
      <c r="A4624">
        <v>48581.26</v>
      </c>
      <c r="B4624" t="s">
        <v>135</v>
      </c>
      <c r="C4624" t="s">
        <v>44</v>
      </c>
      <c r="D4624" t="s">
        <v>12</v>
      </c>
      <c r="E4624" t="s">
        <v>41</v>
      </c>
      <c r="F4624" t="s">
        <v>14</v>
      </c>
      <c r="G4624" t="s">
        <v>15</v>
      </c>
      <c r="H4624">
        <v>1974</v>
      </c>
      <c r="I4624" s="1">
        <v>45047</v>
      </c>
      <c r="J4624" t="s">
        <v>16</v>
      </c>
    </row>
    <row r="4625" spans="1:10" x14ac:dyDescent="0.25">
      <c r="A4625">
        <v>21216</v>
      </c>
      <c r="B4625" t="s">
        <v>126</v>
      </c>
      <c r="C4625" t="s">
        <v>72</v>
      </c>
      <c r="D4625" t="s">
        <v>73</v>
      </c>
      <c r="E4625" t="s">
        <v>41</v>
      </c>
      <c r="F4625" t="s">
        <v>14</v>
      </c>
      <c r="G4625" t="s">
        <v>25</v>
      </c>
      <c r="H4625">
        <v>1955</v>
      </c>
      <c r="I4625" s="1">
        <v>45397</v>
      </c>
      <c r="J4625" t="s">
        <v>16</v>
      </c>
    </row>
    <row r="4626" spans="1:10" x14ac:dyDescent="0.25">
      <c r="A4626">
        <v>72962.58</v>
      </c>
      <c r="B4626" t="s">
        <v>63</v>
      </c>
      <c r="C4626" t="s">
        <v>18</v>
      </c>
      <c r="D4626" t="s">
        <v>12</v>
      </c>
      <c r="E4626" t="s">
        <v>20</v>
      </c>
      <c r="F4626" t="s">
        <v>21</v>
      </c>
      <c r="G4626" t="s">
        <v>25</v>
      </c>
      <c r="H4626">
        <v>1990</v>
      </c>
      <c r="I4626" s="1">
        <v>45032</v>
      </c>
      <c r="J4626" t="s">
        <v>16</v>
      </c>
    </row>
    <row r="4627" spans="1:10" x14ac:dyDescent="0.25">
      <c r="A4627">
        <v>52166.39</v>
      </c>
      <c r="B4627" t="s">
        <v>69</v>
      </c>
      <c r="C4627" t="s">
        <v>419</v>
      </c>
      <c r="D4627" t="s">
        <v>12</v>
      </c>
      <c r="E4627" t="s">
        <v>31</v>
      </c>
      <c r="F4627" t="s">
        <v>14</v>
      </c>
      <c r="G4627" t="s">
        <v>15</v>
      </c>
      <c r="H4627">
        <v>1980</v>
      </c>
      <c r="I4627" s="1">
        <v>44725</v>
      </c>
      <c r="J4627" t="s">
        <v>16</v>
      </c>
    </row>
    <row r="4628" spans="1:10" x14ac:dyDescent="0.25">
      <c r="A4628">
        <v>43162.22</v>
      </c>
      <c r="B4628" t="s">
        <v>214</v>
      </c>
      <c r="C4628" t="s">
        <v>52</v>
      </c>
      <c r="D4628" t="s">
        <v>12</v>
      </c>
      <c r="E4628" t="s">
        <v>45</v>
      </c>
      <c r="F4628" t="s">
        <v>14</v>
      </c>
      <c r="G4628" t="s">
        <v>15</v>
      </c>
      <c r="H4628">
        <v>1985</v>
      </c>
      <c r="I4628" s="1">
        <v>45087</v>
      </c>
      <c r="J4628" t="s">
        <v>16</v>
      </c>
    </row>
    <row r="4629" spans="1:10" x14ac:dyDescent="0.25">
      <c r="A4629">
        <v>49719.81</v>
      </c>
      <c r="B4629" t="s">
        <v>211</v>
      </c>
      <c r="C4629" t="s">
        <v>11</v>
      </c>
      <c r="D4629" t="s">
        <v>12</v>
      </c>
      <c r="E4629" t="s">
        <v>49</v>
      </c>
      <c r="F4629" t="s">
        <v>14</v>
      </c>
      <c r="G4629" t="s">
        <v>15</v>
      </c>
      <c r="H4629">
        <v>1963</v>
      </c>
      <c r="I4629" s="1">
        <v>44172</v>
      </c>
      <c r="J4629" t="s">
        <v>16</v>
      </c>
    </row>
    <row r="4630" spans="1:10" x14ac:dyDescent="0.25">
      <c r="A4630">
        <v>61821.5</v>
      </c>
      <c r="B4630" t="s">
        <v>109</v>
      </c>
      <c r="C4630" t="s">
        <v>11</v>
      </c>
      <c r="D4630" t="s">
        <v>12</v>
      </c>
      <c r="E4630" t="s">
        <v>20</v>
      </c>
      <c r="F4630" t="s">
        <v>14</v>
      </c>
      <c r="G4630" t="s">
        <v>25</v>
      </c>
      <c r="H4630">
        <v>1995</v>
      </c>
      <c r="I4630" s="1">
        <v>43738</v>
      </c>
      <c r="J4630" t="s">
        <v>16</v>
      </c>
    </row>
    <row r="4631" spans="1:10" x14ac:dyDescent="0.25">
      <c r="A4631">
        <v>57096.93</v>
      </c>
      <c r="B4631" t="s">
        <v>262</v>
      </c>
      <c r="C4631" t="s">
        <v>30</v>
      </c>
      <c r="D4631" t="s">
        <v>12</v>
      </c>
      <c r="E4631" t="s">
        <v>20</v>
      </c>
      <c r="F4631" t="s">
        <v>14</v>
      </c>
      <c r="G4631" t="s">
        <v>25</v>
      </c>
      <c r="H4631">
        <v>1998</v>
      </c>
      <c r="I4631" s="1">
        <v>45428</v>
      </c>
      <c r="J4631" t="s">
        <v>16</v>
      </c>
    </row>
    <row r="4632" spans="1:10" x14ac:dyDescent="0.25">
      <c r="A4632">
        <v>53222</v>
      </c>
      <c r="B4632" t="s">
        <v>61</v>
      </c>
      <c r="C4632" t="s">
        <v>60</v>
      </c>
      <c r="D4632" t="s">
        <v>12</v>
      </c>
      <c r="E4632" t="s">
        <v>31</v>
      </c>
      <c r="F4632" t="s">
        <v>21</v>
      </c>
      <c r="G4632" t="s">
        <v>15</v>
      </c>
      <c r="H4632">
        <v>1997</v>
      </c>
      <c r="I4632" s="1">
        <v>45509</v>
      </c>
      <c r="J4632" t="s">
        <v>16</v>
      </c>
    </row>
    <row r="4633" spans="1:10" x14ac:dyDescent="0.25">
      <c r="A4633">
        <v>49719.81</v>
      </c>
      <c r="B4633" t="s">
        <v>211</v>
      </c>
      <c r="C4633" t="s">
        <v>11</v>
      </c>
      <c r="D4633" t="s">
        <v>12</v>
      </c>
      <c r="E4633" t="s">
        <v>49</v>
      </c>
      <c r="F4633" t="s">
        <v>14</v>
      </c>
      <c r="G4633" t="s">
        <v>25</v>
      </c>
      <c r="H4633">
        <v>1997</v>
      </c>
      <c r="I4633" s="1">
        <v>44835</v>
      </c>
      <c r="J4633" t="s">
        <v>16</v>
      </c>
    </row>
    <row r="4634" spans="1:10" x14ac:dyDescent="0.25">
      <c r="A4634">
        <v>49545.15</v>
      </c>
      <c r="B4634" t="s">
        <v>116</v>
      </c>
      <c r="C4634" t="s">
        <v>67</v>
      </c>
      <c r="D4634" t="s">
        <v>12</v>
      </c>
      <c r="E4634" t="s">
        <v>49</v>
      </c>
      <c r="F4634" t="s">
        <v>21</v>
      </c>
      <c r="G4634" t="s">
        <v>15</v>
      </c>
      <c r="H4634">
        <v>1995</v>
      </c>
      <c r="I4634" s="1">
        <v>45047</v>
      </c>
      <c r="J4634" t="s">
        <v>16</v>
      </c>
    </row>
    <row r="4635" spans="1:10" x14ac:dyDescent="0.25">
      <c r="A4635">
        <v>52471.07</v>
      </c>
      <c r="B4635" t="s">
        <v>34</v>
      </c>
      <c r="C4635" t="s">
        <v>11</v>
      </c>
      <c r="D4635" t="s">
        <v>12</v>
      </c>
      <c r="E4635" t="s">
        <v>20</v>
      </c>
      <c r="F4635" t="s">
        <v>21</v>
      </c>
      <c r="G4635" t="s">
        <v>15</v>
      </c>
      <c r="H4635">
        <v>1986</v>
      </c>
      <c r="I4635" s="1">
        <v>45422</v>
      </c>
      <c r="J4635" t="s">
        <v>16</v>
      </c>
    </row>
    <row r="4636" spans="1:10" x14ac:dyDescent="0.25">
      <c r="A4636">
        <v>84637.17</v>
      </c>
      <c r="B4636" t="s">
        <v>177</v>
      </c>
      <c r="C4636" t="s">
        <v>80</v>
      </c>
      <c r="D4636" t="s">
        <v>12</v>
      </c>
      <c r="E4636" t="s">
        <v>31</v>
      </c>
      <c r="F4636" t="s">
        <v>21</v>
      </c>
      <c r="G4636" t="s">
        <v>25</v>
      </c>
      <c r="H4636">
        <v>1991</v>
      </c>
      <c r="I4636" s="1">
        <v>44361</v>
      </c>
      <c r="J4636" t="s">
        <v>16</v>
      </c>
    </row>
    <row r="4637" spans="1:10" x14ac:dyDescent="0.25">
      <c r="A4637">
        <v>49358.14</v>
      </c>
      <c r="B4637" t="s">
        <v>83</v>
      </c>
      <c r="C4637" t="s">
        <v>52</v>
      </c>
      <c r="D4637" t="s">
        <v>12</v>
      </c>
      <c r="E4637" t="s">
        <v>45</v>
      </c>
      <c r="F4637" t="s">
        <v>14</v>
      </c>
      <c r="G4637" t="s">
        <v>15</v>
      </c>
      <c r="H4637">
        <v>1982</v>
      </c>
      <c r="I4637" s="1">
        <v>43897</v>
      </c>
      <c r="J4637" t="s">
        <v>16</v>
      </c>
    </row>
    <row r="4638" spans="1:10" x14ac:dyDescent="0.25">
      <c r="A4638">
        <v>92846</v>
      </c>
      <c r="B4638" t="s">
        <v>480</v>
      </c>
      <c r="C4638" t="s">
        <v>33</v>
      </c>
      <c r="D4638" t="s">
        <v>19</v>
      </c>
      <c r="E4638" t="s">
        <v>31</v>
      </c>
      <c r="F4638" t="s">
        <v>21</v>
      </c>
      <c r="G4638" t="s">
        <v>25</v>
      </c>
      <c r="H4638">
        <v>1968</v>
      </c>
      <c r="I4638" s="1">
        <v>35065</v>
      </c>
      <c r="J4638" t="s">
        <v>16</v>
      </c>
    </row>
    <row r="4639" spans="1:10" x14ac:dyDescent="0.25">
      <c r="A4639">
        <v>80642.600000000006</v>
      </c>
      <c r="B4639" t="s">
        <v>605</v>
      </c>
      <c r="C4639" t="s">
        <v>52</v>
      </c>
      <c r="D4639" t="s">
        <v>12</v>
      </c>
      <c r="E4639" t="s">
        <v>77</v>
      </c>
      <c r="F4639" t="s">
        <v>14</v>
      </c>
      <c r="G4639" t="s">
        <v>25</v>
      </c>
      <c r="H4639">
        <v>1965</v>
      </c>
      <c r="I4639" s="1">
        <v>33378</v>
      </c>
      <c r="J4639" t="s">
        <v>16</v>
      </c>
    </row>
    <row r="4640" spans="1:10" x14ac:dyDescent="0.25">
      <c r="A4640">
        <v>56792.4</v>
      </c>
      <c r="B4640" t="s">
        <v>132</v>
      </c>
      <c r="C4640" t="s">
        <v>104</v>
      </c>
      <c r="D4640" t="s">
        <v>12</v>
      </c>
      <c r="E4640" t="s">
        <v>77</v>
      </c>
      <c r="F4640" t="s">
        <v>14</v>
      </c>
      <c r="G4640" t="s">
        <v>25</v>
      </c>
      <c r="H4640">
        <v>1987</v>
      </c>
      <c r="I4640" s="1">
        <v>45131</v>
      </c>
      <c r="J4640" t="s">
        <v>16</v>
      </c>
    </row>
    <row r="4641" spans="1:10" x14ac:dyDescent="0.25">
      <c r="B4641" t="s">
        <v>39</v>
      </c>
      <c r="C4641" t="s">
        <v>72</v>
      </c>
      <c r="D4641" t="s">
        <v>165</v>
      </c>
      <c r="E4641" t="s">
        <v>41</v>
      </c>
      <c r="F4641" t="s">
        <v>21</v>
      </c>
      <c r="G4641" t="s">
        <v>25</v>
      </c>
      <c r="H4641">
        <v>1992</v>
      </c>
      <c r="I4641" s="1">
        <v>42538</v>
      </c>
      <c r="J4641" t="s">
        <v>16</v>
      </c>
    </row>
    <row r="4642" spans="1:10" x14ac:dyDescent="0.25">
      <c r="A4642">
        <v>54220.06</v>
      </c>
      <c r="B4642" t="s">
        <v>251</v>
      </c>
      <c r="C4642" t="s">
        <v>52</v>
      </c>
      <c r="D4642" t="s">
        <v>12</v>
      </c>
      <c r="E4642" t="s">
        <v>45</v>
      </c>
      <c r="F4642" t="s">
        <v>14</v>
      </c>
      <c r="G4642" t="s">
        <v>15</v>
      </c>
      <c r="H4642">
        <v>1966</v>
      </c>
      <c r="I4642" s="1">
        <v>43589</v>
      </c>
      <c r="J4642" t="s">
        <v>16</v>
      </c>
    </row>
    <row r="4643" spans="1:10" x14ac:dyDescent="0.25">
      <c r="A4643">
        <v>80978.600000000006</v>
      </c>
      <c r="B4643" t="s">
        <v>335</v>
      </c>
      <c r="C4643" t="s">
        <v>44</v>
      </c>
      <c r="D4643" t="s">
        <v>12</v>
      </c>
      <c r="E4643" t="s">
        <v>31</v>
      </c>
      <c r="F4643" t="s">
        <v>14</v>
      </c>
      <c r="G4643" t="s">
        <v>25</v>
      </c>
      <c r="H4643">
        <v>1991</v>
      </c>
      <c r="I4643" s="1">
        <v>43605</v>
      </c>
      <c r="J4643" t="s">
        <v>16</v>
      </c>
    </row>
    <row r="4644" spans="1:10" x14ac:dyDescent="0.25">
      <c r="A4644">
        <v>45595.75</v>
      </c>
      <c r="B4644" t="s">
        <v>94</v>
      </c>
      <c r="C4644" t="s">
        <v>23</v>
      </c>
      <c r="D4644" t="s">
        <v>12</v>
      </c>
      <c r="E4644" t="s">
        <v>24</v>
      </c>
      <c r="F4644" t="s">
        <v>21</v>
      </c>
      <c r="G4644" t="s">
        <v>46</v>
      </c>
      <c r="H4644">
        <v>1992</v>
      </c>
      <c r="I4644" s="1">
        <v>44459</v>
      </c>
      <c r="J4644" t="s">
        <v>16</v>
      </c>
    </row>
    <row r="4645" spans="1:10" x14ac:dyDescent="0.25">
      <c r="A4645">
        <v>65628.009999999995</v>
      </c>
      <c r="B4645" t="s">
        <v>266</v>
      </c>
      <c r="C4645" t="s">
        <v>96</v>
      </c>
      <c r="D4645" t="s">
        <v>12</v>
      </c>
      <c r="E4645" t="s">
        <v>45</v>
      </c>
      <c r="F4645" t="s">
        <v>14</v>
      </c>
      <c r="G4645" t="s">
        <v>15</v>
      </c>
      <c r="H4645">
        <v>1986</v>
      </c>
      <c r="I4645" s="1">
        <v>44249</v>
      </c>
      <c r="J4645" t="s">
        <v>16</v>
      </c>
    </row>
    <row r="4646" spans="1:10" x14ac:dyDescent="0.25">
      <c r="A4646">
        <v>142649.44</v>
      </c>
      <c r="B4646" t="s">
        <v>410</v>
      </c>
      <c r="C4646" t="s">
        <v>18</v>
      </c>
      <c r="D4646" t="s">
        <v>12</v>
      </c>
      <c r="E4646" t="s">
        <v>13</v>
      </c>
      <c r="F4646" t="s">
        <v>21</v>
      </c>
      <c r="G4646" t="s">
        <v>25</v>
      </c>
      <c r="H4646">
        <v>1981</v>
      </c>
      <c r="I4646" s="1">
        <v>37058</v>
      </c>
      <c r="J4646" t="s">
        <v>16</v>
      </c>
    </row>
    <row r="4647" spans="1:10" x14ac:dyDescent="0.25">
      <c r="A4647">
        <v>53356.54</v>
      </c>
      <c r="B4647" t="s">
        <v>47</v>
      </c>
      <c r="C4647" t="s">
        <v>48</v>
      </c>
      <c r="D4647" t="s">
        <v>12</v>
      </c>
      <c r="E4647" t="s">
        <v>49</v>
      </c>
      <c r="F4647" t="s">
        <v>21</v>
      </c>
      <c r="G4647" t="s">
        <v>46</v>
      </c>
      <c r="H4647">
        <v>1972</v>
      </c>
      <c r="I4647" s="1">
        <v>36766</v>
      </c>
      <c r="J4647" t="s">
        <v>16</v>
      </c>
    </row>
    <row r="4648" spans="1:10" x14ac:dyDescent="0.25">
      <c r="A4648">
        <v>74457.75</v>
      </c>
      <c r="B4648" t="s">
        <v>557</v>
      </c>
      <c r="C4648" t="s">
        <v>18</v>
      </c>
      <c r="D4648" t="s">
        <v>12</v>
      </c>
      <c r="E4648" t="s">
        <v>45</v>
      </c>
      <c r="F4648" t="s">
        <v>14</v>
      </c>
      <c r="G4648" t="s">
        <v>25</v>
      </c>
      <c r="H4648">
        <v>1966</v>
      </c>
      <c r="I4648" s="1">
        <v>40448</v>
      </c>
      <c r="J4648" t="s">
        <v>16</v>
      </c>
    </row>
    <row r="4649" spans="1:10" x14ac:dyDescent="0.25">
      <c r="A4649">
        <v>46485.507820377599</v>
      </c>
      <c r="B4649" t="s">
        <v>98</v>
      </c>
      <c r="C4649" t="s">
        <v>18</v>
      </c>
      <c r="D4649" t="s">
        <v>19</v>
      </c>
      <c r="E4649" t="s">
        <v>31</v>
      </c>
      <c r="F4649" t="s">
        <v>14</v>
      </c>
      <c r="G4649" t="s">
        <v>15</v>
      </c>
      <c r="H4649">
        <v>1956</v>
      </c>
      <c r="I4649" s="1">
        <v>41360</v>
      </c>
      <c r="J4649" t="s">
        <v>16</v>
      </c>
    </row>
    <row r="4650" spans="1:10" x14ac:dyDescent="0.25">
      <c r="A4650">
        <v>67815.240000000005</v>
      </c>
      <c r="B4650" t="s">
        <v>243</v>
      </c>
      <c r="C4650" t="s">
        <v>96</v>
      </c>
      <c r="D4650" t="s">
        <v>12</v>
      </c>
      <c r="E4650" t="s">
        <v>31</v>
      </c>
      <c r="F4650" t="s">
        <v>21</v>
      </c>
      <c r="G4650" t="s">
        <v>15</v>
      </c>
      <c r="H4650">
        <v>1977</v>
      </c>
      <c r="I4650" s="1">
        <v>41296</v>
      </c>
      <c r="J4650" t="s">
        <v>16</v>
      </c>
    </row>
    <row r="4651" spans="1:10" x14ac:dyDescent="0.25">
      <c r="A4651">
        <v>79728.19</v>
      </c>
      <c r="B4651" t="s">
        <v>63</v>
      </c>
      <c r="C4651" t="s">
        <v>18</v>
      </c>
      <c r="D4651" t="s">
        <v>12</v>
      </c>
      <c r="E4651" t="s">
        <v>20</v>
      </c>
      <c r="F4651" t="s">
        <v>14</v>
      </c>
      <c r="G4651" t="s">
        <v>25</v>
      </c>
      <c r="H4651">
        <v>1993</v>
      </c>
      <c r="I4651" s="1">
        <v>42552</v>
      </c>
      <c r="J4651" t="s">
        <v>16</v>
      </c>
    </row>
    <row r="4652" spans="1:10" x14ac:dyDescent="0.25">
      <c r="A4652">
        <v>57358.7</v>
      </c>
      <c r="B4652" t="s">
        <v>344</v>
      </c>
      <c r="C4652" t="s">
        <v>11</v>
      </c>
      <c r="D4652" t="s">
        <v>12</v>
      </c>
      <c r="E4652" t="s">
        <v>31</v>
      </c>
      <c r="F4652" t="s">
        <v>21</v>
      </c>
      <c r="G4652" t="s">
        <v>15</v>
      </c>
      <c r="H4652">
        <v>1985</v>
      </c>
      <c r="I4652" s="1">
        <v>40118</v>
      </c>
      <c r="J4652" t="s">
        <v>16</v>
      </c>
    </row>
    <row r="4653" spans="1:10" x14ac:dyDescent="0.25">
      <c r="A4653">
        <v>95199.62</v>
      </c>
      <c r="B4653" t="s">
        <v>63</v>
      </c>
      <c r="C4653" t="s">
        <v>18</v>
      </c>
      <c r="D4653" t="s">
        <v>12</v>
      </c>
      <c r="E4653" t="s">
        <v>20</v>
      </c>
      <c r="F4653" t="s">
        <v>21</v>
      </c>
      <c r="G4653" t="s">
        <v>25</v>
      </c>
      <c r="H4653">
        <v>1979</v>
      </c>
      <c r="I4653" s="1">
        <v>38824</v>
      </c>
      <c r="J4653" t="s">
        <v>16</v>
      </c>
    </row>
    <row r="4654" spans="1:10" x14ac:dyDescent="0.25">
      <c r="A4654">
        <v>71194.09</v>
      </c>
      <c r="B4654" t="s">
        <v>121</v>
      </c>
      <c r="C4654" t="s">
        <v>226</v>
      </c>
      <c r="D4654" t="s">
        <v>12</v>
      </c>
      <c r="E4654" t="s">
        <v>31</v>
      </c>
      <c r="F4654" t="s">
        <v>21</v>
      </c>
      <c r="G4654" t="s">
        <v>15</v>
      </c>
      <c r="H4654">
        <v>1965</v>
      </c>
      <c r="I4654" s="1">
        <v>39845</v>
      </c>
      <c r="J4654" t="s">
        <v>16</v>
      </c>
    </row>
    <row r="4655" spans="1:10" x14ac:dyDescent="0.25">
      <c r="A4655">
        <v>49719.81</v>
      </c>
      <c r="B4655" t="s">
        <v>211</v>
      </c>
      <c r="C4655" t="s">
        <v>11</v>
      </c>
      <c r="D4655" t="s">
        <v>12</v>
      </c>
      <c r="E4655" t="s">
        <v>49</v>
      </c>
      <c r="F4655" t="s">
        <v>21</v>
      </c>
      <c r="G4655" t="s">
        <v>15</v>
      </c>
      <c r="H4655">
        <v>1990</v>
      </c>
      <c r="I4655" s="1">
        <v>44725</v>
      </c>
      <c r="J4655" t="s">
        <v>16</v>
      </c>
    </row>
    <row r="4656" spans="1:10" x14ac:dyDescent="0.25">
      <c r="A4656">
        <v>44400</v>
      </c>
      <c r="B4656" t="s">
        <v>130</v>
      </c>
      <c r="C4656" t="s">
        <v>60</v>
      </c>
      <c r="D4656" t="s">
        <v>12</v>
      </c>
      <c r="E4656" t="s">
        <v>49</v>
      </c>
      <c r="F4656" t="s">
        <v>21</v>
      </c>
      <c r="G4656" t="s">
        <v>25</v>
      </c>
      <c r="H4656">
        <v>1987</v>
      </c>
      <c r="I4656" s="1">
        <v>45313</v>
      </c>
      <c r="J4656" t="s">
        <v>16</v>
      </c>
    </row>
    <row r="4657" spans="1:10" x14ac:dyDescent="0.25">
      <c r="A4657">
        <v>56282.8</v>
      </c>
      <c r="B4657" t="s">
        <v>99</v>
      </c>
      <c r="C4657" t="s">
        <v>100</v>
      </c>
      <c r="D4657" t="s">
        <v>12</v>
      </c>
      <c r="E4657" t="s">
        <v>41</v>
      </c>
      <c r="F4657" t="s">
        <v>14</v>
      </c>
      <c r="G4657" t="s">
        <v>15</v>
      </c>
      <c r="H4657">
        <v>1964</v>
      </c>
      <c r="I4657" s="1">
        <v>44597</v>
      </c>
      <c r="J4657" t="s">
        <v>16</v>
      </c>
    </row>
    <row r="4658" spans="1:10" x14ac:dyDescent="0.25">
      <c r="A4658">
        <v>61340.58</v>
      </c>
      <c r="B4658" t="s">
        <v>108</v>
      </c>
      <c r="C4658" t="s">
        <v>40</v>
      </c>
      <c r="D4658" t="s">
        <v>12</v>
      </c>
      <c r="E4658" t="s">
        <v>31</v>
      </c>
      <c r="F4658" t="s">
        <v>14</v>
      </c>
      <c r="G4658" t="s">
        <v>25</v>
      </c>
      <c r="H4658">
        <v>1967</v>
      </c>
      <c r="I4658" s="1">
        <v>39278</v>
      </c>
      <c r="J4658" t="s">
        <v>16</v>
      </c>
    </row>
    <row r="4659" spans="1:10" x14ac:dyDescent="0.25">
      <c r="A4659">
        <v>52807.68</v>
      </c>
      <c r="B4659" t="s">
        <v>121</v>
      </c>
      <c r="C4659" t="s">
        <v>226</v>
      </c>
      <c r="D4659" t="s">
        <v>12</v>
      </c>
      <c r="E4659" t="s">
        <v>31</v>
      </c>
      <c r="F4659" t="s">
        <v>21</v>
      </c>
      <c r="G4659" t="s">
        <v>25</v>
      </c>
      <c r="H4659">
        <v>1953</v>
      </c>
      <c r="I4659" s="1">
        <v>38761</v>
      </c>
      <c r="J4659" t="s">
        <v>16</v>
      </c>
    </row>
    <row r="4660" spans="1:10" x14ac:dyDescent="0.25">
      <c r="A4660">
        <v>54417.3</v>
      </c>
      <c r="B4660" t="s">
        <v>406</v>
      </c>
      <c r="C4660" t="s">
        <v>18</v>
      </c>
      <c r="D4660" t="s">
        <v>12</v>
      </c>
      <c r="E4660" t="s">
        <v>49</v>
      </c>
      <c r="F4660" t="s">
        <v>21</v>
      </c>
      <c r="G4660" t="s">
        <v>15</v>
      </c>
      <c r="H4660">
        <v>1973</v>
      </c>
      <c r="I4660" s="1">
        <v>34625</v>
      </c>
      <c r="J4660" t="s">
        <v>16</v>
      </c>
    </row>
    <row r="4661" spans="1:10" x14ac:dyDescent="0.25">
      <c r="A4661">
        <v>76584.63</v>
      </c>
      <c r="B4661" t="s">
        <v>434</v>
      </c>
      <c r="C4661" t="s">
        <v>67</v>
      </c>
      <c r="D4661" t="s">
        <v>12</v>
      </c>
      <c r="E4661" t="s">
        <v>49</v>
      </c>
      <c r="F4661" t="s">
        <v>21</v>
      </c>
      <c r="G4661" t="s">
        <v>25</v>
      </c>
      <c r="H4661">
        <v>1974</v>
      </c>
      <c r="I4661" s="1">
        <v>39643</v>
      </c>
      <c r="J4661" t="s">
        <v>16</v>
      </c>
    </row>
    <row r="4662" spans="1:10" x14ac:dyDescent="0.25">
      <c r="A4662">
        <v>69397.42</v>
      </c>
      <c r="B4662" t="s">
        <v>141</v>
      </c>
      <c r="C4662" t="s">
        <v>18</v>
      </c>
      <c r="D4662" t="s">
        <v>12</v>
      </c>
      <c r="E4662" t="s">
        <v>31</v>
      </c>
      <c r="F4662" t="s">
        <v>21</v>
      </c>
      <c r="G4662" t="s">
        <v>15</v>
      </c>
      <c r="H4662">
        <v>1984</v>
      </c>
      <c r="I4662" s="1">
        <v>39494</v>
      </c>
      <c r="J4662" t="s">
        <v>16</v>
      </c>
    </row>
    <row r="4663" spans="1:10" x14ac:dyDescent="0.25">
      <c r="A4663">
        <v>95199.62</v>
      </c>
      <c r="B4663" t="s">
        <v>63</v>
      </c>
      <c r="C4663" t="s">
        <v>18</v>
      </c>
      <c r="D4663" t="s">
        <v>12</v>
      </c>
      <c r="E4663" t="s">
        <v>20</v>
      </c>
      <c r="F4663" t="s">
        <v>21</v>
      </c>
      <c r="G4663" t="s">
        <v>15</v>
      </c>
      <c r="H4663">
        <v>1973</v>
      </c>
      <c r="I4663" s="1">
        <v>38370</v>
      </c>
      <c r="J4663" t="s">
        <v>16</v>
      </c>
    </row>
    <row r="4664" spans="1:10" x14ac:dyDescent="0.25">
      <c r="A4664">
        <v>50646.98</v>
      </c>
      <c r="B4664" t="s">
        <v>22</v>
      </c>
      <c r="C4664" t="s">
        <v>23</v>
      </c>
      <c r="D4664" t="s">
        <v>12</v>
      </c>
      <c r="E4664" t="s">
        <v>24</v>
      </c>
      <c r="F4664" t="s">
        <v>21</v>
      </c>
      <c r="G4664" t="s">
        <v>15</v>
      </c>
      <c r="H4664">
        <v>1999</v>
      </c>
      <c r="I4664" s="1">
        <v>45369</v>
      </c>
      <c r="J4664" t="s">
        <v>16</v>
      </c>
    </row>
    <row r="4665" spans="1:10" x14ac:dyDescent="0.25">
      <c r="A4665">
        <v>46485.504000000001</v>
      </c>
      <c r="B4665" t="s">
        <v>98</v>
      </c>
      <c r="C4665" t="s">
        <v>18</v>
      </c>
      <c r="D4665" t="s">
        <v>19</v>
      </c>
      <c r="E4665" t="s">
        <v>31</v>
      </c>
      <c r="F4665" t="s">
        <v>14</v>
      </c>
      <c r="G4665" t="s">
        <v>15</v>
      </c>
      <c r="H4665">
        <v>1962</v>
      </c>
      <c r="I4665" s="1">
        <v>45200</v>
      </c>
      <c r="J4665" t="s">
        <v>16</v>
      </c>
    </row>
    <row r="4666" spans="1:10" x14ac:dyDescent="0.25">
      <c r="A4666">
        <v>72226.19</v>
      </c>
      <c r="B4666" t="s">
        <v>153</v>
      </c>
      <c r="C4666" t="s">
        <v>48</v>
      </c>
      <c r="D4666" t="s">
        <v>12</v>
      </c>
      <c r="E4666" t="s">
        <v>31</v>
      </c>
      <c r="F4666" t="s">
        <v>21</v>
      </c>
      <c r="G4666" t="s">
        <v>46</v>
      </c>
      <c r="H4666">
        <v>1987</v>
      </c>
      <c r="I4666" s="1">
        <v>45516</v>
      </c>
      <c r="J4666" t="s">
        <v>16</v>
      </c>
    </row>
    <row r="4667" spans="1:10" x14ac:dyDescent="0.25">
      <c r="A4667">
        <v>74392.98</v>
      </c>
      <c r="B4667" t="s">
        <v>702</v>
      </c>
      <c r="C4667" t="s">
        <v>11</v>
      </c>
      <c r="D4667" t="s">
        <v>12</v>
      </c>
      <c r="E4667" t="s">
        <v>31</v>
      </c>
      <c r="F4667" t="s">
        <v>21</v>
      </c>
      <c r="G4667" t="s">
        <v>25</v>
      </c>
      <c r="H4667">
        <v>1987</v>
      </c>
      <c r="I4667" s="1">
        <v>40917</v>
      </c>
      <c r="J4667" t="s">
        <v>16</v>
      </c>
    </row>
    <row r="4668" spans="1:10" x14ac:dyDescent="0.25">
      <c r="A4668">
        <v>57718.03</v>
      </c>
      <c r="B4668" t="s">
        <v>227</v>
      </c>
      <c r="C4668" t="s">
        <v>11</v>
      </c>
      <c r="D4668" t="s">
        <v>12</v>
      </c>
      <c r="E4668" t="s">
        <v>31</v>
      </c>
      <c r="F4668" t="s">
        <v>21</v>
      </c>
      <c r="G4668" t="s">
        <v>15</v>
      </c>
      <c r="H4668">
        <v>1983</v>
      </c>
      <c r="I4668" s="1">
        <v>44075</v>
      </c>
      <c r="J4668" t="s">
        <v>16</v>
      </c>
    </row>
    <row r="4669" spans="1:10" x14ac:dyDescent="0.25">
      <c r="A4669">
        <v>10108.799999999999</v>
      </c>
      <c r="B4669" t="s">
        <v>71</v>
      </c>
      <c r="C4669" t="s">
        <v>72</v>
      </c>
      <c r="D4669" t="s">
        <v>73</v>
      </c>
      <c r="E4669" t="s">
        <v>41</v>
      </c>
      <c r="F4669" t="s">
        <v>14</v>
      </c>
      <c r="G4669" t="s">
        <v>25</v>
      </c>
      <c r="H4669">
        <v>1961</v>
      </c>
      <c r="I4669" s="1">
        <v>45051</v>
      </c>
      <c r="J4669" t="s">
        <v>16</v>
      </c>
    </row>
    <row r="4670" spans="1:10" x14ac:dyDescent="0.25">
      <c r="A4670">
        <v>73024.539999999994</v>
      </c>
      <c r="B4670" t="s">
        <v>63</v>
      </c>
      <c r="C4670" t="s">
        <v>18</v>
      </c>
      <c r="D4670" t="s">
        <v>12</v>
      </c>
      <c r="E4670" t="s">
        <v>20</v>
      </c>
      <c r="F4670" t="s">
        <v>21</v>
      </c>
      <c r="G4670" t="s">
        <v>15</v>
      </c>
      <c r="H4670">
        <v>1988</v>
      </c>
      <c r="I4670" s="1">
        <v>43785</v>
      </c>
      <c r="J4670" t="s">
        <v>16</v>
      </c>
    </row>
    <row r="4671" spans="1:10" x14ac:dyDescent="0.25">
      <c r="A4671">
        <v>63782.54</v>
      </c>
      <c r="B4671" t="s">
        <v>105</v>
      </c>
      <c r="C4671" t="s">
        <v>106</v>
      </c>
      <c r="D4671" t="s">
        <v>12</v>
      </c>
      <c r="E4671" t="s">
        <v>49</v>
      </c>
      <c r="F4671" t="s">
        <v>14</v>
      </c>
      <c r="G4671" t="s">
        <v>25</v>
      </c>
      <c r="H4671">
        <v>1948</v>
      </c>
      <c r="I4671" s="1">
        <v>39666</v>
      </c>
      <c r="J4671" t="s">
        <v>16</v>
      </c>
    </row>
    <row r="4672" spans="1:10" x14ac:dyDescent="0.25">
      <c r="A4672">
        <v>53080.56</v>
      </c>
      <c r="B4672" t="s">
        <v>69</v>
      </c>
      <c r="C4672" t="s">
        <v>36</v>
      </c>
      <c r="D4672" t="s">
        <v>12</v>
      </c>
      <c r="E4672" t="s">
        <v>31</v>
      </c>
      <c r="F4672" t="s">
        <v>21</v>
      </c>
      <c r="G4672" t="s">
        <v>15</v>
      </c>
      <c r="H4672">
        <v>1959</v>
      </c>
      <c r="I4672" s="1">
        <v>43570</v>
      </c>
      <c r="J4672" t="s">
        <v>16</v>
      </c>
    </row>
    <row r="4673" spans="1:10" x14ac:dyDescent="0.25">
      <c r="A4673">
        <v>58702.97</v>
      </c>
      <c r="B4673" t="s">
        <v>108</v>
      </c>
      <c r="C4673" t="s">
        <v>40</v>
      </c>
      <c r="D4673" t="s">
        <v>12</v>
      </c>
      <c r="E4673" t="s">
        <v>31</v>
      </c>
      <c r="F4673" t="s">
        <v>21</v>
      </c>
      <c r="G4673" t="s">
        <v>25</v>
      </c>
      <c r="H4673">
        <v>1987</v>
      </c>
      <c r="I4673" s="1">
        <v>42384</v>
      </c>
      <c r="J4673" t="s">
        <v>16</v>
      </c>
    </row>
    <row r="4674" spans="1:10" x14ac:dyDescent="0.25">
      <c r="A4674">
        <v>74392.98</v>
      </c>
      <c r="B4674" t="s">
        <v>37</v>
      </c>
      <c r="C4674" t="s">
        <v>104</v>
      </c>
      <c r="D4674" t="s">
        <v>12</v>
      </c>
      <c r="E4674" t="s">
        <v>31</v>
      </c>
      <c r="F4674" t="s">
        <v>21</v>
      </c>
      <c r="G4674" t="s">
        <v>15</v>
      </c>
      <c r="H4674">
        <v>1960</v>
      </c>
      <c r="I4674" s="1">
        <v>37043</v>
      </c>
      <c r="J4674" t="s">
        <v>16</v>
      </c>
    </row>
    <row r="4675" spans="1:10" x14ac:dyDescent="0.25">
      <c r="A4675">
        <v>48193.72</v>
      </c>
      <c r="B4675" t="s">
        <v>703</v>
      </c>
      <c r="C4675" t="s">
        <v>493</v>
      </c>
      <c r="D4675" t="s">
        <v>12</v>
      </c>
      <c r="E4675" t="s">
        <v>31</v>
      </c>
      <c r="F4675" t="s">
        <v>14</v>
      </c>
      <c r="G4675" t="s">
        <v>25</v>
      </c>
      <c r="H4675">
        <v>1997</v>
      </c>
      <c r="I4675" s="1">
        <v>43389</v>
      </c>
      <c r="J4675" t="s">
        <v>16</v>
      </c>
    </row>
    <row r="4676" spans="1:10" x14ac:dyDescent="0.25">
      <c r="A4676">
        <v>0</v>
      </c>
      <c r="B4676" t="s">
        <v>39</v>
      </c>
      <c r="C4676" t="s">
        <v>72</v>
      </c>
      <c r="D4676" t="s">
        <v>165</v>
      </c>
      <c r="E4676" t="s">
        <v>41</v>
      </c>
      <c r="F4676" t="s">
        <v>21</v>
      </c>
      <c r="G4676" t="s">
        <v>25</v>
      </c>
      <c r="H4676">
        <v>1985</v>
      </c>
      <c r="I4676" s="1">
        <v>44666</v>
      </c>
      <c r="J4676" t="s">
        <v>16</v>
      </c>
    </row>
    <row r="4677" spans="1:10" x14ac:dyDescent="0.25">
      <c r="A4677">
        <v>98019.1</v>
      </c>
      <c r="B4677" t="s">
        <v>293</v>
      </c>
      <c r="C4677" t="s">
        <v>33</v>
      </c>
      <c r="D4677" t="s">
        <v>12</v>
      </c>
      <c r="E4677" t="s">
        <v>31</v>
      </c>
      <c r="F4677" t="s">
        <v>14</v>
      </c>
      <c r="G4677" t="s">
        <v>25</v>
      </c>
      <c r="H4677">
        <v>1990</v>
      </c>
      <c r="I4677" s="1">
        <v>43731</v>
      </c>
      <c r="J4677" t="s">
        <v>16</v>
      </c>
    </row>
    <row r="4678" spans="1:10" x14ac:dyDescent="0.25">
      <c r="A4678">
        <v>61821.5</v>
      </c>
      <c r="B4678" t="s">
        <v>289</v>
      </c>
      <c r="C4678" t="s">
        <v>67</v>
      </c>
      <c r="D4678" t="s">
        <v>12</v>
      </c>
      <c r="E4678" t="s">
        <v>49</v>
      </c>
      <c r="F4678" t="s">
        <v>14</v>
      </c>
      <c r="G4678" t="s">
        <v>25</v>
      </c>
      <c r="H4678">
        <v>1989</v>
      </c>
      <c r="I4678" s="1">
        <v>44459</v>
      </c>
      <c r="J4678" t="s">
        <v>16</v>
      </c>
    </row>
    <row r="4679" spans="1:10" x14ac:dyDescent="0.25">
      <c r="A4679">
        <v>50646.98</v>
      </c>
      <c r="B4679" t="s">
        <v>238</v>
      </c>
      <c r="C4679" t="s">
        <v>48</v>
      </c>
      <c r="D4679" t="s">
        <v>12</v>
      </c>
      <c r="E4679" t="s">
        <v>31</v>
      </c>
      <c r="F4679" t="s">
        <v>21</v>
      </c>
      <c r="G4679" t="s">
        <v>25</v>
      </c>
      <c r="H4679">
        <v>1989</v>
      </c>
      <c r="I4679" s="1">
        <v>45157</v>
      </c>
      <c r="J4679" t="s">
        <v>16</v>
      </c>
    </row>
    <row r="4680" spans="1:10" x14ac:dyDescent="0.25">
      <c r="A4680">
        <v>91162.38</v>
      </c>
      <c r="B4680" t="s">
        <v>414</v>
      </c>
      <c r="C4680" t="s">
        <v>86</v>
      </c>
      <c r="D4680" t="s">
        <v>12</v>
      </c>
      <c r="E4680" t="s">
        <v>31</v>
      </c>
      <c r="F4680" t="s">
        <v>21</v>
      </c>
      <c r="G4680" t="s">
        <v>25</v>
      </c>
      <c r="H4680">
        <v>1966</v>
      </c>
      <c r="I4680" s="1">
        <v>34835</v>
      </c>
      <c r="J4680" t="s">
        <v>16</v>
      </c>
    </row>
    <row r="4681" spans="1:10" x14ac:dyDescent="0.25">
      <c r="A4681">
        <v>79728.19</v>
      </c>
      <c r="B4681" t="s">
        <v>63</v>
      </c>
      <c r="C4681" t="s">
        <v>18</v>
      </c>
      <c r="D4681" t="s">
        <v>12</v>
      </c>
      <c r="E4681" t="s">
        <v>20</v>
      </c>
      <c r="F4681" t="s">
        <v>14</v>
      </c>
      <c r="G4681" t="s">
        <v>25</v>
      </c>
      <c r="H4681">
        <v>1992</v>
      </c>
      <c r="I4681" s="1">
        <v>42736</v>
      </c>
      <c r="J4681" t="s">
        <v>16</v>
      </c>
    </row>
    <row r="4682" spans="1:10" x14ac:dyDescent="0.25">
      <c r="A4682">
        <v>84156.800000000003</v>
      </c>
      <c r="B4682" t="s">
        <v>641</v>
      </c>
      <c r="C4682" t="s">
        <v>60</v>
      </c>
      <c r="D4682" t="s">
        <v>12</v>
      </c>
      <c r="E4682" t="s">
        <v>31</v>
      </c>
      <c r="F4682" t="s">
        <v>21</v>
      </c>
      <c r="G4682" t="s">
        <v>15</v>
      </c>
      <c r="H4682">
        <v>1988</v>
      </c>
      <c r="I4682" s="1">
        <v>44935</v>
      </c>
      <c r="J4682" t="s">
        <v>16</v>
      </c>
    </row>
    <row r="4683" spans="1:10" x14ac:dyDescent="0.25">
      <c r="A4683">
        <v>95781.28</v>
      </c>
      <c r="B4683" t="s">
        <v>64</v>
      </c>
      <c r="C4683" t="s">
        <v>18</v>
      </c>
      <c r="D4683" t="s">
        <v>12</v>
      </c>
      <c r="E4683" t="s">
        <v>45</v>
      </c>
      <c r="F4683" t="s">
        <v>14</v>
      </c>
      <c r="G4683" t="s">
        <v>15</v>
      </c>
      <c r="H4683">
        <v>1985</v>
      </c>
      <c r="I4683" s="1">
        <v>41091</v>
      </c>
      <c r="J4683" t="s">
        <v>16</v>
      </c>
    </row>
    <row r="4684" spans="1:10" x14ac:dyDescent="0.25">
      <c r="A4684">
        <v>59697.01</v>
      </c>
      <c r="B4684" t="s">
        <v>141</v>
      </c>
      <c r="C4684" t="s">
        <v>38</v>
      </c>
      <c r="D4684" t="s">
        <v>12</v>
      </c>
      <c r="E4684" t="s">
        <v>31</v>
      </c>
      <c r="F4684" t="s">
        <v>21</v>
      </c>
      <c r="G4684" t="s">
        <v>25</v>
      </c>
      <c r="H4684">
        <v>1973</v>
      </c>
      <c r="I4684" s="1">
        <v>44977</v>
      </c>
      <c r="J4684" t="s">
        <v>16</v>
      </c>
    </row>
    <row r="4685" spans="1:10" x14ac:dyDescent="0.25">
      <c r="A4685">
        <v>55640</v>
      </c>
      <c r="B4685" t="s">
        <v>61</v>
      </c>
      <c r="C4685" t="s">
        <v>60</v>
      </c>
      <c r="D4685" t="s">
        <v>12</v>
      </c>
      <c r="E4685" t="s">
        <v>31</v>
      </c>
      <c r="F4685" t="s">
        <v>21</v>
      </c>
      <c r="G4685" t="s">
        <v>25</v>
      </c>
      <c r="H4685">
        <v>1983</v>
      </c>
      <c r="I4685" s="1">
        <v>43103</v>
      </c>
      <c r="J4685" t="s">
        <v>16</v>
      </c>
    </row>
    <row r="4686" spans="1:10" x14ac:dyDescent="0.25">
      <c r="A4686">
        <v>61821.5</v>
      </c>
      <c r="B4686" t="s">
        <v>109</v>
      </c>
      <c r="C4686" t="s">
        <v>11</v>
      </c>
      <c r="D4686" t="s">
        <v>12</v>
      </c>
      <c r="E4686" t="s">
        <v>20</v>
      </c>
      <c r="F4686" t="s">
        <v>21</v>
      </c>
      <c r="G4686" t="s">
        <v>15</v>
      </c>
      <c r="H4686">
        <v>1987</v>
      </c>
      <c r="I4686" s="1">
        <v>43282</v>
      </c>
      <c r="J4686" t="s">
        <v>16</v>
      </c>
    </row>
    <row r="4687" spans="1:10" x14ac:dyDescent="0.25">
      <c r="B4687" t="s">
        <v>159</v>
      </c>
      <c r="C4687" t="s">
        <v>160</v>
      </c>
      <c r="D4687" t="s">
        <v>19</v>
      </c>
      <c r="E4687" t="s">
        <v>77</v>
      </c>
      <c r="F4687" t="s">
        <v>21</v>
      </c>
      <c r="G4687" t="s">
        <v>25</v>
      </c>
      <c r="H4687">
        <v>1976</v>
      </c>
      <c r="I4687" s="1">
        <v>41365</v>
      </c>
      <c r="J4687" t="s">
        <v>16</v>
      </c>
    </row>
    <row r="4688" spans="1:10" x14ac:dyDescent="0.25">
      <c r="A4688">
        <v>45595.75</v>
      </c>
      <c r="B4688" t="s">
        <v>94</v>
      </c>
      <c r="C4688" t="s">
        <v>23</v>
      </c>
      <c r="D4688" t="s">
        <v>12</v>
      </c>
      <c r="E4688" t="s">
        <v>24</v>
      </c>
      <c r="F4688" t="s">
        <v>21</v>
      </c>
      <c r="G4688" t="s">
        <v>25</v>
      </c>
      <c r="H4688">
        <v>1980</v>
      </c>
      <c r="I4688" s="1">
        <v>44753</v>
      </c>
      <c r="J4688" t="s">
        <v>16</v>
      </c>
    </row>
    <row r="4689" spans="1:10" x14ac:dyDescent="0.25">
      <c r="A4689">
        <v>50620.39</v>
      </c>
      <c r="B4689" t="s">
        <v>47</v>
      </c>
      <c r="C4689" t="s">
        <v>23</v>
      </c>
      <c r="D4689" t="s">
        <v>12</v>
      </c>
      <c r="E4689" t="s">
        <v>49</v>
      </c>
      <c r="F4689" t="s">
        <v>21</v>
      </c>
      <c r="G4689" t="s">
        <v>25</v>
      </c>
      <c r="H4689">
        <v>1978</v>
      </c>
      <c r="I4689" s="1">
        <v>41729</v>
      </c>
      <c r="J4689" t="s">
        <v>16</v>
      </c>
    </row>
    <row r="4690" spans="1:10" x14ac:dyDescent="0.25">
      <c r="A4690">
        <v>46077.93</v>
      </c>
      <c r="B4690" t="s">
        <v>130</v>
      </c>
      <c r="C4690" t="s">
        <v>60</v>
      </c>
      <c r="D4690" t="s">
        <v>12</v>
      </c>
      <c r="E4690" t="s">
        <v>49</v>
      </c>
      <c r="F4690" t="s">
        <v>21</v>
      </c>
      <c r="G4690" t="s">
        <v>15</v>
      </c>
      <c r="H4690">
        <v>1968</v>
      </c>
      <c r="I4690" s="1">
        <v>37851</v>
      </c>
      <c r="J4690" t="s">
        <v>16</v>
      </c>
    </row>
    <row r="4691" spans="1:10" x14ac:dyDescent="0.25">
      <c r="A4691">
        <v>63823.34</v>
      </c>
      <c r="B4691" t="s">
        <v>704</v>
      </c>
      <c r="C4691" t="s">
        <v>286</v>
      </c>
      <c r="D4691" t="s">
        <v>12</v>
      </c>
      <c r="E4691" t="s">
        <v>45</v>
      </c>
      <c r="F4691" t="s">
        <v>21</v>
      </c>
      <c r="G4691" t="s">
        <v>50</v>
      </c>
      <c r="H4691">
        <v>1976</v>
      </c>
      <c r="I4691" s="1">
        <v>44585</v>
      </c>
      <c r="J4691" t="s">
        <v>16</v>
      </c>
    </row>
    <row r="4692" spans="1:10" x14ac:dyDescent="0.25">
      <c r="A4692">
        <v>86564.06</v>
      </c>
      <c r="B4692" t="s">
        <v>246</v>
      </c>
      <c r="C4692" t="s">
        <v>286</v>
      </c>
      <c r="D4692" t="s">
        <v>12</v>
      </c>
      <c r="E4692" t="s">
        <v>31</v>
      </c>
      <c r="F4692" t="s">
        <v>14</v>
      </c>
      <c r="G4692" t="s">
        <v>25</v>
      </c>
      <c r="H4692">
        <v>1989</v>
      </c>
      <c r="I4692" s="1">
        <v>44424</v>
      </c>
      <c r="J4692" t="s">
        <v>16</v>
      </c>
    </row>
    <row r="4693" spans="1:10" x14ac:dyDescent="0.25">
      <c r="A4693">
        <v>98449.95</v>
      </c>
      <c r="B4693" t="s">
        <v>259</v>
      </c>
      <c r="C4693" t="s">
        <v>92</v>
      </c>
      <c r="D4693" t="s">
        <v>12</v>
      </c>
      <c r="E4693" t="s">
        <v>13</v>
      </c>
      <c r="F4693" t="s">
        <v>21</v>
      </c>
      <c r="G4693" t="s">
        <v>25</v>
      </c>
      <c r="H4693">
        <v>1994</v>
      </c>
      <c r="I4693" s="1">
        <v>44431</v>
      </c>
      <c r="J4693" t="s">
        <v>16</v>
      </c>
    </row>
    <row r="4694" spans="1:10" x14ac:dyDescent="0.25">
      <c r="A4694">
        <v>84287.24</v>
      </c>
      <c r="B4694" t="s">
        <v>10</v>
      </c>
      <c r="C4694" t="s">
        <v>44</v>
      </c>
      <c r="D4694" t="s">
        <v>12</v>
      </c>
      <c r="E4694" t="s">
        <v>13</v>
      </c>
      <c r="F4694" t="s">
        <v>14</v>
      </c>
      <c r="G4694" t="s">
        <v>25</v>
      </c>
      <c r="H4694">
        <v>1989</v>
      </c>
      <c r="I4694" s="1">
        <v>44627</v>
      </c>
      <c r="J4694" t="s">
        <v>16</v>
      </c>
    </row>
    <row r="4695" spans="1:10" x14ac:dyDescent="0.25">
      <c r="A4695">
        <v>54708.27</v>
      </c>
      <c r="B4695" t="s">
        <v>133</v>
      </c>
      <c r="C4695" t="s">
        <v>186</v>
      </c>
      <c r="D4695" t="s">
        <v>12</v>
      </c>
      <c r="E4695" t="s">
        <v>31</v>
      </c>
      <c r="F4695" t="s">
        <v>21</v>
      </c>
      <c r="G4695" t="s">
        <v>15</v>
      </c>
      <c r="H4695">
        <v>1988</v>
      </c>
      <c r="I4695" s="1">
        <v>45551</v>
      </c>
      <c r="J4695" t="s">
        <v>16</v>
      </c>
    </row>
    <row r="4696" spans="1:10" x14ac:dyDescent="0.25">
      <c r="A4696">
        <v>76013.38</v>
      </c>
      <c r="B4696" t="s">
        <v>512</v>
      </c>
      <c r="C4696" t="s">
        <v>23</v>
      </c>
      <c r="D4696" t="s">
        <v>12</v>
      </c>
      <c r="E4696" t="s">
        <v>77</v>
      </c>
      <c r="F4696" t="s">
        <v>14</v>
      </c>
      <c r="G4696" t="s">
        <v>25</v>
      </c>
      <c r="H4696">
        <v>1977</v>
      </c>
      <c r="I4696" s="1">
        <v>35043</v>
      </c>
      <c r="J4696" t="s">
        <v>16</v>
      </c>
    </row>
    <row r="4697" spans="1:10" x14ac:dyDescent="0.25">
      <c r="A4697">
        <v>146496.25</v>
      </c>
      <c r="B4697" t="s">
        <v>705</v>
      </c>
      <c r="C4697" t="s">
        <v>23</v>
      </c>
      <c r="D4697" t="s">
        <v>12</v>
      </c>
      <c r="E4697" t="s">
        <v>13</v>
      </c>
      <c r="F4697" t="s">
        <v>21</v>
      </c>
      <c r="G4697" t="s">
        <v>25</v>
      </c>
      <c r="H4697">
        <v>1973</v>
      </c>
      <c r="I4697" s="1">
        <v>38215</v>
      </c>
      <c r="J4697" t="s">
        <v>16</v>
      </c>
    </row>
    <row r="4698" spans="1:10" x14ac:dyDescent="0.25">
      <c r="A4698">
        <v>67052.800000000003</v>
      </c>
      <c r="B4698" t="s">
        <v>79</v>
      </c>
      <c r="C4698" t="s">
        <v>52</v>
      </c>
      <c r="D4698" t="s">
        <v>12</v>
      </c>
      <c r="E4698" t="s">
        <v>31</v>
      </c>
      <c r="F4698" t="s">
        <v>21</v>
      </c>
      <c r="G4698" t="s">
        <v>15</v>
      </c>
      <c r="H4698">
        <v>1965</v>
      </c>
      <c r="I4698" s="1">
        <v>44625</v>
      </c>
      <c r="J4698" t="s">
        <v>16</v>
      </c>
    </row>
    <row r="4699" spans="1:10" x14ac:dyDescent="0.25">
      <c r="A4699">
        <v>88120.17</v>
      </c>
      <c r="B4699" t="s">
        <v>208</v>
      </c>
      <c r="C4699" t="s">
        <v>52</v>
      </c>
      <c r="D4699" t="s">
        <v>12</v>
      </c>
      <c r="E4699" t="s">
        <v>31</v>
      </c>
      <c r="F4699" t="s">
        <v>14</v>
      </c>
      <c r="G4699" t="s">
        <v>25</v>
      </c>
      <c r="H4699">
        <v>1988</v>
      </c>
      <c r="I4699" s="1">
        <v>43897</v>
      </c>
      <c r="J4699" t="s">
        <v>16</v>
      </c>
    </row>
    <row r="4700" spans="1:10" x14ac:dyDescent="0.25">
      <c r="A4700">
        <v>57121.02</v>
      </c>
      <c r="B4700" t="s">
        <v>69</v>
      </c>
      <c r="C4700" t="s">
        <v>157</v>
      </c>
      <c r="D4700" t="s">
        <v>12</v>
      </c>
      <c r="E4700" t="s">
        <v>31</v>
      </c>
      <c r="F4700" t="s">
        <v>21</v>
      </c>
      <c r="G4700" t="s">
        <v>15</v>
      </c>
      <c r="H4700">
        <v>1961</v>
      </c>
      <c r="I4700" s="1">
        <v>41351</v>
      </c>
      <c r="J4700" t="s">
        <v>16</v>
      </c>
    </row>
    <row r="4701" spans="1:10" x14ac:dyDescent="0.25">
      <c r="A4701">
        <v>54534.99</v>
      </c>
      <c r="B4701" t="s">
        <v>69</v>
      </c>
      <c r="C4701" t="s">
        <v>157</v>
      </c>
      <c r="D4701" t="s">
        <v>12</v>
      </c>
      <c r="E4701" t="s">
        <v>31</v>
      </c>
      <c r="F4701" t="s">
        <v>21</v>
      </c>
      <c r="G4701" t="s">
        <v>46</v>
      </c>
      <c r="H4701">
        <v>1969</v>
      </c>
      <c r="I4701" s="1">
        <v>36864</v>
      </c>
      <c r="J4701" t="s">
        <v>16</v>
      </c>
    </row>
    <row r="4702" spans="1:10" x14ac:dyDescent="0.25">
      <c r="A4702">
        <v>57958.26</v>
      </c>
      <c r="B4702" t="s">
        <v>109</v>
      </c>
      <c r="C4702" t="s">
        <v>11</v>
      </c>
      <c r="D4702" t="s">
        <v>12</v>
      </c>
      <c r="E4702" t="s">
        <v>20</v>
      </c>
      <c r="F4702" t="s">
        <v>14</v>
      </c>
      <c r="G4702" t="s">
        <v>25</v>
      </c>
      <c r="H4702">
        <v>1998</v>
      </c>
      <c r="I4702" s="1">
        <v>44956</v>
      </c>
      <c r="J4702" t="s">
        <v>16</v>
      </c>
    </row>
    <row r="4703" spans="1:10" x14ac:dyDescent="0.25">
      <c r="A4703">
        <v>53102.07</v>
      </c>
      <c r="B4703" t="s">
        <v>69</v>
      </c>
      <c r="C4703" t="s">
        <v>18</v>
      </c>
      <c r="D4703" t="s">
        <v>12</v>
      </c>
      <c r="E4703" t="s">
        <v>31</v>
      </c>
      <c r="F4703" t="s">
        <v>21</v>
      </c>
      <c r="G4703" t="s">
        <v>53</v>
      </c>
      <c r="H4703">
        <v>1983</v>
      </c>
      <c r="I4703" s="1">
        <v>43617</v>
      </c>
      <c r="J4703" t="s">
        <v>16</v>
      </c>
    </row>
    <row r="4704" spans="1:10" x14ac:dyDescent="0.25">
      <c r="A4704">
        <v>51323.62</v>
      </c>
      <c r="B4704" t="s">
        <v>398</v>
      </c>
      <c r="C4704" t="s">
        <v>11</v>
      </c>
      <c r="D4704" t="s">
        <v>12</v>
      </c>
      <c r="E4704" t="s">
        <v>49</v>
      </c>
      <c r="F4704" t="s">
        <v>21</v>
      </c>
      <c r="G4704" t="s">
        <v>15</v>
      </c>
      <c r="H4704">
        <v>1958</v>
      </c>
      <c r="I4704" s="1">
        <v>44075</v>
      </c>
      <c r="J4704" t="s">
        <v>16</v>
      </c>
    </row>
    <row r="4705" spans="1:10" x14ac:dyDescent="0.25">
      <c r="A4705">
        <v>52774.21</v>
      </c>
      <c r="B4705" t="s">
        <v>153</v>
      </c>
      <c r="C4705" t="s">
        <v>48</v>
      </c>
      <c r="D4705" t="s">
        <v>19</v>
      </c>
      <c r="E4705" t="s">
        <v>31</v>
      </c>
      <c r="F4705" t="s">
        <v>21</v>
      </c>
      <c r="G4705" t="s">
        <v>25</v>
      </c>
      <c r="H4705">
        <v>1987</v>
      </c>
      <c r="I4705" s="1">
        <v>45327</v>
      </c>
      <c r="J4705" t="s">
        <v>16</v>
      </c>
    </row>
    <row r="4706" spans="1:10" x14ac:dyDescent="0.25">
      <c r="A4706">
        <v>0</v>
      </c>
      <c r="B4706" t="s">
        <v>39</v>
      </c>
      <c r="C4706" t="s">
        <v>72</v>
      </c>
      <c r="D4706" t="s">
        <v>165</v>
      </c>
      <c r="E4706" t="s">
        <v>41</v>
      </c>
      <c r="F4706" t="s">
        <v>21</v>
      </c>
      <c r="G4706" t="s">
        <v>15</v>
      </c>
      <c r="H4706">
        <v>2004</v>
      </c>
      <c r="I4706" s="1">
        <v>45072</v>
      </c>
      <c r="J4706" t="s">
        <v>16</v>
      </c>
    </row>
    <row r="4707" spans="1:10" x14ac:dyDescent="0.25">
      <c r="A4707">
        <v>140000</v>
      </c>
      <c r="B4707" t="s">
        <v>35</v>
      </c>
      <c r="C4707" t="s">
        <v>72</v>
      </c>
      <c r="D4707" t="s">
        <v>12</v>
      </c>
      <c r="E4707" t="s">
        <v>13</v>
      </c>
      <c r="F4707" t="s">
        <v>14</v>
      </c>
      <c r="G4707" t="s">
        <v>25</v>
      </c>
      <c r="H4707">
        <v>1968</v>
      </c>
      <c r="I4707" s="1">
        <v>45296</v>
      </c>
      <c r="J4707" t="s">
        <v>16</v>
      </c>
    </row>
    <row r="4708" spans="1:10" x14ac:dyDescent="0.25">
      <c r="A4708">
        <v>1456</v>
      </c>
      <c r="B4708" t="s">
        <v>39</v>
      </c>
      <c r="C4708" t="s">
        <v>40</v>
      </c>
      <c r="D4708" t="s">
        <v>19</v>
      </c>
      <c r="E4708" t="s">
        <v>41</v>
      </c>
      <c r="F4708" t="s">
        <v>21</v>
      </c>
      <c r="G4708" t="s">
        <v>25</v>
      </c>
      <c r="H4708">
        <v>1963</v>
      </c>
      <c r="I4708" s="1">
        <v>45541</v>
      </c>
      <c r="J4708" t="s">
        <v>16</v>
      </c>
    </row>
    <row r="4709" spans="1:10" x14ac:dyDescent="0.25">
      <c r="A4709">
        <v>65100.24</v>
      </c>
      <c r="B4709" t="s">
        <v>149</v>
      </c>
      <c r="C4709" t="s">
        <v>250</v>
      </c>
      <c r="D4709" t="s">
        <v>12</v>
      </c>
      <c r="E4709" t="s">
        <v>31</v>
      </c>
      <c r="F4709" t="s">
        <v>21</v>
      </c>
      <c r="G4709" t="s">
        <v>46</v>
      </c>
      <c r="H4709">
        <v>1998</v>
      </c>
      <c r="I4709" s="1">
        <v>43899</v>
      </c>
      <c r="J4709" t="s">
        <v>16</v>
      </c>
    </row>
    <row r="4710" spans="1:10" x14ac:dyDescent="0.25">
      <c r="A4710">
        <v>28394.908840479999</v>
      </c>
      <c r="B4710" t="s">
        <v>141</v>
      </c>
      <c r="C4710" t="s">
        <v>30</v>
      </c>
      <c r="D4710" t="s">
        <v>19</v>
      </c>
      <c r="E4710" t="s">
        <v>31</v>
      </c>
      <c r="F4710" t="s">
        <v>14</v>
      </c>
      <c r="G4710" t="s">
        <v>25</v>
      </c>
      <c r="H4710">
        <v>1954</v>
      </c>
      <c r="I4710" s="1">
        <v>43693</v>
      </c>
      <c r="J4710" t="s">
        <v>16</v>
      </c>
    </row>
    <row r="4711" spans="1:10" x14ac:dyDescent="0.25">
      <c r="A4711">
        <v>45595.75</v>
      </c>
      <c r="B4711" t="s">
        <v>161</v>
      </c>
      <c r="C4711" t="s">
        <v>72</v>
      </c>
      <c r="D4711" t="s">
        <v>12</v>
      </c>
      <c r="E4711" t="s">
        <v>49</v>
      </c>
      <c r="F4711" t="s">
        <v>21</v>
      </c>
      <c r="G4711" t="s">
        <v>15</v>
      </c>
      <c r="H4711">
        <v>1994</v>
      </c>
      <c r="I4711" s="1">
        <v>43581</v>
      </c>
      <c r="J4711" t="s">
        <v>16</v>
      </c>
    </row>
    <row r="4712" spans="1:10" x14ac:dyDescent="0.25">
      <c r="A4712">
        <v>68690.02</v>
      </c>
      <c r="B4712" t="s">
        <v>117</v>
      </c>
      <c r="C4712" t="s">
        <v>86</v>
      </c>
      <c r="D4712" t="s">
        <v>12</v>
      </c>
      <c r="E4712" t="s">
        <v>20</v>
      </c>
      <c r="F4712" t="s">
        <v>21</v>
      </c>
      <c r="G4712" t="s">
        <v>15</v>
      </c>
      <c r="H4712">
        <v>1970</v>
      </c>
      <c r="I4712" s="1">
        <v>43891</v>
      </c>
      <c r="J4712" t="s">
        <v>16</v>
      </c>
    </row>
    <row r="4713" spans="1:10" x14ac:dyDescent="0.25">
      <c r="A4713">
        <v>90359.679999999993</v>
      </c>
      <c r="B4713" t="s">
        <v>64</v>
      </c>
      <c r="C4713" t="s">
        <v>18</v>
      </c>
      <c r="D4713" t="s">
        <v>12</v>
      </c>
      <c r="E4713" t="s">
        <v>45</v>
      </c>
      <c r="F4713" t="s">
        <v>14</v>
      </c>
      <c r="G4713" t="s">
        <v>25</v>
      </c>
      <c r="H4713">
        <v>1986</v>
      </c>
      <c r="I4713" s="1">
        <v>41275</v>
      </c>
      <c r="J4713" t="s">
        <v>16</v>
      </c>
    </row>
    <row r="4714" spans="1:10" x14ac:dyDescent="0.25">
      <c r="A4714">
        <v>146000</v>
      </c>
      <c r="B4714" t="s">
        <v>190</v>
      </c>
      <c r="C4714" t="s">
        <v>171</v>
      </c>
      <c r="D4714" t="s">
        <v>12</v>
      </c>
      <c r="E4714" t="s">
        <v>31</v>
      </c>
      <c r="F4714" t="s">
        <v>14</v>
      </c>
      <c r="G4714" t="s">
        <v>15</v>
      </c>
      <c r="H4714">
        <v>1984</v>
      </c>
      <c r="I4714" s="1">
        <v>43668</v>
      </c>
      <c r="J4714" t="s">
        <v>16</v>
      </c>
    </row>
    <row r="4715" spans="1:10" x14ac:dyDescent="0.25">
      <c r="A4715">
        <v>100959.67</v>
      </c>
      <c r="B4715" t="s">
        <v>345</v>
      </c>
      <c r="C4715" t="s">
        <v>18</v>
      </c>
      <c r="D4715" t="s">
        <v>12</v>
      </c>
      <c r="E4715" t="s">
        <v>13</v>
      </c>
      <c r="F4715" t="s">
        <v>14</v>
      </c>
      <c r="G4715" t="s">
        <v>25</v>
      </c>
      <c r="H4715">
        <v>1994</v>
      </c>
      <c r="I4715" s="1">
        <v>45428</v>
      </c>
      <c r="J4715" t="s">
        <v>16</v>
      </c>
    </row>
    <row r="4716" spans="1:10" x14ac:dyDescent="0.25">
      <c r="A4716">
        <v>55640</v>
      </c>
      <c r="B4716" t="s">
        <v>61</v>
      </c>
      <c r="C4716" t="s">
        <v>60</v>
      </c>
      <c r="D4716" t="s">
        <v>12</v>
      </c>
      <c r="E4716" t="s">
        <v>31</v>
      </c>
      <c r="F4716" t="s">
        <v>21</v>
      </c>
      <c r="G4716" t="s">
        <v>15</v>
      </c>
      <c r="H4716">
        <v>1990</v>
      </c>
      <c r="I4716" s="1">
        <v>45159</v>
      </c>
      <c r="J4716" t="s">
        <v>16</v>
      </c>
    </row>
    <row r="4717" spans="1:10" x14ac:dyDescent="0.25">
      <c r="A4717">
        <v>113435.42</v>
      </c>
      <c r="B4717" t="s">
        <v>416</v>
      </c>
      <c r="C4717" t="s">
        <v>48</v>
      </c>
      <c r="D4717" t="s">
        <v>12</v>
      </c>
      <c r="E4717" t="s">
        <v>13</v>
      </c>
      <c r="F4717" t="s">
        <v>21</v>
      </c>
      <c r="G4717" t="s">
        <v>25</v>
      </c>
      <c r="H4717">
        <v>1981</v>
      </c>
      <c r="I4717" s="1">
        <v>38026</v>
      </c>
      <c r="J4717" t="s">
        <v>16</v>
      </c>
    </row>
    <row r="4718" spans="1:10" x14ac:dyDescent="0.25">
      <c r="A4718">
        <v>102474.73</v>
      </c>
      <c r="B4718" t="s">
        <v>29</v>
      </c>
      <c r="C4718" t="s">
        <v>30</v>
      </c>
      <c r="D4718" t="s">
        <v>12</v>
      </c>
      <c r="E4718" t="s">
        <v>31</v>
      </c>
      <c r="F4718" t="s">
        <v>14</v>
      </c>
      <c r="G4718" t="s">
        <v>50</v>
      </c>
      <c r="H4718">
        <v>1977</v>
      </c>
      <c r="I4718" s="1">
        <v>39494</v>
      </c>
      <c r="J4718" t="s">
        <v>16</v>
      </c>
    </row>
    <row r="4719" spans="1:10" x14ac:dyDescent="0.25">
      <c r="A4719">
        <v>79395.12</v>
      </c>
      <c r="B4719" t="s">
        <v>576</v>
      </c>
      <c r="C4719" t="s">
        <v>11</v>
      </c>
      <c r="D4719" t="s">
        <v>12</v>
      </c>
      <c r="E4719" t="s">
        <v>20</v>
      </c>
      <c r="F4719" t="s">
        <v>21</v>
      </c>
      <c r="G4719" t="s">
        <v>15</v>
      </c>
      <c r="H4719">
        <v>1988</v>
      </c>
      <c r="I4719" s="1">
        <v>42186</v>
      </c>
      <c r="J4719" t="s">
        <v>16</v>
      </c>
    </row>
    <row r="4720" spans="1:10" x14ac:dyDescent="0.25">
      <c r="A4720">
        <v>54531.28</v>
      </c>
      <c r="B4720" t="s">
        <v>110</v>
      </c>
      <c r="C4720" t="s">
        <v>72</v>
      </c>
      <c r="D4720" t="s">
        <v>12</v>
      </c>
      <c r="E4720" t="s">
        <v>24</v>
      </c>
      <c r="F4720" t="s">
        <v>21</v>
      </c>
      <c r="G4720" t="s">
        <v>15</v>
      </c>
      <c r="H4720">
        <v>1992</v>
      </c>
      <c r="I4720" s="1">
        <v>43245</v>
      </c>
      <c r="J4720" t="s">
        <v>16</v>
      </c>
    </row>
    <row r="4721" spans="1:10" x14ac:dyDescent="0.25">
      <c r="A4721">
        <v>54357.43</v>
      </c>
      <c r="B4721" t="s">
        <v>153</v>
      </c>
      <c r="C4721" t="s">
        <v>48</v>
      </c>
      <c r="D4721" t="s">
        <v>19</v>
      </c>
      <c r="E4721" t="s">
        <v>31</v>
      </c>
      <c r="F4721" t="s">
        <v>21</v>
      </c>
      <c r="G4721" t="s">
        <v>25</v>
      </c>
      <c r="H4721">
        <v>1998</v>
      </c>
      <c r="I4721" s="1">
        <v>44793</v>
      </c>
      <c r="J4721" t="s">
        <v>16</v>
      </c>
    </row>
    <row r="4722" spans="1:10" x14ac:dyDescent="0.25">
      <c r="A4722">
        <v>90480</v>
      </c>
      <c r="B4722" t="s">
        <v>246</v>
      </c>
      <c r="C4722" t="s">
        <v>44</v>
      </c>
      <c r="D4722" t="s">
        <v>12</v>
      </c>
      <c r="E4722" t="s">
        <v>31</v>
      </c>
      <c r="F4722" t="s">
        <v>14</v>
      </c>
      <c r="G4722" t="s">
        <v>25</v>
      </c>
      <c r="H4722">
        <v>1960</v>
      </c>
      <c r="I4722" s="1">
        <v>45467</v>
      </c>
      <c r="J4722" t="s">
        <v>16</v>
      </c>
    </row>
    <row r="4723" spans="1:10" x14ac:dyDescent="0.25">
      <c r="A4723">
        <v>73024.539999999994</v>
      </c>
      <c r="B4723" t="s">
        <v>63</v>
      </c>
      <c r="C4723" t="s">
        <v>18</v>
      </c>
      <c r="D4723" t="s">
        <v>12</v>
      </c>
      <c r="E4723" t="s">
        <v>20</v>
      </c>
      <c r="F4723" t="s">
        <v>14</v>
      </c>
      <c r="G4723" t="s">
        <v>25</v>
      </c>
      <c r="H4723">
        <v>1991</v>
      </c>
      <c r="I4723" s="1">
        <v>43877</v>
      </c>
      <c r="J4723" t="s">
        <v>16</v>
      </c>
    </row>
    <row r="4724" spans="1:10" x14ac:dyDescent="0.25">
      <c r="A4724">
        <v>85696</v>
      </c>
      <c r="B4724" t="s">
        <v>37</v>
      </c>
      <c r="C4724" t="s">
        <v>86</v>
      </c>
      <c r="D4724" t="s">
        <v>12</v>
      </c>
      <c r="E4724" t="s">
        <v>31</v>
      </c>
      <c r="F4724" t="s">
        <v>21</v>
      </c>
      <c r="G4724" t="s">
        <v>25</v>
      </c>
      <c r="H4724">
        <v>1969</v>
      </c>
      <c r="I4724" s="1">
        <v>45238</v>
      </c>
      <c r="J4724" t="s">
        <v>16</v>
      </c>
    </row>
    <row r="4725" spans="1:10" x14ac:dyDescent="0.25">
      <c r="A4725">
        <v>68803.56</v>
      </c>
      <c r="B4725" t="s">
        <v>133</v>
      </c>
      <c r="C4725" t="s">
        <v>72</v>
      </c>
      <c r="D4725" t="s">
        <v>12</v>
      </c>
      <c r="E4725" t="s">
        <v>31</v>
      </c>
      <c r="F4725" t="s">
        <v>21</v>
      </c>
      <c r="G4725" t="s">
        <v>15</v>
      </c>
      <c r="H4725">
        <v>1966</v>
      </c>
      <c r="I4725" s="1">
        <v>36476</v>
      </c>
      <c r="J4725" t="s">
        <v>16</v>
      </c>
    </row>
    <row r="4726" spans="1:10" x14ac:dyDescent="0.25">
      <c r="A4726">
        <v>104061.58</v>
      </c>
      <c r="B4726" t="s">
        <v>98</v>
      </c>
      <c r="C4726" t="s">
        <v>11</v>
      </c>
      <c r="D4726" t="s">
        <v>12</v>
      </c>
      <c r="E4726" t="s">
        <v>31</v>
      </c>
      <c r="F4726" t="s">
        <v>14</v>
      </c>
      <c r="G4726" t="s">
        <v>25</v>
      </c>
      <c r="H4726">
        <v>1970</v>
      </c>
      <c r="I4726" s="1">
        <v>33619</v>
      </c>
      <c r="J4726" t="s">
        <v>16</v>
      </c>
    </row>
    <row r="4727" spans="1:10" x14ac:dyDescent="0.25">
      <c r="A4727">
        <v>61487.92</v>
      </c>
      <c r="B4727" t="s">
        <v>88</v>
      </c>
      <c r="C4727" t="s">
        <v>18</v>
      </c>
      <c r="D4727" t="s">
        <v>12</v>
      </c>
      <c r="E4727" t="s">
        <v>45</v>
      </c>
      <c r="F4727" t="s">
        <v>21</v>
      </c>
      <c r="G4727" t="s">
        <v>25</v>
      </c>
      <c r="H4727">
        <v>1985</v>
      </c>
      <c r="I4727" s="1">
        <v>45032</v>
      </c>
      <c r="J4727" t="s">
        <v>16</v>
      </c>
    </row>
    <row r="4728" spans="1:10" x14ac:dyDescent="0.25">
      <c r="A4728">
        <v>75215.28</v>
      </c>
      <c r="B4728" t="s">
        <v>63</v>
      </c>
      <c r="C4728" t="s">
        <v>18</v>
      </c>
      <c r="D4728" t="s">
        <v>12</v>
      </c>
      <c r="E4728" t="s">
        <v>20</v>
      </c>
      <c r="F4728" t="s">
        <v>14</v>
      </c>
      <c r="G4728" t="s">
        <v>25</v>
      </c>
      <c r="H4728">
        <v>1998</v>
      </c>
      <c r="I4728" s="1">
        <v>44393</v>
      </c>
      <c r="J4728" t="s">
        <v>16</v>
      </c>
    </row>
    <row r="4729" spans="1:10" x14ac:dyDescent="0.25">
      <c r="A4729">
        <v>0</v>
      </c>
      <c r="B4729" t="s">
        <v>39</v>
      </c>
      <c r="C4729" t="s">
        <v>72</v>
      </c>
      <c r="D4729" t="s">
        <v>165</v>
      </c>
      <c r="E4729" t="s">
        <v>41</v>
      </c>
      <c r="F4729" t="s">
        <v>21</v>
      </c>
      <c r="G4729" t="s">
        <v>25</v>
      </c>
      <c r="H4729">
        <v>1986</v>
      </c>
      <c r="I4729" s="1">
        <v>44589</v>
      </c>
      <c r="J4729" t="s">
        <v>16</v>
      </c>
    </row>
    <row r="4730" spans="1:10" x14ac:dyDescent="0.25">
      <c r="A4730">
        <v>111320.84</v>
      </c>
      <c r="B4730" t="s">
        <v>10</v>
      </c>
      <c r="C4730" t="s">
        <v>44</v>
      </c>
      <c r="D4730" t="s">
        <v>12</v>
      </c>
      <c r="E4730" t="s">
        <v>13</v>
      </c>
      <c r="F4730" t="s">
        <v>14</v>
      </c>
      <c r="G4730" t="s">
        <v>25</v>
      </c>
      <c r="H4730">
        <v>1961</v>
      </c>
      <c r="I4730" s="1">
        <v>33689</v>
      </c>
      <c r="J4730" t="s">
        <v>16</v>
      </c>
    </row>
    <row r="4731" spans="1:10" x14ac:dyDescent="0.25">
      <c r="A4731">
        <v>66462.98</v>
      </c>
      <c r="B4731" t="s">
        <v>269</v>
      </c>
      <c r="C4731" t="s">
        <v>11</v>
      </c>
      <c r="D4731" t="s">
        <v>12</v>
      </c>
      <c r="E4731" t="s">
        <v>49</v>
      </c>
      <c r="F4731" t="s">
        <v>21</v>
      </c>
      <c r="G4731" t="s">
        <v>15</v>
      </c>
      <c r="H4731">
        <v>1978</v>
      </c>
      <c r="I4731" s="1">
        <v>38370</v>
      </c>
      <c r="J4731" t="s">
        <v>16</v>
      </c>
    </row>
    <row r="4732" spans="1:10" x14ac:dyDescent="0.25">
      <c r="A4732">
        <v>57958.26</v>
      </c>
      <c r="B4732" t="s">
        <v>706</v>
      </c>
      <c r="C4732" t="s">
        <v>67</v>
      </c>
      <c r="D4732" t="s">
        <v>12</v>
      </c>
      <c r="E4732" t="s">
        <v>49</v>
      </c>
      <c r="F4732" t="s">
        <v>21</v>
      </c>
      <c r="G4732" t="s">
        <v>53</v>
      </c>
      <c r="H4732">
        <v>1982</v>
      </c>
      <c r="I4732" s="1">
        <v>45544</v>
      </c>
      <c r="J4732" t="s">
        <v>16</v>
      </c>
    </row>
    <row r="4733" spans="1:10" x14ac:dyDescent="0.25">
      <c r="A4733">
        <v>51323.62</v>
      </c>
      <c r="B4733" t="s">
        <v>287</v>
      </c>
      <c r="C4733" t="s">
        <v>18</v>
      </c>
      <c r="D4733" t="s">
        <v>12</v>
      </c>
      <c r="E4733" t="s">
        <v>49</v>
      </c>
      <c r="F4733" t="s">
        <v>21</v>
      </c>
      <c r="G4733" t="s">
        <v>25</v>
      </c>
      <c r="H4733">
        <v>1999</v>
      </c>
      <c r="I4733" s="1">
        <v>44363</v>
      </c>
      <c r="J4733" t="s">
        <v>16</v>
      </c>
    </row>
    <row r="4734" spans="1:10" x14ac:dyDescent="0.25">
      <c r="A4734">
        <v>57096.93</v>
      </c>
      <c r="B4734" t="s">
        <v>262</v>
      </c>
      <c r="C4734" t="s">
        <v>30</v>
      </c>
      <c r="D4734" t="s">
        <v>12</v>
      </c>
      <c r="E4734" t="s">
        <v>20</v>
      </c>
      <c r="F4734" t="s">
        <v>14</v>
      </c>
      <c r="G4734" t="s">
        <v>25</v>
      </c>
      <c r="H4734">
        <v>2000</v>
      </c>
      <c r="I4734" s="1">
        <v>45428</v>
      </c>
      <c r="J4734" t="s">
        <v>16</v>
      </c>
    </row>
    <row r="4735" spans="1:10" x14ac:dyDescent="0.25">
      <c r="A4735">
        <v>77603.08</v>
      </c>
      <c r="B4735" t="s">
        <v>134</v>
      </c>
      <c r="C4735" t="s">
        <v>23</v>
      </c>
      <c r="D4735" t="s">
        <v>12</v>
      </c>
      <c r="E4735" t="s">
        <v>31</v>
      </c>
      <c r="F4735" t="s">
        <v>21</v>
      </c>
      <c r="G4735" t="s">
        <v>25</v>
      </c>
      <c r="H4735">
        <v>1978</v>
      </c>
      <c r="I4735" s="1">
        <v>37561</v>
      </c>
      <c r="J4735" t="s">
        <v>16</v>
      </c>
    </row>
    <row r="4736" spans="1:10" x14ac:dyDescent="0.25">
      <c r="A4736">
        <v>99548.68</v>
      </c>
      <c r="B4736" t="s">
        <v>10</v>
      </c>
      <c r="C4736" t="s">
        <v>18</v>
      </c>
      <c r="D4736" t="s">
        <v>12</v>
      </c>
      <c r="E4736" t="s">
        <v>13</v>
      </c>
      <c r="F4736" t="s">
        <v>21</v>
      </c>
      <c r="G4736" t="s">
        <v>15</v>
      </c>
      <c r="H4736">
        <v>1971</v>
      </c>
      <c r="I4736" s="1">
        <v>44028</v>
      </c>
      <c r="J4736" t="s">
        <v>16</v>
      </c>
    </row>
    <row r="4737" spans="1:10" x14ac:dyDescent="0.25">
      <c r="A4737">
        <v>72330.880000000005</v>
      </c>
      <c r="B4737" t="s">
        <v>463</v>
      </c>
      <c r="C4737" t="s">
        <v>52</v>
      </c>
      <c r="D4737" t="s">
        <v>12</v>
      </c>
      <c r="E4737" t="s">
        <v>49</v>
      </c>
      <c r="F4737" t="s">
        <v>21</v>
      </c>
      <c r="G4737" t="s">
        <v>25</v>
      </c>
      <c r="H4737">
        <v>1968</v>
      </c>
      <c r="I4737" s="1">
        <v>32767</v>
      </c>
      <c r="J4737" t="s">
        <v>16</v>
      </c>
    </row>
    <row r="4738" spans="1:10" x14ac:dyDescent="0.25">
      <c r="A4738">
        <v>68382.81</v>
      </c>
      <c r="B4738" t="s">
        <v>89</v>
      </c>
      <c r="C4738" t="s">
        <v>30</v>
      </c>
      <c r="D4738" t="s">
        <v>12</v>
      </c>
      <c r="E4738" t="s">
        <v>20</v>
      </c>
      <c r="F4738" t="s">
        <v>14</v>
      </c>
      <c r="G4738" t="s">
        <v>15</v>
      </c>
      <c r="H4738">
        <v>1982</v>
      </c>
      <c r="I4738" s="1">
        <v>43571</v>
      </c>
      <c r="J4738" t="s">
        <v>16</v>
      </c>
    </row>
    <row r="4739" spans="1:10" x14ac:dyDescent="0.25">
      <c r="A4739">
        <v>79242</v>
      </c>
      <c r="B4739" t="s">
        <v>235</v>
      </c>
      <c r="C4739" t="s">
        <v>114</v>
      </c>
      <c r="D4739" t="s">
        <v>12</v>
      </c>
      <c r="E4739" t="s">
        <v>31</v>
      </c>
      <c r="F4739" t="s">
        <v>21</v>
      </c>
      <c r="G4739" t="s">
        <v>25</v>
      </c>
      <c r="H4739">
        <v>1961</v>
      </c>
      <c r="I4739" s="1">
        <v>42430</v>
      </c>
      <c r="J4739" t="s">
        <v>16</v>
      </c>
    </row>
    <row r="4740" spans="1:10" x14ac:dyDescent="0.25">
      <c r="A4740">
        <v>63823.33</v>
      </c>
      <c r="B4740" t="s">
        <v>185</v>
      </c>
      <c r="C4740" t="s">
        <v>18</v>
      </c>
      <c r="D4740" t="s">
        <v>12</v>
      </c>
      <c r="E4740" t="s">
        <v>49</v>
      </c>
      <c r="F4740" t="s">
        <v>21</v>
      </c>
      <c r="G4740" t="s">
        <v>25</v>
      </c>
      <c r="H4740">
        <v>1987</v>
      </c>
      <c r="I4740" s="1">
        <v>45001</v>
      </c>
      <c r="J4740" t="s">
        <v>16</v>
      </c>
    </row>
    <row r="4741" spans="1:10" x14ac:dyDescent="0.25">
      <c r="A4741">
        <v>88275</v>
      </c>
      <c r="B4741" t="s">
        <v>707</v>
      </c>
      <c r="C4741" t="s">
        <v>60</v>
      </c>
      <c r="D4741" t="s">
        <v>12</v>
      </c>
      <c r="E4741" t="s">
        <v>31</v>
      </c>
      <c r="F4741" t="s">
        <v>21</v>
      </c>
      <c r="G4741" t="s">
        <v>15</v>
      </c>
      <c r="H4741">
        <v>1989</v>
      </c>
      <c r="I4741" s="1">
        <v>42478</v>
      </c>
      <c r="J4741" t="s">
        <v>16</v>
      </c>
    </row>
    <row r="4742" spans="1:10" x14ac:dyDescent="0.25">
      <c r="A4742">
        <v>95199.62</v>
      </c>
      <c r="B4742" t="s">
        <v>63</v>
      </c>
      <c r="C4742" t="s">
        <v>18</v>
      </c>
      <c r="D4742" t="s">
        <v>12</v>
      </c>
      <c r="E4742" t="s">
        <v>20</v>
      </c>
      <c r="F4742" t="s">
        <v>14</v>
      </c>
      <c r="G4742" t="s">
        <v>15</v>
      </c>
      <c r="H4742">
        <v>1968</v>
      </c>
      <c r="I4742" s="1">
        <v>34639</v>
      </c>
      <c r="J4742" t="s">
        <v>16</v>
      </c>
    </row>
    <row r="4743" spans="1:10" x14ac:dyDescent="0.25">
      <c r="A4743">
        <v>62763.33</v>
      </c>
      <c r="B4743" t="s">
        <v>61</v>
      </c>
      <c r="C4743" t="s">
        <v>60</v>
      </c>
      <c r="D4743" t="s">
        <v>12</v>
      </c>
      <c r="E4743" t="s">
        <v>31</v>
      </c>
      <c r="F4743" t="s">
        <v>21</v>
      </c>
      <c r="G4743" t="s">
        <v>15</v>
      </c>
      <c r="H4743">
        <v>1978</v>
      </c>
      <c r="I4743" s="1">
        <v>38237</v>
      </c>
      <c r="J4743" t="s">
        <v>16</v>
      </c>
    </row>
    <row r="4744" spans="1:10" x14ac:dyDescent="0.25">
      <c r="A4744">
        <v>48115.96</v>
      </c>
      <c r="B4744" t="s">
        <v>708</v>
      </c>
      <c r="C4744" t="s">
        <v>186</v>
      </c>
      <c r="D4744" t="s">
        <v>12</v>
      </c>
      <c r="E4744" t="s">
        <v>24</v>
      </c>
      <c r="F4744" t="s">
        <v>21</v>
      </c>
      <c r="G4744" t="s">
        <v>15</v>
      </c>
      <c r="H4744">
        <v>1974</v>
      </c>
      <c r="I4744" s="1">
        <v>44452</v>
      </c>
      <c r="J4744" t="s">
        <v>16</v>
      </c>
    </row>
    <row r="4745" spans="1:10" x14ac:dyDescent="0.25">
      <c r="A4745">
        <v>58661.17</v>
      </c>
      <c r="B4745" t="s">
        <v>22</v>
      </c>
      <c r="C4745" t="s">
        <v>23</v>
      </c>
      <c r="D4745" t="s">
        <v>12</v>
      </c>
      <c r="E4745" t="s">
        <v>24</v>
      </c>
      <c r="F4745" t="s">
        <v>14</v>
      </c>
      <c r="G4745" t="s">
        <v>25</v>
      </c>
      <c r="H4745">
        <v>1969</v>
      </c>
      <c r="I4745" s="1">
        <v>37130</v>
      </c>
      <c r="J4745" t="s">
        <v>16</v>
      </c>
    </row>
    <row r="4746" spans="1:10" x14ac:dyDescent="0.25">
      <c r="A4746">
        <v>158885.85</v>
      </c>
      <c r="B4746" t="s">
        <v>535</v>
      </c>
      <c r="C4746" t="s">
        <v>96</v>
      </c>
      <c r="D4746" t="s">
        <v>12</v>
      </c>
      <c r="E4746" t="s">
        <v>13</v>
      </c>
      <c r="F4746" t="s">
        <v>21</v>
      </c>
      <c r="G4746" t="s">
        <v>15</v>
      </c>
      <c r="H4746">
        <v>1964</v>
      </c>
      <c r="I4746" s="1">
        <v>42614</v>
      </c>
      <c r="J4746" t="s">
        <v>16</v>
      </c>
    </row>
    <row r="4747" spans="1:10" x14ac:dyDescent="0.25">
      <c r="A4747">
        <v>86551.8</v>
      </c>
      <c r="B4747" t="s">
        <v>89</v>
      </c>
      <c r="C4747" t="s">
        <v>30</v>
      </c>
      <c r="D4747" t="s">
        <v>12</v>
      </c>
      <c r="E4747" t="s">
        <v>20</v>
      </c>
      <c r="F4747" t="s">
        <v>14</v>
      </c>
      <c r="G4747" t="s">
        <v>25</v>
      </c>
      <c r="H4747">
        <v>1956</v>
      </c>
      <c r="I4747" s="1">
        <v>34943</v>
      </c>
      <c r="J4747" t="s">
        <v>16</v>
      </c>
    </row>
    <row r="4748" spans="1:10" x14ac:dyDescent="0.25">
      <c r="A4748">
        <v>41905.06</v>
      </c>
      <c r="B4748" t="s">
        <v>107</v>
      </c>
      <c r="C4748" t="s">
        <v>44</v>
      </c>
      <c r="D4748" t="s">
        <v>12</v>
      </c>
      <c r="E4748" t="s">
        <v>41</v>
      </c>
      <c r="F4748" t="s">
        <v>14</v>
      </c>
      <c r="G4748" t="s">
        <v>25</v>
      </c>
      <c r="H4748">
        <v>2002</v>
      </c>
      <c r="I4748" s="1">
        <v>45495</v>
      </c>
      <c r="J4748" t="s">
        <v>16</v>
      </c>
    </row>
    <row r="4749" spans="1:10" x14ac:dyDescent="0.25">
      <c r="A4749">
        <v>96425.84</v>
      </c>
      <c r="B4749" t="s">
        <v>56</v>
      </c>
      <c r="C4749" t="s">
        <v>30</v>
      </c>
      <c r="D4749" t="s">
        <v>12</v>
      </c>
      <c r="E4749" t="s">
        <v>45</v>
      </c>
      <c r="F4749" t="s">
        <v>14</v>
      </c>
      <c r="G4749" t="s">
        <v>25</v>
      </c>
      <c r="H4749">
        <v>1962</v>
      </c>
      <c r="I4749" s="1">
        <v>36800</v>
      </c>
      <c r="J4749" t="s">
        <v>16</v>
      </c>
    </row>
    <row r="4750" spans="1:10" x14ac:dyDescent="0.25">
      <c r="A4750">
        <v>80415.850000000006</v>
      </c>
      <c r="B4750" t="s">
        <v>466</v>
      </c>
      <c r="C4750" t="s">
        <v>72</v>
      </c>
      <c r="D4750" t="s">
        <v>12</v>
      </c>
      <c r="E4750" t="s">
        <v>20</v>
      </c>
      <c r="F4750" t="s">
        <v>14</v>
      </c>
      <c r="G4750" t="s">
        <v>15</v>
      </c>
      <c r="H4750">
        <v>1978</v>
      </c>
      <c r="I4750" s="1">
        <v>38231</v>
      </c>
      <c r="J4750" t="s">
        <v>16</v>
      </c>
    </row>
    <row r="4751" spans="1:10" x14ac:dyDescent="0.25">
      <c r="A4751">
        <v>61933.68</v>
      </c>
      <c r="B4751" t="s">
        <v>709</v>
      </c>
      <c r="C4751" t="s">
        <v>52</v>
      </c>
      <c r="D4751" t="s">
        <v>12</v>
      </c>
      <c r="E4751" t="s">
        <v>45</v>
      </c>
      <c r="F4751" t="s">
        <v>14</v>
      </c>
      <c r="G4751" t="s">
        <v>15</v>
      </c>
      <c r="H4751">
        <v>1998</v>
      </c>
      <c r="I4751" s="1">
        <v>45045</v>
      </c>
      <c r="J4751" t="s">
        <v>16</v>
      </c>
    </row>
    <row r="4752" spans="1:10" x14ac:dyDescent="0.25">
      <c r="A4752">
        <v>46485.504000000001</v>
      </c>
      <c r="B4752" t="s">
        <v>98</v>
      </c>
      <c r="C4752" t="s">
        <v>18</v>
      </c>
      <c r="D4752" t="s">
        <v>19</v>
      </c>
      <c r="E4752" t="s">
        <v>31</v>
      </c>
      <c r="F4752" t="s">
        <v>14</v>
      </c>
      <c r="G4752" t="s">
        <v>15</v>
      </c>
      <c r="H4752">
        <v>1965</v>
      </c>
      <c r="I4752" s="1">
        <v>44805</v>
      </c>
      <c r="J4752" t="s">
        <v>16</v>
      </c>
    </row>
    <row r="4753" spans="1:10" x14ac:dyDescent="0.25">
      <c r="A4753">
        <v>57855.83</v>
      </c>
      <c r="B4753" t="s">
        <v>69</v>
      </c>
      <c r="C4753" t="s">
        <v>157</v>
      </c>
      <c r="D4753" t="s">
        <v>12</v>
      </c>
      <c r="E4753" t="s">
        <v>31</v>
      </c>
      <c r="F4753" t="s">
        <v>21</v>
      </c>
      <c r="G4753" t="s">
        <v>15</v>
      </c>
      <c r="H4753">
        <v>1952</v>
      </c>
      <c r="I4753" s="1">
        <v>43857</v>
      </c>
      <c r="J4753" t="s">
        <v>16</v>
      </c>
    </row>
    <row r="4754" spans="1:10" x14ac:dyDescent="0.25">
      <c r="A4754">
        <v>11856</v>
      </c>
      <c r="B4754" t="s">
        <v>126</v>
      </c>
      <c r="C4754" t="s">
        <v>72</v>
      </c>
      <c r="D4754" t="s">
        <v>73</v>
      </c>
      <c r="E4754" t="s">
        <v>41</v>
      </c>
      <c r="F4754" t="s">
        <v>14</v>
      </c>
      <c r="G4754" t="s">
        <v>25</v>
      </c>
      <c r="H4754">
        <v>2010</v>
      </c>
      <c r="I4754" s="1">
        <v>45479</v>
      </c>
      <c r="J4754" t="s">
        <v>16</v>
      </c>
    </row>
    <row r="4755" spans="1:10" x14ac:dyDescent="0.25">
      <c r="A4755">
        <v>91162.38</v>
      </c>
      <c r="B4755" t="s">
        <v>414</v>
      </c>
      <c r="C4755" t="s">
        <v>86</v>
      </c>
      <c r="D4755" t="s">
        <v>12</v>
      </c>
      <c r="E4755" t="s">
        <v>31</v>
      </c>
      <c r="F4755" t="s">
        <v>21</v>
      </c>
      <c r="G4755" t="s">
        <v>25</v>
      </c>
      <c r="H4755">
        <v>1962</v>
      </c>
      <c r="I4755" s="1">
        <v>31183</v>
      </c>
      <c r="J4755" t="s">
        <v>16</v>
      </c>
    </row>
    <row r="4756" spans="1:10" x14ac:dyDescent="0.25">
      <c r="A4756">
        <v>53327.37</v>
      </c>
      <c r="B4756" t="s">
        <v>710</v>
      </c>
      <c r="C4756" t="s">
        <v>60</v>
      </c>
      <c r="D4756" t="s">
        <v>12</v>
      </c>
      <c r="E4756" t="s">
        <v>45</v>
      </c>
      <c r="F4756" t="s">
        <v>14</v>
      </c>
      <c r="G4756" t="s">
        <v>15</v>
      </c>
      <c r="H4756">
        <v>1985</v>
      </c>
      <c r="I4756" s="1">
        <v>42779</v>
      </c>
      <c r="J4756" t="s">
        <v>16</v>
      </c>
    </row>
    <row r="4757" spans="1:10" x14ac:dyDescent="0.25">
      <c r="A4757">
        <v>52863.360000000001</v>
      </c>
      <c r="B4757" t="s">
        <v>22</v>
      </c>
      <c r="C4757" t="s">
        <v>23</v>
      </c>
      <c r="D4757" t="s">
        <v>12</v>
      </c>
      <c r="E4757" t="s">
        <v>24</v>
      </c>
      <c r="F4757" t="s">
        <v>21</v>
      </c>
      <c r="G4757" t="s">
        <v>25</v>
      </c>
      <c r="H4757">
        <v>1985</v>
      </c>
      <c r="I4757" s="1">
        <v>38649</v>
      </c>
      <c r="J4757" t="s">
        <v>16</v>
      </c>
    </row>
    <row r="4758" spans="1:10" x14ac:dyDescent="0.25">
      <c r="A4758">
        <v>21178.719744000002</v>
      </c>
      <c r="B4758" t="s">
        <v>112</v>
      </c>
      <c r="C4758" t="s">
        <v>72</v>
      </c>
      <c r="D4758" t="s">
        <v>19</v>
      </c>
      <c r="E4758" t="s">
        <v>24</v>
      </c>
      <c r="F4758" t="s">
        <v>21</v>
      </c>
      <c r="G4758" t="s">
        <v>15</v>
      </c>
      <c r="H4758">
        <v>2000</v>
      </c>
      <c r="I4758" s="1">
        <v>45440</v>
      </c>
      <c r="J4758" t="s">
        <v>16</v>
      </c>
    </row>
    <row r="4759" spans="1:10" x14ac:dyDescent="0.25">
      <c r="A4759">
        <v>115064.48</v>
      </c>
      <c r="B4759" t="s">
        <v>345</v>
      </c>
      <c r="C4759" t="s">
        <v>186</v>
      </c>
      <c r="D4759" t="s">
        <v>12</v>
      </c>
      <c r="E4759" t="s">
        <v>13</v>
      </c>
      <c r="F4759" t="s">
        <v>14</v>
      </c>
      <c r="G4759" t="s">
        <v>15</v>
      </c>
      <c r="H4759">
        <v>1964</v>
      </c>
      <c r="I4759" s="1">
        <v>37681</v>
      </c>
      <c r="J4759" t="s">
        <v>16</v>
      </c>
    </row>
    <row r="4760" spans="1:10" x14ac:dyDescent="0.25">
      <c r="A4760">
        <v>75232.7</v>
      </c>
      <c r="B4760" t="s">
        <v>265</v>
      </c>
      <c r="C4760" t="s">
        <v>18</v>
      </c>
      <c r="D4760" t="s">
        <v>12</v>
      </c>
      <c r="E4760" t="s">
        <v>31</v>
      </c>
      <c r="F4760" t="s">
        <v>21</v>
      </c>
      <c r="G4760" t="s">
        <v>25</v>
      </c>
      <c r="H4760">
        <v>1967</v>
      </c>
      <c r="I4760" s="1">
        <v>34654</v>
      </c>
      <c r="J4760" t="s">
        <v>16</v>
      </c>
    </row>
    <row r="4761" spans="1:10" x14ac:dyDescent="0.25">
      <c r="A4761">
        <v>49545.15</v>
      </c>
      <c r="B4761" t="s">
        <v>116</v>
      </c>
      <c r="C4761" t="s">
        <v>67</v>
      </c>
      <c r="D4761" t="s">
        <v>12</v>
      </c>
      <c r="E4761" t="s">
        <v>49</v>
      </c>
      <c r="F4761" t="s">
        <v>21</v>
      </c>
      <c r="G4761" t="s">
        <v>25</v>
      </c>
      <c r="H4761">
        <v>1993</v>
      </c>
      <c r="I4761" s="1">
        <v>45201</v>
      </c>
      <c r="J4761" t="s">
        <v>16</v>
      </c>
    </row>
    <row r="4762" spans="1:10" x14ac:dyDescent="0.25">
      <c r="A4762">
        <v>65588.45</v>
      </c>
      <c r="B4762" t="s">
        <v>192</v>
      </c>
      <c r="C4762" t="s">
        <v>11</v>
      </c>
      <c r="D4762" t="s">
        <v>12</v>
      </c>
      <c r="E4762" t="s">
        <v>49</v>
      </c>
      <c r="F4762" t="s">
        <v>14</v>
      </c>
      <c r="G4762" t="s">
        <v>25</v>
      </c>
      <c r="H4762">
        <v>1972</v>
      </c>
      <c r="I4762" s="1">
        <v>34881</v>
      </c>
      <c r="J4762" t="s">
        <v>16</v>
      </c>
    </row>
    <row r="4763" spans="1:10" x14ac:dyDescent="0.25">
      <c r="A4763">
        <v>54643.5</v>
      </c>
      <c r="B4763" t="s">
        <v>99</v>
      </c>
      <c r="C4763" t="s">
        <v>72</v>
      </c>
      <c r="D4763" t="s">
        <v>12</v>
      </c>
      <c r="E4763" t="s">
        <v>41</v>
      </c>
      <c r="F4763" t="s">
        <v>14</v>
      </c>
      <c r="G4763" t="s">
        <v>25</v>
      </c>
      <c r="H4763">
        <v>1960</v>
      </c>
      <c r="I4763" s="1">
        <v>41642</v>
      </c>
      <c r="J4763" t="s">
        <v>16</v>
      </c>
    </row>
    <row r="4764" spans="1:10" x14ac:dyDescent="0.25">
      <c r="A4764">
        <v>47920.53</v>
      </c>
      <c r="B4764" t="s">
        <v>169</v>
      </c>
      <c r="C4764" t="s">
        <v>72</v>
      </c>
      <c r="D4764" t="s">
        <v>12</v>
      </c>
      <c r="E4764" t="s">
        <v>41</v>
      </c>
      <c r="F4764" t="s">
        <v>14</v>
      </c>
      <c r="G4764" t="s">
        <v>25</v>
      </c>
      <c r="H4764">
        <v>1980</v>
      </c>
      <c r="I4764" s="1">
        <v>43556</v>
      </c>
      <c r="J4764" t="s">
        <v>16</v>
      </c>
    </row>
    <row r="4765" spans="1:10" x14ac:dyDescent="0.25">
      <c r="A4765">
        <v>70585.55</v>
      </c>
      <c r="B4765" t="s">
        <v>511</v>
      </c>
      <c r="C4765" t="s">
        <v>60</v>
      </c>
      <c r="D4765" t="s">
        <v>12</v>
      </c>
      <c r="E4765" t="s">
        <v>31</v>
      </c>
      <c r="F4765" t="s">
        <v>21</v>
      </c>
      <c r="G4765" t="s">
        <v>15</v>
      </c>
      <c r="H4765">
        <v>1984</v>
      </c>
      <c r="I4765" s="1">
        <v>43738</v>
      </c>
      <c r="J4765" t="s">
        <v>16</v>
      </c>
    </row>
    <row r="4766" spans="1:10" x14ac:dyDescent="0.25">
      <c r="A4766">
        <v>111105.94</v>
      </c>
      <c r="B4766" t="s">
        <v>565</v>
      </c>
      <c r="C4766" t="s">
        <v>286</v>
      </c>
      <c r="D4766" t="s">
        <v>12</v>
      </c>
      <c r="E4766" t="s">
        <v>13</v>
      </c>
      <c r="F4766" t="s">
        <v>21</v>
      </c>
      <c r="G4766" t="s">
        <v>25</v>
      </c>
      <c r="H4766">
        <v>1983</v>
      </c>
      <c r="I4766" s="1">
        <v>42709</v>
      </c>
      <c r="J4766" t="s">
        <v>16</v>
      </c>
    </row>
    <row r="4767" spans="1:10" x14ac:dyDescent="0.25">
      <c r="A4767">
        <v>111976.87</v>
      </c>
      <c r="B4767" t="s">
        <v>29</v>
      </c>
      <c r="C4767" t="s">
        <v>30</v>
      </c>
      <c r="D4767" t="s">
        <v>12</v>
      </c>
      <c r="E4767" t="s">
        <v>31</v>
      </c>
      <c r="F4767" t="s">
        <v>14</v>
      </c>
      <c r="G4767" t="s">
        <v>25</v>
      </c>
      <c r="H4767">
        <v>1964</v>
      </c>
      <c r="I4767" s="1">
        <v>34943</v>
      </c>
      <c r="J4767" t="s">
        <v>16</v>
      </c>
    </row>
    <row r="4768" spans="1:10" x14ac:dyDescent="0.25">
      <c r="A4768">
        <v>122871</v>
      </c>
      <c r="B4768" t="s">
        <v>486</v>
      </c>
      <c r="C4768" t="s">
        <v>114</v>
      </c>
      <c r="D4768" t="s">
        <v>12</v>
      </c>
      <c r="E4768" t="s">
        <v>31</v>
      </c>
      <c r="F4768" t="s">
        <v>14</v>
      </c>
      <c r="G4768" t="s">
        <v>15</v>
      </c>
      <c r="H4768">
        <v>1969</v>
      </c>
      <c r="I4768" s="1">
        <v>44805</v>
      </c>
      <c r="J4768" t="s">
        <v>16</v>
      </c>
    </row>
    <row r="4769" spans="1:10" x14ac:dyDescent="0.25">
      <c r="A4769">
        <v>21285.887999999999</v>
      </c>
      <c r="B4769" t="s">
        <v>363</v>
      </c>
      <c r="C4769" t="s">
        <v>60</v>
      </c>
      <c r="D4769" t="s">
        <v>19</v>
      </c>
      <c r="E4769" t="s">
        <v>31</v>
      </c>
      <c r="F4769" t="s">
        <v>21</v>
      </c>
      <c r="G4769" t="s">
        <v>15</v>
      </c>
      <c r="H4769">
        <v>1969</v>
      </c>
      <c r="I4769" s="1">
        <v>45271</v>
      </c>
      <c r="J4769" t="s">
        <v>16</v>
      </c>
    </row>
    <row r="4770" spans="1:10" x14ac:dyDescent="0.25">
      <c r="B4770" t="s">
        <v>164</v>
      </c>
      <c r="C4770" t="s">
        <v>72</v>
      </c>
      <c r="D4770" t="s">
        <v>165</v>
      </c>
      <c r="E4770" t="s">
        <v>41</v>
      </c>
      <c r="F4770" t="s">
        <v>14</v>
      </c>
      <c r="G4770" t="s">
        <v>15</v>
      </c>
      <c r="H4770">
        <v>1985</v>
      </c>
      <c r="I4770" s="1">
        <v>41366</v>
      </c>
      <c r="J4770" t="s">
        <v>16</v>
      </c>
    </row>
    <row r="4771" spans="1:10" x14ac:dyDescent="0.25">
      <c r="A4771">
        <v>22590.607103999999</v>
      </c>
      <c r="B4771" t="s">
        <v>112</v>
      </c>
      <c r="C4771" t="s">
        <v>72</v>
      </c>
      <c r="D4771" t="s">
        <v>19</v>
      </c>
      <c r="E4771" t="s">
        <v>24</v>
      </c>
      <c r="F4771" t="s">
        <v>21</v>
      </c>
      <c r="G4771" t="s">
        <v>25</v>
      </c>
      <c r="H4771">
        <v>1966</v>
      </c>
      <c r="I4771" s="1">
        <v>44624</v>
      </c>
      <c r="J4771" t="s">
        <v>16</v>
      </c>
    </row>
    <row r="4772" spans="1:10" x14ac:dyDescent="0.25">
      <c r="A4772">
        <v>17289.392848</v>
      </c>
      <c r="B4772" t="s">
        <v>270</v>
      </c>
      <c r="C4772" t="s">
        <v>23</v>
      </c>
      <c r="D4772" t="s">
        <v>19</v>
      </c>
      <c r="E4772" t="s">
        <v>24</v>
      </c>
      <c r="F4772" t="s">
        <v>21</v>
      </c>
      <c r="G4772" t="s">
        <v>25</v>
      </c>
      <c r="H4772">
        <v>1948</v>
      </c>
      <c r="I4772" s="1">
        <v>42750</v>
      </c>
      <c r="J4772" t="s">
        <v>16</v>
      </c>
    </row>
    <row r="4773" spans="1:10" x14ac:dyDescent="0.25">
      <c r="A4773">
        <v>76624.77</v>
      </c>
      <c r="B4773" t="s">
        <v>183</v>
      </c>
      <c r="C4773" t="s">
        <v>18</v>
      </c>
      <c r="D4773" t="s">
        <v>12</v>
      </c>
      <c r="E4773" t="s">
        <v>31</v>
      </c>
      <c r="F4773" t="s">
        <v>14</v>
      </c>
      <c r="G4773" t="s">
        <v>25</v>
      </c>
      <c r="H4773">
        <v>1995</v>
      </c>
      <c r="I4773" s="1">
        <v>42917</v>
      </c>
      <c r="J4773" t="s">
        <v>16</v>
      </c>
    </row>
    <row r="4774" spans="1:10" x14ac:dyDescent="0.25">
      <c r="A4774">
        <v>95199.62</v>
      </c>
      <c r="B4774" t="s">
        <v>63</v>
      </c>
      <c r="C4774" t="s">
        <v>18</v>
      </c>
      <c r="D4774" t="s">
        <v>12</v>
      </c>
      <c r="E4774" t="s">
        <v>20</v>
      </c>
      <c r="F4774" t="s">
        <v>14</v>
      </c>
      <c r="G4774" t="s">
        <v>25</v>
      </c>
      <c r="H4774">
        <v>1977</v>
      </c>
      <c r="I4774" s="1">
        <v>36754</v>
      </c>
      <c r="J4774" t="s">
        <v>16</v>
      </c>
    </row>
    <row r="4775" spans="1:10" x14ac:dyDescent="0.25">
      <c r="A4775">
        <v>33091.749600000003</v>
      </c>
      <c r="B4775" t="s">
        <v>112</v>
      </c>
      <c r="C4775" t="s">
        <v>72</v>
      </c>
      <c r="D4775" t="s">
        <v>19</v>
      </c>
      <c r="E4775" t="s">
        <v>24</v>
      </c>
      <c r="F4775" t="s">
        <v>14</v>
      </c>
      <c r="G4775" t="s">
        <v>15</v>
      </c>
      <c r="H4775">
        <v>2005</v>
      </c>
      <c r="I4775" s="1">
        <v>45469</v>
      </c>
      <c r="J4775" t="s">
        <v>16</v>
      </c>
    </row>
    <row r="4776" spans="1:10" x14ac:dyDescent="0.25">
      <c r="A4776">
        <v>92154.03</v>
      </c>
      <c r="B4776" t="s">
        <v>10</v>
      </c>
      <c r="C4776" t="s">
        <v>96</v>
      </c>
      <c r="D4776" t="s">
        <v>12</v>
      </c>
      <c r="E4776" t="s">
        <v>13</v>
      </c>
      <c r="F4776" t="s">
        <v>21</v>
      </c>
      <c r="G4776" t="s">
        <v>25</v>
      </c>
      <c r="H4776">
        <v>1964</v>
      </c>
      <c r="I4776" s="1">
        <v>33270</v>
      </c>
      <c r="J4776" t="s">
        <v>16</v>
      </c>
    </row>
    <row r="4777" spans="1:10" x14ac:dyDescent="0.25">
      <c r="A4777">
        <v>76965.45</v>
      </c>
      <c r="B4777" t="s">
        <v>118</v>
      </c>
      <c r="C4777" t="s">
        <v>30</v>
      </c>
      <c r="D4777" t="s">
        <v>12</v>
      </c>
      <c r="E4777" t="s">
        <v>45</v>
      </c>
      <c r="F4777" t="s">
        <v>14</v>
      </c>
      <c r="G4777" t="s">
        <v>25</v>
      </c>
      <c r="H4777">
        <v>1979</v>
      </c>
      <c r="I4777" s="1">
        <v>42659</v>
      </c>
      <c r="J4777" t="s">
        <v>16</v>
      </c>
    </row>
    <row r="4778" spans="1:10" x14ac:dyDescent="0.25">
      <c r="A4778">
        <v>59889.88</v>
      </c>
      <c r="B4778" t="s">
        <v>109</v>
      </c>
      <c r="C4778" t="s">
        <v>11</v>
      </c>
      <c r="D4778" t="s">
        <v>12</v>
      </c>
      <c r="E4778" t="s">
        <v>20</v>
      </c>
      <c r="F4778" t="s">
        <v>21</v>
      </c>
      <c r="G4778" t="s">
        <v>15</v>
      </c>
      <c r="H4778">
        <v>1994</v>
      </c>
      <c r="I4778" s="1">
        <v>44452</v>
      </c>
      <c r="J4778" t="s">
        <v>16</v>
      </c>
    </row>
    <row r="4779" spans="1:10" x14ac:dyDescent="0.25">
      <c r="A4779">
        <v>1192.8800000000001</v>
      </c>
      <c r="B4779" t="s">
        <v>39</v>
      </c>
      <c r="C4779" t="s">
        <v>86</v>
      </c>
      <c r="D4779" t="s">
        <v>19</v>
      </c>
      <c r="E4779" t="s">
        <v>41</v>
      </c>
      <c r="F4779" t="s">
        <v>14</v>
      </c>
      <c r="G4779" t="s">
        <v>25</v>
      </c>
      <c r="H4779">
        <v>1965</v>
      </c>
      <c r="I4779" s="1">
        <v>45181</v>
      </c>
      <c r="J4779" t="s">
        <v>16</v>
      </c>
    </row>
    <row r="4780" spans="1:10" x14ac:dyDescent="0.25">
      <c r="A4780">
        <v>49719.81</v>
      </c>
      <c r="B4780" t="s">
        <v>211</v>
      </c>
      <c r="C4780" t="s">
        <v>11</v>
      </c>
      <c r="D4780" t="s">
        <v>12</v>
      </c>
      <c r="E4780" t="s">
        <v>49</v>
      </c>
      <c r="F4780" t="s">
        <v>14</v>
      </c>
      <c r="G4780" t="s">
        <v>15</v>
      </c>
      <c r="H4780">
        <v>1990</v>
      </c>
      <c r="I4780" s="1">
        <v>44585</v>
      </c>
      <c r="J4780" t="s">
        <v>16</v>
      </c>
    </row>
    <row r="4781" spans="1:10" x14ac:dyDescent="0.25">
      <c r="A4781">
        <v>74950.94</v>
      </c>
      <c r="B4781" t="s">
        <v>37</v>
      </c>
      <c r="C4781" t="s">
        <v>612</v>
      </c>
      <c r="D4781" t="s">
        <v>12</v>
      </c>
      <c r="E4781" t="s">
        <v>31</v>
      </c>
      <c r="F4781" t="s">
        <v>21</v>
      </c>
      <c r="G4781" t="s">
        <v>15</v>
      </c>
      <c r="H4781">
        <v>1985</v>
      </c>
      <c r="I4781" s="1">
        <v>43869</v>
      </c>
      <c r="J4781" t="s">
        <v>16</v>
      </c>
    </row>
    <row r="4782" spans="1:10" x14ac:dyDescent="0.25">
      <c r="A4782">
        <v>45595.75</v>
      </c>
      <c r="B4782" t="s">
        <v>94</v>
      </c>
      <c r="C4782" t="s">
        <v>23</v>
      </c>
      <c r="D4782" t="s">
        <v>12</v>
      </c>
      <c r="E4782" t="s">
        <v>24</v>
      </c>
      <c r="F4782" t="s">
        <v>14</v>
      </c>
      <c r="G4782" t="s">
        <v>15</v>
      </c>
      <c r="H4782">
        <v>1994</v>
      </c>
      <c r="I4782" s="1">
        <v>44767</v>
      </c>
      <c r="J4782" t="s">
        <v>16</v>
      </c>
    </row>
    <row r="4783" spans="1:10" x14ac:dyDescent="0.25">
      <c r="A4783">
        <v>41796.21</v>
      </c>
      <c r="B4783" t="s">
        <v>94</v>
      </c>
      <c r="C4783" t="s">
        <v>23</v>
      </c>
      <c r="D4783" t="s">
        <v>12</v>
      </c>
      <c r="E4783" t="s">
        <v>24</v>
      </c>
      <c r="F4783" t="s">
        <v>21</v>
      </c>
      <c r="G4783" t="s">
        <v>15</v>
      </c>
      <c r="H4783">
        <v>1973</v>
      </c>
      <c r="I4783" s="1">
        <v>45425</v>
      </c>
      <c r="J4783" t="s">
        <v>16</v>
      </c>
    </row>
    <row r="4784" spans="1:10" x14ac:dyDescent="0.25">
      <c r="A4784">
        <v>78500</v>
      </c>
      <c r="B4784" t="s">
        <v>208</v>
      </c>
      <c r="C4784" t="s">
        <v>44</v>
      </c>
      <c r="D4784" t="s">
        <v>12</v>
      </c>
      <c r="E4784" t="s">
        <v>31</v>
      </c>
      <c r="F4784" t="s">
        <v>14</v>
      </c>
      <c r="G4784" t="s">
        <v>25</v>
      </c>
      <c r="H4784">
        <v>1993</v>
      </c>
      <c r="I4784" s="1">
        <v>45481</v>
      </c>
      <c r="J4784" t="s">
        <v>16</v>
      </c>
    </row>
    <row r="4785" spans="1:10" x14ac:dyDescent="0.25">
      <c r="A4785">
        <v>52166.39</v>
      </c>
      <c r="B4785" t="s">
        <v>108</v>
      </c>
      <c r="C4785" t="s">
        <v>198</v>
      </c>
      <c r="D4785" t="s">
        <v>12</v>
      </c>
      <c r="E4785" t="s">
        <v>31</v>
      </c>
      <c r="F4785" t="s">
        <v>21</v>
      </c>
      <c r="G4785" t="s">
        <v>25</v>
      </c>
      <c r="H4785">
        <v>1984</v>
      </c>
      <c r="I4785" s="1">
        <v>45131</v>
      </c>
      <c r="J4785" t="s">
        <v>16</v>
      </c>
    </row>
    <row r="4786" spans="1:10" x14ac:dyDescent="0.25">
      <c r="A4786">
        <v>79689.759999999995</v>
      </c>
      <c r="B4786" t="s">
        <v>514</v>
      </c>
      <c r="C4786" t="s">
        <v>48</v>
      </c>
      <c r="D4786" t="s">
        <v>12</v>
      </c>
      <c r="E4786" t="s">
        <v>31</v>
      </c>
      <c r="F4786" t="s">
        <v>21</v>
      </c>
      <c r="G4786" t="s">
        <v>15</v>
      </c>
      <c r="H4786">
        <v>1985</v>
      </c>
      <c r="I4786" s="1">
        <v>40431</v>
      </c>
      <c r="J4786" t="s">
        <v>16</v>
      </c>
    </row>
    <row r="4787" spans="1:10" x14ac:dyDescent="0.25">
      <c r="A4787">
        <v>64457.35</v>
      </c>
      <c r="B4787" t="s">
        <v>89</v>
      </c>
      <c r="C4787" t="s">
        <v>30</v>
      </c>
      <c r="D4787" t="s">
        <v>12</v>
      </c>
      <c r="E4787" t="s">
        <v>20</v>
      </c>
      <c r="F4787" t="s">
        <v>14</v>
      </c>
      <c r="G4787" t="s">
        <v>15</v>
      </c>
      <c r="H4787">
        <v>1993</v>
      </c>
      <c r="I4787" s="1">
        <v>44120</v>
      </c>
      <c r="J4787" t="s">
        <v>16</v>
      </c>
    </row>
    <row r="4788" spans="1:10" x14ac:dyDescent="0.25">
      <c r="A4788">
        <v>58537.84</v>
      </c>
      <c r="B4788" t="s">
        <v>222</v>
      </c>
      <c r="C4788" t="s">
        <v>23</v>
      </c>
      <c r="D4788" t="s">
        <v>12</v>
      </c>
      <c r="E4788" t="s">
        <v>31</v>
      </c>
      <c r="F4788" t="s">
        <v>21</v>
      </c>
      <c r="G4788" t="s">
        <v>25</v>
      </c>
      <c r="H4788">
        <v>1990</v>
      </c>
      <c r="I4788" s="1">
        <v>45355</v>
      </c>
      <c r="J4788" t="s">
        <v>16</v>
      </c>
    </row>
    <row r="4789" spans="1:10" x14ac:dyDescent="0.25">
      <c r="A4789">
        <v>17075.759999999998</v>
      </c>
      <c r="B4789" t="s">
        <v>17</v>
      </c>
      <c r="C4789" t="s">
        <v>18</v>
      </c>
      <c r="D4789" t="s">
        <v>19</v>
      </c>
      <c r="E4789" t="s">
        <v>20</v>
      </c>
      <c r="F4789" t="s">
        <v>21</v>
      </c>
      <c r="G4789" t="s">
        <v>15</v>
      </c>
      <c r="H4789">
        <v>1962</v>
      </c>
      <c r="I4789" s="1">
        <v>44837</v>
      </c>
      <c r="J4789" t="s">
        <v>16</v>
      </c>
    </row>
    <row r="4790" spans="1:10" x14ac:dyDescent="0.25">
      <c r="A4790">
        <v>151575.23000000001</v>
      </c>
      <c r="B4790" t="s">
        <v>410</v>
      </c>
      <c r="C4790" t="s">
        <v>52</v>
      </c>
      <c r="D4790" t="s">
        <v>12</v>
      </c>
      <c r="E4790" t="s">
        <v>13</v>
      </c>
      <c r="F4790" t="s">
        <v>21</v>
      </c>
      <c r="G4790" t="s">
        <v>25</v>
      </c>
      <c r="H4790">
        <v>1967</v>
      </c>
      <c r="I4790" s="1">
        <v>31503</v>
      </c>
      <c r="J4790" t="s">
        <v>16</v>
      </c>
    </row>
    <row r="4791" spans="1:10" x14ac:dyDescent="0.25">
      <c r="A4791">
        <v>48115.96</v>
      </c>
      <c r="B4791" t="s">
        <v>343</v>
      </c>
      <c r="C4791" t="s">
        <v>72</v>
      </c>
      <c r="D4791" t="s">
        <v>12</v>
      </c>
      <c r="E4791" t="s">
        <v>24</v>
      </c>
      <c r="F4791" t="s">
        <v>21</v>
      </c>
      <c r="G4791" t="s">
        <v>25</v>
      </c>
      <c r="H4791">
        <v>1996</v>
      </c>
      <c r="I4791" s="1">
        <v>45257</v>
      </c>
      <c r="J4791" t="s">
        <v>16</v>
      </c>
    </row>
    <row r="4792" spans="1:10" x14ac:dyDescent="0.25">
      <c r="A4792">
        <v>64981.23</v>
      </c>
      <c r="B4792" t="s">
        <v>133</v>
      </c>
      <c r="C4792" t="s">
        <v>72</v>
      </c>
      <c r="D4792" t="s">
        <v>12</v>
      </c>
      <c r="E4792" t="s">
        <v>31</v>
      </c>
      <c r="F4792" t="s">
        <v>21</v>
      </c>
      <c r="G4792" t="s">
        <v>25</v>
      </c>
      <c r="H4792">
        <v>1989</v>
      </c>
      <c r="I4792" s="1">
        <v>41282</v>
      </c>
      <c r="J4792" t="s">
        <v>16</v>
      </c>
    </row>
    <row r="4793" spans="1:10" x14ac:dyDescent="0.25">
      <c r="A4793">
        <v>100959.67</v>
      </c>
      <c r="B4793" t="s">
        <v>345</v>
      </c>
      <c r="C4793" t="s">
        <v>70</v>
      </c>
      <c r="D4793" t="s">
        <v>12</v>
      </c>
      <c r="E4793" t="s">
        <v>13</v>
      </c>
      <c r="F4793" t="s">
        <v>14</v>
      </c>
      <c r="G4793" t="s">
        <v>25</v>
      </c>
      <c r="H4793">
        <v>1972</v>
      </c>
      <c r="I4793" s="1">
        <v>37690</v>
      </c>
      <c r="J4793" t="s">
        <v>16</v>
      </c>
    </row>
    <row r="4794" spans="1:10" x14ac:dyDescent="0.25">
      <c r="A4794">
        <v>134016.38</v>
      </c>
      <c r="B4794" t="s">
        <v>345</v>
      </c>
      <c r="C4794" t="s">
        <v>18</v>
      </c>
      <c r="D4794" t="s">
        <v>12</v>
      </c>
      <c r="E4794" t="s">
        <v>13</v>
      </c>
      <c r="F4794" t="s">
        <v>14</v>
      </c>
      <c r="G4794" t="s">
        <v>25</v>
      </c>
      <c r="H4794">
        <v>1972</v>
      </c>
      <c r="I4794" s="1">
        <v>40664</v>
      </c>
      <c r="J4794" t="s">
        <v>16</v>
      </c>
    </row>
    <row r="4795" spans="1:10" x14ac:dyDescent="0.25">
      <c r="A4795">
        <v>67655.27</v>
      </c>
      <c r="B4795" t="s">
        <v>134</v>
      </c>
      <c r="C4795" t="s">
        <v>23</v>
      </c>
      <c r="D4795" t="s">
        <v>12</v>
      </c>
      <c r="E4795" t="s">
        <v>31</v>
      </c>
      <c r="F4795" t="s">
        <v>21</v>
      </c>
      <c r="G4795" t="s">
        <v>25</v>
      </c>
      <c r="H4795">
        <v>1992</v>
      </c>
      <c r="I4795" s="1">
        <v>43213</v>
      </c>
      <c r="J4795" t="s">
        <v>16</v>
      </c>
    </row>
    <row r="4796" spans="1:10" x14ac:dyDescent="0.25">
      <c r="A4796">
        <v>68077.11</v>
      </c>
      <c r="B4796" t="s">
        <v>185</v>
      </c>
      <c r="C4796" t="s">
        <v>96</v>
      </c>
      <c r="D4796" t="s">
        <v>12</v>
      </c>
      <c r="E4796" t="s">
        <v>49</v>
      </c>
      <c r="F4796" t="s">
        <v>21</v>
      </c>
      <c r="G4796" t="s">
        <v>25</v>
      </c>
      <c r="H4796">
        <v>1971</v>
      </c>
      <c r="I4796" s="1">
        <v>33132</v>
      </c>
      <c r="J4796" t="s">
        <v>16</v>
      </c>
    </row>
    <row r="4797" spans="1:10" x14ac:dyDescent="0.25">
      <c r="A4797">
        <v>80642.429999999993</v>
      </c>
      <c r="B4797" t="s">
        <v>37</v>
      </c>
      <c r="C4797" t="s">
        <v>18</v>
      </c>
      <c r="D4797" t="s">
        <v>12</v>
      </c>
      <c r="E4797" t="s">
        <v>31</v>
      </c>
      <c r="F4797" t="s">
        <v>21</v>
      </c>
      <c r="G4797" t="s">
        <v>15</v>
      </c>
      <c r="H4797">
        <v>1968</v>
      </c>
      <c r="I4797" s="1">
        <v>34790</v>
      </c>
      <c r="J4797" t="s">
        <v>16</v>
      </c>
    </row>
    <row r="4798" spans="1:10" x14ac:dyDescent="0.25">
      <c r="A4798">
        <v>0</v>
      </c>
      <c r="B4798" t="s">
        <v>39</v>
      </c>
      <c r="C4798" t="s">
        <v>72</v>
      </c>
      <c r="D4798" t="s">
        <v>165</v>
      </c>
      <c r="E4798" t="s">
        <v>41</v>
      </c>
      <c r="F4798" t="s">
        <v>21</v>
      </c>
      <c r="G4798" t="s">
        <v>25</v>
      </c>
      <c r="H4798">
        <v>1971</v>
      </c>
      <c r="I4798" s="1">
        <v>44778</v>
      </c>
      <c r="J4798" t="s">
        <v>16</v>
      </c>
    </row>
    <row r="4799" spans="1:10" x14ac:dyDescent="0.25">
      <c r="A4799">
        <v>77324.61</v>
      </c>
      <c r="B4799" t="s">
        <v>121</v>
      </c>
      <c r="C4799" t="s">
        <v>226</v>
      </c>
      <c r="D4799" t="s">
        <v>12</v>
      </c>
      <c r="E4799" t="s">
        <v>31</v>
      </c>
      <c r="F4799" t="s">
        <v>14</v>
      </c>
      <c r="G4799" t="s">
        <v>25</v>
      </c>
      <c r="H4799">
        <v>1965</v>
      </c>
      <c r="I4799" s="1">
        <v>32895</v>
      </c>
      <c r="J4799" t="s">
        <v>16</v>
      </c>
    </row>
    <row r="4800" spans="1:10" x14ac:dyDescent="0.25">
      <c r="A4800">
        <v>41600</v>
      </c>
      <c r="B4800" t="s">
        <v>130</v>
      </c>
      <c r="C4800" t="s">
        <v>60</v>
      </c>
      <c r="D4800" t="s">
        <v>12</v>
      </c>
      <c r="E4800" t="s">
        <v>49</v>
      </c>
      <c r="F4800" t="s">
        <v>21</v>
      </c>
      <c r="G4800" t="s">
        <v>25</v>
      </c>
      <c r="H4800">
        <v>1996</v>
      </c>
      <c r="I4800" s="1">
        <v>45530</v>
      </c>
      <c r="J4800" t="s">
        <v>16</v>
      </c>
    </row>
    <row r="4801" spans="1:10" x14ac:dyDescent="0.25">
      <c r="A4801">
        <v>47164.52</v>
      </c>
      <c r="B4801" t="s">
        <v>127</v>
      </c>
      <c r="C4801" t="s">
        <v>72</v>
      </c>
      <c r="D4801" t="s">
        <v>12</v>
      </c>
      <c r="E4801" t="s">
        <v>41</v>
      </c>
      <c r="F4801" t="s">
        <v>14</v>
      </c>
      <c r="G4801" t="s">
        <v>25</v>
      </c>
      <c r="H4801">
        <v>1989</v>
      </c>
      <c r="I4801" s="1">
        <v>40711</v>
      </c>
      <c r="J4801" t="s">
        <v>16</v>
      </c>
    </row>
    <row r="4802" spans="1:10" x14ac:dyDescent="0.25">
      <c r="A4802">
        <v>84042.78</v>
      </c>
      <c r="B4802" t="s">
        <v>139</v>
      </c>
      <c r="C4802" t="s">
        <v>48</v>
      </c>
      <c r="D4802" t="s">
        <v>12</v>
      </c>
      <c r="E4802" t="s">
        <v>31</v>
      </c>
      <c r="F4802" t="s">
        <v>14</v>
      </c>
      <c r="G4802" t="s">
        <v>15</v>
      </c>
      <c r="H4802">
        <v>1992</v>
      </c>
      <c r="I4802" s="1">
        <v>45558</v>
      </c>
      <c r="J4802" t="s">
        <v>16</v>
      </c>
    </row>
    <row r="4803" spans="1:10" x14ac:dyDescent="0.25">
      <c r="A4803">
        <v>52471.07</v>
      </c>
      <c r="B4803" t="s">
        <v>34</v>
      </c>
      <c r="C4803" t="s">
        <v>11</v>
      </c>
      <c r="D4803" t="s">
        <v>12</v>
      </c>
      <c r="E4803" t="s">
        <v>20</v>
      </c>
      <c r="F4803" t="s">
        <v>14</v>
      </c>
      <c r="G4803" t="s">
        <v>15</v>
      </c>
      <c r="H4803">
        <v>1997</v>
      </c>
      <c r="I4803" s="1">
        <v>45401</v>
      </c>
      <c r="J4803" t="s">
        <v>16</v>
      </c>
    </row>
    <row r="4804" spans="1:10" x14ac:dyDescent="0.25">
      <c r="A4804">
        <v>57958.26</v>
      </c>
      <c r="B4804" t="s">
        <v>280</v>
      </c>
      <c r="C4804" t="s">
        <v>44</v>
      </c>
      <c r="D4804" t="s">
        <v>12</v>
      </c>
      <c r="E4804" t="s">
        <v>13</v>
      </c>
      <c r="F4804" t="s">
        <v>14</v>
      </c>
      <c r="G4804" t="s">
        <v>15</v>
      </c>
      <c r="H4804">
        <v>1997</v>
      </c>
      <c r="I4804" s="1">
        <v>45159</v>
      </c>
      <c r="J4804" t="s">
        <v>16</v>
      </c>
    </row>
    <row r="4805" spans="1:10" x14ac:dyDescent="0.25">
      <c r="B4805" t="s">
        <v>164</v>
      </c>
      <c r="C4805" t="s">
        <v>72</v>
      </c>
      <c r="D4805" t="s">
        <v>165</v>
      </c>
      <c r="E4805" t="s">
        <v>41</v>
      </c>
      <c r="F4805" t="s">
        <v>14</v>
      </c>
      <c r="G4805" t="s">
        <v>15</v>
      </c>
      <c r="H4805">
        <v>1971</v>
      </c>
      <c r="I4805" s="1">
        <v>43070</v>
      </c>
      <c r="J4805" t="s">
        <v>16</v>
      </c>
    </row>
    <row r="4806" spans="1:10" x14ac:dyDescent="0.25">
      <c r="A4806">
        <v>25615</v>
      </c>
      <c r="B4806" t="s">
        <v>26</v>
      </c>
      <c r="C4806" t="s">
        <v>27</v>
      </c>
      <c r="D4806" t="s">
        <v>28</v>
      </c>
      <c r="E4806" t="s">
        <v>13</v>
      </c>
      <c r="F4806" t="s">
        <v>21</v>
      </c>
      <c r="G4806" t="s">
        <v>25</v>
      </c>
      <c r="H4806">
        <v>1981</v>
      </c>
      <c r="I4806" s="1">
        <v>45198</v>
      </c>
      <c r="J4806" t="s">
        <v>16</v>
      </c>
    </row>
    <row r="4807" spans="1:10" x14ac:dyDescent="0.25">
      <c r="A4807">
        <v>42848</v>
      </c>
      <c r="B4807" t="s">
        <v>703</v>
      </c>
      <c r="C4807" t="s">
        <v>493</v>
      </c>
      <c r="D4807" t="s">
        <v>12</v>
      </c>
      <c r="E4807" t="s">
        <v>31</v>
      </c>
      <c r="F4807" t="s">
        <v>21</v>
      </c>
      <c r="G4807" t="s">
        <v>25</v>
      </c>
      <c r="H4807">
        <v>2002</v>
      </c>
      <c r="I4807" s="1">
        <v>45502</v>
      </c>
      <c r="J4807" t="s">
        <v>16</v>
      </c>
    </row>
    <row r="4808" spans="1:10" x14ac:dyDescent="0.25">
      <c r="A4808">
        <v>67616.33</v>
      </c>
      <c r="B4808" t="s">
        <v>109</v>
      </c>
      <c r="C4808" t="s">
        <v>11</v>
      </c>
      <c r="D4808" t="s">
        <v>12</v>
      </c>
      <c r="E4808" t="s">
        <v>20</v>
      </c>
      <c r="F4808" t="s">
        <v>14</v>
      </c>
      <c r="G4808" t="s">
        <v>46</v>
      </c>
      <c r="H4808">
        <v>1975</v>
      </c>
      <c r="I4808" s="1">
        <v>42186</v>
      </c>
      <c r="J4808" t="s">
        <v>16</v>
      </c>
    </row>
    <row r="4809" spans="1:10" x14ac:dyDescent="0.25">
      <c r="B4809" t="s">
        <v>39</v>
      </c>
      <c r="C4809" t="s">
        <v>72</v>
      </c>
      <c r="D4809" t="s">
        <v>165</v>
      </c>
      <c r="E4809" t="s">
        <v>41</v>
      </c>
      <c r="F4809" t="s">
        <v>14</v>
      </c>
      <c r="G4809" t="s">
        <v>25</v>
      </c>
      <c r="H4809">
        <v>1986</v>
      </c>
      <c r="I4809" s="1">
        <v>39486</v>
      </c>
      <c r="J4809" t="s">
        <v>16</v>
      </c>
    </row>
    <row r="4810" spans="1:10" x14ac:dyDescent="0.25">
      <c r="A4810">
        <v>48115.96</v>
      </c>
      <c r="B4810" t="s">
        <v>211</v>
      </c>
      <c r="C4810" t="s">
        <v>11</v>
      </c>
      <c r="D4810" t="s">
        <v>12</v>
      </c>
      <c r="E4810" t="s">
        <v>49</v>
      </c>
      <c r="F4810" t="s">
        <v>14</v>
      </c>
      <c r="G4810" t="s">
        <v>25</v>
      </c>
      <c r="H4810">
        <v>2003</v>
      </c>
      <c r="I4810" s="1">
        <v>44851</v>
      </c>
      <c r="J4810" t="s">
        <v>16</v>
      </c>
    </row>
    <row r="4811" spans="1:10" x14ac:dyDescent="0.25">
      <c r="A4811">
        <v>54708.27</v>
      </c>
      <c r="B4811" t="s">
        <v>249</v>
      </c>
      <c r="C4811" t="s">
        <v>250</v>
      </c>
      <c r="D4811" t="s">
        <v>12</v>
      </c>
      <c r="E4811" t="s">
        <v>31</v>
      </c>
      <c r="F4811" t="s">
        <v>21</v>
      </c>
      <c r="G4811" t="s">
        <v>50</v>
      </c>
      <c r="H4811">
        <v>1992</v>
      </c>
      <c r="I4811" s="1">
        <v>45161</v>
      </c>
      <c r="J4811" t="s">
        <v>16</v>
      </c>
    </row>
    <row r="4812" spans="1:10" x14ac:dyDescent="0.25">
      <c r="A4812">
        <v>49719.81</v>
      </c>
      <c r="B4812" t="s">
        <v>211</v>
      </c>
      <c r="C4812" t="s">
        <v>11</v>
      </c>
      <c r="D4812" t="s">
        <v>12</v>
      </c>
      <c r="E4812" t="s">
        <v>49</v>
      </c>
      <c r="F4812" t="s">
        <v>14</v>
      </c>
      <c r="G4812" t="s">
        <v>25</v>
      </c>
      <c r="H4812">
        <v>2000</v>
      </c>
      <c r="I4812" s="1">
        <v>44739</v>
      </c>
      <c r="J4812" t="s">
        <v>16</v>
      </c>
    </row>
    <row r="4813" spans="1:10" x14ac:dyDescent="0.25">
      <c r="A4813">
        <v>113376.2</v>
      </c>
      <c r="B4813" t="s">
        <v>433</v>
      </c>
      <c r="C4813" t="s">
        <v>30</v>
      </c>
      <c r="D4813" t="s">
        <v>12</v>
      </c>
      <c r="E4813" t="s">
        <v>31</v>
      </c>
      <c r="F4813" t="s">
        <v>14</v>
      </c>
      <c r="G4813" t="s">
        <v>25</v>
      </c>
      <c r="H4813">
        <v>1985</v>
      </c>
      <c r="I4813" s="1">
        <v>41275</v>
      </c>
      <c r="J4813" t="s">
        <v>16</v>
      </c>
    </row>
    <row r="4814" spans="1:10" x14ac:dyDescent="0.25">
      <c r="A4814">
        <v>11856</v>
      </c>
      <c r="B4814" t="s">
        <v>126</v>
      </c>
      <c r="C4814" t="s">
        <v>72</v>
      </c>
      <c r="D4814" t="s">
        <v>73</v>
      </c>
      <c r="E4814" t="s">
        <v>41</v>
      </c>
      <c r="F4814" t="s">
        <v>14</v>
      </c>
      <c r="G4814" t="s">
        <v>25</v>
      </c>
      <c r="H4814">
        <v>2006</v>
      </c>
      <c r="I4814" s="1">
        <v>44778</v>
      </c>
      <c r="J4814" t="s">
        <v>16</v>
      </c>
    </row>
    <row r="4815" spans="1:10" x14ac:dyDescent="0.25">
      <c r="A4815">
        <v>21178.719744000002</v>
      </c>
      <c r="B4815" t="s">
        <v>112</v>
      </c>
      <c r="C4815" t="s">
        <v>72</v>
      </c>
      <c r="D4815" t="s">
        <v>19</v>
      </c>
      <c r="E4815" t="s">
        <v>24</v>
      </c>
      <c r="F4815" t="s">
        <v>21</v>
      </c>
      <c r="G4815" t="s">
        <v>15</v>
      </c>
      <c r="H4815">
        <v>2002</v>
      </c>
      <c r="I4815" s="1">
        <v>45327</v>
      </c>
      <c r="J4815" t="s">
        <v>16</v>
      </c>
    </row>
    <row r="4816" spans="1:10" x14ac:dyDescent="0.25">
      <c r="A4816">
        <v>26120.304</v>
      </c>
      <c r="B4816" t="s">
        <v>112</v>
      </c>
      <c r="C4816" t="s">
        <v>72</v>
      </c>
      <c r="D4816" t="s">
        <v>19</v>
      </c>
      <c r="E4816" t="s">
        <v>24</v>
      </c>
      <c r="F4816" t="s">
        <v>21</v>
      </c>
      <c r="G4816" t="s">
        <v>25</v>
      </c>
      <c r="H4816">
        <v>1963</v>
      </c>
      <c r="I4816" s="1">
        <v>41243</v>
      </c>
      <c r="J4816" t="s">
        <v>16</v>
      </c>
    </row>
    <row r="4817" spans="1:10" x14ac:dyDescent="0.25">
      <c r="A4817">
        <v>77406</v>
      </c>
      <c r="B4817" t="s">
        <v>63</v>
      </c>
      <c r="C4817" t="s">
        <v>18</v>
      </c>
      <c r="D4817" t="s">
        <v>12</v>
      </c>
      <c r="E4817" t="s">
        <v>20</v>
      </c>
      <c r="F4817" t="s">
        <v>14</v>
      </c>
      <c r="G4817" t="s">
        <v>25</v>
      </c>
      <c r="H4817">
        <v>1998</v>
      </c>
      <c r="I4817" s="1">
        <v>44243</v>
      </c>
      <c r="J4817" t="s">
        <v>16</v>
      </c>
    </row>
    <row r="4818" spans="1:10" x14ac:dyDescent="0.25">
      <c r="A4818">
        <v>53051.94</v>
      </c>
      <c r="B4818" t="s">
        <v>99</v>
      </c>
      <c r="C4818" t="s">
        <v>72</v>
      </c>
      <c r="D4818" t="s">
        <v>12</v>
      </c>
      <c r="E4818" t="s">
        <v>41</v>
      </c>
      <c r="F4818" t="s">
        <v>14</v>
      </c>
      <c r="G4818" t="s">
        <v>25</v>
      </c>
      <c r="H4818">
        <v>1997</v>
      </c>
      <c r="I4818" s="1">
        <v>45261</v>
      </c>
      <c r="J4818" t="s">
        <v>16</v>
      </c>
    </row>
    <row r="4819" spans="1:10" x14ac:dyDescent="0.25">
      <c r="A4819">
        <v>82536.52</v>
      </c>
      <c r="B4819" t="s">
        <v>500</v>
      </c>
      <c r="C4819" t="s">
        <v>30</v>
      </c>
      <c r="D4819" t="s">
        <v>12</v>
      </c>
      <c r="E4819" t="s">
        <v>45</v>
      </c>
      <c r="F4819" t="s">
        <v>14</v>
      </c>
      <c r="G4819" t="s">
        <v>25</v>
      </c>
      <c r="H4819">
        <v>1981</v>
      </c>
      <c r="I4819" s="1">
        <v>42110</v>
      </c>
      <c r="J4819" t="s">
        <v>16</v>
      </c>
    </row>
    <row r="4820" spans="1:10" x14ac:dyDescent="0.25">
      <c r="A4820">
        <v>63007.18</v>
      </c>
      <c r="B4820" t="s">
        <v>141</v>
      </c>
      <c r="C4820" t="s">
        <v>157</v>
      </c>
      <c r="D4820" t="s">
        <v>12</v>
      </c>
      <c r="E4820" t="s">
        <v>31</v>
      </c>
      <c r="F4820" t="s">
        <v>21</v>
      </c>
      <c r="G4820" t="s">
        <v>15</v>
      </c>
      <c r="H4820">
        <v>1987</v>
      </c>
      <c r="I4820" s="1">
        <v>42615</v>
      </c>
      <c r="J4820" t="s">
        <v>16</v>
      </c>
    </row>
    <row r="4821" spans="1:10" x14ac:dyDescent="0.25">
      <c r="A4821">
        <v>101614.35</v>
      </c>
      <c r="B4821" t="s">
        <v>64</v>
      </c>
      <c r="C4821" t="s">
        <v>18</v>
      </c>
      <c r="D4821" t="s">
        <v>12</v>
      </c>
      <c r="E4821" t="s">
        <v>45</v>
      </c>
      <c r="F4821" t="s">
        <v>14</v>
      </c>
      <c r="G4821" t="s">
        <v>25</v>
      </c>
      <c r="H4821">
        <v>1988</v>
      </c>
      <c r="I4821" s="1">
        <v>41944</v>
      </c>
      <c r="J4821" t="s">
        <v>16</v>
      </c>
    </row>
    <row r="4822" spans="1:10" x14ac:dyDescent="0.25">
      <c r="A4822">
        <v>58240</v>
      </c>
      <c r="B4822" t="s">
        <v>121</v>
      </c>
      <c r="C4822" t="s">
        <v>122</v>
      </c>
      <c r="D4822" t="s">
        <v>12</v>
      </c>
      <c r="E4822" t="s">
        <v>31</v>
      </c>
      <c r="F4822" t="s">
        <v>21</v>
      </c>
      <c r="G4822" t="s">
        <v>46</v>
      </c>
      <c r="H4822">
        <v>1978</v>
      </c>
      <c r="I4822" s="1">
        <v>45208</v>
      </c>
      <c r="J4822" t="s">
        <v>16</v>
      </c>
    </row>
    <row r="4823" spans="1:10" x14ac:dyDescent="0.25">
      <c r="A4823">
        <v>57971.28</v>
      </c>
      <c r="B4823" t="s">
        <v>99</v>
      </c>
      <c r="C4823" t="s">
        <v>44</v>
      </c>
      <c r="D4823" t="s">
        <v>12</v>
      </c>
      <c r="E4823" t="s">
        <v>41</v>
      </c>
      <c r="F4823" t="s">
        <v>14</v>
      </c>
      <c r="G4823" t="s">
        <v>25</v>
      </c>
      <c r="H4823">
        <v>1974</v>
      </c>
      <c r="I4823" s="1">
        <v>40497</v>
      </c>
      <c r="J4823" t="s">
        <v>16</v>
      </c>
    </row>
    <row r="4824" spans="1:10" x14ac:dyDescent="0.25">
      <c r="A4824">
        <v>62312.1</v>
      </c>
      <c r="B4824" t="s">
        <v>69</v>
      </c>
      <c r="C4824" t="s">
        <v>157</v>
      </c>
      <c r="D4824" t="s">
        <v>12</v>
      </c>
      <c r="E4824" t="s">
        <v>31</v>
      </c>
      <c r="F4824" t="s">
        <v>21</v>
      </c>
      <c r="G4824" t="s">
        <v>46</v>
      </c>
      <c r="H4824">
        <v>1969</v>
      </c>
      <c r="I4824" s="1">
        <v>41424</v>
      </c>
      <c r="J4824" t="s">
        <v>16</v>
      </c>
    </row>
    <row r="4825" spans="1:10" x14ac:dyDescent="0.25">
      <c r="A4825">
        <v>45148.04</v>
      </c>
      <c r="B4825" t="s">
        <v>154</v>
      </c>
      <c r="C4825" t="s">
        <v>18</v>
      </c>
      <c r="D4825" t="s">
        <v>12</v>
      </c>
      <c r="E4825" t="s">
        <v>49</v>
      </c>
      <c r="F4825" t="s">
        <v>21</v>
      </c>
      <c r="G4825" t="s">
        <v>25</v>
      </c>
      <c r="H4825">
        <v>1998</v>
      </c>
      <c r="I4825" s="1">
        <v>44197</v>
      </c>
      <c r="J4825" t="s">
        <v>16</v>
      </c>
    </row>
    <row r="4826" spans="1:10" x14ac:dyDescent="0.25">
      <c r="A4826">
        <v>48115.96</v>
      </c>
      <c r="B4826" t="s">
        <v>211</v>
      </c>
      <c r="C4826" t="s">
        <v>11</v>
      </c>
      <c r="D4826" t="s">
        <v>12</v>
      </c>
      <c r="E4826" t="s">
        <v>49</v>
      </c>
      <c r="F4826" t="s">
        <v>21</v>
      </c>
      <c r="G4826" t="s">
        <v>46</v>
      </c>
      <c r="H4826">
        <v>1980</v>
      </c>
      <c r="I4826" s="1">
        <v>45072</v>
      </c>
      <c r="J4826" t="s">
        <v>16</v>
      </c>
    </row>
    <row r="4827" spans="1:10" x14ac:dyDescent="0.25">
      <c r="A4827">
        <v>75232.7</v>
      </c>
      <c r="B4827" t="s">
        <v>265</v>
      </c>
      <c r="C4827" t="s">
        <v>18</v>
      </c>
      <c r="D4827" t="s">
        <v>12</v>
      </c>
      <c r="E4827" t="s">
        <v>31</v>
      </c>
      <c r="F4827" t="s">
        <v>21</v>
      </c>
      <c r="G4827" t="s">
        <v>25</v>
      </c>
      <c r="H4827">
        <v>1984</v>
      </c>
      <c r="I4827" s="1">
        <v>43937</v>
      </c>
      <c r="J4827" t="s">
        <v>16</v>
      </c>
    </row>
    <row r="4828" spans="1:10" x14ac:dyDescent="0.25">
      <c r="A4828">
        <v>60274.5</v>
      </c>
      <c r="B4828" t="s">
        <v>302</v>
      </c>
      <c r="C4828" t="s">
        <v>18</v>
      </c>
      <c r="D4828" t="s">
        <v>12</v>
      </c>
      <c r="E4828" t="s">
        <v>20</v>
      </c>
      <c r="F4828" t="s">
        <v>14</v>
      </c>
      <c r="G4828" t="s">
        <v>25</v>
      </c>
      <c r="H4828">
        <v>1999</v>
      </c>
      <c r="I4828" s="1">
        <v>45367</v>
      </c>
      <c r="J4828" t="s">
        <v>16</v>
      </c>
    </row>
    <row r="4829" spans="1:10" x14ac:dyDescent="0.25">
      <c r="A4829">
        <v>68832.63</v>
      </c>
      <c r="B4829" t="s">
        <v>63</v>
      </c>
      <c r="C4829" t="s">
        <v>18</v>
      </c>
      <c r="D4829" t="s">
        <v>12</v>
      </c>
      <c r="E4829" t="s">
        <v>20</v>
      </c>
      <c r="F4829" t="s">
        <v>14</v>
      </c>
      <c r="G4829" t="s">
        <v>25</v>
      </c>
      <c r="H4829">
        <v>1998</v>
      </c>
      <c r="I4829" s="1">
        <v>44973</v>
      </c>
      <c r="J4829" t="s">
        <v>16</v>
      </c>
    </row>
    <row r="4830" spans="1:10" x14ac:dyDescent="0.25">
      <c r="A4830">
        <v>75151.460000000006</v>
      </c>
      <c r="B4830" t="s">
        <v>63</v>
      </c>
      <c r="C4830" t="s">
        <v>18</v>
      </c>
      <c r="D4830" t="s">
        <v>12</v>
      </c>
      <c r="E4830" t="s">
        <v>20</v>
      </c>
      <c r="F4830" t="s">
        <v>14</v>
      </c>
      <c r="G4830" t="s">
        <v>25</v>
      </c>
      <c r="H4830">
        <v>1998</v>
      </c>
      <c r="I4830" s="1">
        <v>44608</v>
      </c>
      <c r="J4830" t="s">
        <v>16</v>
      </c>
    </row>
    <row r="4831" spans="1:10" x14ac:dyDescent="0.25">
      <c r="A4831">
        <v>44400</v>
      </c>
      <c r="B4831" t="s">
        <v>130</v>
      </c>
      <c r="C4831" t="s">
        <v>60</v>
      </c>
      <c r="D4831" t="s">
        <v>12</v>
      </c>
      <c r="E4831" t="s">
        <v>49</v>
      </c>
      <c r="F4831" t="s">
        <v>21</v>
      </c>
      <c r="G4831" t="s">
        <v>15</v>
      </c>
      <c r="H4831">
        <v>1985</v>
      </c>
      <c r="I4831" s="1">
        <v>45369</v>
      </c>
      <c r="J4831" t="s">
        <v>16</v>
      </c>
    </row>
    <row r="4832" spans="1:10" x14ac:dyDescent="0.25">
      <c r="A4832">
        <v>57383.03</v>
      </c>
      <c r="B4832" t="s">
        <v>542</v>
      </c>
      <c r="C4832" t="s">
        <v>48</v>
      </c>
      <c r="D4832" t="s">
        <v>12</v>
      </c>
      <c r="E4832" t="s">
        <v>31</v>
      </c>
      <c r="F4832" t="s">
        <v>21</v>
      </c>
      <c r="G4832" t="s">
        <v>25</v>
      </c>
      <c r="H4832">
        <v>1985</v>
      </c>
      <c r="I4832" s="1">
        <v>44741</v>
      </c>
      <c r="J4832" t="s">
        <v>16</v>
      </c>
    </row>
    <row r="4833" spans="1:10" x14ac:dyDescent="0.25">
      <c r="A4833">
        <v>46800.160000000003</v>
      </c>
      <c r="B4833" t="s">
        <v>703</v>
      </c>
      <c r="C4833" t="s">
        <v>493</v>
      </c>
      <c r="D4833" t="s">
        <v>12</v>
      </c>
      <c r="E4833" t="s">
        <v>31</v>
      </c>
      <c r="F4833" t="s">
        <v>14</v>
      </c>
      <c r="G4833" t="s">
        <v>25</v>
      </c>
      <c r="H4833">
        <v>1996</v>
      </c>
      <c r="I4833" s="1">
        <v>45017</v>
      </c>
      <c r="J4833" t="s">
        <v>16</v>
      </c>
    </row>
    <row r="4834" spans="1:10" x14ac:dyDescent="0.25">
      <c r="A4834">
        <v>48115.96</v>
      </c>
      <c r="B4834" t="s">
        <v>287</v>
      </c>
      <c r="C4834" t="s">
        <v>18</v>
      </c>
      <c r="D4834" t="s">
        <v>12</v>
      </c>
      <c r="E4834" t="s">
        <v>49</v>
      </c>
      <c r="F4834" t="s">
        <v>21</v>
      </c>
      <c r="G4834" t="s">
        <v>15</v>
      </c>
      <c r="H4834">
        <v>1989</v>
      </c>
      <c r="I4834" s="1">
        <v>45246</v>
      </c>
      <c r="J4834" t="s">
        <v>16</v>
      </c>
    </row>
    <row r="4835" spans="1:10" x14ac:dyDescent="0.25">
      <c r="A4835">
        <v>80755.14</v>
      </c>
      <c r="B4835" t="s">
        <v>90</v>
      </c>
      <c r="C4835" t="s">
        <v>30</v>
      </c>
      <c r="D4835" t="s">
        <v>12</v>
      </c>
      <c r="E4835" t="s">
        <v>45</v>
      </c>
      <c r="F4835" t="s">
        <v>14</v>
      </c>
      <c r="G4835" t="s">
        <v>25</v>
      </c>
      <c r="H4835">
        <v>1997</v>
      </c>
      <c r="I4835" s="1">
        <v>45185</v>
      </c>
      <c r="J4835" t="s">
        <v>16</v>
      </c>
    </row>
    <row r="4836" spans="1:10" x14ac:dyDescent="0.25">
      <c r="A4836">
        <v>59094.79</v>
      </c>
      <c r="B4836" t="s">
        <v>555</v>
      </c>
      <c r="C4836" t="s">
        <v>52</v>
      </c>
      <c r="D4836" t="s">
        <v>12</v>
      </c>
      <c r="E4836" t="s">
        <v>77</v>
      </c>
      <c r="F4836" t="s">
        <v>14</v>
      </c>
      <c r="G4836" t="s">
        <v>15</v>
      </c>
      <c r="H4836">
        <v>1979</v>
      </c>
      <c r="I4836" s="1">
        <v>44667</v>
      </c>
      <c r="J4836" t="s">
        <v>16</v>
      </c>
    </row>
    <row r="4837" spans="1:10" x14ac:dyDescent="0.25">
      <c r="A4837">
        <v>57355.68</v>
      </c>
      <c r="B4837" t="s">
        <v>210</v>
      </c>
      <c r="C4837" t="s">
        <v>96</v>
      </c>
      <c r="D4837" t="s">
        <v>12</v>
      </c>
      <c r="E4837" t="s">
        <v>13</v>
      </c>
      <c r="F4837" t="s">
        <v>21</v>
      </c>
      <c r="G4837" t="s">
        <v>25</v>
      </c>
      <c r="H4837">
        <v>1998</v>
      </c>
      <c r="I4837" s="1">
        <v>44599</v>
      </c>
      <c r="J4837" t="s">
        <v>16</v>
      </c>
    </row>
    <row r="4838" spans="1:10" x14ac:dyDescent="0.25">
      <c r="A4838">
        <v>0</v>
      </c>
      <c r="B4838" t="s">
        <v>39</v>
      </c>
      <c r="C4838" t="s">
        <v>72</v>
      </c>
      <c r="D4838" t="s">
        <v>165</v>
      </c>
      <c r="E4838" t="s">
        <v>41</v>
      </c>
      <c r="F4838" t="s">
        <v>21</v>
      </c>
      <c r="G4838" t="s">
        <v>25</v>
      </c>
      <c r="H4838">
        <v>1984</v>
      </c>
      <c r="I4838" s="1">
        <v>44767</v>
      </c>
      <c r="J4838" t="s">
        <v>16</v>
      </c>
    </row>
    <row r="4839" spans="1:10" x14ac:dyDescent="0.25">
      <c r="A4839">
        <v>61654.53</v>
      </c>
      <c r="B4839" t="s">
        <v>69</v>
      </c>
      <c r="C4839" t="s">
        <v>157</v>
      </c>
      <c r="D4839" t="s">
        <v>12</v>
      </c>
      <c r="E4839" t="s">
        <v>31</v>
      </c>
      <c r="F4839" t="s">
        <v>21</v>
      </c>
      <c r="G4839" t="s">
        <v>25</v>
      </c>
      <c r="H4839">
        <v>1967</v>
      </c>
      <c r="I4839" s="1">
        <v>36185</v>
      </c>
      <c r="J4839" t="s">
        <v>16</v>
      </c>
    </row>
    <row r="4840" spans="1:10" x14ac:dyDescent="0.25">
      <c r="A4840">
        <v>45593.05</v>
      </c>
      <c r="B4840" t="s">
        <v>407</v>
      </c>
      <c r="C4840" t="s">
        <v>100</v>
      </c>
      <c r="D4840" t="s">
        <v>12</v>
      </c>
      <c r="E4840" t="s">
        <v>41</v>
      </c>
      <c r="F4840" t="s">
        <v>21</v>
      </c>
      <c r="G4840" t="s">
        <v>15</v>
      </c>
      <c r="H4840">
        <v>1982</v>
      </c>
      <c r="I4840" s="1">
        <v>44905</v>
      </c>
      <c r="J4840" t="s">
        <v>16</v>
      </c>
    </row>
    <row r="4841" spans="1:10" x14ac:dyDescent="0.25">
      <c r="A4841">
        <v>49719.81</v>
      </c>
      <c r="B4841" t="s">
        <v>211</v>
      </c>
      <c r="C4841" t="s">
        <v>11</v>
      </c>
      <c r="D4841" t="s">
        <v>12</v>
      </c>
      <c r="E4841" t="s">
        <v>49</v>
      </c>
      <c r="F4841" t="s">
        <v>14</v>
      </c>
      <c r="G4841" t="s">
        <v>15</v>
      </c>
      <c r="H4841">
        <v>1989</v>
      </c>
      <c r="I4841" s="1">
        <v>44956</v>
      </c>
      <c r="J4841" t="s">
        <v>16</v>
      </c>
    </row>
    <row r="4842" spans="1:10" x14ac:dyDescent="0.25">
      <c r="A4842">
        <v>212940</v>
      </c>
      <c r="B4842" t="s">
        <v>309</v>
      </c>
      <c r="C4842" t="s">
        <v>86</v>
      </c>
      <c r="D4842" t="s">
        <v>12</v>
      </c>
      <c r="E4842" t="s">
        <v>13</v>
      </c>
      <c r="F4842" t="s">
        <v>14</v>
      </c>
      <c r="G4842" t="s">
        <v>25</v>
      </c>
      <c r="H4842">
        <v>1961</v>
      </c>
      <c r="I4842" s="1">
        <v>44805</v>
      </c>
      <c r="J4842" t="s">
        <v>16</v>
      </c>
    </row>
    <row r="4843" spans="1:10" x14ac:dyDescent="0.25">
      <c r="A4843">
        <v>71182.87</v>
      </c>
      <c r="B4843" t="s">
        <v>522</v>
      </c>
      <c r="C4843" t="s">
        <v>52</v>
      </c>
      <c r="D4843" t="s">
        <v>12</v>
      </c>
      <c r="E4843" t="s">
        <v>77</v>
      </c>
      <c r="F4843" t="s">
        <v>21</v>
      </c>
      <c r="G4843" t="s">
        <v>46</v>
      </c>
      <c r="H4843">
        <v>1964</v>
      </c>
      <c r="I4843" s="1">
        <v>36276</v>
      </c>
      <c r="J4843" t="s">
        <v>16</v>
      </c>
    </row>
    <row r="4844" spans="1:10" x14ac:dyDescent="0.25">
      <c r="A4844">
        <v>59889.88</v>
      </c>
      <c r="B4844" t="s">
        <v>109</v>
      </c>
      <c r="C4844" t="s">
        <v>11</v>
      </c>
      <c r="D4844" t="s">
        <v>12</v>
      </c>
      <c r="E4844" t="s">
        <v>20</v>
      </c>
      <c r="F4844" t="s">
        <v>21</v>
      </c>
      <c r="G4844" t="s">
        <v>15</v>
      </c>
      <c r="H4844">
        <v>1996</v>
      </c>
      <c r="I4844" s="1">
        <v>44795</v>
      </c>
      <c r="J4844" t="s">
        <v>16</v>
      </c>
    </row>
    <row r="4845" spans="1:10" x14ac:dyDescent="0.25">
      <c r="A4845">
        <v>158492</v>
      </c>
      <c r="B4845" t="s">
        <v>143</v>
      </c>
      <c r="C4845" t="s">
        <v>144</v>
      </c>
      <c r="D4845" t="s">
        <v>12</v>
      </c>
      <c r="E4845" t="s">
        <v>31</v>
      </c>
      <c r="F4845" t="s">
        <v>21</v>
      </c>
      <c r="G4845" t="s">
        <v>25</v>
      </c>
      <c r="H4845">
        <v>1976</v>
      </c>
      <c r="I4845" s="1">
        <v>42401</v>
      </c>
      <c r="J4845" t="s">
        <v>16</v>
      </c>
    </row>
    <row r="4846" spans="1:10" x14ac:dyDescent="0.25">
      <c r="A4846">
        <v>84102.22</v>
      </c>
      <c r="B4846" t="s">
        <v>89</v>
      </c>
      <c r="C4846" t="s">
        <v>30</v>
      </c>
      <c r="D4846" t="s">
        <v>12</v>
      </c>
      <c r="E4846" t="s">
        <v>20</v>
      </c>
      <c r="F4846" t="s">
        <v>14</v>
      </c>
      <c r="G4846" t="s">
        <v>25</v>
      </c>
      <c r="H4846">
        <v>1978</v>
      </c>
      <c r="I4846" s="1">
        <v>37088</v>
      </c>
      <c r="J4846" t="s">
        <v>16</v>
      </c>
    </row>
    <row r="4847" spans="1:10" x14ac:dyDescent="0.25">
      <c r="A4847">
        <v>43162.22</v>
      </c>
      <c r="B4847" t="s">
        <v>107</v>
      </c>
      <c r="C4847" t="s">
        <v>44</v>
      </c>
      <c r="D4847" t="s">
        <v>12</v>
      </c>
      <c r="E4847" t="s">
        <v>41</v>
      </c>
      <c r="F4847" t="s">
        <v>14</v>
      </c>
      <c r="G4847" t="s">
        <v>25</v>
      </c>
      <c r="H4847">
        <v>1993</v>
      </c>
      <c r="I4847" s="1">
        <v>45117</v>
      </c>
      <c r="J4847" t="s">
        <v>16</v>
      </c>
    </row>
    <row r="4848" spans="1:10" x14ac:dyDescent="0.25">
      <c r="A4848">
        <v>25615</v>
      </c>
      <c r="B4848" t="s">
        <v>26</v>
      </c>
      <c r="C4848" t="s">
        <v>27</v>
      </c>
      <c r="D4848" t="s">
        <v>28</v>
      </c>
      <c r="E4848" t="s">
        <v>13</v>
      </c>
      <c r="F4848" t="s">
        <v>21</v>
      </c>
      <c r="G4848" t="s">
        <v>46</v>
      </c>
      <c r="H4848">
        <v>1993</v>
      </c>
      <c r="I4848" s="1">
        <v>43736</v>
      </c>
      <c r="J4848" t="s">
        <v>16</v>
      </c>
    </row>
    <row r="4849" spans="1:10" x14ac:dyDescent="0.25">
      <c r="A4849">
        <v>99142.04</v>
      </c>
      <c r="B4849" t="s">
        <v>98</v>
      </c>
      <c r="C4849" t="s">
        <v>23</v>
      </c>
      <c r="D4849" t="s">
        <v>12</v>
      </c>
      <c r="E4849" t="s">
        <v>31</v>
      </c>
      <c r="F4849" t="s">
        <v>14</v>
      </c>
      <c r="G4849" t="s">
        <v>25</v>
      </c>
      <c r="H4849">
        <v>1981</v>
      </c>
      <c r="I4849" s="1">
        <v>42009</v>
      </c>
      <c r="J4849" t="s">
        <v>16</v>
      </c>
    </row>
    <row r="4850" spans="1:10" x14ac:dyDescent="0.25">
      <c r="A4850">
        <v>58910</v>
      </c>
      <c r="B4850" t="s">
        <v>105</v>
      </c>
      <c r="C4850" t="s">
        <v>106</v>
      </c>
      <c r="D4850" t="s">
        <v>12</v>
      </c>
      <c r="E4850" t="s">
        <v>49</v>
      </c>
      <c r="F4850" t="s">
        <v>21</v>
      </c>
      <c r="G4850" t="s">
        <v>46</v>
      </c>
      <c r="H4850">
        <v>1989</v>
      </c>
      <c r="I4850" s="1">
        <v>43544</v>
      </c>
      <c r="J4850" t="s">
        <v>16</v>
      </c>
    </row>
    <row r="4851" spans="1:10" x14ac:dyDescent="0.25">
      <c r="A4851">
        <v>85409.61</v>
      </c>
      <c r="B4851" t="s">
        <v>65</v>
      </c>
      <c r="C4851" t="s">
        <v>124</v>
      </c>
      <c r="D4851" t="s">
        <v>12</v>
      </c>
      <c r="E4851" t="s">
        <v>31</v>
      </c>
      <c r="F4851" t="s">
        <v>14</v>
      </c>
      <c r="G4851" t="s">
        <v>25</v>
      </c>
      <c r="H4851">
        <v>1961</v>
      </c>
      <c r="I4851" s="1">
        <v>34304</v>
      </c>
      <c r="J4851" t="s">
        <v>16</v>
      </c>
    </row>
    <row r="4852" spans="1:10" x14ac:dyDescent="0.25">
      <c r="A4852">
        <v>60409.69</v>
      </c>
      <c r="B4852" t="s">
        <v>59</v>
      </c>
      <c r="C4852" t="s">
        <v>60</v>
      </c>
      <c r="D4852" t="s">
        <v>12</v>
      </c>
      <c r="E4852" t="s">
        <v>41</v>
      </c>
      <c r="F4852" t="s">
        <v>21</v>
      </c>
      <c r="G4852" t="s">
        <v>15</v>
      </c>
      <c r="H4852">
        <v>1966</v>
      </c>
      <c r="I4852" s="1">
        <v>37404</v>
      </c>
      <c r="J4852" t="s">
        <v>16</v>
      </c>
    </row>
    <row r="4853" spans="1:10" x14ac:dyDescent="0.25">
      <c r="A4853">
        <v>71518.33</v>
      </c>
      <c r="B4853" t="s">
        <v>158</v>
      </c>
      <c r="C4853" t="s">
        <v>36</v>
      </c>
      <c r="D4853" t="s">
        <v>12</v>
      </c>
      <c r="E4853" t="s">
        <v>31</v>
      </c>
      <c r="F4853" t="s">
        <v>14</v>
      </c>
      <c r="G4853" t="s">
        <v>15</v>
      </c>
      <c r="H4853">
        <v>1972</v>
      </c>
      <c r="I4853" s="1">
        <v>39188</v>
      </c>
      <c r="J4853" t="s">
        <v>16</v>
      </c>
    </row>
    <row r="4854" spans="1:10" x14ac:dyDescent="0.25">
      <c r="A4854">
        <v>68426.559999999998</v>
      </c>
      <c r="B4854" t="s">
        <v>55</v>
      </c>
      <c r="C4854" t="s">
        <v>18</v>
      </c>
      <c r="D4854" t="s">
        <v>12</v>
      </c>
      <c r="E4854" t="s">
        <v>20</v>
      </c>
      <c r="F4854" t="s">
        <v>21</v>
      </c>
      <c r="G4854" t="s">
        <v>46</v>
      </c>
      <c r="H4854">
        <v>1998</v>
      </c>
      <c r="I4854" s="1">
        <v>45139</v>
      </c>
      <c r="J4854" t="s">
        <v>16</v>
      </c>
    </row>
    <row r="4855" spans="1:10" x14ac:dyDescent="0.25">
      <c r="A4855">
        <v>37290.239999999998</v>
      </c>
      <c r="B4855" t="s">
        <v>39</v>
      </c>
      <c r="C4855" t="s">
        <v>48</v>
      </c>
      <c r="D4855" t="s">
        <v>19</v>
      </c>
      <c r="E4855" t="s">
        <v>41</v>
      </c>
      <c r="F4855" t="s">
        <v>21</v>
      </c>
      <c r="G4855" t="s">
        <v>25</v>
      </c>
      <c r="H4855">
        <v>1979</v>
      </c>
      <c r="I4855" s="1">
        <v>42935</v>
      </c>
      <c r="J4855" t="s">
        <v>16</v>
      </c>
    </row>
    <row r="4856" spans="1:10" x14ac:dyDescent="0.25">
      <c r="A4856">
        <v>51539.85</v>
      </c>
      <c r="B4856" t="s">
        <v>135</v>
      </c>
      <c r="C4856" t="s">
        <v>44</v>
      </c>
      <c r="D4856" t="s">
        <v>12</v>
      </c>
      <c r="E4856" t="s">
        <v>41</v>
      </c>
      <c r="F4856" t="s">
        <v>14</v>
      </c>
      <c r="G4856" t="s">
        <v>25</v>
      </c>
      <c r="H4856">
        <v>1971</v>
      </c>
      <c r="I4856" s="1">
        <v>42514</v>
      </c>
      <c r="J4856" t="s">
        <v>16</v>
      </c>
    </row>
    <row r="4857" spans="1:10" x14ac:dyDescent="0.25">
      <c r="A4857">
        <v>57958.26</v>
      </c>
      <c r="B4857" t="s">
        <v>109</v>
      </c>
      <c r="C4857" t="s">
        <v>11</v>
      </c>
      <c r="D4857" t="s">
        <v>12</v>
      </c>
      <c r="E4857" t="s">
        <v>20</v>
      </c>
      <c r="F4857" t="s">
        <v>14</v>
      </c>
      <c r="G4857" t="s">
        <v>15</v>
      </c>
      <c r="H4857">
        <v>1999</v>
      </c>
      <c r="I4857" s="1">
        <v>44907</v>
      </c>
      <c r="J4857" t="s">
        <v>16</v>
      </c>
    </row>
    <row r="4858" spans="1:10" x14ac:dyDescent="0.25">
      <c r="A4858">
        <v>67014.5</v>
      </c>
      <c r="B4858" t="s">
        <v>181</v>
      </c>
      <c r="C4858" t="s">
        <v>18</v>
      </c>
      <c r="D4858" t="s">
        <v>12</v>
      </c>
      <c r="E4858" t="s">
        <v>31</v>
      </c>
      <c r="F4858" t="s">
        <v>21</v>
      </c>
      <c r="G4858" t="s">
        <v>25</v>
      </c>
      <c r="H4858">
        <v>1992</v>
      </c>
      <c r="I4858" s="1">
        <v>44690</v>
      </c>
      <c r="J4858" t="s">
        <v>16</v>
      </c>
    </row>
    <row r="4859" spans="1:10" x14ac:dyDescent="0.25">
      <c r="B4859" t="s">
        <v>39</v>
      </c>
      <c r="C4859" t="s">
        <v>72</v>
      </c>
      <c r="D4859" t="s">
        <v>165</v>
      </c>
      <c r="E4859" t="s">
        <v>41</v>
      </c>
      <c r="F4859" t="s">
        <v>14</v>
      </c>
      <c r="G4859" t="s">
        <v>25</v>
      </c>
      <c r="H4859">
        <v>1969</v>
      </c>
      <c r="I4859" s="1">
        <v>36251</v>
      </c>
      <c r="J4859" t="s">
        <v>16</v>
      </c>
    </row>
    <row r="4860" spans="1:10" x14ac:dyDescent="0.25">
      <c r="A4860">
        <v>51988.46</v>
      </c>
      <c r="B4860" t="s">
        <v>299</v>
      </c>
      <c r="C4860" t="s">
        <v>23</v>
      </c>
      <c r="D4860" t="s">
        <v>12</v>
      </c>
      <c r="E4860" t="s">
        <v>49</v>
      </c>
      <c r="F4860" t="s">
        <v>14</v>
      </c>
      <c r="G4860" t="s">
        <v>25</v>
      </c>
      <c r="H4860">
        <v>1964</v>
      </c>
      <c r="I4860" s="1">
        <v>34190</v>
      </c>
      <c r="J4860" t="s">
        <v>16</v>
      </c>
    </row>
    <row r="4861" spans="1:10" x14ac:dyDescent="0.25">
      <c r="A4861">
        <v>69547.95</v>
      </c>
      <c r="B4861" t="s">
        <v>109</v>
      </c>
      <c r="C4861" t="s">
        <v>11</v>
      </c>
      <c r="D4861" t="s">
        <v>12</v>
      </c>
      <c r="E4861" t="s">
        <v>20</v>
      </c>
      <c r="F4861" t="s">
        <v>14</v>
      </c>
      <c r="G4861" t="s">
        <v>15</v>
      </c>
      <c r="H4861">
        <v>1966</v>
      </c>
      <c r="I4861" s="1">
        <v>32594</v>
      </c>
      <c r="J4861" t="s">
        <v>16</v>
      </c>
    </row>
    <row r="4862" spans="1:10" x14ac:dyDescent="0.25">
      <c r="A4862">
        <v>43162.22</v>
      </c>
      <c r="B4862" t="s">
        <v>107</v>
      </c>
      <c r="C4862" t="s">
        <v>44</v>
      </c>
      <c r="D4862" t="s">
        <v>12</v>
      </c>
      <c r="E4862" t="s">
        <v>41</v>
      </c>
      <c r="F4862" t="s">
        <v>14</v>
      </c>
      <c r="G4862" t="s">
        <v>25</v>
      </c>
      <c r="H4862">
        <v>1964</v>
      </c>
      <c r="I4862" s="1">
        <v>45159</v>
      </c>
      <c r="J4862" t="s">
        <v>16</v>
      </c>
    </row>
    <row r="4863" spans="1:10" x14ac:dyDescent="0.25">
      <c r="A4863">
        <v>176048.11</v>
      </c>
      <c r="B4863" t="s">
        <v>711</v>
      </c>
      <c r="C4863" t="s">
        <v>160</v>
      </c>
      <c r="D4863" t="s">
        <v>12</v>
      </c>
      <c r="E4863" t="s">
        <v>13</v>
      </c>
      <c r="F4863" t="s">
        <v>14</v>
      </c>
      <c r="G4863" t="s">
        <v>25</v>
      </c>
      <c r="H4863">
        <v>1957</v>
      </c>
      <c r="I4863" s="1">
        <v>42541</v>
      </c>
      <c r="J4863" t="s">
        <v>16</v>
      </c>
    </row>
    <row r="4864" spans="1:10" x14ac:dyDescent="0.25">
      <c r="A4864">
        <v>124544.8</v>
      </c>
      <c r="B4864" t="s">
        <v>389</v>
      </c>
      <c r="C4864" t="s">
        <v>44</v>
      </c>
      <c r="D4864" t="s">
        <v>12</v>
      </c>
      <c r="E4864" t="s">
        <v>31</v>
      </c>
      <c r="F4864" t="s">
        <v>14</v>
      </c>
      <c r="G4864" t="s">
        <v>25</v>
      </c>
      <c r="H4864">
        <v>1974</v>
      </c>
      <c r="I4864" s="1">
        <v>42583</v>
      </c>
      <c r="J4864" t="s">
        <v>16</v>
      </c>
    </row>
    <row r="4865" spans="1:10" x14ac:dyDescent="0.25">
      <c r="A4865">
        <v>77603.08</v>
      </c>
      <c r="B4865" t="s">
        <v>134</v>
      </c>
      <c r="C4865" t="s">
        <v>23</v>
      </c>
      <c r="D4865" t="s">
        <v>12</v>
      </c>
      <c r="E4865" t="s">
        <v>31</v>
      </c>
      <c r="F4865" t="s">
        <v>21</v>
      </c>
      <c r="G4865" t="s">
        <v>50</v>
      </c>
      <c r="H4865">
        <v>1986</v>
      </c>
      <c r="I4865" s="1">
        <v>41043</v>
      </c>
      <c r="J4865" t="s">
        <v>16</v>
      </c>
    </row>
    <row r="4866" spans="1:10" x14ac:dyDescent="0.25">
      <c r="A4866">
        <v>129792</v>
      </c>
      <c r="B4866" t="s">
        <v>712</v>
      </c>
      <c r="C4866" t="s">
        <v>102</v>
      </c>
      <c r="D4866" t="s">
        <v>12</v>
      </c>
      <c r="E4866" t="s">
        <v>31</v>
      </c>
      <c r="F4866" t="s">
        <v>14</v>
      </c>
      <c r="G4866" t="s">
        <v>15</v>
      </c>
      <c r="H4866">
        <v>1981</v>
      </c>
      <c r="I4866" s="1">
        <v>45243</v>
      </c>
      <c r="J4866" t="s">
        <v>16</v>
      </c>
    </row>
    <row r="4867" spans="1:10" x14ac:dyDescent="0.25">
      <c r="A4867">
        <v>44122.33</v>
      </c>
      <c r="B4867" t="s">
        <v>187</v>
      </c>
      <c r="C4867" t="s">
        <v>11</v>
      </c>
      <c r="D4867" t="s">
        <v>12</v>
      </c>
      <c r="E4867" t="s">
        <v>20</v>
      </c>
      <c r="F4867" t="s">
        <v>14</v>
      </c>
      <c r="G4867" t="s">
        <v>25</v>
      </c>
      <c r="H4867">
        <v>1981</v>
      </c>
      <c r="I4867" s="1">
        <v>45323</v>
      </c>
      <c r="J4867" t="s">
        <v>16</v>
      </c>
    </row>
    <row r="4868" spans="1:10" x14ac:dyDescent="0.25">
      <c r="A4868">
        <v>93984</v>
      </c>
      <c r="B4868" t="s">
        <v>115</v>
      </c>
      <c r="C4868" t="s">
        <v>114</v>
      </c>
      <c r="D4868" t="s">
        <v>12</v>
      </c>
      <c r="E4868" t="s">
        <v>31</v>
      </c>
      <c r="F4868" t="s">
        <v>14</v>
      </c>
      <c r="G4868" t="s">
        <v>25</v>
      </c>
      <c r="H4868">
        <v>1996</v>
      </c>
      <c r="I4868" s="1">
        <v>45425</v>
      </c>
      <c r="J4868" t="s">
        <v>16</v>
      </c>
    </row>
    <row r="4869" spans="1:10" x14ac:dyDescent="0.25">
      <c r="A4869">
        <v>21178.719744000002</v>
      </c>
      <c r="B4869" t="s">
        <v>112</v>
      </c>
      <c r="C4869" t="s">
        <v>72</v>
      </c>
      <c r="D4869" t="s">
        <v>19</v>
      </c>
      <c r="E4869" t="s">
        <v>24</v>
      </c>
      <c r="F4869" t="s">
        <v>21</v>
      </c>
      <c r="G4869" t="s">
        <v>25</v>
      </c>
      <c r="H4869">
        <v>1968</v>
      </c>
      <c r="I4869" s="1">
        <v>45355</v>
      </c>
      <c r="J4869" t="s">
        <v>16</v>
      </c>
    </row>
    <row r="4870" spans="1:10" x14ac:dyDescent="0.25">
      <c r="A4870">
        <v>63444.32</v>
      </c>
      <c r="B4870" t="s">
        <v>441</v>
      </c>
      <c r="C4870" t="s">
        <v>30</v>
      </c>
      <c r="D4870" t="s">
        <v>12</v>
      </c>
      <c r="E4870" t="s">
        <v>20</v>
      </c>
      <c r="F4870" t="s">
        <v>14</v>
      </c>
      <c r="G4870" t="s">
        <v>25</v>
      </c>
      <c r="H4870">
        <v>1993</v>
      </c>
      <c r="I4870" s="1">
        <v>45215</v>
      </c>
      <c r="J4870" t="s">
        <v>16</v>
      </c>
    </row>
    <row r="4871" spans="1:10" x14ac:dyDescent="0.25">
      <c r="A4871">
        <v>95199.62</v>
      </c>
      <c r="B4871" t="s">
        <v>63</v>
      </c>
      <c r="C4871" t="s">
        <v>18</v>
      </c>
      <c r="D4871" t="s">
        <v>12</v>
      </c>
      <c r="E4871" t="s">
        <v>20</v>
      </c>
      <c r="F4871" t="s">
        <v>21</v>
      </c>
      <c r="G4871" t="s">
        <v>25</v>
      </c>
      <c r="H4871">
        <v>1975</v>
      </c>
      <c r="I4871" s="1">
        <v>35643</v>
      </c>
      <c r="J4871" t="s">
        <v>16</v>
      </c>
    </row>
    <row r="4872" spans="1:10" x14ac:dyDescent="0.25">
      <c r="A4872">
        <v>52471.07</v>
      </c>
      <c r="B4872" t="s">
        <v>34</v>
      </c>
      <c r="C4872" t="s">
        <v>11</v>
      </c>
      <c r="D4872" t="s">
        <v>12</v>
      </c>
      <c r="E4872" t="s">
        <v>20</v>
      </c>
      <c r="F4872" t="s">
        <v>14</v>
      </c>
      <c r="G4872" t="s">
        <v>15</v>
      </c>
      <c r="H4872">
        <v>2002</v>
      </c>
      <c r="I4872" s="1">
        <v>45072</v>
      </c>
      <c r="J4872" t="s">
        <v>16</v>
      </c>
    </row>
    <row r="4873" spans="1:10" x14ac:dyDescent="0.25">
      <c r="A4873">
        <v>86564.06</v>
      </c>
      <c r="B4873" t="s">
        <v>322</v>
      </c>
      <c r="C4873" t="s">
        <v>33</v>
      </c>
      <c r="D4873" t="s">
        <v>12</v>
      </c>
      <c r="E4873" t="s">
        <v>31</v>
      </c>
      <c r="F4873" t="s">
        <v>21</v>
      </c>
      <c r="G4873" t="s">
        <v>15</v>
      </c>
      <c r="H4873">
        <v>1997</v>
      </c>
      <c r="I4873" s="1">
        <v>44830</v>
      </c>
      <c r="J4873" t="s">
        <v>16</v>
      </c>
    </row>
    <row r="4874" spans="1:10" x14ac:dyDescent="0.25">
      <c r="A4874">
        <v>23400</v>
      </c>
      <c r="B4874" t="s">
        <v>348</v>
      </c>
      <c r="C4874" t="s">
        <v>72</v>
      </c>
      <c r="D4874" t="s">
        <v>19</v>
      </c>
      <c r="E4874" t="s">
        <v>41</v>
      </c>
      <c r="F4874" t="s">
        <v>14</v>
      </c>
      <c r="G4874" t="s">
        <v>25</v>
      </c>
      <c r="H4874">
        <v>1999</v>
      </c>
      <c r="I4874" s="1">
        <v>45244</v>
      </c>
      <c r="J4874" t="s">
        <v>16</v>
      </c>
    </row>
    <row r="4875" spans="1:10" x14ac:dyDescent="0.25">
      <c r="A4875">
        <v>1198.08</v>
      </c>
      <c r="B4875" t="s">
        <v>39</v>
      </c>
      <c r="C4875" t="s">
        <v>40</v>
      </c>
      <c r="D4875" t="s">
        <v>73</v>
      </c>
      <c r="E4875" t="s">
        <v>41</v>
      </c>
      <c r="F4875" t="s">
        <v>21</v>
      </c>
      <c r="G4875" t="s">
        <v>25</v>
      </c>
      <c r="H4875">
        <v>1988</v>
      </c>
      <c r="I4875" s="1">
        <v>44491</v>
      </c>
      <c r="J4875" t="s">
        <v>16</v>
      </c>
    </row>
    <row r="4876" spans="1:10" x14ac:dyDescent="0.25">
      <c r="B4876" t="s">
        <v>39</v>
      </c>
      <c r="C4876" t="s">
        <v>72</v>
      </c>
      <c r="D4876" t="s">
        <v>165</v>
      </c>
      <c r="E4876" t="s">
        <v>41</v>
      </c>
      <c r="F4876" t="s">
        <v>21</v>
      </c>
      <c r="G4876" t="s">
        <v>25</v>
      </c>
      <c r="H4876">
        <v>1947</v>
      </c>
      <c r="I4876" s="1">
        <v>39837</v>
      </c>
      <c r="J4876" t="s">
        <v>16</v>
      </c>
    </row>
    <row r="4877" spans="1:10" x14ac:dyDescent="0.25">
      <c r="A4877">
        <v>45790.79</v>
      </c>
      <c r="B4877" t="s">
        <v>107</v>
      </c>
      <c r="C4877" t="s">
        <v>40</v>
      </c>
      <c r="D4877" t="s">
        <v>12</v>
      </c>
      <c r="E4877" t="s">
        <v>41</v>
      </c>
      <c r="F4877" t="s">
        <v>14</v>
      </c>
      <c r="G4877" t="s">
        <v>25</v>
      </c>
      <c r="H4877">
        <v>1990</v>
      </c>
      <c r="I4877" s="1">
        <v>42314</v>
      </c>
      <c r="J4877" t="s">
        <v>16</v>
      </c>
    </row>
    <row r="4878" spans="1:10" x14ac:dyDescent="0.25">
      <c r="A4878">
        <v>49719.81</v>
      </c>
      <c r="B4878" t="s">
        <v>211</v>
      </c>
      <c r="C4878" t="s">
        <v>11</v>
      </c>
      <c r="D4878" t="s">
        <v>12</v>
      </c>
      <c r="E4878" t="s">
        <v>49</v>
      </c>
      <c r="F4878" t="s">
        <v>14</v>
      </c>
      <c r="G4878" t="s">
        <v>15</v>
      </c>
      <c r="H4878">
        <v>1966</v>
      </c>
      <c r="I4878" s="1">
        <v>44935</v>
      </c>
      <c r="J4878" t="s">
        <v>16</v>
      </c>
    </row>
    <row r="4879" spans="1:10" x14ac:dyDescent="0.25">
      <c r="A4879">
        <v>105224.26</v>
      </c>
      <c r="B4879" t="s">
        <v>345</v>
      </c>
      <c r="C4879" t="s">
        <v>124</v>
      </c>
      <c r="D4879" t="s">
        <v>12</v>
      </c>
      <c r="E4879" t="s">
        <v>13</v>
      </c>
      <c r="F4879" t="s">
        <v>21</v>
      </c>
      <c r="G4879" t="s">
        <v>648</v>
      </c>
      <c r="H4879">
        <v>1978</v>
      </c>
      <c r="I4879" s="1">
        <v>40693</v>
      </c>
      <c r="J4879" t="s">
        <v>16</v>
      </c>
    </row>
    <row r="4880" spans="1:10" x14ac:dyDescent="0.25">
      <c r="A4880">
        <v>75215.28</v>
      </c>
      <c r="B4880" t="s">
        <v>63</v>
      </c>
      <c r="C4880" t="s">
        <v>18</v>
      </c>
      <c r="D4880" t="s">
        <v>12</v>
      </c>
      <c r="E4880" t="s">
        <v>20</v>
      </c>
      <c r="F4880" t="s">
        <v>14</v>
      </c>
      <c r="G4880" t="s">
        <v>25</v>
      </c>
      <c r="H4880">
        <v>1992</v>
      </c>
      <c r="I4880" s="1">
        <v>43800</v>
      </c>
      <c r="J4880" t="s">
        <v>16</v>
      </c>
    </row>
    <row r="4881" spans="1:10" x14ac:dyDescent="0.25">
      <c r="A4881">
        <v>120382.94</v>
      </c>
      <c r="B4881" t="s">
        <v>433</v>
      </c>
      <c r="C4881" t="s">
        <v>30</v>
      </c>
      <c r="D4881" t="s">
        <v>12</v>
      </c>
      <c r="E4881" t="s">
        <v>31</v>
      </c>
      <c r="F4881" t="s">
        <v>14</v>
      </c>
      <c r="G4881" t="s">
        <v>25</v>
      </c>
      <c r="H4881">
        <v>1976</v>
      </c>
      <c r="I4881" s="1">
        <v>36800</v>
      </c>
      <c r="J4881" t="s">
        <v>16</v>
      </c>
    </row>
    <row r="4882" spans="1:10" x14ac:dyDescent="0.25">
      <c r="A4882">
        <v>68426.559999999998</v>
      </c>
      <c r="B4882" t="s">
        <v>55</v>
      </c>
      <c r="C4882" t="s">
        <v>18</v>
      </c>
      <c r="D4882" t="s">
        <v>12</v>
      </c>
      <c r="E4882" t="s">
        <v>20</v>
      </c>
      <c r="F4882" t="s">
        <v>14</v>
      </c>
      <c r="G4882" t="s">
        <v>25</v>
      </c>
      <c r="H4882">
        <v>2000</v>
      </c>
      <c r="I4882" s="1">
        <v>45246</v>
      </c>
      <c r="J4882" t="s">
        <v>16</v>
      </c>
    </row>
    <row r="4883" spans="1:10" x14ac:dyDescent="0.25">
      <c r="A4883">
        <v>177831.7</v>
      </c>
      <c r="B4883" t="s">
        <v>713</v>
      </c>
      <c r="C4883" t="s">
        <v>30</v>
      </c>
      <c r="D4883" t="s">
        <v>12</v>
      </c>
      <c r="E4883" t="s">
        <v>13</v>
      </c>
      <c r="F4883" t="s">
        <v>14</v>
      </c>
      <c r="G4883" t="s">
        <v>25</v>
      </c>
      <c r="H4883">
        <v>1968</v>
      </c>
      <c r="I4883" s="1">
        <v>34943</v>
      </c>
      <c r="J4883" t="s">
        <v>16</v>
      </c>
    </row>
    <row r="4884" spans="1:10" x14ac:dyDescent="0.25">
      <c r="A4884">
        <v>90009.81</v>
      </c>
      <c r="B4884" t="s">
        <v>246</v>
      </c>
      <c r="C4884" t="s">
        <v>286</v>
      </c>
      <c r="D4884" t="s">
        <v>12</v>
      </c>
      <c r="E4884" t="s">
        <v>31</v>
      </c>
      <c r="F4884" t="s">
        <v>14</v>
      </c>
      <c r="G4884" t="s">
        <v>25</v>
      </c>
      <c r="H4884">
        <v>1989</v>
      </c>
      <c r="I4884" s="1">
        <v>44319</v>
      </c>
      <c r="J4884" t="s">
        <v>16</v>
      </c>
    </row>
    <row r="4885" spans="1:10" x14ac:dyDescent="0.25">
      <c r="A4885">
        <v>48115.96</v>
      </c>
      <c r="B4885" t="s">
        <v>436</v>
      </c>
      <c r="C4885" t="s">
        <v>67</v>
      </c>
      <c r="D4885" t="s">
        <v>12</v>
      </c>
      <c r="E4885" t="s">
        <v>49</v>
      </c>
      <c r="F4885" t="s">
        <v>14</v>
      </c>
      <c r="G4885" t="s">
        <v>25</v>
      </c>
      <c r="H4885">
        <v>1998</v>
      </c>
      <c r="I4885" s="1">
        <v>45320</v>
      </c>
      <c r="J4885" t="s">
        <v>16</v>
      </c>
    </row>
    <row r="4886" spans="1:10" x14ac:dyDescent="0.25">
      <c r="A4886">
        <v>41905.06</v>
      </c>
      <c r="B4886" t="s">
        <v>107</v>
      </c>
      <c r="C4886" t="s">
        <v>44</v>
      </c>
      <c r="D4886" t="s">
        <v>12</v>
      </c>
      <c r="E4886" t="s">
        <v>41</v>
      </c>
      <c r="F4886" t="s">
        <v>14</v>
      </c>
      <c r="G4886" t="s">
        <v>25</v>
      </c>
      <c r="H4886">
        <v>1980</v>
      </c>
      <c r="I4886" s="1">
        <v>45271</v>
      </c>
      <c r="J4886" t="s">
        <v>16</v>
      </c>
    </row>
    <row r="4887" spans="1:10" x14ac:dyDescent="0.25">
      <c r="A4887">
        <v>52688.05</v>
      </c>
      <c r="B4887" t="s">
        <v>22</v>
      </c>
      <c r="C4887" t="s">
        <v>23</v>
      </c>
      <c r="D4887" t="s">
        <v>12</v>
      </c>
      <c r="E4887" t="s">
        <v>24</v>
      </c>
      <c r="F4887" t="s">
        <v>21</v>
      </c>
      <c r="G4887" t="s">
        <v>50</v>
      </c>
      <c r="H4887">
        <v>2000</v>
      </c>
      <c r="I4887" s="1">
        <v>43661</v>
      </c>
      <c r="J4887" t="s">
        <v>16</v>
      </c>
    </row>
    <row r="4888" spans="1:10" x14ac:dyDescent="0.25">
      <c r="A4888">
        <v>111055.66</v>
      </c>
      <c r="B4888" t="s">
        <v>228</v>
      </c>
      <c r="C4888" t="s">
        <v>48</v>
      </c>
      <c r="D4888" t="s">
        <v>12</v>
      </c>
      <c r="E4888" t="s">
        <v>13</v>
      </c>
      <c r="F4888" t="s">
        <v>14</v>
      </c>
      <c r="G4888" t="s">
        <v>25</v>
      </c>
      <c r="H4888">
        <v>1961</v>
      </c>
      <c r="I4888" s="1">
        <v>45061</v>
      </c>
      <c r="J4888" t="s">
        <v>16</v>
      </c>
    </row>
    <row r="4889" spans="1:10" x14ac:dyDescent="0.25">
      <c r="A4889">
        <v>53222</v>
      </c>
      <c r="B4889" t="s">
        <v>61</v>
      </c>
      <c r="C4889" t="s">
        <v>60</v>
      </c>
      <c r="D4889" t="s">
        <v>12</v>
      </c>
      <c r="E4889" t="s">
        <v>31</v>
      </c>
      <c r="F4889" t="s">
        <v>21</v>
      </c>
      <c r="G4889" t="s">
        <v>15</v>
      </c>
      <c r="H4889">
        <v>1988</v>
      </c>
      <c r="I4889" s="1">
        <v>45530</v>
      </c>
      <c r="J4889" t="s">
        <v>16</v>
      </c>
    </row>
    <row r="4890" spans="1:10" x14ac:dyDescent="0.25">
      <c r="A4890">
        <v>72948.460000000006</v>
      </c>
      <c r="B4890" t="s">
        <v>231</v>
      </c>
      <c r="C4890" t="s">
        <v>36</v>
      </c>
      <c r="D4890" t="s">
        <v>12</v>
      </c>
      <c r="E4890" t="s">
        <v>31</v>
      </c>
      <c r="F4890" t="s">
        <v>21</v>
      </c>
      <c r="G4890" t="s">
        <v>15</v>
      </c>
      <c r="H4890">
        <v>1981</v>
      </c>
      <c r="I4890" s="1">
        <v>39671</v>
      </c>
      <c r="J4890" t="s">
        <v>16</v>
      </c>
    </row>
    <row r="4891" spans="1:10" x14ac:dyDescent="0.25">
      <c r="A4891">
        <v>71095.7</v>
      </c>
      <c r="B4891" t="s">
        <v>181</v>
      </c>
      <c r="C4891" t="s">
        <v>18</v>
      </c>
      <c r="D4891" t="s">
        <v>12</v>
      </c>
      <c r="E4891" t="s">
        <v>31</v>
      </c>
      <c r="F4891" t="s">
        <v>21</v>
      </c>
      <c r="G4891" t="s">
        <v>46</v>
      </c>
      <c r="H4891">
        <v>1994</v>
      </c>
      <c r="I4891" s="1">
        <v>44348</v>
      </c>
      <c r="J4891" t="s">
        <v>16</v>
      </c>
    </row>
    <row r="4892" spans="1:10" x14ac:dyDescent="0.25">
      <c r="A4892">
        <v>26988.416000000001</v>
      </c>
      <c r="B4892" t="s">
        <v>133</v>
      </c>
      <c r="C4892" t="s">
        <v>11</v>
      </c>
      <c r="D4892" t="s">
        <v>19</v>
      </c>
      <c r="E4892" t="s">
        <v>31</v>
      </c>
      <c r="F4892" t="s">
        <v>14</v>
      </c>
      <c r="G4892" t="s">
        <v>15</v>
      </c>
      <c r="H4892">
        <v>1985</v>
      </c>
      <c r="I4892" s="1">
        <v>45401</v>
      </c>
      <c r="J4892" t="s">
        <v>16</v>
      </c>
    </row>
    <row r="4893" spans="1:10" x14ac:dyDescent="0.25">
      <c r="A4893">
        <v>78403.039999999994</v>
      </c>
      <c r="B4893" t="s">
        <v>62</v>
      </c>
      <c r="C4893" t="s">
        <v>30</v>
      </c>
      <c r="D4893" t="s">
        <v>12</v>
      </c>
      <c r="E4893" t="s">
        <v>13</v>
      </c>
      <c r="F4893" t="s">
        <v>14</v>
      </c>
      <c r="G4893" t="s">
        <v>25</v>
      </c>
      <c r="H4893">
        <v>1994</v>
      </c>
      <c r="I4893" s="1">
        <v>42835</v>
      </c>
      <c r="J4893" t="s">
        <v>16</v>
      </c>
    </row>
    <row r="4894" spans="1:10" x14ac:dyDescent="0.25">
      <c r="A4894">
        <v>67616.33</v>
      </c>
      <c r="B4894" t="s">
        <v>109</v>
      </c>
      <c r="C4894" t="s">
        <v>11</v>
      </c>
      <c r="D4894" t="s">
        <v>12</v>
      </c>
      <c r="E4894" t="s">
        <v>20</v>
      </c>
      <c r="F4894" t="s">
        <v>14</v>
      </c>
      <c r="G4894" t="s">
        <v>15</v>
      </c>
      <c r="H4894">
        <v>1972</v>
      </c>
      <c r="I4894" s="1">
        <v>40118</v>
      </c>
      <c r="J4894" t="s">
        <v>16</v>
      </c>
    </row>
    <row r="4895" spans="1:10" x14ac:dyDescent="0.25">
      <c r="A4895">
        <v>21178.719744000002</v>
      </c>
      <c r="B4895" t="s">
        <v>112</v>
      </c>
      <c r="C4895" t="s">
        <v>72</v>
      </c>
      <c r="D4895" t="s">
        <v>19</v>
      </c>
      <c r="E4895" t="s">
        <v>24</v>
      </c>
      <c r="F4895" t="s">
        <v>14</v>
      </c>
      <c r="G4895" t="s">
        <v>15</v>
      </c>
      <c r="H4895">
        <v>2004</v>
      </c>
      <c r="I4895" s="1">
        <v>45296</v>
      </c>
      <c r="J4895" t="s">
        <v>16</v>
      </c>
    </row>
    <row r="4896" spans="1:10" x14ac:dyDescent="0.25">
      <c r="A4896">
        <v>79728.19</v>
      </c>
      <c r="B4896" t="s">
        <v>63</v>
      </c>
      <c r="C4896" t="s">
        <v>18</v>
      </c>
      <c r="D4896" t="s">
        <v>12</v>
      </c>
      <c r="E4896" t="s">
        <v>20</v>
      </c>
      <c r="F4896" t="s">
        <v>14</v>
      </c>
      <c r="G4896" t="s">
        <v>25</v>
      </c>
      <c r="H4896">
        <v>1988</v>
      </c>
      <c r="I4896" s="1">
        <v>43116</v>
      </c>
      <c r="J4896" t="s">
        <v>16</v>
      </c>
    </row>
    <row r="4897" spans="1:10" x14ac:dyDescent="0.25">
      <c r="A4897">
        <v>52998.400000000001</v>
      </c>
      <c r="B4897" t="s">
        <v>39</v>
      </c>
      <c r="C4897" t="s">
        <v>286</v>
      </c>
      <c r="D4897" t="s">
        <v>19</v>
      </c>
      <c r="E4897" t="s">
        <v>41</v>
      </c>
      <c r="F4897" t="s">
        <v>21</v>
      </c>
      <c r="G4897" t="s">
        <v>25</v>
      </c>
      <c r="H4897">
        <v>1989</v>
      </c>
      <c r="I4897" s="1">
        <v>45411</v>
      </c>
      <c r="J4897" t="s">
        <v>16</v>
      </c>
    </row>
    <row r="4898" spans="1:10" x14ac:dyDescent="0.25">
      <c r="A4898">
        <v>43779.93</v>
      </c>
      <c r="B4898" t="s">
        <v>47</v>
      </c>
      <c r="C4898" t="s">
        <v>72</v>
      </c>
      <c r="D4898" t="s">
        <v>12</v>
      </c>
      <c r="E4898" t="s">
        <v>49</v>
      </c>
      <c r="F4898" t="s">
        <v>21</v>
      </c>
      <c r="G4898" t="s">
        <v>50</v>
      </c>
      <c r="H4898">
        <v>1999</v>
      </c>
      <c r="I4898" s="1">
        <v>45120</v>
      </c>
      <c r="J4898" t="s">
        <v>16</v>
      </c>
    </row>
    <row r="4899" spans="1:10" x14ac:dyDescent="0.25">
      <c r="A4899">
        <v>76900.149999999994</v>
      </c>
      <c r="B4899" t="s">
        <v>89</v>
      </c>
      <c r="C4899" t="s">
        <v>30</v>
      </c>
      <c r="D4899" t="s">
        <v>12</v>
      </c>
      <c r="E4899" t="s">
        <v>20</v>
      </c>
      <c r="F4899" t="s">
        <v>14</v>
      </c>
      <c r="G4899" t="s">
        <v>15</v>
      </c>
      <c r="H4899">
        <v>1989</v>
      </c>
      <c r="I4899" s="1">
        <v>42871</v>
      </c>
      <c r="J4899" t="s">
        <v>16</v>
      </c>
    </row>
    <row r="4900" spans="1:10" x14ac:dyDescent="0.25">
      <c r="A4900">
        <v>91162.38</v>
      </c>
      <c r="B4900" t="s">
        <v>414</v>
      </c>
      <c r="C4900" t="s">
        <v>86</v>
      </c>
      <c r="D4900" t="s">
        <v>12</v>
      </c>
      <c r="E4900" t="s">
        <v>31</v>
      </c>
      <c r="F4900" t="s">
        <v>14</v>
      </c>
      <c r="G4900" t="s">
        <v>25</v>
      </c>
      <c r="H4900">
        <v>1968</v>
      </c>
      <c r="I4900" s="1">
        <v>34318</v>
      </c>
      <c r="J4900" t="s">
        <v>16</v>
      </c>
    </row>
    <row r="4901" spans="1:10" x14ac:dyDescent="0.25">
      <c r="A4901">
        <v>70850.55</v>
      </c>
      <c r="B4901" t="s">
        <v>87</v>
      </c>
      <c r="C4901" t="s">
        <v>60</v>
      </c>
      <c r="D4901" t="s">
        <v>12</v>
      </c>
      <c r="E4901" t="s">
        <v>24</v>
      </c>
      <c r="F4901" t="s">
        <v>21</v>
      </c>
      <c r="G4901" t="s">
        <v>15</v>
      </c>
      <c r="H4901">
        <v>1953</v>
      </c>
      <c r="I4901" s="1">
        <v>34549</v>
      </c>
      <c r="J4901" t="s">
        <v>16</v>
      </c>
    </row>
    <row r="4902" spans="1:10" x14ac:dyDescent="0.25">
      <c r="A4902">
        <v>141439.82999999999</v>
      </c>
      <c r="B4902" t="s">
        <v>620</v>
      </c>
      <c r="C4902" t="s">
        <v>48</v>
      </c>
      <c r="D4902" t="s">
        <v>12</v>
      </c>
      <c r="E4902" t="s">
        <v>31</v>
      </c>
      <c r="F4902" t="s">
        <v>14</v>
      </c>
      <c r="G4902" t="s">
        <v>25</v>
      </c>
      <c r="H4902">
        <v>1956</v>
      </c>
      <c r="I4902" s="1">
        <v>40476</v>
      </c>
      <c r="J4902" t="s">
        <v>16</v>
      </c>
    </row>
    <row r="4903" spans="1:10" x14ac:dyDescent="0.25">
      <c r="A4903">
        <v>70203.98</v>
      </c>
      <c r="B4903" t="s">
        <v>167</v>
      </c>
      <c r="C4903" t="s">
        <v>11</v>
      </c>
      <c r="D4903" t="s">
        <v>12</v>
      </c>
      <c r="E4903" t="s">
        <v>20</v>
      </c>
      <c r="F4903" t="s">
        <v>21</v>
      </c>
      <c r="G4903" t="s">
        <v>15</v>
      </c>
      <c r="H4903">
        <v>1985</v>
      </c>
      <c r="I4903" s="1">
        <v>42278</v>
      </c>
      <c r="J4903" t="s">
        <v>16</v>
      </c>
    </row>
    <row r="4904" spans="1:10" x14ac:dyDescent="0.25">
      <c r="A4904">
        <v>160820.10999999999</v>
      </c>
      <c r="B4904" t="s">
        <v>394</v>
      </c>
      <c r="C4904" t="s">
        <v>30</v>
      </c>
      <c r="D4904" t="s">
        <v>12</v>
      </c>
      <c r="E4904" t="s">
        <v>13</v>
      </c>
      <c r="F4904" t="s">
        <v>14</v>
      </c>
      <c r="G4904" t="s">
        <v>25</v>
      </c>
      <c r="H4904">
        <v>1964</v>
      </c>
      <c r="I4904" s="1">
        <v>31382</v>
      </c>
      <c r="J4904" t="s">
        <v>16</v>
      </c>
    </row>
    <row r="4905" spans="1:10" x14ac:dyDescent="0.25">
      <c r="A4905">
        <v>203292.85</v>
      </c>
      <c r="B4905" t="s">
        <v>456</v>
      </c>
      <c r="C4905" t="s">
        <v>52</v>
      </c>
      <c r="D4905" t="s">
        <v>12</v>
      </c>
      <c r="E4905" t="s">
        <v>13</v>
      </c>
      <c r="F4905" t="s">
        <v>14</v>
      </c>
      <c r="G4905" t="s">
        <v>46</v>
      </c>
      <c r="H4905">
        <v>1965</v>
      </c>
      <c r="I4905" s="1">
        <v>33040</v>
      </c>
      <c r="J4905" t="s">
        <v>16</v>
      </c>
    </row>
    <row r="4906" spans="1:10" x14ac:dyDescent="0.25">
      <c r="A4906">
        <v>77406</v>
      </c>
      <c r="B4906" t="s">
        <v>63</v>
      </c>
      <c r="C4906" t="s">
        <v>18</v>
      </c>
      <c r="D4906" t="s">
        <v>12</v>
      </c>
      <c r="E4906" t="s">
        <v>20</v>
      </c>
      <c r="F4906" t="s">
        <v>14</v>
      </c>
      <c r="G4906" t="s">
        <v>25</v>
      </c>
      <c r="H4906">
        <v>1996</v>
      </c>
      <c r="I4906" s="1">
        <v>44013</v>
      </c>
      <c r="J4906" t="s">
        <v>16</v>
      </c>
    </row>
    <row r="4907" spans="1:10" x14ac:dyDescent="0.25">
      <c r="A4907">
        <v>74660.34</v>
      </c>
      <c r="B4907" t="s">
        <v>89</v>
      </c>
      <c r="C4907" t="s">
        <v>30</v>
      </c>
      <c r="D4907" t="s">
        <v>12</v>
      </c>
      <c r="E4907" t="s">
        <v>20</v>
      </c>
      <c r="F4907" t="s">
        <v>14</v>
      </c>
      <c r="G4907" t="s">
        <v>15</v>
      </c>
      <c r="H4907">
        <v>1990</v>
      </c>
      <c r="I4907" s="1">
        <v>43009</v>
      </c>
      <c r="J4907" t="s">
        <v>16</v>
      </c>
    </row>
    <row r="4908" spans="1:10" x14ac:dyDescent="0.25">
      <c r="A4908">
        <v>67710.179999999993</v>
      </c>
      <c r="B4908" t="s">
        <v>409</v>
      </c>
      <c r="C4908" t="s">
        <v>52</v>
      </c>
      <c r="D4908" t="s">
        <v>12</v>
      </c>
      <c r="E4908" t="s">
        <v>31</v>
      </c>
      <c r="F4908" t="s">
        <v>14</v>
      </c>
      <c r="G4908" t="s">
        <v>25</v>
      </c>
      <c r="H4908">
        <v>1974</v>
      </c>
      <c r="I4908" s="1">
        <v>43897</v>
      </c>
      <c r="J4908" t="s">
        <v>16</v>
      </c>
    </row>
    <row r="4909" spans="1:10" x14ac:dyDescent="0.25">
      <c r="A4909">
        <v>74031.86</v>
      </c>
      <c r="B4909" t="s">
        <v>37</v>
      </c>
      <c r="C4909" t="s">
        <v>36</v>
      </c>
      <c r="D4909" t="s">
        <v>12</v>
      </c>
      <c r="E4909" t="s">
        <v>31</v>
      </c>
      <c r="F4909" t="s">
        <v>21</v>
      </c>
      <c r="G4909" t="s">
        <v>25</v>
      </c>
      <c r="H4909">
        <v>1973</v>
      </c>
      <c r="I4909" s="1">
        <v>44564</v>
      </c>
      <c r="J4909" t="s">
        <v>16</v>
      </c>
    </row>
    <row r="4910" spans="1:10" x14ac:dyDescent="0.25">
      <c r="A4910">
        <v>252152.64</v>
      </c>
      <c r="B4910" t="s">
        <v>714</v>
      </c>
      <c r="C4910" t="s">
        <v>48</v>
      </c>
      <c r="D4910" t="s">
        <v>12</v>
      </c>
      <c r="E4910" t="s">
        <v>13</v>
      </c>
      <c r="F4910" t="s">
        <v>21</v>
      </c>
      <c r="G4910" t="s">
        <v>15</v>
      </c>
      <c r="H4910">
        <v>1975</v>
      </c>
      <c r="I4910" s="1">
        <v>42522</v>
      </c>
      <c r="J4910" t="s">
        <v>16</v>
      </c>
    </row>
    <row r="4911" spans="1:10" x14ac:dyDescent="0.25">
      <c r="A4911">
        <v>46524.77</v>
      </c>
      <c r="B4911" t="s">
        <v>169</v>
      </c>
      <c r="C4911" t="s">
        <v>72</v>
      </c>
      <c r="D4911" t="s">
        <v>12</v>
      </c>
      <c r="E4911" t="s">
        <v>41</v>
      </c>
      <c r="F4911" t="s">
        <v>14</v>
      </c>
      <c r="G4911" t="s">
        <v>25</v>
      </c>
      <c r="H4911">
        <v>1959</v>
      </c>
      <c r="I4911" s="1">
        <v>45041</v>
      </c>
      <c r="J4911" t="s">
        <v>16</v>
      </c>
    </row>
    <row r="4912" spans="1:10" x14ac:dyDescent="0.25">
      <c r="A4912">
        <v>101614.35</v>
      </c>
      <c r="B4912" t="s">
        <v>64</v>
      </c>
      <c r="C4912" t="s">
        <v>18</v>
      </c>
      <c r="D4912" t="s">
        <v>12</v>
      </c>
      <c r="E4912" t="s">
        <v>45</v>
      </c>
      <c r="F4912" t="s">
        <v>14</v>
      </c>
      <c r="G4912" t="s">
        <v>15</v>
      </c>
      <c r="H4912">
        <v>1964</v>
      </c>
      <c r="I4912" s="1">
        <v>38370</v>
      </c>
      <c r="J4912" t="s">
        <v>16</v>
      </c>
    </row>
    <row r="4913" spans="1:10" x14ac:dyDescent="0.25">
      <c r="A4913">
        <v>59668.52</v>
      </c>
      <c r="B4913" t="s">
        <v>606</v>
      </c>
      <c r="C4913" t="s">
        <v>52</v>
      </c>
      <c r="D4913" t="s">
        <v>12</v>
      </c>
      <c r="E4913" t="s">
        <v>77</v>
      </c>
      <c r="F4913" t="s">
        <v>14</v>
      </c>
      <c r="G4913" t="s">
        <v>15</v>
      </c>
      <c r="H4913">
        <v>1982</v>
      </c>
      <c r="I4913" s="1">
        <v>45523</v>
      </c>
      <c r="J4913" t="s">
        <v>16</v>
      </c>
    </row>
    <row r="4914" spans="1:10" x14ac:dyDescent="0.25">
      <c r="A4914">
        <v>102516.45</v>
      </c>
      <c r="B4914" t="s">
        <v>442</v>
      </c>
      <c r="C4914" t="s">
        <v>23</v>
      </c>
      <c r="D4914" t="s">
        <v>12</v>
      </c>
      <c r="E4914" t="s">
        <v>31</v>
      </c>
      <c r="F4914" t="s">
        <v>21</v>
      </c>
      <c r="G4914" t="s">
        <v>25</v>
      </c>
      <c r="H4914">
        <v>1956</v>
      </c>
      <c r="I4914" s="1">
        <v>37637</v>
      </c>
      <c r="J4914" t="s">
        <v>16</v>
      </c>
    </row>
    <row r="4915" spans="1:10" x14ac:dyDescent="0.25">
      <c r="A4915">
        <v>48115.96</v>
      </c>
      <c r="B4915" t="s">
        <v>78</v>
      </c>
      <c r="C4915" t="s">
        <v>11</v>
      </c>
      <c r="D4915" t="s">
        <v>12</v>
      </c>
      <c r="E4915" t="s">
        <v>20</v>
      </c>
      <c r="F4915" t="s">
        <v>21</v>
      </c>
      <c r="G4915" t="s">
        <v>15</v>
      </c>
      <c r="H4915">
        <v>1984</v>
      </c>
      <c r="I4915" s="1">
        <v>45534</v>
      </c>
      <c r="J4915" t="s">
        <v>16</v>
      </c>
    </row>
    <row r="4916" spans="1:10" x14ac:dyDescent="0.25">
      <c r="A4916">
        <v>76691.490000000005</v>
      </c>
      <c r="B4916" t="s">
        <v>224</v>
      </c>
      <c r="C4916" t="s">
        <v>72</v>
      </c>
      <c r="D4916" t="s">
        <v>12</v>
      </c>
      <c r="E4916" t="s">
        <v>31</v>
      </c>
      <c r="F4916" t="s">
        <v>21</v>
      </c>
      <c r="G4916" t="s">
        <v>15</v>
      </c>
      <c r="H4916">
        <v>1977</v>
      </c>
      <c r="I4916" s="1">
        <v>37449</v>
      </c>
      <c r="J4916" t="s">
        <v>16</v>
      </c>
    </row>
    <row r="4917" spans="1:10" x14ac:dyDescent="0.25">
      <c r="A4917">
        <v>1192.8800000000001</v>
      </c>
      <c r="B4917" t="s">
        <v>39</v>
      </c>
      <c r="C4917" t="s">
        <v>86</v>
      </c>
      <c r="D4917" t="s">
        <v>19</v>
      </c>
      <c r="E4917" t="s">
        <v>41</v>
      </c>
      <c r="F4917" t="s">
        <v>14</v>
      </c>
      <c r="G4917" t="s">
        <v>25</v>
      </c>
      <c r="H4917">
        <v>1990</v>
      </c>
      <c r="I4917" s="1">
        <v>45181</v>
      </c>
      <c r="J4917" t="s">
        <v>16</v>
      </c>
    </row>
    <row r="4918" spans="1:10" x14ac:dyDescent="0.25">
      <c r="A4918">
        <v>15600</v>
      </c>
      <c r="B4918" t="s">
        <v>126</v>
      </c>
      <c r="C4918" t="s">
        <v>72</v>
      </c>
      <c r="D4918" t="s">
        <v>73</v>
      </c>
      <c r="E4918" t="s">
        <v>41</v>
      </c>
      <c r="F4918" t="s">
        <v>14</v>
      </c>
      <c r="G4918" t="s">
        <v>25</v>
      </c>
      <c r="H4918">
        <v>2003</v>
      </c>
      <c r="I4918" s="1">
        <v>45454</v>
      </c>
      <c r="J4918" t="s">
        <v>16</v>
      </c>
    </row>
    <row r="4919" spans="1:10" x14ac:dyDescent="0.25">
      <c r="A4919">
        <v>45148.04</v>
      </c>
      <c r="B4919" t="s">
        <v>573</v>
      </c>
      <c r="C4919" t="s">
        <v>104</v>
      </c>
      <c r="D4919" t="s">
        <v>12</v>
      </c>
      <c r="E4919" t="s">
        <v>49</v>
      </c>
      <c r="F4919" t="s">
        <v>14</v>
      </c>
      <c r="G4919" t="s">
        <v>15</v>
      </c>
      <c r="H4919">
        <v>1980</v>
      </c>
      <c r="I4919" s="1">
        <v>44652</v>
      </c>
      <c r="J4919" t="s">
        <v>16</v>
      </c>
    </row>
    <row r="4920" spans="1:10" x14ac:dyDescent="0.25">
      <c r="A4920">
        <v>52648.08</v>
      </c>
      <c r="B4920" t="s">
        <v>175</v>
      </c>
      <c r="C4920" t="s">
        <v>52</v>
      </c>
      <c r="D4920" t="s">
        <v>12</v>
      </c>
      <c r="E4920" t="s">
        <v>45</v>
      </c>
      <c r="F4920" t="s">
        <v>21</v>
      </c>
      <c r="G4920" t="s">
        <v>15</v>
      </c>
      <c r="H4920">
        <v>1984</v>
      </c>
      <c r="I4920" s="1">
        <v>43925</v>
      </c>
      <c r="J4920" t="s">
        <v>16</v>
      </c>
    </row>
    <row r="4921" spans="1:10" x14ac:dyDescent="0.25">
      <c r="A4921">
        <v>48115.96</v>
      </c>
      <c r="B4921" t="s">
        <v>78</v>
      </c>
      <c r="C4921" t="s">
        <v>11</v>
      </c>
      <c r="D4921" t="s">
        <v>12</v>
      </c>
      <c r="E4921" t="s">
        <v>20</v>
      </c>
      <c r="F4921" t="s">
        <v>14</v>
      </c>
      <c r="G4921" t="s">
        <v>15</v>
      </c>
      <c r="H4921">
        <v>2001</v>
      </c>
      <c r="I4921" s="1">
        <v>45534</v>
      </c>
      <c r="J4921" t="s">
        <v>16</v>
      </c>
    </row>
    <row r="4922" spans="1:10" x14ac:dyDescent="0.25">
      <c r="A4922">
        <v>51323.62</v>
      </c>
      <c r="B4922" t="s">
        <v>84</v>
      </c>
      <c r="C4922" t="s">
        <v>52</v>
      </c>
      <c r="D4922" t="s">
        <v>12</v>
      </c>
      <c r="E4922" t="s">
        <v>49</v>
      </c>
      <c r="F4922" t="s">
        <v>21</v>
      </c>
      <c r="G4922" t="s">
        <v>15</v>
      </c>
      <c r="H4922">
        <v>1960</v>
      </c>
      <c r="I4922" s="1">
        <v>43605</v>
      </c>
      <c r="J4922" t="s">
        <v>16</v>
      </c>
    </row>
    <row r="4923" spans="1:10" x14ac:dyDescent="0.25">
      <c r="A4923">
        <v>50620.39</v>
      </c>
      <c r="B4923" t="s">
        <v>47</v>
      </c>
      <c r="C4923" t="s">
        <v>160</v>
      </c>
      <c r="D4923" t="s">
        <v>12</v>
      </c>
      <c r="E4923" t="s">
        <v>49</v>
      </c>
      <c r="F4923" t="s">
        <v>21</v>
      </c>
      <c r="G4923" t="s">
        <v>15</v>
      </c>
      <c r="H4923">
        <v>1988</v>
      </c>
      <c r="I4923" s="1">
        <v>41597</v>
      </c>
      <c r="J4923" t="s">
        <v>16</v>
      </c>
    </row>
    <row r="4924" spans="1:10" x14ac:dyDescent="0.25">
      <c r="A4924">
        <v>113340.51</v>
      </c>
      <c r="B4924" t="s">
        <v>345</v>
      </c>
      <c r="C4924" t="s">
        <v>124</v>
      </c>
      <c r="D4924" t="s">
        <v>12</v>
      </c>
      <c r="E4924" t="s">
        <v>13</v>
      </c>
      <c r="F4924" t="s">
        <v>14</v>
      </c>
      <c r="G4924" t="s">
        <v>25</v>
      </c>
      <c r="H4924">
        <v>1980</v>
      </c>
      <c r="I4924" s="1">
        <v>43570</v>
      </c>
      <c r="J4924" t="s">
        <v>16</v>
      </c>
    </row>
    <row r="4925" spans="1:10" x14ac:dyDescent="0.25">
      <c r="A4925">
        <v>86564.06</v>
      </c>
      <c r="B4925" t="s">
        <v>322</v>
      </c>
      <c r="C4925" t="s">
        <v>33</v>
      </c>
      <c r="D4925" t="s">
        <v>12</v>
      </c>
      <c r="E4925" t="s">
        <v>31</v>
      </c>
      <c r="F4925" t="s">
        <v>14</v>
      </c>
      <c r="G4925" t="s">
        <v>46</v>
      </c>
      <c r="H4925">
        <v>1996</v>
      </c>
      <c r="I4925" s="1">
        <v>44830</v>
      </c>
      <c r="J4925" t="s">
        <v>16</v>
      </c>
    </row>
    <row r="4926" spans="1:10" x14ac:dyDescent="0.25">
      <c r="A4926">
        <v>58033.17</v>
      </c>
      <c r="B4926" t="s">
        <v>22</v>
      </c>
      <c r="C4926" t="s">
        <v>23</v>
      </c>
      <c r="D4926" t="s">
        <v>12</v>
      </c>
      <c r="E4926" t="s">
        <v>24</v>
      </c>
      <c r="F4926" t="s">
        <v>14</v>
      </c>
      <c r="G4926" t="s">
        <v>15</v>
      </c>
      <c r="H4926">
        <v>1965</v>
      </c>
      <c r="I4926" s="1">
        <v>40434</v>
      </c>
      <c r="J4926" t="s">
        <v>16</v>
      </c>
    </row>
    <row r="4927" spans="1:10" x14ac:dyDescent="0.25">
      <c r="A4927">
        <v>50876.21</v>
      </c>
      <c r="B4927" t="s">
        <v>76</v>
      </c>
      <c r="C4927" t="s">
        <v>52</v>
      </c>
      <c r="D4927" t="s">
        <v>12</v>
      </c>
      <c r="E4927" t="s">
        <v>77</v>
      </c>
      <c r="F4927" t="s">
        <v>14</v>
      </c>
      <c r="G4927" t="s">
        <v>15</v>
      </c>
      <c r="H4927">
        <v>1982</v>
      </c>
      <c r="I4927" s="1">
        <v>45551</v>
      </c>
      <c r="J4927" t="s">
        <v>16</v>
      </c>
    </row>
    <row r="4928" spans="1:10" x14ac:dyDescent="0.25">
      <c r="A4928">
        <v>65142.42</v>
      </c>
      <c r="B4928" t="s">
        <v>539</v>
      </c>
      <c r="C4928" t="s">
        <v>52</v>
      </c>
      <c r="D4928" t="s">
        <v>12</v>
      </c>
      <c r="E4928" t="s">
        <v>77</v>
      </c>
      <c r="F4928" t="s">
        <v>14</v>
      </c>
      <c r="G4928" t="s">
        <v>25</v>
      </c>
      <c r="H4928">
        <v>1983</v>
      </c>
      <c r="I4928" s="1">
        <v>43687</v>
      </c>
      <c r="J4928" t="s">
        <v>16</v>
      </c>
    </row>
    <row r="4929" spans="1:10" x14ac:dyDescent="0.25">
      <c r="A4929">
        <v>212940</v>
      </c>
      <c r="B4929" t="s">
        <v>309</v>
      </c>
      <c r="C4929" t="s">
        <v>86</v>
      </c>
      <c r="D4929" t="s">
        <v>28</v>
      </c>
      <c r="E4929" t="s">
        <v>13</v>
      </c>
      <c r="F4929" t="s">
        <v>14</v>
      </c>
      <c r="G4929" t="s">
        <v>25</v>
      </c>
      <c r="H4929">
        <v>1956</v>
      </c>
      <c r="I4929" s="1">
        <v>33117</v>
      </c>
      <c r="J4929" t="s">
        <v>16</v>
      </c>
    </row>
    <row r="4930" spans="1:10" x14ac:dyDescent="0.25">
      <c r="A4930">
        <v>70709.56</v>
      </c>
      <c r="B4930" t="s">
        <v>397</v>
      </c>
      <c r="C4930" t="s">
        <v>18</v>
      </c>
      <c r="D4930" t="s">
        <v>12</v>
      </c>
      <c r="E4930" t="s">
        <v>31</v>
      </c>
      <c r="F4930" t="s">
        <v>21</v>
      </c>
      <c r="G4930" t="s">
        <v>25</v>
      </c>
      <c r="H4930">
        <v>1998</v>
      </c>
      <c r="I4930" s="1">
        <v>44805</v>
      </c>
      <c r="J4930" t="s">
        <v>16</v>
      </c>
    </row>
    <row r="4931" spans="1:10" x14ac:dyDescent="0.25">
      <c r="A4931">
        <v>56150.74</v>
      </c>
      <c r="B4931" t="s">
        <v>108</v>
      </c>
      <c r="C4931" t="s">
        <v>48</v>
      </c>
      <c r="D4931" t="s">
        <v>12</v>
      </c>
      <c r="E4931" t="s">
        <v>31</v>
      </c>
      <c r="F4931" t="s">
        <v>21</v>
      </c>
      <c r="G4931" t="s">
        <v>25</v>
      </c>
      <c r="H4931">
        <v>1995</v>
      </c>
      <c r="I4931" s="1">
        <v>43701</v>
      </c>
      <c r="J4931" t="s">
        <v>16</v>
      </c>
    </row>
    <row r="4932" spans="1:10" x14ac:dyDescent="0.25">
      <c r="A4932">
        <v>61251.05</v>
      </c>
      <c r="B4932" t="s">
        <v>595</v>
      </c>
      <c r="C4932" t="s">
        <v>201</v>
      </c>
      <c r="D4932" t="s">
        <v>12</v>
      </c>
      <c r="E4932" t="s">
        <v>49</v>
      </c>
      <c r="F4932" t="s">
        <v>14</v>
      </c>
      <c r="G4932" t="s">
        <v>25</v>
      </c>
      <c r="H4932">
        <v>1988</v>
      </c>
      <c r="I4932" s="1">
        <v>41309</v>
      </c>
      <c r="J4932" t="s">
        <v>16</v>
      </c>
    </row>
    <row r="4933" spans="1:10" x14ac:dyDescent="0.25">
      <c r="A4933">
        <v>59467.040000000001</v>
      </c>
      <c r="B4933" t="s">
        <v>213</v>
      </c>
      <c r="C4933" t="s">
        <v>144</v>
      </c>
      <c r="D4933" t="s">
        <v>12</v>
      </c>
      <c r="E4933" t="s">
        <v>31</v>
      </c>
      <c r="F4933" t="s">
        <v>21</v>
      </c>
      <c r="G4933" t="s">
        <v>25</v>
      </c>
      <c r="H4933">
        <v>1997</v>
      </c>
      <c r="I4933" s="1">
        <v>44690</v>
      </c>
      <c r="J4933" t="s">
        <v>16</v>
      </c>
    </row>
    <row r="4934" spans="1:10" x14ac:dyDescent="0.25">
      <c r="A4934">
        <v>123188</v>
      </c>
      <c r="B4934" t="s">
        <v>715</v>
      </c>
      <c r="C4934" t="s">
        <v>48</v>
      </c>
      <c r="D4934" t="s">
        <v>12</v>
      </c>
      <c r="E4934" t="s">
        <v>13</v>
      </c>
      <c r="F4934" t="s">
        <v>14</v>
      </c>
      <c r="G4934" t="s">
        <v>15</v>
      </c>
      <c r="H4934">
        <v>1971</v>
      </c>
      <c r="I4934" s="1">
        <v>42736</v>
      </c>
      <c r="J4934" t="s">
        <v>16</v>
      </c>
    </row>
    <row r="4935" spans="1:10" x14ac:dyDescent="0.25">
      <c r="A4935">
        <v>46000</v>
      </c>
      <c r="B4935" t="s">
        <v>200</v>
      </c>
      <c r="C4935" t="s">
        <v>201</v>
      </c>
      <c r="D4935" t="s">
        <v>12</v>
      </c>
      <c r="E4935" t="s">
        <v>31</v>
      </c>
      <c r="F4935" t="s">
        <v>21</v>
      </c>
      <c r="G4935" t="s">
        <v>15</v>
      </c>
      <c r="H4935">
        <v>1965</v>
      </c>
      <c r="I4935" s="1">
        <v>45103</v>
      </c>
      <c r="J4935" t="s">
        <v>16</v>
      </c>
    </row>
    <row r="4936" spans="1:10" x14ac:dyDescent="0.25">
      <c r="A4936">
        <v>56498</v>
      </c>
      <c r="B4936" t="s">
        <v>591</v>
      </c>
      <c r="C4936" t="s">
        <v>36</v>
      </c>
      <c r="D4936" t="s">
        <v>12</v>
      </c>
      <c r="E4936" t="s">
        <v>31</v>
      </c>
      <c r="F4936" t="s">
        <v>21</v>
      </c>
      <c r="G4936" t="s">
        <v>15</v>
      </c>
      <c r="H4936">
        <v>1967</v>
      </c>
      <c r="I4936" s="1">
        <v>41435</v>
      </c>
      <c r="J4936" t="s">
        <v>16</v>
      </c>
    </row>
    <row r="4937" spans="1:10" x14ac:dyDescent="0.25">
      <c r="A4937">
        <v>92895.6</v>
      </c>
      <c r="B4937" t="s">
        <v>500</v>
      </c>
      <c r="C4937" t="s">
        <v>30</v>
      </c>
      <c r="D4937" t="s">
        <v>12</v>
      </c>
      <c r="E4937" t="s">
        <v>45</v>
      </c>
      <c r="F4937" t="s">
        <v>14</v>
      </c>
      <c r="G4937" t="s">
        <v>25</v>
      </c>
      <c r="H4937">
        <v>1970</v>
      </c>
      <c r="I4937" s="1">
        <v>34759</v>
      </c>
      <c r="J4937" t="s">
        <v>16</v>
      </c>
    </row>
    <row r="4938" spans="1:10" x14ac:dyDescent="0.25">
      <c r="A4938">
        <v>55988.15</v>
      </c>
      <c r="B4938" t="s">
        <v>153</v>
      </c>
      <c r="C4938" t="s">
        <v>48</v>
      </c>
      <c r="D4938" t="s">
        <v>19</v>
      </c>
      <c r="E4938" t="s">
        <v>31</v>
      </c>
      <c r="F4938" t="s">
        <v>21</v>
      </c>
      <c r="G4938" t="s">
        <v>25</v>
      </c>
      <c r="H4938">
        <v>1967</v>
      </c>
      <c r="I4938" s="1">
        <v>44219</v>
      </c>
      <c r="J4938" t="s">
        <v>16</v>
      </c>
    </row>
    <row r="4939" spans="1:10" x14ac:dyDescent="0.25">
      <c r="A4939">
        <v>56062.19</v>
      </c>
      <c r="B4939" t="s">
        <v>217</v>
      </c>
      <c r="C4939" t="s">
        <v>72</v>
      </c>
      <c r="D4939" t="s">
        <v>12</v>
      </c>
      <c r="E4939" t="s">
        <v>41</v>
      </c>
      <c r="F4939" t="s">
        <v>14</v>
      </c>
      <c r="G4939" t="s">
        <v>25</v>
      </c>
      <c r="H4939">
        <v>2001</v>
      </c>
      <c r="I4939" s="1">
        <v>45416</v>
      </c>
      <c r="J4939" t="s">
        <v>16</v>
      </c>
    </row>
    <row r="4940" spans="1:10" x14ac:dyDescent="0.25">
      <c r="A4940">
        <v>45593.05</v>
      </c>
      <c r="B4940" t="s">
        <v>112</v>
      </c>
      <c r="C4940" t="s">
        <v>72</v>
      </c>
      <c r="D4940" t="s">
        <v>12</v>
      </c>
      <c r="E4940" t="s">
        <v>24</v>
      </c>
      <c r="F4940" t="s">
        <v>21</v>
      </c>
      <c r="G4940" t="s">
        <v>15</v>
      </c>
      <c r="H4940">
        <v>2000</v>
      </c>
      <c r="I4940" s="1">
        <v>42510</v>
      </c>
      <c r="J4940" t="s">
        <v>16</v>
      </c>
    </row>
    <row r="4941" spans="1:10" x14ac:dyDescent="0.25">
      <c r="A4941">
        <v>17075.759999999998</v>
      </c>
      <c r="B4941" t="s">
        <v>17</v>
      </c>
      <c r="C4941" t="s">
        <v>18</v>
      </c>
      <c r="D4941" t="s">
        <v>19</v>
      </c>
      <c r="E4941" t="s">
        <v>20</v>
      </c>
      <c r="F4941" t="s">
        <v>21</v>
      </c>
      <c r="G4941" t="s">
        <v>25</v>
      </c>
      <c r="H4941">
        <v>1957</v>
      </c>
      <c r="I4941" s="1">
        <v>37340</v>
      </c>
      <c r="J4941" t="s">
        <v>16</v>
      </c>
    </row>
    <row r="4942" spans="1:10" x14ac:dyDescent="0.25">
      <c r="A4942">
        <v>59476.37</v>
      </c>
      <c r="B4942" t="s">
        <v>257</v>
      </c>
      <c r="C4942" t="s">
        <v>52</v>
      </c>
      <c r="D4942" t="s">
        <v>12</v>
      </c>
      <c r="E4942" t="s">
        <v>45</v>
      </c>
      <c r="F4942" t="s">
        <v>14</v>
      </c>
      <c r="G4942" t="s">
        <v>15</v>
      </c>
      <c r="H4942">
        <v>1994</v>
      </c>
      <c r="I4942" s="1">
        <v>42301</v>
      </c>
      <c r="J4942" t="s">
        <v>16</v>
      </c>
    </row>
    <row r="4943" spans="1:10" x14ac:dyDescent="0.25">
      <c r="A4943">
        <v>54678.63</v>
      </c>
      <c r="B4943" t="s">
        <v>135</v>
      </c>
      <c r="C4943" t="s">
        <v>44</v>
      </c>
      <c r="D4943" t="s">
        <v>12</v>
      </c>
      <c r="E4943" t="s">
        <v>41</v>
      </c>
      <c r="F4943" t="s">
        <v>14</v>
      </c>
      <c r="G4943" t="s">
        <v>25</v>
      </c>
      <c r="H4943">
        <v>2000</v>
      </c>
      <c r="I4943" s="1">
        <v>43913</v>
      </c>
      <c r="J4943" t="s">
        <v>16</v>
      </c>
    </row>
    <row r="4944" spans="1:10" x14ac:dyDescent="0.25">
      <c r="A4944">
        <v>0</v>
      </c>
      <c r="B4944" t="s">
        <v>39</v>
      </c>
      <c r="C4944" t="s">
        <v>72</v>
      </c>
      <c r="D4944" t="s">
        <v>165</v>
      </c>
      <c r="E4944" t="s">
        <v>41</v>
      </c>
      <c r="F4944" t="s">
        <v>21</v>
      </c>
      <c r="G4944" t="s">
        <v>15</v>
      </c>
      <c r="H4944">
        <v>1974</v>
      </c>
      <c r="I4944" s="1">
        <v>45282</v>
      </c>
      <c r="J4944" t="s">
        <v>16</v>
      </c>
    </row>
    <row r="4945" spans="1:10" x14ac:dyDescent="0.25">
      <c r="A4945">
        <v>116986.75</v>
      </c>
      <c r="B4945" t="s">
        <v>716</v>
      </c>
      <c r="C4945" t="s">
        <v>250</v>
      </c>
      <c r="D4945" t="s">
        <v>12</v>
      </c>
      <c r="E4945" t="s">
        <v>13</v>
      </c>
      <c r="F4945" t="s">
        <v>21</v>
      </c>
      <c r="G4945" t="s">
        <v>15</v>
      </c>
      <c r="H4945">
        <v>1984</v>
      </c>
      <c r="I4945" s="1">
        <v>42389</v>
      </c>
      <c r="J4945" t="s">
        <v>16</v>
      </c>
    </row>
    <row r="4946" spans="1:10" x14ac:dyDescent="0.25">
      <c r="A4946">
        <v>72173.320000000007</v>
      </c>
      <c r="B4946" t="s">
        <v>149</v>
      </c>
      <c r="C4946" t="s">
        <v>23</v>
      </c>
      <c r="D4946" t="s">
        <v>12</v>
      </c>
      <c r="E4946" t="s">
        <v>31</v>
      </c>
      <c r="F4946" t="s">
        <v>21</v>
      </c>
      <c r="G4946" t="s">
        <v>15</v>
      </c>
      <c r="H4946">
        <v>1975</v>
      </c>
      <c r="I4946" s="1">
        <v>39370</v>
      </c>
      <c r="J4946" t="s">
        <v>16</v>
      </c>
    </row>
    <row r="4947" spans="1:10" x14ac:dyDescent="0.25">
      <c r="A4947">
        <v>64981.21</v>
      </c>
      <c r="B4947" t="s">
        <v>133</v>
      </c>
      <c r="C4947" t="s">
        <v>72</v>
      </c>
      <c r="D4947" t="s">
        <v>12</v>
      </c>
      <c r="E4947" t="s">
        <v>31</v>
      </c>
      <c r="F4947" t="s">
        <v>14</v>
      </c>
      <c r="G4947" t="s">
        <v>15</v>
      </c>
      <c r="H4947">
        <v>1990</v>
      </c>
      <c r="I4947" s="1">
        <v>41691</v>
      </c>
      <c r="J4947" t="s">
        <v>16</v>
      </c>
    </row>
    <row r="4948" spans="1:10" x14ac:dyDescent="0.25">
      <c r="A4948">
        <v>115336.2</v>
      </c>
      <c r="B4948" t="s">
        <v>341</v>
      </c>
      <c r="C4948" t="s">
        <v>30</v>
      </c>
      <c r="D4948" t="s">
        <v>12</v>
      </c>
      <c r="E4948" t="s">
        <v>13</v>
      </c>
      <c r="F4948" t="s">
        <v>14</v>
      </c>
      <c r="G4948" t="s">
        <v>25</v>
      </c>
      <c r="H4948">
        <v>1970</v>
      </c>
      <c r="I4948" s="1">
        <v>34790</v>
      </c>
      <c r="J4948" t="s">
        <v>16</v>
      </c>
    </row>
    <row r="4949" spans="1:10" x14ac:dyDescent="0.25">
      <c r="A4949">
        <v>79840.490000000005</v>
      </c>
      <c r="B4949" t="s">
        <v>265</v>
      </c>
      <c r="C4949" t="s">
        <v>33</v>
      </c>
      <c r="D4949" t="s">
        <v>12</v>
      </c>
      <c r="E4949" t="s">
        <v>31</v>
      </c>
      <c r="F4949" t="s">
        <v>21</v>
      </c>
      <c r="G4949" t="s">
        <v>15</v>
      </c>
      <c r="H4949">
        <v>1964</v>
      </c>
      <c r="I4949" s="1">
        <v>33374</v>
      </c>
      <c r="J4949" t="s">
        <v>16</v>
      </c>
    </row>
    <row r="4950" spans="1:10" x14ac:dyDescent="0.25">
      <c r="A4950">
        <v>59889.88</v>
      </c>
      <c r="B4950" t="s">
        <v>471</v>
      </c>
      <c r="C4950" t="s">
        <v>38</v>
      </c>
      <c r="D4950" t="s">
        <v>12</v>
      </c>
      <c r="E4950" t="s">
        <v>13</v>
      </c>
      <c r="F4950" t="s">
        <v>14</v>
      </c>
      <c r="G4950" t="s">
        <v>25</v>
      </c>
      <c r="H4950">
        <v>1967</v>
      </c>
      <c r="I4950" s="1">
        <v>43745</v>
      </c>
      <c r="J4950" t="s">
        <v>16</v>
      </c>
    </row>
    <row r="4951" spans="1:10" x14ac:dyDescent="0.25">
      <c r="A4951">
        <v>73232.17</v>
      </c>
      <c r="B4951" t="s">
        <v>233</v>
      </c>
      <c r="C4951" t="s">
        <v>96</v>
      </c>
      <c r="D4951" t="s">
        <v>12</v>
      </c>
      <c r="E4951" t="s">
        <v>31</v>
      </c>
      <c r="F4951" t="s">
        <v>21</v>
      </c>
      <c r="G4951" t="s">
        <v>25</v>
      </c>
      <c r="H4951">
        <v>1968</v>
      </c>
      <c r="I4951" s="1">
        <v>32874</v>
      </c>
      <c r="J4951" t="s">
        <v>16</v>
      </c>
    </row>
    <row r="4952" spans="1:10" x14ac:dyDescent="0.25">
      <c r="A4952">
        <v>53500</v>
      </c>
      <c r="B4952" t="s">
        <v>254</v>
      </c>
      <c r="C4952" t="s">
        <v>60</v>
      </c>
      <c r="D4952" t="s">
        <v>12</v>
      </c>
      <c r="E4952" t="s">
        <v>31</v>
      </c>
      <c r="F4952" t="s">
        <v>21</v>
      </c>
      <c r="G4952" t="s">
        <v>15</v>
      </c>
      <c r="H4952">
        <v>1986</v>
      </c>
      <c r="I4952" s="1">
        <v>43290</v>
      </c>
      <c r="J4952" t="s">
        <v>16</v>
      </c>
    </row>
    <row r="4953" spans="1:10" x14ac:dyDescent="0.25">
      <c r="A4953">
        <v>54531.28</v>
      </c>
      <c r="B4953" t="s">
        <v>343</v>
      </c>
      <c r="C4953" t="s">
        <v>52</v>
      </c>
      <c r="D4953" t="s">
        <v>12</v>
      </c>
      <c r="E4953" t="s">
        <v>24</v>
      </c>
      <c r="F4953" t="s">
        <v>21</v>
      </c>
      <c r="G4953" t="s">
        <v>15</v>
      </c>
      <c r="H4953">
        <v>1970</v>
      </c>
      <c r="I4953" s="1">
        <v>41937</v>
      </c>
      <c r="J4953" t="s">
        <v>16</v>
      </c>
    </row>
    <row r="4954" spans="1:10" x14ac:dyDescent="0.25">
      <c r="A4954">
        <v>89403.46</v>
      </c>
      <c r="B4954" t="s">
        <v>140</v>
      </c>
      <c r="C4954" t="s">
        <v>33</v>
      </c>
      <c r="D4954" t="s">
        <v>12</v>
      </c>
      <c r="E4954" t="s">
        <v>13</v>
      </c>
      <c r="F4954" t="s">
        <v>21</v>
      </c>
      <c r="G4954" t="s">
        <v>50</v>
      </c>
      <c r="H4954">
        <v>1966</v>
      </c>
      <c r="I4954" s="1">
        <v>33710</v>
      </c>
      <c r="J4954" t="s">
        <v>16</v>
      </c>
    </row>
    <row r="4955" spans="1:10" x14ac:dyDescent="0.25">
      <c r="A4955">
        <v>35672</v>
      </c>
      <c r="B4955" t="s">
        <v>81</v>
      </c>
      <c r="C4955" t="s">
        <v>11</v>
      </c>
      <c r="D4955" t="s">
        <v>19</v>
      </c>
      <c r="E4955" t="s">
        <v>31</v>
      </c>
      <c r="F4955" t="s">
        <v>14</v>
      </c>
      <c r="G4955" t="s">
        <v>50</v>
      </c>
      <c r="H4955">
        <v>2001</v>
      </c>
      <c r="I4955" s="1">
        <v>45401</v>
      </c>
      <c r="J4955" t="s">
        <v>16</v>
      </c>
    </row>
    <row r="4956" spans="1:10" x14ac:dyDescent="0.25">
      <c r="A4956">
        <v>118287.69</v>
      </c>
      <c r="B4956" t="s">
        <v>373</v>
      </c>
      <c r="C4956" t="s">
        <v>96</v>
      </c>
      <c r="D4956" t="s">
        <v>12</v>
      </c>
      <c r="E4956" t="s">
        <v>13</v>
      </c>
      <c r="F4956" t="s">
        <v>21</v>
      </c>
      <c r="G4956" t="s">
        <v>50</v>
      </c>
      <c r="H4956">
        <v>1968</v>
      </c>
      <c r="I4956" s="1">
        <v>41296</v>
      </c>
      <c r="J4956" t="s">
        <v>16</v>
      </c>
    </row>
    <row r="4957" spans="1:10" x14ac:dyDescent="0.25">
      <c r="A4957">
        <v>87675.17</v>
      </c>
      <c r="B4957" t="s">
        <v>385</v>
      </c>
      <c r="C4957" t="s">
        <v>52</v>
      </c>
      <c r="D4957" t="s">
        <v>12</v>
      </c>
      <c r="E4957" t="s">
        <v>31</v>
      </c>
      <c r="F4957" t="s">
        <v>14</v>
      </c>
      <c r="G4957" t="s">
        <v>15</v>
      </c>
      <c r="H4957">
        <v>1969</v>
      </c>
      <c r="I4957" s="1">
        <v>36969</v>
      </c>
      <c r="J4957" t="s">
        <v>16</v>
      </c>
    </row>
    <row r="4958" spans="1:10" x14ac:dyDescent="0.25">
      <c r="A4958">
        <v>86104.72</v>
      </c>
      <c r="B4958" t="s">
        <v>85</v>
      </c>
      <c r="C4958" t="s">
        <v>114</v>
      </c>
      <c r="D4958" t="s">
        <v>12</v>
      </c>
      <c r="E4958" t="s">
        <v>20</v>
      </c>
      <c r="F4958" t="s">
        <v>14</v>
      </c>
      <c r="G4958" t="s">
        <v>15</v>
      </c>
      <c r="H4958">
        <v>1990</v>
      </c>
      <c r="I4958" s="1">
        <v>44805</v>
      </c>
      <c r="J4958" t="s">
        <v>16</v>
      </c>
    </row>
    <row r="4959" spans="1:10" x14ac:dyDescent="0.25">
      <c r="A4959">
        <v>70897.61</v>
      </c>
      <c r="B4959" t="s">
        <v>277</v>
      </c>
      <c r="C4959" t="s">
        <v>72</v>
      </c>
      <c r="D4959" t="s">
        <v>12</v>
      </c>
      <c r="E4959" t="s">
        <v>20</v>
      </c>
      <c r="F4959" t="s">
        <v>21</v>
      </c>
      <c r="G4959" t="s">
        <v>25</v>
      </c>
      <c r="H4959">
        <v>1990</v>
      </c>
      <c r="I4959" s="1">
        <v>43896</v>
      </c>
      <c r="J4959" t="s">
        <v>16</v>
      </c>
    </row>
    <row r="4960" spans="1:10" x14ac:dyDescent="0.25">
      <c r="A4960">
        <v>56282.8</v>
      </c>
      <c r="B4960" t="s">
        <v>99</v>
      </c>
      <c r="C4960" t="s">
        <v>44</v>
      </c>
      <c r="D4960" t="s">
        <v>12</v>
      </c>
      <c r="E4960" t="s">
        <v>41</v>
      </c>
      <c r="F4960" t="s">
        <v>14</v>
      </c>
      <c r="G4960" t="s">
        <v>15</v>
      </c>
      <c r="H4960">
        <v>1988</v>
      </c>
      <c r="I4960" s="1">
        <v>44095</v>
      </c>
      <c r="J4960" t="s">
        <v>16</v>
      </c>
    </row>
    <row r="4961" spans="1:10" x14ac:dyDescent="0.25">
      <c r="A4961">
        <v>57738.92</v>
      </c>
      <c r="B4961" t="s">
        <v>110</v>
      </c>
      <c r="C4961" t="s">
        <v>72</v>
      </c>
      <c r="D4961" t="s">
        <v>12</v>
      </c>
      <c r="E4961" t="s">
        <v>24</v>
      </c>
      <c r="F4961" t="s">
        <v>14</v>
      </c>
      <c r="G4961" t="s">
        <v>15</v>
      </c>
      <c r="H4961">
        <v>1981</v>
      </c>
      <c r="I4961" s="1">
        <v>42454</v>
      </c>
      <c r="J4961" t="s">
        <v>16</v>
      </c>
    </row>
    <row r="4962" spans="1:10" x14ac:dyDescent="0.25">
      <c r="A4962">
        <v>68426.559999999998</v>
      </c>
      <c r="B4962" t="s">
        <v>55</v>
      </c>
      <c r="C4962" t="s">
        <v>18</v>
      </c>
      <c r="D4962" t="s">
        <v>12</v>
      </c>
      <c r="E4962" t="s">
        <v>20</v>
      </c>
      <c r="F4962" t="s">
        <v>21</v>
      </c>
      <c r="G4962" t="s">
        <v>25</v>
      </c>
      <c r="H4962">
        <v>1993</v>
      </c>
      <c r="I4962" s="1">
        <v>45307</v>
      </c>
      <c r="J4962" t="s">
        <v>16</v>
      </c>
    </row>
    <row r="4963" spans="1:10" x14ac:dyDescent="0.25">
      <c r="A4963">
        <v>185692</v>
      </c>
      <c r="B4963" t="s">
        <v>480</v>
      </c>
      <c r="C4963" t="s">
        <v>33</v>
      </c>
      <c r="D4963" t="s">
        <v>12</v>
      </c>
      <c r="E4963" t="s">
        <v>31</v>
      </c>
      <c r="F4963" t="s">
        <v>14</v>
      </c>
      <c r="G4963" t="s">
        <v>25</v>
      </c>
      <c r="H4963">
        <v>1958</v>
      </c>
      <c r="I4963" s="1">
        <v>33650</v>
      </c>
      <c r="J4963" t="s">
        <v>16</v>
      </c>
    </row>
    <row r="4964" spans="1:10" x14ac:dyDescent="0.25">
      <c r="A4964">
        <v>59467.040000000001</v>
      </c>
      <c r="B4964" t="s">
        <v>453</v>
      </c>
      <c r="C4964" t="s">
        <v>11</v>
      </c>
      <c r="D4964" t="s">
        <v>12</v>
      </c>
      <c r="E4964" t="s">
        <v>31</v>
      </c>
      <c r="F4964" t="s">
        <v>14</v>
      </c>
      <c r="G4964" t="s">
        <v>25</v>
      </c>
      <c r="H4964">
        <v>1994</v>
      </c>
      <c r="I4964" s="1">
        <v>43738</v>
      </c>
      <c r="J4964" t="s">
        <v>16</v>
      </c>
    </row>
    <row r="4965" spans="1:10" x14ac:dyDescent="0.25">
      <c r="A4965">
        <v>116908.19</v>
      </c>
      <c r="B4965" t="s">
        <v>717</v>
      </c>
      <c r="C4965" t="s">
        <v>493</v>
      </c>
      <c r="D4965" t="s">
        <v>12</v>
      </c>
      <c r="E4965" t="s">
        <v>13</v>
      </c>
      <c r="F4965" t="s">
        <v>21</v>
      </c>
      <c r="G4965" t="s">
        <v>25</v>
      </c>
      <c r="H4965">
        <v>1975</v>
      </c>
      <c r="I4965" s="1">
        <v>34992</v>
      </c>
      <c r="J4965" t="s">
        <v>16</v>
      </c>
    </row>
    <row r="4966" spans="1:10" x14ac:dyDescent="0.25">
      <c r="A4966">
        <v>16580.928</v>
      </c>
      <c r="B4966" t="s">
        <v>17</v>
      </c>
      <c r="C4966" t="s">
        <v>18</v>
      </c>
      <c r="D4966" t="s">
        <v>19</v>
      </c>
      <c r="E4966" t="s">
        <v>20</v>
      </c>
      <c r="F4966" t="s">
        <v>21</v>
      </c>
      <c r="G4966" t="s">
        <v>25</v>
      </c>
      <c r="H4966">
        <v>1957</v>
      </c>
      <c r="I4966" s="1">
        <v>45154</v>
      </c>
      <c r="J4966" t="s">
        <v>16</v>
      </c>
    </row>
    <row r="4967" spans="1:10" x14ac:dyDescent="0.25">
      <c r="A4967">
        <v>103489.16</v>
      </c>
      <c r="B4967" t="s">
        <v>10</v>
      </c>
      <c r="C4967" t="s">
        <v>38</v>
      </c>
      <c r="D4967" t="s">
        <v>12</v>
      </c>
      <c r="E4967" t="s">
        <v>13</v>
      </c>
      <c r="F4967" t="s">
        <v>21</v>
      </c>
      <c r="G4967" t="s">
        <v>25</v>
      </c>
      <c r="H4967">
        <v>1978</v>
      </c>
      <c r="I4967" s="1">
        <v>43129</v>
      </c>
      <c r="J4967" t="s">
        <v>16</v>
      </c>
    </row>
    <row r="4968" spans="1:10" x14ac:dyDescent="0.25">
      <c r="A4968">
        <v>91973.23</v>
      </c>
      <c r="B4968" t="s">
        <v>322</v>
      </c>
      <c r="C4968" t="s">
        <v>33</v>
      </c>
      <c r="D4968" t="s">
        <v>12</v>
      </c>
      <c r="E4968" t="s">
        <v>31</v>
      </c>
      <c r="F4968" t="s">
        <v>21</v>
      </c>
      <c r="G4968" t="s">
        <v>25</v>
      </c>
      <c r="H4968">
        <v>1995</v>
      </c>
      <c r="I4968" s="1">
        <v>45180</v>
      </c>
      <c r="J4968" t="s">
        <v>16</v>
      </c>
    </row>
    <row r="4969" spans="1:10" x14ac:dyDescent="0.25">
      <c r="A4969">
        <v>81652.649999999994</v>
      </c>
      <c r="B4969" t="s">
        <v>89</v>
      </c>
      <c r="C4969" t="s">
        <v>30</v>
      </c>
      <c r="D4969" t="s">
        <v>12</v>
      </c>
      <c r="E4969" t="s">
        <v>20</v>
      </c>
      <c r="F4969" t="s">
        <v>14</v>
      </c>
      <c r="G4969" t="s">
        <v>25</v>
      </c>
      <c r="H4969">
        <v>1969</v>
      </c>
      <c r="I4969" s="1">
        <v>36800</v>
      </c>
      <c r="J4969" t="s">
        <v>16</v>
      </c>
    </row>
    <row r="4970" spans="1:10" x14ac:dyDescent="0.25">
      <c r="A4970">
        <v>59467.040000000001</v>
      </c>
      <c r="B4970" t="s">
        <v>272</v>
      </c>
      <c r="C4970" t="s">
        <v>23</v>
      </c>
      <c r="D4970" t="s">
        <v>12</v>
      </c>
      <c r="E4970" t="s">
        <v>24</v>
      </c>
      <c r="F4970" t="s">
        <v>21</v>
      </c>
      <c r="G4970" t="s">
        <v>15</v>
      </c>
      <c r="H4970">
        <v>1961</v>
      </c>
      <c r="I4970" s="1">
        <v>32417</v>
      </c>
      <c r="J4970" t="s">
        <v>16</v>
      </c>
    </row>
    <row r="4971" spans="1:10" x14ac:dyDescent="0.25">
      <c r="A4971">
        <v>62550.37</v>
      </c>
      <c r="B4971" t="s">
        <v>556</v>
      </c>
      <c r="C4971" t="s">
        <v>11</v>
      </c>
      <c r="D4971" t="s">
        <v>12</v>
      </c>
      <c r="E4971" t="s">
        <v>31</v>
      </c>
      <c r="F4971" t="s">
        <v>14</v>
      </c>
      <c r="G4971" t="s">
        <v>25</v>
      </c>
      <c r="H4971">
        <v>1976</v>
      </c>
      <c r="I4971" s="1">
        <v>38432</v>
      </c>
      <c r="J4971" t="s">
        <v>16</v>
      </c>
    </row>
    <row r="4972" spans="1:10" x14ac:dyDescent="0.25">
      <c r="A4972">
        <v>72580.960000000006</v>
      </c>
      <c r="B4972" t="s">
        <v>458</v>
      </c>
      <c r="C4972" t="s">
        <v>52</v>
      </c>
      <c r="D4972" t="s">
        <v>12</v>
      </c>
      <c r="E4972" t="s">
        <v>31</v>
      </c>
      <c r="F4972" t="s">
        <v>14</v>
      </c>
      <c r="G4972" t="s">
        <v>15</v>
      </c>
      <c r="H4972">
        <v>1960</v>
      </c>
      <c r="I4972" s="1">
        <v>41279</v>
      </c>
      <c r="J4972" t="s">
        <v>16</v>
      </c>
    </row>
    <row r="4973" spans="1:10" x14ac:dyDescent="0.25">
      <c r="A4973">
        <v>73623.94</v>
      </c>
      <c r="B4973" t="s">
        <v>134</v>
      </c>
      <c r="C4973" t="s">
        <v>23</v>
      </c>
      <c r="D4973" t="s">
        <v>12</v>
      </c>
      <c r="E4973" t="s">
        <v>31</v>
      </c>
      <c r="F4973" t="s">
        <v>21</v>
      </c>
      <c r="G4973" t="s">
        <v>25</v>
      </c>
      <c r="H4973">
        <v>1983</v>
      </c>
      <c r="I4973" s="1">
        <v>42009</v>
      </c>
      <c r="J4973" t="s">
        <v>16</v>
      </c>
    </row>
    <row r="4974" spans="1:10" x14ac:dyDescent="0.25">
      <c r="A4974">
        <v>75215.28</v>
      </c>
      <c r="B4974" t="s">
        <v>63</v>
      </c>
      <c r="C4974" t="s">
        <v>18</v>
      </c>
      <c r="D4974" t="s">
        <v>12</v>
      </c>
      <c r="E4974" t="s">
        <v>20</v>
      </c>
      <c r="F4974" t="s">
        <v>14</v>
      </c>
      <c r="G4974" t="s">
        <v>25</v>
      </c>
      <c r="H4974">
        <v>1992</v>
      </c>
      <c r="I4974" s="1">
        <v>43389</v>
      </c>
      <c r="J4974" t="s">
        <v>16</v>
      </c>
    </row>
    <row r="4975" spans="1:10" x14ac:dyDescent="0.25">
      <c r="A4975">
        <v>90359.679999999993</v>
      </c>
      <c r="B4975" t="s">
        <v>64</v>
      </c>
      <c r="C4975" t="s">
        <v>18</v>
      </c>
      <c r="D4975" t="s">
        <v>12</v>
      </c>
      <c r="E4975" t="s">
        <v>45</v>
      </c>
      <c r="F4975" t="s">
        <v>21</v>
      </c>
      <c r="G4975" t="s">
        <v>25</v>
      </c>
      <c r="H4975">
        <v>1990</v>
      </c>
      <c r="I4975" s="1">
        <v>42552</v>
      </c>
      <c r="J4975" t="s">
        <v>16</v>
      </c>
    </row>
    <row r="4976" spans="1:10" x14ac:dyDescent="0.25">
      <c r="A4976">
        <v>64574.47</v>
      </c>
      <c r="B4976" t="s">
        <v>166</v>
      </c>
      <c r="C4976" t="s">
        <v>52</v>
      </c>
      <c r="D4976" t="s">
        <v>12</v>
      </c>
      <c r="E4976" t="s">
        <v>77</v>
      </c>
      <c r="F4976" t="s">
        <v>14</v>
      </c>
      <c r="G4976" t="s">
        <v>15</v>
      </c>
      <c r="H4976">
        <v>1974</v>
      </c>
      <c r="I4976" s="1">
        <v>37530</v>
      </c>
      <c r="J4976" t="s">
        <v>16</v>
      </c>
    </row>
    <row r="4977" spans="1:10" x14ac:dyDescent="0.25">
      <c r="A4977">
        <v>52471.07</v>
      </c>
      <c r="B4977" t="s">
        <v>362</v>
      </c>
      <c r="C4977" t="s">
        <v>72</v>
      </c>
      <c r="D4977" t="s">
        <v>12</v>
      </c>
      <c r="E4977" t="s">
        <v>31</v>
      </c>
      <c r="F4977" t="s">
        <v>21</v>
      </c>
      <c r="G4977" t="s">
        <v>50</v>
      </c>
      <c r="H4977">
        <v>1992</v>
      </c>
      <c r="I4977" s="1">
        <v>44442</v>
      </c>
      <c r="J4977" t="s">
        <v>16</v>
      </c>
    </row>
    <row r="4978" spans="1:10" x14ac:dyDescent="0.25">
      <c r="A4978">
        <v>71379.31</v>
      </c>
      <c r="B4978" t="s">
        <v>718</v>
      </c>
      <c r="C4978" t="s">
        <v>60</v>
      </c>
      <c r="D4978" t="s">
        <v>12</v>
      </c>
      <c r="E4978" t="s">
        <v>31</v>
      </c>
      <c r="F4978" t="s">
        <v>21</v>
      </c>
      <c r="G4978" t="s">
        <v>15</v>
      </c>
      <c r="H4978">
        <v>1961</v>
      </c>
      <c r="I4978" s="1">
        <v>35590</v>
      </c>
      <c r="J4978" t="s">
        <v>16</v>
      </c>
    </row>
    <row r="4979" spans="1:10" x14ac:dyDescent="0.25">
      <c r="A4979">
        <v>56985.21</v>
      </c>
      <c r="B4979" t="s">
        <v>22</v>
      </c>
      <c r="C4979" t="s">
        <v>23</v>
      </c>
      <c r="D4979" t="s">
        <v>12</v>
      </c>
      <c r="E4979" t="s">
        <v>24</v>
      </c>
      <c r="F4979" t="s">
        <v>21</v>
      </c>
      <c r="G4979" t="s">
        <v>15</v>
      </c>
      <c r="H4979">
        <v>1967</v>
      </c>
      <c r="I4979" s="1">
        <v>39405</v>
      </c>
      <c r="J4979" t="s">
        <v>16</v>
      </c>
    </row>
    <row r="4980" spans="1:10" x14ac:dyDescent="0.25">
      <c r="A4980">
        <v>79728.19</v>
      </c>
      <c r="B4980" t="s">
        <v>63</v>
      </c>
      <c r="C4980" t="s">
        <v>18</v>
      </c>
      <c r="D4980" t="s">
        <v>12</v>
      </c>
      <c r="E4980" t="s">
        <v>20</v>
      </c>
      <c r="F4980" t="s">
        <v>14</v>
      </c>
      <c r="G4980" t="s">
        <v>25</v>
      </c>
      <c r="H4980">
        <v>1986</v>
      </c>
      <c r="I4980" s="1">
        <v>42917</v>
      </c>
      <c r="J4980" t="s">
        <v>16</v>
      </c>
    </row>
    <row r="4981" spans="1:10" x14ac:dyDescent="0.25">
      <c r="A4981">
        <v>43779.93</v>
      </c>
      <c r="B4981" t="s">
        <v>154</v>
      </c>
      <c r="C4981" t="s">
        <v>18</v>
      </c>
      <c r="D4981" t="s">
        <v>12</v>
      </c>
      <c r="E4981" t="s">
        <v>49</v>
      </c>
      <c r="F4981" t="s">
        <v>21</v>
      </c>
      <c r="G4981" t="s">
        <v>15</v>
      </c>
      <c r="H4981">
        <v>1997</v>
      </c>
      <c r="I4981" s="1">
        <v>45032</v>
      </c>
      <c r="J4981" t="s">
        <v>16</v>
      </c>
    </row>
    <row r="4982" spans="1:10" x14ac:dyDescent="0.25">
      <c r="A4982">
        <v>57738.92</v>
      </c>
      <c r="B4982" t="s">
        <v>84</v>
      </c>
      <c r="C4982" t="s">
        <v>44</v>
      </c>
      <c r="D4982" t="s">
        <v>12</v>
      </c>
      <c r="E4982" t="s">
        <v>49</v>
      </c>
      <c r="F4982" t="s">
        <v>21</v>
      </c>
      <c r="G4982" t="s">
        <v>25</v>
      </c>
      <c r="H4982">
        <v>1963</v>
      </c>
      <c r="I4982" s="1">
        <v>42021</v>
      </c>
      <c r="J4982" t="s">
        <v>16</v>
      </c>
    </row>
    <row r="4983" spans="1:10" x14ac:dyDescent="0.25">
      <c r="A4983">
        <v>57358.7</v>
      </c>
      <c r="B4983" t="s">
        <v>192</v>
      </c>
      <c r="C4983" t="s">
        <v>11</v>
      </c>
      <c r="D4983" t="s">
        <v>12</v>
      </c>
      <c r="E4983" t="s">
        <v>49</v>
      </c>
      <c r="F4983" t="s">
        <v>21</v>
      </c>
      <c r="G4983" t="s">
        <v>25</v>
      </c>
      <c r="H4983">
        <v>1975</v>
      </c>
      <c r="I4983" s="1">
        <v>44480</v>
      </c>
      <c r="J4983" t="s">
        <v>16</v>
      </c>
    </row>
    <row r="4984" spans="1:10" x14ac:dyDescent="0.25">
      <c r="A4984">
        <v>59094.79</v>
      </c>
      <c r="B4984" t="s">
        <v>555</v>
      </c>
      <c r="C4984" t="s">
        <v>52</v>
      </c>
      <c r="D4984" t="s">
        <v>12</v>
      </c>
      <c r="E4984" t="s">
        <v>77</v>
      </c>
      <c r="F4984" t="s">
        <v>14</v>
      </c>
      <c r="G4984" t="s">
        <v>15</v>
      </c>
      <c r="H4984">
        <v>1980</v>
      </c>
      <c r="I4984" s="1">
        <v>44639</v>
      </c>
      <c r="J4984" t="s">
        <v>16</v>
      </c>
    </row>
    <row r="4985" spans="1:10" x14ac:dyDescent="0.25">
      <c r="A4985">
        <v>21178.719744000002</v>
      </c>
      <c r="B4985" t="s">
        <v>112</v>
      </c>
      <c r="C4985" t="s">
        <v>72</v>
      </c>
      <c r="D4985" t="s">
        <v>19</v>
      </c>
      <c r="E4985" t="s">
        <v>24</v>
      </c>
      <c r="F4985" t="s">
        <v>14</v>
      </c>
      <c r="G4985" t="s">
        <v>53</v>
      </c>
      <c r="H4985">
        <v>2002</v>
      </c>
      <c r="I4985" s="1">
        <v>45443</v>
      </c>
      <c r="J4985" t="s">
        <v>16</v>
      </c>
    </row>
    <row r="4986" spans="1:10" x14ac:dyDescent="0.25">
      <c r="A4986">
        <v>52471.07</v>
      </c>
      <c r="B4986" t="s">
        <v>34</v>
      </c>
      <c r="C4986" t="s">
        <v>11</v>
      </c>
      <c r="D4986" t="s">
        <v>12</v>
      </c>
      <c r="E4986" t="s">
        <v>20</v>
      </c>
      <c r="F4986" t="s">
        <v>21</v>
      </c>
      <c r="G4986" t="s">
        <v>15</v>
      </c>
      <c r="H4986">
        <v>1997</v>
      </c>
      <c r="I4986" s="1">
        <v>45422</v>
      </c>
      <c r="J4986" t="s">
        <v>16</v>
      </c>
    </row>
    <row r="4987" spans="1:10" x14ac:dyDescent="0.25">
      <c r="A4987">
        <v>6760</v>
      </c>
      <c r="B4987" t="s">
        <v>71</v>
      </c>
      <c r="C4987" t="s">
        <v>72</v>
      </c>
      <c r="D4987" t="s">
        <v>73</v>
      </c>
      <c r="E4987" t="s">
        <v>41</v>
      </c>
      <c r="F4987" t="s">
        <v>14</v>
      </c>
      <c r="G4987" t="s">
        <v>25</v>
      </c>
      <c r="H4987">
        <v>1987</v>
      </c>
      <c r="I4987" s="1">
        <v>44944</v>
      </c>
      <c r="J4987" t="s">
        <v>16</v>
      </c>
    </row>
    <row r="4988" spans="1:10" x14ac:dyDescent="0.25">
      <c r="A4988">
        <v>53356.54</v>
      </c>
      <c r="B4988" t="s">
        <v>47</v>
      </c>
      <c r="C4988" t="s">
        <v>48</v>
      </c>
      <c r="D4988" t="s">
        <v>12</v>
      </c>
      <c r="E4988" t="s">
        <v>49</v>
      </c>
      <c r="F4988" t="s">
        <v>21</v>
      </c>
      <c r="G4988" t="s">
        <v>25</v>
      </c>
      <c r="H4988">
        <v>1957</v>
      </c>
      <c r="I4988" s="1">
        <v>33525</v>
      </c>
      <c r="J4988" t="s">
        <v>16</v>
      </c>
    </row>
    <row r="4989" spans="1:10" x14ac:dyDescent="0.25">
      <c r="A4989">
        <v>68803.56</v>
      </c>
      <c r="B4989" t="s">
        <v>133</v>
      </c>
      <c r="C4989" t="s">
        <v>72</v>
      </c>
      <c r="D4989" t="s">
        <v>12</v>
      </c>
      <c r="E4989" t="s">
        <v>31</v>
      </c>
      <c r="F4989" t="s">
        <v>21</v>
      </c>
      <c r="G4989" t="s">
        <v>15</v>
      </c>
      <c r="H4989">
        <v>1980</v>
      </c>
      <c r="I4989" s="1">
        <v>37029</v>
      </c>
      <c r="J4989" t="s">
        <v>16</v>
      </c>
    </row>
    <row r="4990" spans="1:10" x14ac:dyDescent="0.25">
      <c r="A4990">
        <v>44491.77</v>
      </c>
      <c r="B4990" t="s">
        <v>465</v>
      </c>
      <c r="C4990" t="s">
        <v>60</v>
      </c>
      <c r="D4990" t="s">
        <v>12</v>
      </c>
      <c r="E4990" t="s">
        <v>41</v>
      </c>
      <c r="F4990" t="s">
        <v>21</v>
      </c>
      <c r="G4990" t="s">
        <v>15</v>
      </c>
      <c r="H4990">
        <v>1993</v>
      </c>
      <c r="I4990" s="1">
        <v>43290</v>
      </c>
      <c r="J4990" t="s">
        <v>16</v>
      </c>
    </row>
    <row r="4991" spans="1:10" x14ac:dyDescent="0.25">
      <c r="A4991">
        <v>55969.06</v>
      </c>
      <c r="B4991" t="s">
        <v>66</v>
      </c>
      <c r="C4991" t="s">
        <v>67</v>
      </c>
      <c r="D4991" t="s">
        <v>12</v>
      </c>
      <c r="E4991" t="s">
        <v>49</v>
      </c>
      <c r="F4991" t="s">
        <v>21</v>
      </c>
      <c r="G4991" t="s">
        <v>25</v>
      </c>
      <c r="H4991">
        <v>1995</v>
      </c>
      <c r="I4991" s="1">
        <v>44865</v>
      </c>
      <c r="J4991" t="s">
        <v>16</v>
      </c>
    </row>
    <row r="4992" spans="1:10" x14ac:dyDescent="0.25">
      <c r="A4992">
        <v>28609.17</v>
      </c>
      <c r="B4992" t="s">
        <v>284</v>
      </c>
      <c r="C4992" t="s">
        <v>285</v>
      </c>
      <c r="D4992" t="s">
        <v>12</v>
      </c>
      <c r="E4992" t="s">
        <v>31</v>
      </c>
      <c r="F4992" t="s">
        <v>21</v>
      </c>
      <c r="G4992" t="s">
        <v>15</v>
      </c>
      <c r="H4992">
        <v>1998</v>
      </c>
      <c r="I4992" s="1">
        <v>45544</v>
      </c>
      <c r="J4992" t="s">
        <v>16</v>
      </c>
    </row>
    <row r="4993" spans="1:10" x14ac:dyDescent="0.25">
      <c r="A4993">
        <v>55615.38</v>
      </c>
      <c r="B4993" t="s">
        <v>69</v>
      </c>
      <c r="C4993" t="s">
        <v>70</v>
      </c>
      <c r="D4993" t="s">
        <v>12</v>
      </c>
      <c r="E4993" t="s">
        <v>31</v>
      </c>
      <c r="F4993" t="s">
        <v>21</v>
      </c>
      <c r="G4993" t="s">
        <v>15</v>
      </c>
      <c r="H4993">
        <v>1947</v>
      </c>
      <c r="I4993" s="1">
        <v>38621</v>
      </c>
      <c r="J4993" t="s">
        <v>16</v>
      </c>
    </row>
    <row r="4994" spans="1:10" x14ac:dyDescent="0.25">
      <c r="A4994">
        <v>73024.539999999994</v>
      </c>
      <c r="B4994" t="s">
        <v>63</v>
      </c>
      <c r="C4994" t="s">
        <v>18</v>
      </c>
      <c r="D4994" t="s">
        <v>12</v>
      </c>
      <c r="E4994" t="s">
        <v>20</v>
      </c>
      <c r="F4994" t="s">
        <v>21</v>
      </c>
      <c r="G4994" t="s">
        <v>25</v>
      </c>
      <c r="H4994">
        <v>1993</v>
      </c>
      <c r="I4994" s="1">
        <v>45246</v>
      </c>
      <c r="J4994" t="s">
        <v>16</v>
      </c>
    </row>
    <row r="4995" spans="1:10" x14ac:dyDescent="0.25">
      <c r="A4995">
        <v>45593.05</v>
      </c>
      <c r="B4995" t="s">
        <v>95</v>
      </c>
      <c r="C4995" t="s">
        <v>48</v>
      </c>
      <c r="D4995" t="s">
        <v>12</v>
      </c>
      <c r="E4995" t="s">
        <v>49</v>
      </c>
      <c r="F4995" t="s">
        <v>21</v>
      </c>
      <c r="G4995" t="s">
        <v>15</v>
      </c>
      <c r="H4995">
        <v>1998</v>
      </c>
      <c r="I4995" s="1">
        <v>44821</v>
      </c>
      <c r="J4995" t="s">
        <v>16</v>
      </c>
    </row>
    <row r="4996" spans="1:10" x14ac:dyDescent="0.25">
      <c r="A4996">
        <v>93855.13</v>
      </c>
      <c r="B4996" t="s">
        <v>442</v>
      </c>
      <c r="C4996" t="s">
        <v>23</v>
      </c>
      <c r="D4996" t="s">
        <v>12</v>
      </c>
      <c r="E4996" t="s">
        <v>31</v>
      </c>
      <c r="F4996" t="s">
        <v>14</v>
      </c>
      <c r="G4996" t="s">
        <v>15</v>
      </c>
      <c r="H4996">
        <v>1982</v>
      </c>
      <c r="I4996" s="1">
        <v>38425</v>
      </c>
      <c r="J4996" t="s">
        <v>16</v>
      </c>
    </row>
    <row r="4997" spans="1:10" x14ac:dyDescent="0.25">
      <c r="A4997">
        <v>63098.48</v>
      </c>
      <c r="B4997" t="s">
        <v>257</v>
      </c>
      <c r="C4997" t="s">
        <v>52</v>
      </c>
      <c r="D4997" t="s">
        <v>12</v>
      </c>
      <c r="E4997" t="s">
        <v>45</v>
      </c>
      <c r="F4997" t="s">
        <v>14</v>
      </c>
      <c r="G4997" t="s">
        <v>15</v>
      </c>
      <c r="H4997">
        <v>1971</v>
      </c>
      <c r="I4997" s="1">
        <v>35338</v>
      </c>
      <c r="J4997" t="s">
        <v>16</v>
      </c>
    </row>
    <row r="4998" spans="1:10" x14ac:dyDescent="0.25">
      <c r="A4998">
        <v>52540.79</v>
      </c>
      <c r="B4998" t="s">
        <v>518</v>
      </c>
      <c r="C4998" t="s">
        <v>92</v>
      </c>
      <c r="D4998" t="s">
        <v>12</v>
      </c>
      <c r="E4998" t="s">
        <v>45</v>
      </c>
      <c r="F4998" t="s">
        <v>21</v>
      </c>
      <c r="G4998" t="s">
        <v>15</v>
      </c>
      <c r="H4998">
        <v>1974</v>
      </c>
      <c r="I4998" s="1">
        <v>45362</v>
      </c>
      <c r="J4998" t="s">
        <v>16</v>
      </c>
    </row>
    <row r="4999" spans="1:10" x14ac:dyDescent="0.25">
      <c r="A4999">
        <v>51475.86</v>
      </c>
      <c r="B4999" t="s">
        <v>95</v>
      </c>
      <c r="C4999" t="s">
        <v>48</v>
      </c>
      <c r="D4999" t="s">
        <v>12</v>
      </c>
      <c r="E4999" t="s">
        <v>49</v>
      </c>
      <c r="F4999" t="s">
        <v>21</v>
      </c>
      <c r="G4999" t="s">
        <v>15</v>
      </c>
      <c r="H4999">
        <v>1962</v>
      </c>
      <c r="I4999" s="1">
        <v>42309</v>
      </c>
      <c r="J4999" t="s">
        <v>16</v>
      </c>
    </row>
    <row r="5000" spans="1:10" x14ac:dyDescent="0.25">
      <c r="A5000">
        <v>92175.32</v>
      </c>
      <c r="B5000" t="s">
        <v>452</v>
      </c>
      <c r="C5000" t="s">
        <v>52</v>
      </c>
      <c r="D5000" t="s">
        <v>12</v>
      </c>
      <c r="E5000" t="s">
        <v>31</v>
      </c>
      <c r="F5000" t="s">
        <v>21</v>
      </c>
      <c r="G5000" t="s">
        <v>15</v>
      </c>
      <c r="H5000">
        <v>1970</v>
      </c>
      <c r="I5000" s="1">
        <v>42161</v>
      </c>
      <c r="J5000" t="s">
        <v>16</v>
      </c>
    </row>
    <row r="5001" spans="1:10" x14ac:dyDescent="0.25">
      <c r="A5001">
        <v>43162.22</v>
      </c>
      <c r="B5001" t="s">
        <v>245</v>
      </c>
      <c r="C5001" t="s">
        <v>100</v>
      </c>
      <c r="D5001" t="s">
        <v>12</v>
      </c>
      <c r="E5001" t="s">
        <v>41</v>
      </c>
      <c r="F5001" t="s">
        <v>21</v>
      </c>
      <c r="G5001" t="s">
        <v>15</v>
      </c>
      <c r="H5001">
        <v>1980</v>
      </c>
      <c r="I5001" s="1">
        <v>45087</v>
      </c>
      <c r="J5001" t="s">
        <v>16</v>
      </c>
    </row>
    <row r="5002" spans="1:10" x14ac:dyDescent="0.25">
      <c r="A5002">
        <v>59342.73</v>
      </c>
      <c r="B5002" t="s">
        <v>84</v>
      </c>
      <c r="C5002" t="s">
        <v>75</v>
      </c>
      <c r="D5002" t="s">
        <v>12</v>
      </c>
      <c r="E5002" t="s">
        <v>49</v>
      </c>
      <c r="F5002" t="s">
        <v>21</v>
      </c>
      <c r="G5002" t="s">
        <v>46</v>
      </c>
      <c r="H5002">
        <v>1970</v>
      </c>
      <c r="I5002" s="1">
        <v>42198</v>
      </c>
      <c r="J5002" t="s">
        <v>16</v>
      </c>
    </row>
    <row r="5003" spans="1:10" x14ac:dyDescent="0.25">
      <c r="A5003">
        <v>57358.7</v>
      </c>
      <c r="B5003" t="s">
        <v>187</v>
      </c>
      <c r="C5003" t="s">
        <v>11</v>
      </c>
      <c r="D5003" t="s">
        <v>12</v>
      </c>
      <c r="E5003" t="s">
        <v>20</v>
      </c>
      <c r="F5003" t="s">
        <v>14</v>
      </c>
      <c r="G5003" t="s">
        <v>50</v>
      </c>
      <c r="H5003">
        <v>1990</v>
      </c>
      <c r="I5003" s="1">
        <v>44865</v>
      </c>
      <c r="J5003" t="s">
        <v>16</v>
      </c>
    </row>
    <row r="5004" spans="1:10" x14ac:dyDescent="0.25">
      <c r="B5004" t="s">
        <v>39</v>
      </c>
      <c r="C5004" t="s">
        <v>72</v>
      </c>
      <c r="D5004" t="s">
        <v>165</v>
      </c>
      <c r="E5004" t="s">
        <v>41</v>
      </c>
      <c r="F5004" t="s">
        <v>21</v>
      </c>
      <c r="G5004" t="s">
        <v>25</v>
      </c>
      <c r="H5004">
        <v>1993</v>
      </c>
      <c r="I5004" s="1">
        <v>42902</v>
      </c>
      <c r="J5004" t="s">
        <v>16</v>
      </c>
    </row>
    <row r="5005" spans="1:10" x14ac:dyDescent="0.25">
      <c r="A5005">
        <v>0</v>
      </c>
      <c r="B5005" t="s">
        <v>39</v>
      </c>
      <c r="C5005" t="s">
        <v>72</v>
      </c>
      <c r="D5005" t="s">
        <v>165</v>
      </c>
      <c r="E5005" t="s">
        <v>41</v>
      </c>
      <c r="F5005" t="s">
        <v>21</v>
      </c>
      <c r="G5005" t="s">
        <v>25</v>
      </c>
      <c r="H5005">
        <v>1987</v>
      </c>
      <c r="I5005" s="1">
        <v>44988</v>
      </c>
      <c r="J5005" t="s">
        <v>16</v>
      </c>
    </row>
    <row r="5006" spans="1:10" x14ac:dyDescent="0.25">
      <c r="A5006">
        <v>118695.5</v>
      </c>
      <c r="B5006" t="s">
        <v>29</v>
      </c>
      <c r="C5006" t="s">
        <v>30</v>
      </c>
      <c r="D5006" t="s">
        <v>12</v>
      </c>
      <c r="E5006" t="s">
        <v>31</v>
      </c>
      <c r="F5006" t="s">
        <v>14</v>
      </c>
      <c r="G5006" t="s">
        <v>25</v>
      </c>
      <c r="H5006">
        <v>1961</v>
      </c>
      <c r="I5006" s="1">
        <v>33466</v>
      </c>
      <c r="J5006" t="s">
        <v>16</v>
      </c>
    </row>
    <row r="5007" spans="1:10" x14ac:dyDescent="0.25">
      <c r="A5007">
        <v>0</v>
      </c>
      <c r="B5007" t="s">
        <v>39</v>
      </c>
      <c r="C5007" t="s">
        <v>72</v>
      </c>
      <c r="D5007" t="s">
        <v>165</v>
      </c>
      <c r="E5007" t="s">
        <v>41</v>
      </c>
      <c r="F5007" t="s">
        <v>21</v>
      </c>
      <c r="G5007" t="s">
        <v>25</v>
      </c>
      <c r="H5007">
        <v>1993</v>
      </c>
      <c r="I5007" s="1">
        <v>45381</v>
      </c>
      <c r="J5007" t="s">
        <v>16</v>
      </c>
    </row>
    <row r="5008" spans="1:10" x14ac:dyDescent="0.25">
      <c r="A5008">
        <v>46516.12</v>
      </c>
      <c r="B5008" t="s">
        <v>47</v>
      </c>
      <c r="C5008" t="s">
        <v>160</v>
      </c>
      <c r="D5008" t="s">
        <v>12</v>
      </c>
      <c r="E5008" t="s">
        <v>49</v>
      </c>
      <c r="F5008" t="s">
        <v>21</v>
      </c>
      <c r="G5008" t="s">
        <v>25</v>
      </c>
      <c r="H5008">
        <v>1950</v>
      </c>
      <c r="I5008" s="1">
        <v>44084</v>
      </c>
      <c r="J5008" t="s">
        <v>16</v>
      </c>
    </row>
    <row r="5009" spans="1:10" x14ac:dyDescent="0.25">
      <c r="A5009">
        <v>52471.07</v>
      </c>
      <c r="B5009" t="s">
        <v>34</v>
      </c>
      <c r="C5009" t="s">
        <v>11</v>
      </c>
      <c r="D5009" t="s">
        <v>12</v>
      </c>
      <c r="E5009" t="s">
        <v>20</v>
      </c>
      <c r="F5009" t="s">
        <v>14</v>
      </c>
      <c r="G5009" t="s">
        <v>25</v>
      </c>
      <c r="H5009">
        <v>1995</v>
      </c>
      <c r="I5009" s="1">
        <v>45422</v>
      </c>
      <c r="J5009" t="s">
        <v>16</v>
      </c>
    </row>
    <row r="5010" spans="1:10" x14ac:dyDescent="0.25">
      <c r="A5010">
        <v>48534.47</v>
      </c>
      <c r="B5010" t="s">
        <v>314</v>
      </c>
      <c r="C5010" t="s">
        <v>52</v>
      </c>
      <c r="D5010" t="s">
        <v>12</v>
      </c>
      <c r="E5010" t="s">
        <v>45</v>
      </c>
      <c r="F5010" t="s">
        <v>21</v>
      </c>
      <c r="G5010" t="s">
        <v>15</v>
      </c>
      <c r="H5010">
        <v>1975</v>
      </c>
      <c r="I5010" s="1">
        <v>44695</v>
      </c>
      <c r="J5010" t="s">
        <v>16</v>
      </c>
    </row>
    <row r="5011" spans="1:10" x14ac:dyDescent="0.25">
      <c r="A5011">
        <v>50005.18</v>
      </c>
      <c r="B5011" t="s">
        <v>406</v>
      </c>
      <c r="C5011" t="s">
        <v>18</v>
      </c>
      <c r="D5011" t="s">
        <v>12</v>
      </c>
      <c r="E5011" t="s">
        <v>49</v>
      </c>
      <c r="F5011" t="s">
        <v>21</v>
      </c>
      <c r="G5011" t="s">
        <v>25</v>
      </c>
      <c r="H5011">
        <v>1963</v>
      </c>
      <c r="I5011" s="1">
        <v>41974</v>
      </c>
      <c r="J5011" t="s">
        <v>16</v>
      </c>
    </row>
    <row r="5012" spans="1:10" x14ac:dyDescent="0.25">
      <c r="A5012">
        <v>54643.5</v>
      </c>
      <c r="B5012" t="s">
        <v>99</v>
      </c>
      <c r="C5012" t="s">
        <v>44</v>
      </c>
      <c r="D5012" t="s">
        <v>12</v>
      </c>
      <c r="E5012" t="s">
        <v>41</v>
      </c>
      <c r="F5012" t="s">
        <v>14</v>
      </c>
      <c r="G5012" t="s">
        <v>25</v>
      </c>
      <c r="H5012">
        <v>1991</v>
      </c>
      <c r="I5012" s="1">
        <v>44907</v>
      </c>
      <c r="J5012" t="s">
        <v>16</v>
      </c>
    </row>
    <row r="5013" spans="1:10" x14ac:dyDescent="0.25">
      <c r="A5013">
        <v>101639.56</v>
      </c>
      <c r="B5013" t="s">
        <v>452</v>
      </c>
      <c r="C5013" t="s">
        <v>52</v>
      </c>
      <c r="D5013" t="s">
        <v>12</v>
      </c>
      <c r="E5013" t="s">
        <v>31</v>
      </c>
      <c r="F5013" t="s">
        <v>14</v>
      </c>
      <c r="G5013" t="s">
        <v>15</v>
      </c>
      <c r="H5013">
        <v>1967</v>
      </c>
      <c r="I5013" s="1">
        <v>32475</v>
      </c>
      <c r="J5013" t="s">
        <v>16</v>
      </c>
    </row>
    <row r="5014" spans="1:10" x14ac:dyDescent="0.25">
      <c r="A5014">
        <v>75342.8</v>
      </c>
      <c r="B5014" t="s">
        <v>221</v>
      </c>
      <c r="C5014" t="s">
        <v>11</v>
      </c>
      <c r="D5014" t="s">
        <v>12</v>
      </c>
      <c r="E5014" t="s">
        <v>31</v>
      </c>
      <c r="F5014" t="s">
        <v>14</v>
      </c>
      <c r="G5014" t="s">
        <v>15</v>
      </c>
      <c r="H5014">
        <v>1971</v>
      </c>
      <c r="I5014" s="1">
        <v>34623</v>
      </c>
      <c r="J5014" t="s">
        <v>16</v>
      </c>
    </row>
    <row r="5015" spans="1:10" x14ac:dyDescent="0.25">
      <c r="A5015">
        <v>119303.31</v>
      </c>
      <c r="B5015" t="s">
        <v>35</v>
      </c>
      <c r="C5015" t="s">
        <v>198</v>
      </c>
      <c r="D5015" t="s">
        <v>12</v>
      </c>
      <c r="E5015" t="s">
        <v>13</v>
      </c>
      <c r="F5015" t="s">
        <v>14</v>
      </c>
      <c r="G5015" t="s">
        <v>15</v>
      </c>
      <c r="H5015">
        <v>1974</v>
      </c>
      <c r="I5015" s="1">
        <v>45257</v>
      </c>
      <c r="J5015" t="s">
        <v>16</v>
      </c>
    </row>
    <row r="5016" spans="1:10" x14ac:dyDescent="0.25">
      <c r="A5016">
        <v>49719.81</v>
      </c>
      <c r="B5016" t="s">
        <v>446</v>
      </c>
      <c r="C5016" t="s">
        <v>11</v>
      </c>
      <c r="D5016" t="s">
        <v>12</v>
      </c>
      <c r="E5016" t="s">
        <v>24</v>
      </c>
      <c r="F5016" t="s">
        <v>21</v>
      </c>
      <c r="G5016" t="s">
        <v>46</v>
      </c>
      <c r="H5016">
        <v>1991</v>
      </c>
      <c r="I5016" s="1">
        <v>43703</v>
      </c>
      <c r="J5016" t="s">
        <v>16</v>
      </c>
    </row>
    <row r="5017" spans="1:10" x14ac:dyDescent="0.25">
      <c r="A5017">
        <v>138327.32</v>
      </c>
      <c r="B5017" t="s">
        <v>267</v>
      </c>
      <c r="C5017" t="s">
        <v>48</v>
      </c>
      <c r="D5017" t="s">
        <v>12</v>
      </c>
      <c r="E5017" t="s">
        <v>31</v>
      </c>
      <c r="F5017" t="s">
        <v>21</v>
      </c>
      <c r="G5017" t="s">
        <v>25</v>
      </c>
      <c r="H5017">
        <v>1950</v>
      </c>
      <c r="I5017" s="1">
        <v>30202</v>
      </c>
      <c r="J5017" t="s">
        <v>16</v>
      </c>
    </row>
    <row r="5018" spans="1:10" x14ac:dyDescent="0.25">
      <c r="B5018" t="s">
        <v>39</v>
      </c>
      <c r="C5018" t="s">
        <v>72</v>
      </c>
      <c r="D5018" t="s">
        <v>165</v>
      </c>
      <c r="E5018" t="s">
        <v>41</v>
      </c>
      <c r="F5018" t="s">
        <v>14</v>
      </c>
      <c r="G5018" t="s">
        <v>50</v>
      </c>
      <c r="H5018">
        <v>1987</v>
      </c>
      <c r="I5018" s="1">
        <v>43266</v>
      </c>
      <c r="J5018" t="s">
        <v>16</v>
      </c>
    </row>
    <row r="5019" spans="1:10" x14ac:dyDescent="0.25">
      <c r="A5019">
        <v>137509.19</v>
      </c>
      <c r="B5019" t="s">
        <v>410</v>
      </c>
      <c r="C5019" t="s">
        <v>124</v>
      </c>
      <c r="D5019" t="s">
        <v>12</v>
      </c>
      <c r="E5019" t="s">
        <v>13</v>
      </c>
      <c r="F5019" t="s">
        <v>21</v>
      </c>
      <c r="G5019" t="s">
        <v>25</v>
      </c>
      <c r="H5019">
        <v>1987</v>
      </c>
      <c r="I5019" s="1">
        <v>43507</v>
      </c>
      <c r="J5019" t="s">
        <v>16</v>
      </c>
    </row>
    <row r="5020" spans="1:10" x14ac:dyDescent="0.25">
      <c r="A5020">
        <v>48581.26</v>
      </c>
      <c r="B5020" t="s">
        <v>135</v>
      </c>
      <c r="C5020" t="s">
        <v>44</v>
      </c>
      <c r="D5020" t="s">
        <v>12</v>
      </c>
      <c r="E5020" t="s">
        <v>41</v>
      </c>
      <c r="F5020" t="s">
        <v>14</v>
      </c>
      <c r="G5020" t="s">
        <v>25</v>
      </c>
      <c r="H5020">
        <v>1999</v>
      </c>
      <c r="I5020" s="1">
        <v>45005</v>
      </c>
      <c r="J5020" t="s">
        <v>16</v>
      </c>
    </row>
    <row r="5021" spans="1:10" x14ac:dyDescent="0.25">
      <c r="A5021">
        <v>72962.58</v>
      </c>
      <c r="B5021" t="s">
        <v>63</v>
      </c>
      <c r="C5021" t="s">
        <v>18</v>
      </c>
      <c r="D5021" t="s">
        <v>12</v>
      </c>
      <c r="E5021" t="s">
        <v>20</v>
      </c>
      <c r="F5021" t="s">
        <v>14</v>
      </c>
      <c r="G5021" t="s">
        <v>25</v>
      </c>
      <c r="H5021">
        <v>1992</v>
      </c>
      <c r="I5021" s="1">
        <v>44850</v>
      </c>
      <c r="J5021" t="s">
        <v>16</v>
      </c>
    </row>
    <row r="5022" spans="1:10" x14ac:dyDescent="0.25">
      <c r="A5022">
        <v>84030.87</v>
      </c>
      <c r="B5022" t="s">
        <v>89</v>
      </c>
      <c r="C5022" t="s">
        <v>30</v>
      </c>
      <c r="D5022" t="s">
        <v>12</v>
      </c>
      <c r="E5022" t="s">
        <v>20</v>
      </c>
      <c r="F5022" t="s">
        <v>14</v>
      </c>
      <c r="G5022" t="s">
        <v>25</v>
      </c>
      <c r="H5022">
        <v>1974</v>
      </c>
      <c r="I5022" s="1">
        <v>38370</v>
      </c>
      <c r="J5022" t="s">
        <v>16</v>
      </c>
    </row>
    <row r="5023" spans="1:10" x14ac:dyDescent="0.25">
      <c r="A5023">
        <v>45746.688000000002</v>
      </c>
      <c r="B5023" t="s">
        <v>501</v>
      </c>
      <c r="C5023" t="s">
        <v>18</v>
      </c>
      <c r="D5023" t="s">
        <v>19</v>
      </c>
      <c r="E5023" t="s">
        <v>20</v>
      </c>
      <c r="F5023" t="s">
        <v>21</v>
      </c>
      <c r="G5023" t="s">
        <v>25</v>
      </c>
      <c r="H5023">
        <v>1963</v>
      </c>
      <c r="I5023" s="1">
        <v>33101</v>
      </c>
      <c r="J5023" t="s">
        <v>16</v>
      </c>
    </row>
    <row r="5024" spans="1:10" x14ac:dyDescent="0.25">
      <c r="A5024">
        <v>0</v>
      </c>
      <c r="B5024" t="s">
        <v>164</v>
      </c>
      <c r="C5024" t="s">
        <v>72</v>
      </c>
      <c r="D5024" t="s">
        <v>165</v>
      </c>
      <c r="E5024" t="s">
        <v>41</v>
      </c>
      <c r="F5024" t="s">
        <v>14</v>
      </c>
      <c r="G5024" t="s">
        <v>15</v>
      </c>
      <c r="H5024">
        <v>1960</v>
      </c>
      <c r="I5024" s="1">
        <v>44694</v>
      </c>
      <c r="J5024" t="s">
        <v>16</v>
      </c>
    </row>
    <row r="5025" spans="1:10" x14ac:dyDescent="0.25">
      <c r="A5025">
        <v>53051.94</v>
      </c>
      <c r="B5025" t="s">
        <v>349</v>
      </c>
      <c r="C5025" t="s">
        <v>52</v>
      </c>
      <c r="D5025" t="s">
        <v>12</v>
      </c>
      <c r="E5025" t="s">
        <v>45</v>
      </c>
      <c r="F5025" t="s">
        <v>14</v>
      </c>
      <c r="G5025" t="s">
        <v>46</v>
      </c>
      <c r="H5025">
        <v>1963</v>
      </c>
      <c r="I5025" s="1">
        <v>45255</v>
      </c>
      <c r="J5025" t="s">
        <v>16</v>
      </c>
    </row>
    <row r="5026" spans="1:10" x14ac:dyDescent="0.25">
      <c r="A5026">
        <v>64396.4</v>
      </c>
      <c r="B5026" t="s">
        <v>601</v>
      </c>
      <c r="C5026" t="s">
        <v>60</v>
      </c>
      <c r="D5026" t="s">
        <v>12</v>
      </c>
      <c r="E5026" t="s">
        <v>31</v>
      </c>
      <c r="F5026" t="s">
        <v>21</v>
      </c>
      <c r="G5026" t="s">
        <v>15</v>
      </c>
      <c r="H5026">
        <v>1994</v>
      </c>
      <c r="I5026" s="1">
        <v>45313</v>
      </c>
      <c r="J5026" t="s">
        <v>16</v>
      </c>
    </row>
    <row r="5027" spans="1:10" x14ac:dyDescent="0.25">
      <c r="A5027">
        <v>84208.39</v>
      </c>
      <c r="B5027" t="s">
        <v>153</v>
      </c>
      <c r="C5027" t="s">
        <v>48</v>
      </c>
      <c r="D5027" t="s">
        <v>12</v>
      </c>
      <c r="E5027" t="s">
        <v>31</v>
      </c>
      <c r="F5027" t="s">
        <v>21</v>
      </c>
      <c r="G5027" t="s">
        <v>25</v>
      </c>
      <c r="H5027">
        <v>1953</v>
      </c>
      <c r="I5027" s="1">
        <v>39921</v>
      </c>
      <c r="J5027" t="s">
        <v>16</v>
      </c>
    </row>
    <row r="5028" spans="1:10" x14ac:dyDescent="0.25">
      <c r="A5028">
        <v>50000</v>
      </c>
      <c r="B5028" t="s">
        <v>199</v>
      </c>
      <c r="C5028" t="s">
        <v>106</v>
      </c>
      <c r="D5028" t="s">
        <v>12</v>
      </c>
      <c r="E5028" t="s">
        <v>49</v>
      </c>
      <c r="F5028" t="s">
        <v>21</v>
      </c>
      <c r="G5028" t="s">
        <v>46</v>
      </c>
      <c r="H5028">
        <v>2000</v>
      </c>
      <c r="I5028" s="1">
        <v>45481</v>
      </c>
      <c r="J5028" t="s">
        <v>16</v>
      </c>
    </row>
    <row r="5029" spans="1:10" x14ac:dyDescent="0.25">
      <c r="A5029">
        <v>69393.759999999995</v>
      </c>
      <c r="B5029" t="s">
        <v>215</v>
      </c>
      <c r="C5029" t="s">
        <v>48</v>
      </c>
      <c r="D5029" t="s">
        <v>19</v>
      </c>
      <c r="E5029" t="s">
        <v>31</v>
      </c>
      <c r="F5029" t="s">
        <v>21</v>
      </c>
      <c r="G5029" t="s">
        <v>25</v>
      </c>
      <c r="H5029">
        <v>1993</v>
      </c>
      <c r="I5029" s="1">
        <v>44408</v>
      </c>
      <c r="J5029" t="s">
        <v>16</v>
      </c>
    </row>
    <row r="5030" spans="1:10" x14ac:dyDescent="0.25">
      <c r="A5030">
        <v>62550.37</v>
      </c>
      <c r="B5030" t="s">
        <v>556</v>
      </c>
      <c r="C5030" t="s">
        <v>11</v>
      </c>
      <c r="D5030" t="s">
        <v>12</v>
      </c>
      <c r="E5030" t="s">
        <v>31</v>
      </c>
      <c r="F5030" t="s">
        <v>21</v>
      </c>
      <c r="G5030" t="s">
        <v>15</v>
      </c>
      <c r="H5030">
        <v>1978</v>
      </c>
      <c r="I5030" s="1">
        <v>40483</v>
      </c>
      <c r="J5030" t="s">
        <v>16</v>
      </c>
    </row>
    <row r="5031" spans="1:10" x14ac:dyDescent="0.25">
      <c r="A5031">
        <v>21884.6639837611</v>
      </c>
      <c r="B5031" t="s">
        <v>112</v>
      </c>
      <c r="C5031" t="s">
        <v>72</v>
      </c>
      <c r="D5031" t="s">
        <v>19</v>
      </c>
      <c r="E5031" t="s">
        <v>24</v>
      </c>
      <c r="F5031" t="s">
        <v>14</v>
      </c>
      <c r="G5031" t="s">
        <v>15</v>
      </c>
      <c r="H5031">
        <v>2003</v>
      </c>
      <c r="I5031" s="1">
        <v>44728</v>
      </c>
      <c r="J5031" t="s">
        <v>16</v>
      </c>
    </row>
    <row r="5032" spans="1:10" x14ac:dyDescent="0.25">
      <c r="A5032">
        <v>99490.01</v>
      </c>
      <c r="B5032" t="s">
        <v>29</v>
      </c>
      <c r="C5032" t="s">
        <v>30</v>
      </c>
      <c r="D5032" t="s">
        <v>12</v>
      </c>
      <c r="E5032" t="s">
        <v>31</v>
      </c>
      <c r="F5032" t="s">
        <v>14</v>
      </c>
      <c r="G5032" t="s">
        <v>15</v>
      </c>
      <c r="H5032">
        <v>1976</v>
      </c>
      <c r="I5032" s="1">
        <v>37088</v>
      </c>
      <c r="J5032" t="s">
        <v>16</v>
      </c>
    </row>
    <row r="5033" spans="1:10" x14ac:dyDescent="0.25">
      <c r="A5033">
        <v>55969.06</v>
      </c>
      <c r="B5033" t="s">
        <v>66</v>
      </c>
      <c r="C5033" t="s">
        <v>67</v>
      </c>
      <c r="D5033" t="s">
        <v>12</v>
      </c>
      <c r="E5033" t="s">
        <v>49</v>
      </c>
      <c r="F5033" t="s">
        <v>21</v>
      </c>
      <c r="G5033" t="s">
        <v>15</v>
      </c>
      <c r="H5033">
        <v>1992</v>
      </c>
      <c r="I5033" s="1">
        <v>44788</v>
      </c>
      <c r="J5033" t="s">
        <v>16</v>
      </c>
    </row>
    <row r="5034" spans="1:10" x14ac:dyDescent="0.25">
      <c r="A5034">
        <v>61487.92</v>
      </c>
      <c r="B5034" t="s">
        <v>174</v>
      </c>
      <c r="C5034" t="s">
        <v>48</v>
      </c>
      <c r="D5034" t="s">
        <v>12</v>
      </c>
      <c r="E5034" t="s">
        <v>31</v>
      </c>
      <c r="F5034" t="s">
        <v>21</v>
      </c>
      <c r="G5034" t="s">
        <v>46</v>
      </c>
      <c r="H5034">
        <v>1989</v>
      </c>
      <c r="I5034" s="1">
        <v>40019</v>
      </c>
      <c r="J5034" t="s">
        <v>16</v>
      </c>
    </row>
    <row r="5035" spans="1:10" x14ac:dyDescent="0.25">
      <c r="A5035">
        <v>79728.19</v>
      </c>
      <c r="B5035" t="s">
        <v>63</v>
      </c>
      <c r="C5035" t="s">
        <v>18</v>
      </c>
      <c r="D5035" t="s">
        <v>12</v>
      </c>
      <c r="E5035" t="s">
        <v>20</v>
      </c>
      <c r="F5035" t="s">
        <v>14</v>
      </c>
      <c r="G5035" t="s">
        <v>25</v>
      </c>
      <c r="H5035">
        <v>1987</v>
      </c>
      <c r="I5035" s="1">
        <v>42736</v>
      </c>
      <c r="J5035" t="s">
        <v>16</v>
      </c>
    </row>
    <row r="5036" spans="1:10" x14ac:dyDescent="0.25">
      <c r="A5036">
        <v>50646.98</v>
      </c>
      <c r="B5036" t="s">
        <v>69</v>
      </c>
      <c r="C5036" t="s">
        <v>23</v>
      </c>
      <c r="D5036" t="s">
        <v>12</v>
      </c>
      <c r="E5036" t="s">
        <v>31</v>
      </c>
      <c r="F5036" t="s">
        <v>21</v>
      </c>
      <c r="G5036" t="s">
        <v>25</v>
      </c>
      <c r="H5036">
        <v>1963</v>
      </c>
      <c r="I5036" s="1">
        <v>45509</v>
      </c>
      <c r="J5036" t="s">
        <v>16</v>
      </c>
    </row>
    <row r="5037" spans="1:10" x14ac:dyDescent="0.25">
      <c r="A5037">
        <v>21178.719744000002</v>
      </c>
      <c r="B5037" t="s">
        <v>112</v>
      </c>
      <c r="C5037" t="s">
        <v>72</v>
      </c>
      <c r="D5037" t="s">
        <v>19</v>
      </c>
      <c r="E5037" t="s">
        <v>24</v>
      </c>
      <c r="F5037" t="s">
        <v>21</v>
      </c>
      <c r="G5037" t="s">
        <v>25</v>
      </c>
      <c r="H5037">
        <v>2000</v>
      </c>
      <c r="I5037" s="1">
        <v>45068</v>
      </c>
      <c r="J5037" t="s">
        <v>16</v>
      </c>
    </row>
    <row r="5038" spans="1:10" x14ac:dyDescent="0.25">
      <c r="A5038">
        <v>76624.759999999995</v>
      </c>
      <c r="B5038" t="s">
        <v>37</v>
      </c>
      <c r="C5038" t="s">
        <v>279</v>
      </c>
      <c r="D5038" t="s">
        <v>12</v>
      </c>
      <c r="E5038" t="s">
        <v>31</v>
      </c>
      <c r="F5038" t="s">
        <v>21</v>
      </c>
      <c r="G5038" t="s">
        <v>15</v>
      </c>
      <c r="H5038">
        <v>1977</v>
      </c>
      <c r="I5038" s="1">
        <v>44382</v>
      </c>
      <c r="J5038" t="s">
        <v>16</v>
      </c>
    </row>
    <row r="5039" spans="1:10" x14ac:dyDescent="0.25">
      <c r="A5039">
        <v>21884.6639837611</v>
      </c>
      <c r="B5039" t="s">
        <v>112</v>
      </c>
      <c r="C5039" t="s">
        <v>72</v>
      </c>
      <c r="D5039" t="s">
        <v>19</v>
      </c>
      <c r="E5039" t="s">
        <v>24</v>
      </c>
      <c r="F5039" t="s">
        <v>21</v>
      </c>
      <c r="G5039" t="s">
        <v>15</v>
      </c>
      <c r="H5039">
        <v>2000</v>
      </c>
      <c r="I5039" s="1">
        <v>44999</v>
      </c>
      <c r="J5039" t="s">
        <v>16</v>
      </c>
    </row>
    <row r="5040" spans="1:10" x14ac:dyDescent="0.25">
      <c r="A5040">
        <v>57958.26</v>
      </c>
      <c r="B5040" t="s">
        <v>109</v>
      </c>
      <c r="C5040" t="s">
        <v>11</v>
      </c>
      <c r="D5040" t="s">
        <v>12</v>
      </c>
      <c r="E5040" t="s">
        <v>20</v>
      </c>
      <c r="F5040" t="s">
        <v>14</v>
      </c>
      <c r="G5040" t="s">
        <v>25</v>
      </c>
      <c r="H5040">
        <v>1997</v>
      </c>
      <c r="I5040" s="1">
        <v>45012</v>
      </c>
      <c r="J5040" t="s">
        <v>16</v>
      </c>
    </row>
    <row r="5041" spans="1:10" x14ac:dyDescent="0.25">
      <c r="A5041">
        <v>203292.856</v>
      </c>
      <c r="B5041" t="s">
        <v>456</v>
      </c>
      <c r="C5041" t="s">
        <v>52</v>
      </c>
      <c r="D5041" t="s">
        <v>12</v>
      </c>
      <c r="E5041" t="s">
        <v>13</v>
      </c>
      <c r="F5041" t="s">
        <v>14</v>
      </c>
      <c r="G5041" t="s">
        <v>15</v>
      </c>
      <c r="H5041">
        <v>1959</v>
      </c>
      <c r="I5041" s="1">
        <v>31959</v>
      </c>
      <c r="J5041" t="s">
        <v>16</v>
      </c>
    </row>
    <row r="5042" spans="1:10" x14ac:dyDescent="0.25">
      <c r="A5042">
        <v>44404.26</v>
      </c>
      <c r="B5042" t="s">
        <v>719</v>
      </c>
      <c r="C5042" t="s">
        <v>60</v>
      </c>
      <c r="D5042" t="s">
        <v>12</v>
      </c>
      <c r="E5042" t="s">
        <v>49</v>
      </c>
      <c r="F5042" t="s">
        <v>14</v>
      </c>
      <c r="G5042" t="s">
        <v>15</v>
      </c>
      <c r="H5042">
        <v>2001</v>
      </c>
      <c r="I5042" s="1">
        <v>44935</v>
      </c>
      <c r="J5042" t="s">
        <v>16</v>
      </c>
    </row>
    <row r="5043" spans="1:10" x14ac:dyDescent="0.25">
      <c r="A5043">
        <v>139392.97</v>
      </c>
      <c r="B5043" t="s">
        <v>720</v>
      </c>
      <c r="C5043" t="s">
        <v>360</v>
      </c>
      <c r="D5043" t="s">
        <v>12</v>
      </c>
      <c r="E5043" t="s">
        <v>13</v>
      </c>
      <c r="F5043" t="s">
        <v>14</v>
      </c>
      <c r="G5043" t="s">
        <v>15</v>
      </c>
      <c r="H5043">
        <v>1960</v>
      </c>
      <c r="I5043" s="1">
        <v>44682</v>
      </c>
      <c r="J5043" t="s">
        <v>16</v>
      </c>
    </row>
    <row r="5044" spans="1:10" x14ac:dyDescent="0.25">
      <c r="A5044">
        <v>89810.96</v>
      </c>
      <c r="B5044" t="s">
        <v>63</v>
      </c>
      <c r="C5044" t="s">
        <v>18</v>
      </c>
      <c r="D5044" t="s">
        <v>12</v>
      </c>
      <c r="E5044" t="s">
        <v>20</v>
      </c>
      <c r="F5044" t="s">
        <v>14</v>
      </c>
      <c r="G5044" t="s">
        <v>25</v>
      </c>
      <c r="H5044">
        <v>1966</v>
      </c>
      <c r="I5044" s="1">
        <v>31732</v>
      </c>
      <c r="J5044" t="s">
        <v>16</v>
      </c>
    </row>
    <row r="5045" spans="1:10" x14ac:dyDescent="0.25">
      <c r="A5045">
        <v>88168.45</v>
      </c>
      <c r="B5045" t="s">
        <v>90</v>
      </c>
      <c r="C5045" t="s">
        <v>30</v>
      </c>
      <c r="D5045" t="s">
        <v>12</v>
      </c>
      <c r="E5045" t="s">
        <v>45</v>
      </c>
      <c r="F5045" t="s">
        <v>14</v>
      </c>
      <c r="G5045" t="s">
        <v>25</v>
      </c>
      <c r="H5045">
        <v>1984</v>
      </c>
      <c r="I5045" s="1">
        <v>42629</v>
      </c>
      <c r="J5045" t="s">
        <v>16</v>
      </c>
    </row>
    <row r="5046" spans="1:10" x14ac:dyDescent="0.25">
      <c r="A5046">
        <v>52364.05</v>
      </c>
      <c r="B5046" t="s">
        <v>194</v>
      </c>
      <c r="C5046" t="s">
        <v>52</v>
      </c>
      <c r="D5046" t="s">
        <v>12</v>
      </c>
      <c r="E5046" t="s">
        <v>45</v>
      </c>
      <c r="F5046" t="s">
        <v>14</v>
      </c>
      <c r="G5046" t="s">
        <v>15</v>
      </c>
      <c r="H5046">
        <v>1985</v>
      </c>
      <c r="I5046" s="1">
        <v>43099</v>
      </c>
      <c r="J5046" t="s">
        <v>16</v>
      </c>
    </row>
    <row r="5047" spans="1:10" x14ac:dyDescent="0.25">
      <c r="A5047">
        <v>36118.432000000001</v>
      </c>
      <c r="B5047" t="s">
        <v>357</v>
      </c>
      <c r="C5047" t="s">
        <v>48</v>
      </c>
      <c r="D5047" t="s">
        <v>19</v>
      </c>
      <c r="E5047" t="s">
        <v>24</v>
      </c>
      <c r="F5047" t="s">
        <v>21</v>
      </c>
      <c r="G5047" t="s">
        <v>15</v>
      </c>
      <c r="H5047">
        <v>1984</v>
      </c>
      <c r="I5047" s="1">
        <v>44415</v>
      </c>
      <c r="J5047" t="s">
        <v>16</v>
      </c>
    </row>
    <row r="5048" spans="1:10" x14ac:dyDescent="0.25">
      <c r="A5048">
        <v>17075.759999999998</v>
      </c>
      <c r="B5048" t="s">
        <v>17</v>
      </c>
      <c r="C5048" t="s">
        <v>18</v>
      </c>
      <c r="D5048" t="s">
        <v>19</v>
      </c>
      <c r="E5048" t="s">
        <v>20</v>
      </c>
      <c r="F5048" t="s">
        <v>21</v>
      </c>
      <c r="G5048" t="s">
        <v>15</v>
      </c>
      <c r="H5048">
        <v>1962</v>
      </c>
      <c r="I5048" s="1">
        <v>43066</v>
      </c>
      <c r="J5048" t="s">
        <v>16</v>
      </c>
    </row>
    <row r="5049" spans="1:10" x14ac:dyDescent="0.25">
      <c r="A5049">
        <v>55969.06</v>
      </c>
      <c r="B5049" t="s">
        <v>213</v>
      </c>
      <c r="C5049" t="s">
        <v>144</v>
      </c>
      <c r="D5049" t="s">
        <v>12</v>
      </c>
      <c r="E5049" t="s">
        <v>31</v>
      </c>
      <c r="F5049" t="s">
        <v>21</v>
      </c>
      <c r="G5049" t="s">
        <v>15</v>
      </c>
      <c r="H5049">
        <v>1998</v>
      </c>
      <c r="I5049" s="1">
        <v>44543</v>
      </c>
      <c r="J5049" t="s">
        <v>16</v>
      </c>
    </row>
    <row r="5050" spans="1:10" x14ac:dyDescent="0.25">
      <c r="A5050">
        <v>41796.21</v>
      </c>
      <c r="B5050" t="s">
        <v>94</v>
      </c>
      <c r="C5050" t="s">
        <v>23</v>
      </c>
      <c r="D5050" t="s">
        <v>12</v>
      </c>
      <c r="E5050" t="s">
        <v>24</v>
      </c>
      <c r="F5050" t="s">
        <v>21</v>
      </c>
      <c r="G5050" t="s">
        <v>25</v>
      </c>
      <c r="H5050">
        <v>1998</v>
      </c>
      <c r="I5050" s="1">
        <v>45509</v>
      </c>
      <c r="J5050" t="s">
        <v>16</v>
      </c>
    </row>
    <row r="5051" spans="1:10" x14ac:dyDescent="0.25">
      <c r="A5051">
        <v>42411.83</v>
      </c>
      <c r="B5051" t="s">
        <v>155</v>
      </c>
      <c r="C5051" t="s">
        <v>11</v>
      </c>
      <c r="D5051" t="s">
        <v>12</v>
      </c>
      <c r="E5051" t="s">
        <v>49</v>
      </c>
      <c r="F5051" t="s">
        <v>21</v>
      </c>
      <c r="G5051" t="s">
        <v>15</v>
      </c>
      <c r="H5051">
        <v>2003</v>
      </c>
      <c r="I5051" s="1">
        <v>45534</v>
      </c>
      <c r="J5051" t="s">
        <v>16</v>
      </c>
    </row>
    <row r="5052" spans="1:10" x14ac:dyDescent="0.25">
      <c r="A5052">
        <v>59467.040000000001</v>
      </c>
      <c r="B5052" t="s">
        <v>272</v>
      </c>
      <c r="C5052" t="s">
        <v>23</v>
      </c>
      <c r="D5052" t="s">
        <v>12</v>
      </c>
      <c r="E5052" t="s">
        <v>24</v>
      </c>
      <c r="F5052" t="s">
        <v>21</v>
      </c>
      <c r="G5052" t="s">
        <v>25</v>
      </c>
      <c r="H5052">
        <v>1964</v>
      </c>
      <c r="I5052" s="1">
        <v>35597</v>
      </c>
      <c r="J5052" t="s">
        <v>16</v>
      </c>
    </row>
    <row r="5053" spans="1:10" x14ac:dyDescent="0.25">
      <c r="A5053">
        <v>73411.179999999993</v>
      </c>
      <c r="B5053" t="s">
        <v>696</v>
      </c>
      <c r="C5053" t="s">
        <v>144</v>
      </c>
      <c r="D5053" t="s">
        <v>12</v>
      </c>
      <c r="E5053" t="s">
        <v>31</v>
      </c>
      <c r="F5053" t="s">
        <v>21</v>
      </c>
      <c r="G5053" t="s">
        <v>25</v>
      </c>
      <c r="H5053">
        <v>1959</v>
      </c>
      <c r="I5053" s="1">
        <v>35765</v>
      </c>
      <c r="J5053" t="s">
        <v>16</v>
      </c>
    </row>
    <row r="5054" spans="1:10" x14ac:dyDescent="0.25">
      <c r="A5054">
        <v>75151.460000000006</v>
      </c>
      <c r="B5054" t="s">
        <v>63</v>
      </c>
      <c r="C5054" t="s">
        <v>18</v>
      </c>
      <c r="D5054" t="s">
        <v>12</v>
      </c>
      <c r="E5054" t="s">
        <v>20</v>
      </c>
      <c r="F5054" t="s">
        <v>21</v>
      </c>
      <c r="G5054" t="s">
        <v>50</v>
      </c>
      <c r="H5054">
        <v>1998</v>
      </c>
      <c r="I5054" s="1">
        <v>44608</v>
      </c>
      <c r="J5054" t="s">
        <v>16</v>
      </c>
    </row>
    <row r="5055" spans="1:10" x14ac:dyDescent="0.25">
      <c r="A5055">
        <v>57971.28</v>
      </c>
      <c r="B5055" t="s">
        <v>99</v>
      </c>
      <c r="C5055" t="s">
        <v>100</v>
      </c>
      <c r="D5055" t="s">
        <v>12</v>
      </c>
      <c r="E5055" t="s">
        <v>41</v>
      </c>
      <c r="F5055" t="s">
        <v>14</v>
      </c>
      <c r="G5055" t="s">
        <v>15</v>
      </c>
      <c r="H5055">
        <v>1993</v>
      </c>
      <c r="I5055" s="1">
        <v>44235</v>
      </c>
      <c r="J5055" t="s">
        <v>16</v>
      </c>
    </row>
    <row r="5056" spans="1:10" x14ac:dyDescent="0.25">
      <c r="A5056">
        <v>49545.153635577997</v>
      </c>
      <c r="B5056" t="s">
        <v>116</v>
      </c>
      <c r="C5056" t="s">
        <v>67</v>
      </c>
      <c r="D5056" t="s">
        <v>12</v>
      </c>
      <c r="E5056" t="s">
        <v>49</v>
      </c>
      <c r="F5056" t="s">
        <v>21</v>
      </c>
      <c r="G5056" t="s">
        <v>46</v>
      </c>
      <c r="H5056">
        <v>1998</v>
      </c>
      <c r="I5056" s="1">
        <v>45047</v>
      </c>
      <c r="J5056" t="s">
        <v>16</v>
      </c>
    </row>
    <row r="5057" spans="1:10" x14ac:dyDescent="0.25">
      <c r="A5057">
        <v>75403.210000000006</v>
      </c>
      <c r="B5057" t="s">
        <v>193</v>
      </c>
      <c r="C5057" t="s">
        <v>60</v>
      </c>
      <c r="D5057" t="s">
        <v>12</v>
      </c>
      <c r="E5057" t="s">
        <v>31</v>
      </c>
      <c r="F5057" t="s">
        <v>21</v>
      </c>
      <c r="G5057" t="s">
        <v>15</v>
      </c>
      <c r="H5057">
        <v>1971</v>
      </c>
      <c r="I5057" s="1">
        <v>43473</v>
      </c>
      <c r="J5057" t="s">
        <v>16</v>
      </c>
    </row>
    <row r="5058" spans="1:10" x14ac:dyDescent="0.25">
      <c r="A5058">
        <v>89160.99</v>
      </c>
      <c r="B5058" t="s">
        <v>292</v>
      </c>
      <c r="C5058" t="s">
        <v>48</v>
      </c>
      <c r="D5058" t="s">
        <v>12</v>
      </c>
      <c r="E5058" t="s">
        <v>31</v>
      </c>
      <c r="F5058" t="s">
        <v>21</v>
      </c>
      <c r="G5058" t="s">
        <v>15</v>
      </c>
      <c r="H5058">
        <v>1991</v>
      </c>
      <c r="I5058" s="1">
        <v>45017</v>
      </c>
      <c r="J5058" t="s">
        <v>16</v>
      </c>
    </row>
    <row r="5059" spans="1:10" x14ac:dyDescent="0.25">
      <c r="A5059">
        <v>34194.787474626697</v>
      </c>
      <c r="B5059" t="s">
        <v>112</v>
      </c>
      <c r="C5059" t="s">
        <v>72</v>
      </c>
      <c r="D5059" t="s">
        <v>19</v>
      </c>
      <c r="E5059" t="s">
        <v>24</v>
      </c>
      <c r="F5059" t="s">
        <v>14</v>
      </c>
      <c r="G5059" t="s">
        <v>46</v>
      </c>
      <c r="H5059">
        <v>2003</v>
      </c>
      <c r="I5059" s="1">
        <v>45107</v>
      </c>
      <c r="J5059" t="s">
        <v>16</v>
      </c>
    </row>
    <row r="5060" spans="1:10" x14ac:dyDescent="0.25">
      <c r="A5060">
        <v>33091.749600000003</v>
      </c>
      <c r="B5060" t="s">
        <v>112</v>
      </c>
      <c r="C5060" t="s">
        <v>72</v>
      </c>
      <c r="D5060" t="s">
        <v>19</v>
      </c>
      <c r="E5060" t="s">
        <v>24</v>
      </c>
      <c r="F5060" t="s">
        <v>14</v>
      </c>
      <c r="G5060" t="s">
        <v>15</v>
      </c>
      <c r="H5060">
        <v>1991</v>
      </c>
      <c r="I5060" s="1">
        <v>45328</v>
      </c>
      <c r="J5060" t="s">
        <v>16</v>
      </c>
    </row>
    <row r="5061" spans="1:10" x14ac:dyDescent="0.25">
      <c r="A5061">
        <v>44122.33</v>
      </c>
      <c r="B5061" t="s">
        <v>112</v>
      </c>
      <c r="C5061" t="s">
        <v>72</v>
      </c>
      <c r="D5061" t="s">
        <v>12</v>
      </c>
      <c r="E5061" t="s">
        <v>24</v>
      </c>
      <c r="F5061" t="s">
        <v>21</v>
      </c>
      <c r="G5061" t="s">
        <v>46</v>
      </c>
      <c r="H5061">
        <v>2001</v>
      </c>
      <c r="I5061" s="1">
        <v>44620</v>
      </c>
      <c r="J5061" t="s">
        <v>16</v>
      </c>
    </row>
    <row r="5062" spans="1:10" x14ac:dyDescent="0.25">
      <c r="A5062">
        <v>43779.93</v>
      </c>
      <c r="B5062" t="s">
        <v>545</v>
      </c>
      <c r="C5062" t="s">
        <v>23</v>
      </c>
      <c r="D5062" t="s">
        <v>12</v>
      </c>
      <c r="E5062" t="s">
        <v>20</v>
      </c>
      <c r="F5062" t="s">
        <v>14</v>
      </c>
      <c r="G5062" t="s">
        <v>15</v>
      </c>
      <c r="H5062">
        <v>1963</v>
      </c>
      <c r="I5062" s="1">
        <v>45089</v>
      </c>
      <c r="J5062" t="s">
        <v>16</v>
      </c>
    </row>
    <row r="5063" spans="1:10" x14ac:dyDescent="0.25">
      <c r="A5063">
        <v>44122.33</v>
      </c>
      <c r="B5063" t="s">
        <v>168</v>
      </c>
      <c r="C5063" t="s">
        <v>72</v>
      </c>
      <c r="D5063" t="s">
        <v>12</v>
      </c>
      <c r="E5063" t="s">
        <v>24</v>
      </c>
      <c r="F5063" t="s">
        <v>21</v>
      </c>
      <c r="G5063" t="s">
        <v>25</v>
      </c>
      <c r="H5063">
        <v>1991</v>
      </c>
      <c r="I5063" s="1">
        <v>45558</v>
      </c>
      <c r="J5063" t="s">
        <v>16</v>
      </c>
    </row>
    <row r="5064" spans="1:10" x14ac:dyDescent="0.25">
      <c r="A5064">
        <v>101614.35</v>
      </c>
      <c r="B5064" t="s">
        <v>64</v>
      </c>
      <c r="C5064" t="s">
        <v>18</v>
      </c>
      <c r="D5064" t="s">
        <v>12</v>
      </c>
      <c r="E5064" t="s">
        <v>45</v>
      </c>
      <c r="F5064" t="s">
        <v>14</v>
      </c>
      <c r="G5064" t="s">
        <v>25</v>
      </c>
      <c r="H5064">
        <v>1987</v>
      </c>
      <c r="I5064" s="1">
        <v>41640</v>
      </c>
      <c r="J5064" t="s">
        <v>16</v>
      </c>
    </row>
    <row r="5065" spans="1:10" x14ac:dyDescent="0.25">
      <c r="A5065">
        <v>9360</v>
      </c>
      <c r="B5065" t="s">
        <v>126</v>
      </c>
      <c r="C5065" t="s">
        <v>72</v>
      </c>
      <c r="D5065" t="s">
        <v>73</v>
      </c>
      <c r="E5065" t="s">
        <v>41</v>
      </c>
      <c r="F5065" t="s">
        <v>21</v>
      </c>
      <c r="G5065" t="s">
        <v>25</v>
      </c>
      <c r="H5065">
        <v>2004</v>
      </c>
      <c r="I5065" s="1">
        <v>45451</v>
      </c>
      <c r="J5065" t="s">
        <v>16</v>
      </c>
    </row>
    <row r="5066" spans="1:10" x14ac:dyDescent="0.25">
      <c r="A5066">
        <v>74392.98</v>
      </c>
      <c r="B5066" t="s">
        <v>514</v>
      </c>
      <c r="C5066" t="s">
        <v>48</v>
      </c>
      <c r="D5066" t="s">
        <v>12</v>
      </c>
      <c r="E5066" t="s">
        <v>31</v>
      </c>
      <c r="F5066" t="s">
        <v>21</v>
      </c>
      <c r="G5066" t="s">
        <v>25</v>
      </c>
      <c r="H5066">
        <v>1993</v>
      </c>
      <c r="I5066" s="1">
        <v>43785</v>
      </c>
      <c r="J5066" t="s">
        <v>16</v>
      </c>
    </row>
    <row r="5067" spans="1:10" x14ac:dyDescent="0.25">
      <c r="A5067">
        <v>95199.62</v>
      </c>
      <c r="B5067" t="s">
        <v>63</v>
      </c>
      <c r="C5067" t="s">
        <v>18</v>
      </c>
      <c r="D5067" t="s">
        <v>12</v>
      </c>
      <c r="E5067" t="s">
        <v>20</v>
      </c>
      <c r="F5067" t="s">
        <v>14</v>
      </c>
      <c r="G5067" t="s">
        <v>25</v>
      </c>
      <c r="H5067">
        <v>1971</v>
      </c>
      <c r="I5067" s="1">
        <v>36008</v>
      </c>
      <c r="J5067" t="s">
        <v>16</v>
      </c>
    </row>
    <row r="5068" spans="1:10" x14ac:dyDescent="0.25">
      <c r="A5068">
        <v>89160.99</v>
      </c>
      <c r="B5068" t="s">
        <v>10</v>
      </c>
      <c r="C5068" t="s">
        <v>11</v>
      </c>
      <c r="D5068" t="s">
        <v>12</v>
      </c>
      <c r="E5068" t="s">
        <v>13</v>
      </c>
      <c r="F5068" t="s">
        <v>21</v>
      </c>
      <c r="G5068" t="s">
        <v>15</v>
      </c>
      <c r="H5068">
        <v>1970</v>
      </c>
      <c r="I5068" s="1">
        <v>37895</v>
      </c>
      <c r="J5068" t="s">
        <v>16</v>
      </c>
    </row>
    <row r="5069" spans="1:10" x14ac:dyDescent="0.25">
      <c r="A5069">
        <v>88017.883199999997</v>
      </c>
      <c r="B5069" t="s">
        <v>534</v>
      </c>
      <c r="C5069" t="s">
        <v>11</v>
      </c>
      <c r="D5069" t="s">
        <v>12</v>
      </c>
      <c r="E5069" t="s">
        <v>20</v>
      </c>
      <c r="F5069" t="s">
        <v>14</v>
      </c>
      <c r="G5069" t="s">
        <v>15</v>
      </c>
      <c r="H5069">
        <v>1964</v>
      </c>
      <c r="I5069" s="1">
        <v>33451</v>
      </c>
      <c r="J5069" t="s">
        <v>16</v>
      </c>
    </row>
    <row r="5070" spans="1:10" x14ac:dyDescent="0.25">
      <c r="A5070">
        <v>133806</v>
      </c>
      <c r="B5070" t="s">
        <v>383</v>
      </c>
      <c r="C5070" t="s">
        <v>106</v>
      </c>
      <c r="D5070" t="s">
        <v>12</v>
      </c>
      <c r="E5070" t="s">
        <v>49</v>
      </c>
      <c r="F5070" t="s">
        <v>21</v>
      </c>
      <c r="G5070" t="s">
        <v>25</v>
      </c>
      <c r="H5070">
        <v>1974</v>
      </c>
      <c r="I5070" s="1">
        <v>34654</v>
      </c>
      <c r="J5070" t="s">
        <v>16</v>
      </c>
    </row>
    <row r="5071" spans="1:10" x14ac:dyDescent="0.25">
      <c r="A5071">
        <v>0</v>
      </c>
      <c r="B5071" t="s">
        <v>39</v>
      </c>
      <c r="C5071" t="s">
        <v>72</v>
      </c>
      <c r="D5071" t="s">
        <v>165</v>
      </c>
      <c r="E5071" t="s">
        <v>41</v>
      </c>
      <c r="F5071" t="s">
        <v>14</v>
      </c>
      <c r="G5071" t="s">
        <v>25</v>
      </c>
      <c r="H5071">
        <v>1951</v>
      </c>
      <c r="I5071" s="1">
        <v>45142</v>
      </c>
      <c r="J5071" t="s">
        <v>16</v>
      </c>
    </row>
    <row r="5072" spans="1:10" x14ac:dyDescent="0.25">
      <c r="A5072">
        <v>203798.79</v>
      </c>
      <c r="B5072" t="s">
        <v>721</v>
      </c>
      <c r="C5072" t="s">
        <v>286</v>
      </c>
      <c r="D5072" t="s">
        <v>12</v>
      </c>
      <c r="E5072" t="s">
        <v>13</v>
      </c>
      <c r="F5072" t="s">
        <v>14</v>
      </c>
      <c r="G5072" t="s">
        <v>25</v>
      </c>
      <c r="H5072">
        <v>1959</v>
      </c>
      <c r="I5072" s="1">
        <v>42614</v>
      </c>
      <c r="J5072" t="s">
        <v>16</v>
      </c>
    </row>
    <row r="5073" spans="1:10" x14ac:dyDescent="0.25">
      <c r="A5073">
        <v>35672</v>
      </c>
      <c r="B5073" t="s">
        <v>81</v>
      </c>
      <c r="C5073" t="s">
        <v>11</v>
      </c>
      <c r="D5073" t="s">
        <v>19</v>
      </c>
      <c r="E5073" t="s">
        <v>31</v>
      </c>
      <c r="F5073" t="s">
        <v>21</v>
      </c>
      <c r="G5073" t="s">
        <v>15</v>
      </c>
      <c r="H5073">
        <v>1995</v>
      </c>
      <c r="I5073" s="1">
        <v>45047</v>
      </c>
      <c r="J5073" t="s">
        <v>16</v>
      </c>
    </row>
    <row r="5074" spans="1:10" x14ac:dyDescent="0.25">
      <c r="A5074">
        <v>122523.87</v>
      </c>
      <c r="B5074" t="s">
        <v>373</v>
      </c>
      <c r="C5074" t="s">
        <v>44</v>
      </c>
      <c r="D5074" t="s">
        <v>12</v>
      </c>
      <c r="E5074" t="s">
        <v>13</v>
      </c>
      <c r="F5074" t="s">
        <v>14</v>
      </c>
      <c r="G5074" t="s">
        <v>25</v>
      </c>
      <c r="H5074">
        <v>1962</v>
      </c>
      <c r="I5074" s="1">
        <v>44977</v>
      </c>
      <c r="J5074" t="s">
        <v>16</v>
      </c>
    </row>
    <row r="5075" spans="1:10" x14ac:dyDescent="0.25">
      <c r="A5075">
        <v>46000</v>
      </c>
      <c r="B5075" t="s">
        <v>583</v>
      </c>
      <c r="C5075" t="s">
        <v>201</v>
      </c>
      <c r="D5075" t="s">
        <v>12</v>
      </c>
      <c r="E5075" t="s">
        <v>49</v>
      </c>
      <c r="F5075" t="s">
        <v>21</v>
      </c>
      <c r="G5075" t="s">
        <v>15</v>
      </c>
      <c r="H5075">
        <v>1992</v>
      </c>
      <c r="I5075" s="1">
        <v>44907</v>
      </c>
      <c r="J5075" t="s">
        <v>16</v>
      </c>
    </row>
    <row r="5076" spans="1:10" x14ac:dyDescent="0.25">
      <c r="A5076">
        <v>17075.759999999998</v>
      </c>
      <c r="B5076" t="s">
        <v>17</v>
      </c>
      <c r="C5076" t="s">
        <v>18</v>
      </c>
      <c r="D5076" t="s">
        <v>19</v>
      </c>
      <c r="E5076" t="s">
        <v>20</v>
      </c>
      <c r="F5076" t="s">
        <v>14</v>
      </c>
      <c r="G5076" t="s">
        <v>25</v>
      </c>
      <c r="H5076">
        <v>1946</v>
      </c>
      <c r="I5076" s="1">
        <v>42494</v>
      </c>
      <c r="J5076" t="s">
        <v>16</v>
      </c>
    </row>
    <row r="5077" spans="1:10" x14ac:dyDescent="0.25">
      <c r="A5077">
        <v>220910.67</v>
      </c>
      <c r="B5077" t="s">
        <v>722</v>
      </c>
      <c r="C5077" t="s">
        <v>48</v>
      </c>
      <c r="D5077" t="s">
        <v>12</v>
      </c>
      <c r="E5077" t="s">
        <v>31</v>
      </c>
      <c r="F5077" t="s">
        <v>21</v>
      </c>
      <c r="G5077" t="s">
        <v>15</v>
      </c>
      <c r="H5077">
        <v>1955</v>
      </c>
      <c r="I5077" s="1">
        <v>45040</v>
      </c>
      <c r="J5077" t="s">
        <v>16</v>
      </c>
    </row>
    <row r="5078" spans="1:10" x14ac:dyDescent="0.25">
      <c r="A5078">
        <v>61821.5</v>
      </c>
      <c r="B5078" t="s">
        <v>109</v>
      </c>
      <c r="C5078" t="s">
        <v>11</v>
      </c>
      <c r="D5078" t="s">
        <v>12</v>
      </c>
      <c r="E5078" t="s">
        <v>20</v>
      </c>
      <c r="F5078" t="s">
        <v>21</v>
      </c>
      <c r="G5078" t="s">
        <v>15</v>
      </c>
      <c r="H5078">
        <v>1986</v>
      </c>
      <c r="I5078" s="1">
        <v>44075</v>
      </c>
      <c r="J5078" t="s">
        <v>16</v>
      </c>
    </row>
    <row r="5079" spans="1:10" x14ac:dyDescent="0.25">
      <c r="A5079">
        <v>59889.88</v>
      </c>
      <c r="B5079" t="s">
        <v>109</v>
      </c>
      <c r="C5079" t="s">
        <v>11</v>
      </c>
      <c r="D5079" t="s">
        <v>12</v>
      </c>
      <c r="E5079" t="s">
        <v>20</v>
      </c>
      <c r="F5079" t="s">
        <v>14</v>
      </c>
      <c r="G5079" t="s">
        <v>25</v>
      </c>
      <c r="H5079">
        <v>1978</v>
      </c>
      <c r="I5079" s="1">
        <v>44795</v>
      </c>
      <c r="J5079" t="s">
        <v>16</v>
      </c>
    </row>
    <row r="5080" spans="1:10" x14ac:dyDescent="0.25">
      <c r="A5080">
        <v>52471.07</v>
      </c>
      <c r="B5080" t="s">
        <v>34</v>
      </c>
      <c r="C5080" t="s">
        <v>11</v>
      </c>
      <c r="D5080" t="s">
        <v>12</v>
      </c>
      <c r="E5080" t="s">
        <v>20</v>
      </c>
      <c r="F5080" t="s">
        <v>14</v>
      </c>
      <c r="G5080" t="s">
        <v>15</v>
      </c>
      <c r="H5080">
        <v>1990</v>
      </c>
      <c r="I5080" s="1">
        <v>45401</v>
      </c>
      <c r="J5080" t="s">
        <v>16</v>
      </c>
    </row>
    <row r="5081" spans="1:10" x14ac:dyDescent="0.25">
      <c r="A5081">
        <v>61648.71</v>
      </c>
      <c r="B5081" t="s">
        <v>441</v>
      </c>
      <c r="C5081" t="s">
        <v>30</v>
      </c>
      <c r="D5081" t="s">
        <v>12</v>
      </c>
      <c r="E5081" t="s">
        <v>20</v>
      </c>
      <c r="F5081" t="s">
        <v>14</v>
      </c>
      <c r="G5081" t="s">
        <v>15</v>
      </c>
      <c r="H5081">
        <v>1993</v>
      </c>
      <c r="I5081" s="1">
        <v>45215</v>
      </c>
      <c r="J5081" t="s">
        <v>16</v>
      </c>
    </row>
    <row r="5082" spans="1:10" x14ac:dyDescent="0.25">
      <c r="A5082">
        <v>72373.240000000005</v>
      </c>
      <c r="B5082" t="s">
        <v>723</v>
      </c>
      <c r="C5082" t="s">
        <v>493</v>
      </c>
      <c r="D5082" t="s">
        <v>12</v>
      </c>
      <c r="E5082" t="s">
        <v>31</v>
      </c>
      <c r="F5082" t="s">
        <v>21</v>
      </c>
      <c r="G5082" t="s">
        <v>25</v>
      </c>
      <c r="H5082">
        <v>1974</v>
      </c>
      <c r="I5082" s="1">
        <v>37453</v>
      </c>
      <c r="J5082" t="s">
        <v>16</v>
      </c>
    </row>
    <row r="5083" spans="1:10" x14ac:dyDescent="0.25">
      <c r="A5083">
        <v>45746.688000000002</v>
      </c>
      <c r="B5083" t="s">
        <v>501</v>
      </c>
      <c r="C5083" t="s">
        <v>18</v>
      </c>
      <c r="D5083" t="s">
        <v>19</v>
      </c>
      <c r="E5083" t="s">
        <v>20</v>
      </c>
      <c r="F5083" t="s">
        <v>21</v>
      </c>
      <c r="G5083" t="s">
        <v>25</v>
      </c>
      <c r="H5083">
        <v>1955</v>
      </c>
      <c r="I5083" s="1">
        <v>30918</v>
      </c>
      <c r="J5083" t="s">
        <v>16</v>
      </c>
    </row>
    <row r="5084" spans="1:10" x14ac:dyDescent="0.25">
      <c r="A5084">
        <v>57958.26</v>
      </c>
      <c r="B5084" t="s">
        <v>109</v>
      </c>
      <c r="C5084" t="s">
        <v>11</v>
      </c>
      <c r="D5084" t="s">
        <v>12</v>
      </c>
      <c r="E5084" t="s">
        <v>20</v>
      </c>
      <c r="F5084" t="s">
        <v>21</v>
      </c>
      <c r="G5084" t="s">
        <v>15</v>
      </c>
      <c r="H5084">
        <v>1994</v>
      </c>
      <c r="I5084" s="1">
        <v>45198</v>
      </c>
      <c r="J5084" t="s">
        <v>16</v>
      </c>
    </row>
    <row r="5085" spans="1:10" x14ac:dyDescent="0.25">
      <c r="A5085">
        <v>54643.5</v>
      </c>
      <c r="B5085" t="s">
        <v>349</v>
      </c>
      <c r="C5085" t="s">
        <v>52</v>
      </c>
      <c r="D5085" t="s">
        <v>12</v>
      </c>
      <c r="E5085" t="s">
        <v>45</v>
      </c>
      <c r="F5085" t="s">
        <v>14</v>
      </c>
      <c r="G5085" t="s">
        <v>15</v>
      </c>
      <c r="H5085">
        <v>1966</v>
      </c>
      <c r="I5085" s="1">
        <v>44443</v>
      </c>
      <c r="J5085" t="s">
        <v>16</v>
      </c>
    </row>
    <row r="5086" spans="1:10" x14ac:dyDescent="0.25">
      <c r="A5086">
        <v>63098.48</v>
      </c>
      <c r="B5086" t="s">
        <v>217</v>
      </c>
      <c r="C5086" t="s">
        <v>44</v>
      </c>
      <c r="D5086" t="s">
        <v>12</v>
      </c>
      <c r="E5086" t="s">
        <v>41</v>
      </c>
      <c r="F5086" t="s">
        <v>14</v>
      </c>
      <c r="G5086" t="s">
        <v>15</v>
      </c>
      <c r="H5086">
        <v>1981</v>
      </c>
      <c r="I5086" s="1">
        <v>37561</v>
      </c>
      <c r="J5086" t="s">
        <v>16</v>
      </c>
    </row>
    <row r="5087" spans="1:10" x14ac:dyDescent="0.25">
      <c r="A5087">
        <v>15974.4</v>
      </c>
      <c r="B5087" t="s">
        <v>39</v>
      </c>
      <c r="C5087" t="s">
        <v>114</v>
      </c>
      <c r="D5087" t="s">
        <v>19</v>
      </c>
      <c r="E5087" t="s">
        <v>41</v>
      </c>
      <c r="F5087" t="s">
        <v>21</v>
      </c>
      <c r="G5087" t="s">
        <v>15</v>
      </c>
      <c r="H5087">
        <v>1949</v>
      </c>
      <c r="I5087" s="1">
        <v>43022</v>
      </c>
      <c r="J5087" t="s">
        <v>16</v>
      </c>
    </row>
    <row r="5088" spans="1:10" x14ac:dyDescent="0.25">
      <c r="A5088">
        <v>176748</v>
      </c>
      <c r="B5088" t="s">
        <v>724</v>
      </c>
      <c r="C5088" t="s">
        <v>102</v>
      </c>
      <c r="D5088" t="s">
        <v>12</v>
      </c>
      <c r="E5088" t="s">
        <v>13</v>
      </c>
      <c r="F5088" t="s">
        <v>14</v>
      </c>
      <c r="G5088" t="s">
        <v>25</v>
      </c>
      <c r="H5088">
        <v>1977</v>
      </c>
      <c r="I5088" s="1">
        <v>45264</v>
      </c>
      <c r="J5088" t="s">
        <v>16</v>
      </c>
    </row>
    <row r="5089" spans="1:10" x14ac:dyDescent="0.25">
      <c r="A5089">
        <v>84042.78</v>
      </c>
      <c r="B5089" t="s">
        <v>10</v>
      </c>
      <c r="C5089" t="s">
        <v>286</v>
      </c>
      <c r="D5089" t="s">
        <v>12</v>
      </c>
      <c r="E5089" t="s">
        <v>13</v>
      </c>
      <c r="F5089" t="s">
        <v>21</v>
      </c>
      <c r="G5089" t="s">
        <v>15</v>
      </c>
      <c r="H5089">
        <v>1967</v>
      </c>
      <c r="I5089" s="1">
        <v>45520</v>
      </c>
      <c r="J5089" t="s">
        <v>16</v>
      </c>
    </row>
    <row r="5090" spans="1:10" x14ac:dyDescent="0.25">
      <c r="A5090">
        <v>67052.789999999994</v>
      </c>
      <c r="B5090" t="s">
        <v>149</v>
      </c>
      <c r="C5090" t="s">
        <v>23</v>
      </c>
      <c r="D5090" t="s">
        <v>12</v>
      </c>
      <c r="E5090" t="s">
        <v>31</v>
      </c>
      <c r="F5090" t="s">
        <v>14</v>
      </c>
      <c r="G5090" t="s">
        <v>15</v>
      </c>
      <c r="H5090">
        <v>1974</v>
      </c>
      <c r="I5090" s="1">
        <v>45019</v>
      </c>
      <c r="J5090" t="s">
        <v>16</v>
      </c>
    </row>
    <row r="5091" spans="1:10" x14ac:dyDescent="0.25">
      <c r="A5091">
        <v>166674.9</v>
      </c>
      <c r="B5091" t="s">
        <v>179</v>
      </c>
      <c r="C5091" t="s">
        <v>36</v>
      </c>
      <c r="D5091" t="s">
        <v>12</v>
      </c>
      <c r="E5091" t="s">
        <v>13</v>
      </c>
      <c r="F5091" t="s">
        <v>14</v>
      </c>
      <c r="G5091" t="s">
        <v>25</v>
      </c>
      <c r="H5091">
        <v>1962</v>
      </c>
      <c r="I5091" s="1">
        <v>36039</v>
      </c>
      <c r="J5091" t="s">
        <v>16</v>
      </c>
    </row>
    <row r="5092" spans="1:10" x14ac:dyDescent="0.25">
      <c r="A5092">
        <v>47164.52</v>
      </c>
      <c r="B5092" t="s">
        <v>107</v>
      </c>
      <c r="C5092" t="s">
        <v>44</v>
      </c>
      <c r="D5092" t="s">
        <v>12</v>
      </c>
      <c r="E5092" t="s">
        <v>41</v>
      </c>
      <c r="F5092" t="s">
        <v>14</v>
      </c>
      <c r="G5092" t="s">
        <v>15</v>
      </c>
      <c r="H5092">
        <v>1948</v>
      </c>
      <c r="I5092" s="1">
        <v>37438</v>
      </c>
      <c r="J5092" t="s">
        <v>16</v>
      </c>
    </row>
    <row r="5093" spans="1:10" x14ac:dyDescent="0.25">
      <c r="A5093">
        <v>68324.789999999994</v>
      </c>
      <c r="B5093" t="s">
        <v>89</v>
      </c>
      <c r="C5093" t="s">
        <v>30</v>
      </c>
      <c r="D5093" t="s">
        <v>12</v>
      </c>
      <c r="E5093" t="s">
        <v>20</v>
      </c>
      <c r="F5093" t="s">
        <v>21</v>
      </c>
      <c r="G5093" t="s">
        <v>15</v>
      </c>
      <c r="H5093">
        <v>1995</v>
      </c>
      <c r="I5093" s="1">
        <v>43357</v>
      </c>
      <c r="J5093" t="s">
        <v>16</v>
      </c>
    </row>
    <row r="5094" spans="1:10" x14ac:dyDescent="0.25">
      <c r="A5094">
        <v>141273.20000000001</v>
      </c>
      <c r="B5094" t="s">
        <v>480</v>
      </c>
      <c r="C5094" t="s">
        <v>33</v>
      </c>
      <c r="D5094" t="s">
        <v>12</v>
      </c>
      <c r="E5094" t="s">
        <v>31</v>
      </c>
      <c r="F5094" t="s">
        <v>21</v>
      </c>
      <c r="G5094" t="s">
        <v>25</v>
      </c>
      <c r="H5094">
        <v>1984</v>
      </c>
      <c r="I5094" s="1">
        <v>40035</v>
      </c>
      <c r="J5094" t="s">
        <v>16</v>
      </c>
    </row>
    <row r="5095" spans="1:10" x14ac:dyDescent="0.25">
      <c r="A5095">
        <v>52819.01</v>
      </c>
      <c r="B5095" t="s">
        <v>153</v>
      </c>
      <c r="C5095" t="s">
        <v>48</v>
      </c>
      <c r="D5095" t="s">
        <v>19</v>
      </c>
      <c r="E5095" t="s">
        <v>31</v>
      </c>
      <c r="F5095" t="s">
        <v>21</v>
      </c>
      <c r="G5095" t="s">
        <v>25</v>
      </c>
      <c r="H5095">
        <v>1966</v>
      </c>
      <c r="I5095" s="1">
        <v>44931</v>
      </c>
      <c r="J5095" t="s">
        <v>16</v>
      </c>
    </row>
    <row r="5096" spans="1:10" x14ac:dyDescent="0.25">
      <c r="A5096">
        <v>47164.52</v>
      </c>
      <c r="B5096" t="s">
        <v>127</v>
      </c>
      <c r="C5096" t="s">
        <v>23</v>
      </c>
      <c r="D5096" t="s">
        <v>12</v>
      </c>
      <c r="E5096" t="s">
        <v>41</v>
      </c>
      <c r="F5096" t="s">
        <v>14</v>
      </c>
      <c r="G5096" t="s">
        <v>15</v>
      </c>
      <c r="H5096">
        <v>1963</v>
      </c>
      <c r="I5096" s="1">
        <v>41575</v>
      </c>
      <c r="J5096" t="s">
        <v>16</v>
      </c>
    </row>
    <row r="5097" spans="1:10" x14ac:dyDescent="0.25">
      <c r="A5097">
        <v>76377.600000000006</v>
      </c>
      <c r="B5097" t="s">
        <v>725</v>
      </c>
      <c r="C5097" t="s">
        <v>102</v>
      </c>
      <c r="D5097" t="s">
        <v>12</v>
      </c>
      <c r="E5097" t="s">
        <v>31</v>
      </c>
      <c r="F5097" t="s">
        <v>14</v>
      </c>
      <c r="G5097" t="s">
        <v>15</v>
      </c>
      <c r="H5097">
        <v>2000</v>
      </c>
      <c r="I5097" s="1">
        <v>45201</v>
      </c>
      <c r="J5097" t="s">
        <v>16</v>
      </c>
    </row>
    <row r="5098" spans="1:10" x14ac:dyDescent="0.25">
      <c r="A5098">
        <v>45593.049966168997</v>
      </c>
      <c r="B5098" t="s">
        <v>406</v>
      </c>
      <c r="C5098" t="s">
        <v>18</v>
      </c>
      <c r="D5098" t="s">
        <v>12</v>
      </c>
      <c r="E5098" t="s">
        <v>49</v>
      </c>
      <c r="F5098" t="s">
        <v>21</v>
      </c>
      <c r="G5098" t="s">
        <v>25</v>
      </c>
      <c r="H5098">
        <v>1994</v>
      </c>
      <c r="I5098" s="1">
        <v>45170</v>
      </c>
      <c r="J5098" t="s">
        <v>16</v>
      </c>
    </row>
    <row r="5099" spans="1:10" x14ac:dyDescent="0.25">
      <c r="A5099">
        <v>57738.92</v>
      </c>
      <c r="B5099" t="s">
        <v>84</v>
      </c>
      <c r="C5099" t="s">
        <v>52</v>
      </c>
      <c r="D5099" t="s">
        <v>12</v>
      </c>
      <c r="E5099" t="s">
        <v>49</v>
      </c>
      <c r="F5099" t="s">
        <v>21</v>
      </c>
      <c r="G5099" t="s">
        <v>15</v>
      </c>
      <c r="H5099">
        <v>1977</v>
      </c>
      <c r="I5099" s="1">
        <v>41422</v>
      </c>
      <c r="J5099" t="s">
        <v>16</v>
      </c>
    </row>
    <row r="5100" spans="1:10" x14ac:dyDescent="0.25">
      <c r="A5100">
        <v>51114.64</v>
      </c>
      <c r="B5100" t="s">
        <v>726</v>
      </c>
      <c r="C5100" t="s">
        <v>419</v>
      </c>
      <c r="D5100" t="s">
        <v>12</v>
      </c>
      <c r="E5100" t="s">
        <v>41</v>
      </c>
      <c r="F5100" t="s">
        <v>14</v>
      </c>
      <c r="G5100" t="s">
        <v>25</v>
      </c>
      <c r="H5100">
        <v>1999</v>
      </c>
      <c r="I5100" s="1">
        <v>44751</v>
      </c>
      <c r="J5100" t="s">
        <v>16</v>
      </c>
    </row>
    <row r="5101" spans="1:10" x14ac:dyDescent="0.25">
      <c r="A5101">
        <v>54643.5</v>
      </c>
      <c r="B5101" t="s">
        <v>99</v>
      </c>
      <c r="C5101" t="s">
        <v>72</v>
      </c>
      <c r="D5101" t="s">
        <v>12</v>
      </c>
      <c r="E5101" t="s">
        <v>41</v>
      </c>
      <c r="F5101" t="s">
        <v>14</v>
      </c>
      <c r="G5101" t="s">
        <v>15</v>
      </c>
      <c r="H5101">
        <v>1967</v>
      </c>
      <c r="I5101" s="1">
        <v>31544</v>
      </c>
      <c r="J5101" t="s">
        <v>16</v>
      </c>
    </row>
    <row r="5102" spans="1:10" x14ac:dyDescent="0.25">
      <c r="B5102" t="s">
        <v>39</v>
      </c>
      <c r="C5102" t="s">
        <v>72</v>
      </c>
      <c r="D5102" t="s">
        <v>165</v>
      </c>
      <c r="E5102" t="s">
        <v>41</v>
      </c>
      <c r="F5102" t="s">
        <v>14</v>
      </c>
      <c r="G5102" t="s">
        <v>15</v>
      </c>
      <c r="H5102">
        <v>1964</v>
      </c>
      <c r="I5102" s="1">
        <v>36887</v>
      </c>
      <c r="J5102" t="s">
        <v>16</v>
      </c>
    </row>
    <row r="5103" spans="1:10" x14ac:dyDescent="0.25">
      <c r="A5103">
        <v>67710.179999999993</v>
      </c>
      <c r="B5103" t="s">
        <v>409</v>
      </c>
      <c r="C5103" t="s">
        <v>52</v>
      </c>
      <c r="D5103" t="s">
        <v>12</v>
      </c>
      <c r="E5103" t="s">
        <v>31</v>
      </c>
      <c r="F5103" t="s">
        <v>14</v>
      </c>
      <c r="G5103" t="s">
        <v>25</v>
      </c>
      <c r="H5103">
        <v>1992</v>
      </c>
      <c r="I5103" s="1">
        <v>43659</v>
      </c>
      <c r="J5103" t="s">
        <v>16</v>
      </c>
    </row>
    <row r="5104" spans="1:10" x14ac:dyDescent="0.25">
      <c r="A5104">
        <v>90537.29</v>
      </c>
      <c r="B5104" t="s">
        <v>37</v>
      </c>
      <c r="C5104" t="s">
        <v>275</v>
      </c>
      <c r="D5104" t="s">
        <v>12</v>
      </c>
      <c r="E5104" t="s">
        <v>31</v>
      </c>
      <c r="F5104" t="s">
        <v>14</v>
      </c>
      <c r="G5104" t="s">
        <v>25</v>
      </c>
      <c r="H5104">
        <v>1975</v>
      </c>
      <c r="I5104" s="1">
        <v>45026</v>
      </c>
      <c r="J5104" t="s">
        <v>16</v>
      </c>
    </row>
    <row r="5105" spans="1:10" x14ac:dyDescent="0.25">
      <c r="A5105">
        <v>50876.21</v>
      </c>
      <c r="B5105" t="s">
        <v>76</v>
      </c>
      <c r="C5105" t="s">
        <v>52</v>
      </c>
      <c r="D5105" t="s">
        <v>12</v>
      </c>
      <c r="E5105" t="s">
        <v>77</v>
      </c>
      <c r="F5105" t="s">
        <v>14</v>
      </c>
      <c r="G5105" t="s">
        <v>25</v>
      </c>
      <c r="H5105">
        <v>2001</v>
      </c>
      <c r="I5105" s="1">
        <v>45440</v>
      </c>
      <c r="J5105" t="s">
        <v>16</v>
      </c>
    </row>
    <row r="5106" spans="1:10" x14ac:dyDescent="0.25">
      <c r="A5106">
        <v>63150.82</v>
      </c>
      <c r="B5106" t="s">
        <v>727</v>
      </c>
      <c r="C5106" t="s">
        <v>60</v>
      </c>
      <c r="D5106" t="s">
        <v>12</v>
      </c>
      <c r="E5106" t="s">
        <v>41</v>
      </c>
      <c r="F5106" t="s">
        <v>14</v>
      </c>
      <c r="G5106" t="s">
        <v>15</v>
      </c>
      <c r="H5106">
        <v>1953</v>
      </c>
      <c r="I5106" s="1">
        <v>39363</v>
      </c>
      <c r="J5106" t="s">
        <v>16</v>
      </c>
    </row>
    <row r="5107" spans="1:10" x14ac:dyDescent="0.25">
      <c r="A5107">
        <v>43162.22</v>
      </c>
      <c r="B5107" t="s">
        <v>214</v>
      </c>
      <c r="C5107" t="s">
        <v>52</v>
      </c>
      <c r="D5107" t="s">
        <v>12</v>
      </c>
      <c r="E5107" t="s">
        <v>45</v>
      </c>
      <c r="F5107" t="s">
        <v>14</v>
      </c>
      <c r="G5107" t="s">
        <v>15</v>
      </c>
      <c r="H5107">
        <v>1985</v>
      </c>
      <c r="I5107" s="1">
        <v>45073</v>
      </c>
      <c r="J5107" t="s">
        <v>16</v>
      </c>
    </row>
    <row r="5108" spans="1:10" x14ac:dyDescent="0.25">
      <c r="A5108">
        <v>50038.7</v>
      </c>
      <c r="B5108" t="s">
        <v>460</v>
      </c>
      <c r="C5108" t="s">
        <v>52</v>
      </c>
      <c r="D5108" t="s">
        <v>12</v>
      </c>
      <c r="E5108" t="s">
        <v>41</v>
      </c>
      <c r="F5108" t="s">
        <v>14</v>
      </c>
      <c r="G5108" t="s">
        <v>15</v>
      </c>
      <c r="H5108">
        <v>1979</v>
      </c>
      <c r="I5108" s="1">
        <v>45171</v>
      </c>
      <c r="J5108" t="s">
        <v>16</v>
      </c>
    </row>
    <row r="5109" spans="1:10" x14ac:dyDescent="0.25">
      <c r="A5109">
        <v>52471.07</v>
      </c>
      <c r="B5109" t="s">
        <v>34</v>
      </c>
      <c r="C5109" t="s">
        <v>11</v>
      </c>
      <c r="D5109" t="s">
        <v>12</v>
      </c>
      <c r="E5109" t="s">
        <v>20</v>
      </c>
      <c r="F5109" t="s">
        <v>14</v>
      </c>
      <c r="G5109" t="s">
        <v>15</v>
      </c>
      <c r="H5109">
        <v>1988</v>
      </c>
      <c r="I5109" s="1">
        <v>45471</v>
      </c>
      <c r="J5109" t="s">
        <v>16</v>
      </c>
    </row>
    <row r="5110" spans="1:10" x14ac:dyDescent="0.25">
      <c r="A5110">
        <v>63753.11</v>
      </c>
      <c r="B5110" t="s">
        <v>109</v>
      </c>
      <c r="C5110" t="s">
        <v>11</v>
      </c>
      <c r="D5110" t="s">
        <v>12</v>
      </c>
      <c r="E5110" t="s">
        <v>20</v>
      </c>
      <c r="F5110" t="s">
        <v>14</v>
      </c>
      <c r="G5110" t="s">
        <v>15</v>
      </c>
      <c r="H5110">
        <v>1979</v>
      </c>
      <c r="I5110" s="1">
        <v>42430</v>
      </c>
      <c r="J5110" t="s">
        <v>16</v>
      </c>
    </row>
    <row r="5111" spans="1:10" x14ac:dyDescent="0.25">
      <c r="A5111">
        <v>59199.68</v>
      </c>
      <c r="B5111" t="s">
        <v>207</v>
      </c>
      <c r="C5111" t="s">
        <v>106</v>
      </c>
      <c r="D5111" t="s">
        <v>12</v>
      </c>
      <c r="E5111" t="s">
        <v>49</v>
      </c>
      <c r="F5111" t="s">
        <v>14</v>
      </c>
      <c r="G5111" t="s">
        <v>15</v>
      </c>
      <c r="H5111">
        <v>1982</v>
      </c>
      <c r="I5111" s="1">
        <v>43528</v>
      </c>
      <c r="J5111" t="s">
        <v>16</v>
      </c>
    </row>
    <row r="5112" spans="1:10" x14ac:dyDescent="0.25">
      <c r="A5112">
        <v>44329.23</v>
      </c>
      <c r="B5112" t="s">
        <v>94</v>
      </c>
      <c r="C5112" t="s">
        <v>23</v>
      </c>
      <c r="D5112" t="s">
        <v>12</v>
      </c>
      <c r="E5112" t="s">
        <v>24</v>
      </c>
      <c r="F5112" t="s">
        <v>21</v>
      </c>
      <c r="G5112" t="s">
        <v>25</v>
      </c>
      <c r="H5112">
        <v>1995</v>
      </c>
      <c r="I5112" s="1">
        <v>45061</v>
      </c>
      <c r="J5112" t="s">
        <v>16</v>
      </c>
    </row>
    <row r="5113" spans="1:10" x14ac:dyDescent="0.25">
      <c r="A5113">
        <v>110733.56</v>
      </c>
      <c r="B5113" t="s">
        <v>728</v>
      </c>
      <c r="C5113" t="s">
        <v>60</v>
      </c>
      <c r="D5113" t="s">
        <v>12</v>
      </c>
      <c r="E5113" t="s">
        <v>13</v>
      </c>
      <c r="F5113" t="s">
        <v>21</v>
      </c>
      <c r="G5113" t="s">
        <v>15</v>
      </c>
      <c r="H5113">
        <v>1983</v>
      </c>
      <c r="I5113" s="1">
        <v>39790</v>
      </c>
      <c r="J5113" t="s">
        <v>16</v>
      </c>
    </row>
    <row r="5114" spans="1:10" x14ac:dyDescent="0.25">
      <c r="A5114">
        <v>47063.76</v>
      </c>
      <c r="B5114" t="s">
        <v>314</v>
      </c>
      <c r="C5114" t="s">
        <v>52</v>
      </c>
      <c r="D5114" t="s">
        <v>12</v>
      </c>
      <c r="E5114" t="s">
        <v>45</v>
      </c>
      <c r="F5114" t="s">
        <v>21</v>
      </c>
      <c r="G5114" t="s">
        <v>15</v>
      </c>
      <c r="H5114">
        <v>1990</v>
      </c>
      <c r="I5114" s="1">
        <v>44569</v>
      </c>
      <c r="J5114" t="s">
        <v>16</v>
      </c>
    </row>
    <row r="5115" spans="1:10" x14ac:dyDescent="0.25">
      <c r="A5115">
        <v>66334.75</v>
      </c>
      <c r="B5115" t="s">
        <v>89</v>
      </c>
      <c r="C5115" t="s">
        <v>30</v>
      </c>
      <c r="D5115" t="s">
        <v>12</v>
      </c>
      <c r="E5115" t="s">
        <v>20</v>
      </c>
      <c r="F5115" t="s">
        <v>14</v>
      </c>
      <c r="G5115" t="s">
        <v>15</v>
      </c>
      <c r="H5115">
        <v>1992</v>
      </c>
      <c r="I5115" s="1">
        <v>44881</v>
      </c>
      <c r="J5115" t="s">
        <v>16</v>
      </c>
    </row>
    <row r="5116" spans="1:10" x14ac:dyDescent="0.25">
      <c r="A5116">
        <v>2129.2959999999998</v>
      </c>
      <c r="B5116" t="s">
        <v>39</v>
      </c>
      <c r="C5116" t="s">
        <v>86</v>
      </c>
      <c r="D5116" t="s">
        <v>19</v>
      </c>
      <c r="E5116" t="s">
        <v>41</v>
      </c>
      <c r="F5116" t="s">
        <v>21</v>
      </c>
      <c r="G5116" t="s">
        <v>25</v>
      </c>
      <c r="H5116">
        <v>1949</v>
      </c>
      <c r="I5116" s="1">
        <v>44835</v>
      </c>
      <c r="J5116" t="s">
        <v>16</v>
      </c>
    </row>
    <row r="5117" spans="1:10" x14ac:dyDescent="0.25">
      <c r="A5117">
        <v>84102.22</v>
      </c>
      <c r="B5117" t="s">
        <v>118</v>
      </c>
      <c r="C5117" t="s">
        <v>30</v>
      </c>
      <c r="D5117" t="s">
        <v>12</v>
      </c>
      <c r="E5117" t="s">
        <v>45</v>
      </c>
      <c r="F5117" t="s">
        <v>21</v>
      </c>
      <c r="G5117" t="s">
        <v>15</v>
      </c>
      <c r="H5117">
        <v>1954</v>
      </c>
      <c r="I5117" s="1">
        <v>36845</v>
      </c>
      <c r="J5117" t="s">
        <v>16</v>
      </c>
    </row>
    <row r="5118" spans="1:10" x14ac:dyDescent="0.25">
      <c r="A5118">
        <v>0</v>
      </c>
      <c r="B5118" t="s">
        <v>39</v>
      </c>
      <c r="C5118" t="s">
        <v>72</v>
      </c>
      <c r="D5118" t="s">
        <v>165</v>
      </c>
      <c r="E5118" t="s">
        <v>41</v>
      </c>
      <c r="F5118" t="s">
        <v>21</v>
      </c>
      <c r="G5118" t="s">
        <v>25</v>
      </c>
      <c r="H5118">
        <v>1995</v>
      </c>
      <c r="I5118" s="1">
        <v>45142</v>
      </c>
      <c r="J5118" t="s">
        <v>16</v>
      </c>
    </row>
    <row r="5119" spans="1:10" x14ac:dyDescent="0.25">
      <c r="A5119">
        <v>86645.32</v>
      </c>
      <c r="B5119" t="s">
        <v>230</v>
      </c>
      <c r="C5119" t="s">
        <v>70</v>
      </c>
      <c r="D5119" t="s">
        <v>12</v>
      </c>
      <c r="E5119" t="s">
        <v>31</v>
      </c>
      <c r="F5119" t="s">
        <v>14</v>
      </c>
      <c r="G5119" t="s">
        <v>25</v>
      </c>
      <c r="H5119">
        <v>1985</v>
      </c>
      <c r="I5119" s="1">
        <v>42919</v>
      </c>
      <c r="J5119" t="s">
        <v>16</v>
      </c>
    </row>
    <row r="5120" spans="1:10" x14ac:dyDescent="0.25">
      <c r="A5120">
        <v>75342.8</v>
      </c>
      <c r="B5120" t="s">
        <v>288</v>
      </c>
      <c r="C5120" t="s">
        <v>52</v>
      </c>
      <c r="D5120" t="s">
        <v>12</v>
      </c>
      <c r="E5120" t="s">
        <v>45</v>
      </c>
      <c r="F5120" t="s">
        <v>14</v>
      </c>
      <c r="G5120" t="s">
        <v>15</v>
      </c>
      <c r="H5120">
        <v>1960</v>
      </c>
      <c r="I5120" s="1">
        <v>34705</v>
      </c>
      <c r="J5120" t="s">
        <v>16</v>
      </c>
    </row>
    <row r="5121" spans="1:10" x14ac:dyDescent="0.25">
      <c r="A5121">
        <v>45593.05</v>
      </c>
      <c r="B5121" t="s">
        <v>314</v>
      </c>
      <c r="C5121" t="s">
        <v>52</v>
      </c>
      <c r="D5121" t="s">
        <v>12</v>
      </c>
      <c r="E5121" t="s">
        <v>45</v>
      </c>
      <c r="F5121" t="s">
        <v>21</v>
      </c>
      <c r="G5121" t="s">
        <v>15</v>
      </c>
      <c r="H5121">
        <v>1972</v>
      </c>
      <c r="I5121" s="1">
        <v>45087</v>
      </c>
      <c r="J5121" t="s">
        <v>16</v>
      </c>
    </row>
    <row r="5122" spans="1:10" x14ac:dyDescent="0.25">
      <c r="A5122">
        <v>18290.687999999998</v>
      </c>
      <c r="B5122" t="s">
        <v>39</v>
      </c>
      <c r="C5122" t="s">
        <v>157</v>
      </c>
      <c r="D5122" t="s">
        <v>19</v>
      </c>
      <c r="E5122" t="s">
        <v>41</v>
      </c>
      <c r="F5122" t="s">
        <v>14</v>
      </c>
      <c r="G5122" t="s">
        <v>15</v>
      </c>
      <c r="H5122">
        <v>2001</v>
      </c>
      <c r="I5122" s="1">
        <v>44718</v>
      </c>
      <c r="J5122" t="s">
        <v>16</v>
      </c>
    </row>
    <row r="5123" spans="1:10" x14ac:dyDescent="0.25">
      <c r="A5123">
        <v>80642.600000000006</v>
      </c>
      <c r="B5123" t="s">
        <v>605</v>
      </c>
      <c r="C5123" t="s">
        <v>52</v>
      </c>
      <c r="D5123" t="s">
        <v>12</v>
      </c>
      <c r="E5123" t="s">
        <v>77</v>
      </c>
      <c r="F5123" t="s">
        <v>14</v>
      </c>
      <c r="G5123" t="s">
        <v>25</v>
      </c>
      <c r="H5123">
        <v>1978</v>
      </c>
      <c r="I5123" s="1">
        <v>37803</v>
      </c>
      <c r="J5123" t="s">
        <v>16</v>
      </c>
    </row>
    <row r="5124" spans="1:10" x14ac:dyDescent="0.25">
      <c r="A5124">
        <v>64853.96</v>
      </c>
      <c r="B5124" t="s">
        <v>222</v>
      </c>
      <c r="C5124" t="s">
        <v>23</v>
      </c>
      <c r="D5124" t="s">
        <v>12</v>
      </c>
      <c r="E5124" t="s">
        <v>31</v>
      </c>
      <c r="F5124" t="s">
        <v>21</v>
      </c>
      <c r="G5124" t="s">
        <v>25</v>
      </c>
      <c r="H5124">
        <v>1982</v>
      </c>
      <c r="I5124" s="1">
        <v>41421</v>
      </c>
      <c r="J5124" t="s">
        <v>16</v>
      </c>
    </row>
    <row r="5125" spans="1:10" x14ac:dyDescent="0.25">
      <c r="A5125">
        <v>122040.77</v>
      </c>
      <c r="B5125" t="s">
        <v>242</v>
      </c>
      <c r="C5125" t="s">
        <v>18</v>
      </c>
      <c r="D5125" t="s">
        <v>12</v>
      </c>
      <c r="E5125" t="s">
        <v>31</v>
      </c>
      <c r="F5125" t="s">
        <v>14</v>
      </c>
      <c r="G5125" t="s">
        <v>15</v>
      </c>
      <c r="H5125">
        <v>1963</v>
      </c>
      <c r="I5125" s="1">
        <v>34639</v>
      </c>
      <c r="J5125" t="s">
        <v>16</v>
      </c>
    </row>
    <row r="5126" spans="1:10" x14ac:dyDescent="0.25">
      <c r="A5126">
        <v>51323.62</v>
      </c>
      <c r="B5126" t="s">
        <v>84</v>
      </c>
      <c r="C5126" t="s">
        <v>157</v>
      </c>
      <c r="D5126" t="s">
        <v>12</v>
      </c>
      <c r="E5126" t="s">
        <v>49</v>
      </c>
      <c r="F5126" t="s">
        <v>21</v>
      </c>
      <c r="G5126" t="s">
        <v>25</v>
      </c>
      <c r="H5126">
        <v>1960</v>
      </c>
      <c r="I5126" s="1">
        <v>43563</v>
      </c>
      <c r="J5126" t="s">
        <v>16</v>
      </c>
    </row>
    <row r="5127" spans="1:10" x14ac:dyDescent="0.25">
      <c r="A5127">
        <v>72265.279999999999</v>
      </c>
      <c r="B5127" t="s">
        <v>235</v>
      </c>
      <c r="C5127" t="s">
        <v>52</v>
      </c>
      <c r="D5127" t="s">
        <v>12</v>
      </c>
      <c r="E5127" t="s">
        <v>31</v>
      </c>
      <c r="F5127" t="s">
        <v>21</v>
      </c>
      <c r="G5127" t="s">
        <v>15</v>
      </c>
      <c r="H5127">
        <v>1966</v>
      </c>
      <c r="I5127" s="1">
        <v>43547</v>
      </c>
      <c r="J5127" t="s">
        <v>16</v>
      </c>
    </row>
    <row r="5128" spans="1:10" x14ac:dyDescent="0.25">
      <c r="A5128">
        <v>108715.41</v>
      </c>
      <c r="B5128" t="s">
        <v>29</v>
      </c>
      <c r="C5128" t="s">
        <v>30</v>
      </c>
      <c r="D5128" t="s">
        <v>12</v>
      </c>
      <c r="E5128" t="s">
        <v>31</v>
      </c>
      <c r="F5128" t="s">
        <v>14</v>
      </c>
      <c r="G5128" t="s">
        <v>25</v>
      </c>
      <c r="H5128">
        <v>1959</v>
      </c>
      <c r="I5128" s="1">
        <v>34943</v>
      </c>
      <c r="J5128" t="s">
        <v>16</v>
      </c>
    </row>
    <row r="5129" spans="1:10" x14ac:dyDescent="0.25">
      <c r="A5129">
        <v>74984</v>
      </c>
      <c r="B5129" t="s">
        <v>631</v>
      </c>
      <c r="C5129" t="s">
        <v>96</v>
      </c>
      <c r="D5129" t="s">
        <v>12</v>
      </c>
      <c r="E5129" t="s">
        <v>13</v>
      </c>
      <c r="F5129" t="s">
        <v>14</v>
      </c>
      <c r="G5129" t="s">
        <v>25</v>
      </c>
      <c r="H5129">
        <v>1987</v>
      </c>
      <c r="I5129" s="1">
        <v>43038</v>
      </c>
      <c r="J5129" t="s">
        <v>16</v>
      </c>
    </row>
    <row r="5130" spans="1:10" x14ac:dyDescent="0.25">
      <c r="A5130">
        <v>50036.83</v>
      </c>
      <c r="B5130" t="s">
        <v>107</v>
      </c>
      <c r="C5130" t="s">
        <v>44</v>
      </c>
      <c r="D5130" t="s">
        <v>12</v>
      </c>
      <c r="E5130" t="s">
        <v>41</v>
      </c>
      <c r="F5130" t="s">
        <v>14</v>
      </c>
      <c r="G5130" t="s">
        <v>15</v>
      </c>
      <c r="H5130">
        <v>1979</v>
      </c>
      <c r="I5130" s="1">
        <v>44963</v>
      </c>
      <c r="J5130" t="s">
        <v>16</v>
      </c>
    </row>
    <row r="5131" spans="1:10" x14ac:dyDescent="0.25">
      <c r="A5131">
        <v>84102.22</v>
      </c>
      <c r="B5131" t="s">
        <v>89</v>
      </c>
      <c r="C5131" t="s">
        <v>30</v>
      </c>
      <c r="D5131" t="s">
        <v>12</v>
      </c>
      <c r="E5131" t="s">
        <v>20</v>
      </c>
      <c r="F5131" t="s">
        <v>14</v>
      </c>
      <c r="G5131" t="s">
        <v>25</v>
      </c>
      <c r="H5131">
        <v>1984</v>
      </c>
      <c r="I5131" s="1">
        <v>40102</v>
      </c>
      <c r="J5131" t="s">
        <v>16</v>
      </c>
    </row>
    <row r="5132" spans="1:10" x14ac:dyDescent="0.25">
      <c r="A5132">
        <v>37280.256000000001</v>
      </c>
      <c r="B5132" t="s">
        <v>39</v>
      </c>
      <c r="C5132" t="s">
        <v>48</v>
      </c>
      <c r="D5132" t="s">
        <v>19</v>
      </c>
      <c r="E5132" t="s">
        <v>41</v>
      </c>
      <c r="F5132" t="s">
        <v>21</v>
      </c>
      <c r="G5132" t="s">
        <v>25</v>
      </c>
      <c r="H5132">
        <v>1977</v>
      </c>
      <c r="I5132" s="1">
        <v>44513</v>
      </c>
      <c r="J5132" t="s">
        <v>16</v>
      </c>
    </row>
    <row r="5133" spans="1:10" x14ac:dyDescent="0.25">
      <c r="A5133">
        <v>111976.87</v>
      </c>
      <c r="B5133" t="s">
        <v>29</v>
      </c>
      <c r="C5133" t="s">
        <v>30</v>
      </c>
      <c r="D5133" t="s">
        <v>12</v>
      </c>
      <c r="E5133" t="s">
        <v>31</v>
      </c>
      <c r="F5133" t="s">
        <v>14</v>
      </c>
      <c r="G5133" t="s">
        <v>25</v>
      </c>
      <c r="H5133">
        <v>1963</v>
      </c>
      <c r="I5133" s="1">
        <v>31518</v>
      </c>
      <c r="J5133" t="s">
        <v>16</v>
      </c>
    </row>
    <row r="5134" spans="1:10" x14ac:dyDescent="0.25">
      <c r="A5134">
        <v>56062.19</v>
      </c>
      <c r="B5134" t="s">
        <v>217</v>
      </c>
      <c r="C5134" t="s">
        <v>44</v>
      </c>
      <c r="D5134" t="s">
        <v>12</v>
      </c>
      <c r="E5134" t="s">
        <v>41</v>
      </c>
      <c r="F5134" t="s">
        <v>14</v>
      </c>
      <c r="G5134" t="s">
        <v>15</v>
      </c>
      <c r="H5134">
        <v>1991</v>
      </c>
      <c r="I5134" s="1">
        <v>42835</v>
      </c>
      <c r="J5134" t="s">
        <v>16</v>
      </c>
    </row>
    <row r="5135" spans="1:10" x14ac:dyDescent="0.25">
      <c r="A5135">
        <v>54220.06</v>
      </c>
      <c r="B5135" t="s">
        <v>607</v>
      </c>
      <c r="C5135" t="s">
        <v>18</v>
      </c>
      <c r="D5135" t="s">
        <v>12</v>
      </c>
      <c r="E5135" t="s">
        <v>45</v>
      </c>
      <c r="F5135" t="s">
        <v>21</v>
      </c>
      <c r="G5135" t="s">
        <v>25</v>
      </c>
      <c r="H5135">
        <v>1998</v>
      </c>
      <c r="I5135" s="1">
        <v>45123</v>
      </c>
      <c r="J5135" t="s">
        <v>16</v>
      </c>
    </row>
    <row r="5136" spans="1:10" x14ac:dyDescent="0.25">
      <c r="A5136">
        <v>60274.5</v>
      </c>
      <c r="B5136" t="s">
        <v>302</v>
      </c>
      <c r="C5136" t="s">
        <v>18</v>
      </c>
      <c r="D5136" t="s">
        <v>12</v>
      </c>
      <c r="E5136" t="s">
        <v>20</v>
      </c>
      <c r="F5136" t="s">
        <v>21</v>
      </c>
      <c r="G5136" t="s">
        <v>15</v>
      </c>
      <c r="H5136">
        <v>2000</v>
      </c>
      <c r="I5136" s="1">
        <v>45383</v>
      </c>
      <c r="J5136" t="s">
        <v>16</v>
      </c>
    </row>
    <row r="5137" spans="1:10" x14ac:dyDescent="0.25">
      <c r="A5137">
        <v>116965.41</v>
      </c>
      <c r="B5137" t="s">
        <v>729</v>
      </c>
      <c r="C5137" t="s">
        <v>38</v>
      </c>
      <c r="D5137" t="s">
        <v>12</v>
      </c>
      <c r="E5137" t="s">
        <v>31</v>
      </c>
      <c r="F5137" t="s">
        <v>14</v>
      </c>
      <c r="G5137" t="s">
        <v>15</v>
      </c>
      <c r="H5137">
        <v>1957</v>
      </c>
      <c r="I5137" s="1">
        <v>34715</v>
      </c>
      <c r="J5137" t="s">
        <v>16</v>
      </c>
    </row>
    <row r="5138" spans="1:10" x14ac:dyDescent="0.25">
      <c r="A5138">
        <v>67616.33</v>
      </c>
      <c r="B5138" t="s">
        <v>109</v>
      </c>
      <c r="C5138" t="s">
        <v>11</v>
      </c>
      <c r="D5138" t="s">
        <v>12</v>
      </c>
      <c r="E5138" t="s">
        <v>20</v>
      </c>
      <c r="F5138" t="s">
        <v>14</v>
      </c>
      <c r="G5138" t="s">
        <v>25</v>
      </c>
      <c r="H5138">
        <v>1966</v>
      </c>
      <c r="I5138" s="1">
        <v>41214</v>
      </c>
      <c r="J5138" t="s">
        <v>16</v>
      </c>
    </row>
    <row r="5139" spans="1:10" x14ac:dyDescent="0.25">
      <c r="A5139">
        <v>74660.34</v>
      </c>
      <c r="B5139" t="s">
        <v>89</v>
      </c>
      <c r="C5139" t="s">
        <v>30</v>
      </c>
      <c r="D5139" t="s">
        <v>12</v>
      </c>
      <c r="E5139" t="s">
        <v>20</v>
      </c>
      <c r="F5139" t="s">
        <v>21</v>
      </c>
      <c r="G5139" t="s">
        <v>15</v>
      </c>
      <c r="H5139">
        <v>1970</v>
      </c>
      <c r="I5139" s="1">
        <v>43009</v>
      </c>
      <c r="J5139" t="s">
        <v>16</v>
      </c>
    </row>
    <row r="5140" spans="1:10" x14ac:dyDescent="0.25">
      <c r="A5140">
        <v>74004.09</v>
      </c>
      <c r="B5140" t="s">
        <v>158</v>
      </c>
      <c r="C5140" t="s">
        <v>36</v>
      </c>
      <c r="D5140" t="s">
        <v>12</v>
      </c>
      <c r="E5140" t="s">
        <v>31</v>
      </c>
      <c r="F5140" t="s">
        <v>21</v>
      </c>
      <c r="G5140" t="s">
        <v>15</v>
      </c>
      <c r="H5140">
        <v>1974</v>
      </c>
      <c r="I5140" s="1">
        <v>41218</v>
      </c>
      <c r="J5140" t="s">
        <v>16</v>
      </c>
    </row>
    <row r="5141" spans="1:10" x14ac:dyDescent="0.25">
      <c r="A5141">
        <v>47164.52</v>
      </c>
      <c r="B5141" t="s">
        <v>107</v>
      </c>
      <c r="C5141" t="s">
        <v>40</v>
      </c>
      <c r="D5141" t="s">
        <v>12</v>
      </c>
      <c r="E5141" t="s">
        <v>41</v>
      </c>
      <c r="F5141" t="s">
        <v>14</v>
      </c>
      <c r="G5141" t="s">
        <v>25</v>
      </c>
      <c r="H5141">
        <v>1969</v>
      </c>
      <c r="I5141" s="1">
        <v>37058</v>
      </c>
      <c r="J5141" t="s">
        <v>16</v>
      </c>
    </row>
    <row r="5142" spans="1:10" x14ac:dyDescent="0.25">
      <c r="A5142">
        <v>43173</v>
      </c>
      <c r="B5142" t="s">
        <v>321</v>
      </c>
      <c r="C5142" t="s">
        <v>114</v>
      </c>
      <c r="D5142" t="s">
        <v>12</v>
      </c>
      <c r="E5142" t="s">
        <v>31</v>
      </c>
      <c r="F5142" t="s">
        <v>21</v>
      </c>
      <c r="G5142" t="s">
        <v>25</v>
      </c>
      <c r="H5142">
        <v>2001</v>
      </c>
      <c r="I5142" s="1">
        <v>45397</v>
      </c>
      <c r="J5142" t="s">
        <v>16</v>
      </c>
    </row>
    <row r="5143" spans="1:10" x14ac:dyDescent="0.25">
      <c r="A5143">
        <v>64853.96</v>
      </c>
      <c r="B5143" t="s">
        <v>222</v>
      </c>
      <c r="C5143" t="s">
        <v>23</v>
      </c>
      <c r="D5143" t="s">
        <v>12</v>
      </c>
      <c r="E5143" t="s">
        <v>31</v>
      </c>
      <c r="F5143" t="s">
        <v>21</v>
      </c>
      <c r="G5143" t="s">
        <v>25</v>
      </c>
      <c r="H5143">
        <v>1977</v>
      </c>
      <c r="I5143" s="1">
        <v>42456</v>
      </c>
      <c r="J5143" t="s">
        <v>16</v>
      </c>
    </row>
    <row r="5144" spans="1:10" x14ac:dyDescent="0.25">
      <c r="A5144">
        <v>84148.15</v>
      </c>
      <c r="B5144" t="s">
        <v>730</v>
      </c>
      <c r="C5144" t="s">
        <v>38</v>
      </c>
      <c r="D5144" t="s">
        <v>12</v>
      </c>
      <c r="E5144" t="s">
        <v>13</v>
      </c>
      <c r="F5144" t="s">
        <v>14</v>
      </c>
      <c r="G5144" t="s">
        <v>25</v>
      </c>
      <c r="H5144">
        <v>1959</v>
      </c>
      <c r="I5144" s="1">
        <v>37988</v>
      </c>
      <c r="J5144" t="s">
        <v>16</v>
      </c>
    </row>
    <row r="5145" spans="1:10" x14ac:dyDescent="0.25">
      <c r="A5145">
        <v>120668</v>
      </c>
      <c r="B5145" t="s">
        <v>85</v>
      </c>
      <c r="C5145" t="s">
        <v>114</v>
      </c>
      <c r="D5145" t="s">
        <v>12</v>
      </c>
      <c r="E5145" t="s">
        <v>20</v>
      </c>
      <c r="F5145" t="s">
        <v>21</v>
      </c>
      <c r="G5145" t="s">
        <v>25</v>
      </c>
      <c r="H5145">
        <v>1963</v>
      </c>
      <c r="I5145" s="1">
        <v>37079</v>
      </c>
      <c r="J5145" t="s">
        <v>16</v>
      </c>
    </row>
    <row r="5146" spans="1:10" x14ac:dyDescent="0.25">
      <c r="A5146">
        <v>47063.76</v>
      </c>
      <c r="B5146" t="s">
        <v>95</v>
      </c>
      <c r="C5146" t="s">
        <v>157</v>
      </c>
      <c r="D5146" t="s">
        <v>12</v>
      </c>
      <c r="E5146" t="s">
        <v>49</v>
      </c>
      <c r="F5146" t="s">
        <v>14</v>
      </c>
      <c r="G5146" t="s">
        <v>15</v>
      </c>
      <c r="H5146">
        <v>1996</v>
      </c>
      <c r="I5146" s="1">
        <v>42758</v>
      </c>
      <c r="J5146" t="s">
        <v>16</v>
      </c>
    </row>
    <row r="5147" spans="1:10" x14ac:dyDescent="0.25">
      <c r="A5147">
        <v>83177.78</v>
      </c>
      <c r="B5147" t="s">
        <v>90</v>
      </c>
      <c r="C5147" t="s">
        <v>30</v>
      </c>
      <c r="D5147" t="s">
        <v>12</v>
      </c>
      <c r="E5147" t="s">
        <v>45</v>
      </c>
      <c r="F5147" t="s">
        <v>14</v>
      </c>
      <c r="G5147" t="s">
        <v>25</v>
      </c>
      <c r="H5147">
        <v>1990</v>
      </c>
      <c r="I5147" s="1">
        <v>42491</v>
      </c>
      <c r="J5147" t="s">
        <v>16</v>
      </c>
    </row>
    <row r="5148" spans="1:10" x14ac:dyDescent="0.25">
      <c r="B5148" t="s">
        <v>39</v>
      </c>
      <c r="C5148" t="s">
        <v>72</v>
      </c>
      <c r="D5148" t="s">
        <v>165</v>
      </c>
      <c r="E5148" t="s">
        <v>41</v>
      </c>
      <c r="F5148" t="s">
        <v>21</v>
      </c>
      <c r="G5148" t="s">
        <v>46</v>
      </c>
      <c r="H5148">
        <v>1988</v>
      </c>
      <c r="I5148" s="1">
        <v>43342</v>
      </c>
      <c r="J5148" t="s">
        <v>16</v>
      </c>
    </row>
    <row r="5149" spans="1:10" x14ac:dyDescent="0.25">
      <c r="A5149">
        <v>31599.360446784001</v>
      </c>
      <c r="B5149" t="s">
        <v>69</v>
      </c>
      <c r="C5149" t="s">
        <v>18</v>
      </c>
      <c r="D5149" t="s">
        <v>19</v>
      </c>
      <c r="E5149" t="s">
        <v>31</v>
      </c>
      <c r="F5149" t="s">
        <v>21</v>
      </c>
      <c r="G5149" t="s">
        <v>25</v>
      </c>
      <c r="H5149">
        <v>1954</v>
      </c>
      <c r="I5149" s="1">
        <v>38976</v>
      </c>
      <c r="J5149" t="s">
        <v>16</v>
      </c>
    </row>
    <row r="5150" spans="1:10" x14ac:dyDescent="0.25">
      <c r="A5150">
        <v>75215.28</v>
      </c>
      <c r="B5150" t="s">
        <v>63</v>
      </c>
      <c r="C5150" t="s">
        <v>18</v>
      </c>
      <c r="D5150" t="s">
        <v>12</v>
      </c>
      <c r="E5150" t="s">
        <v>20</v>
      </c>
      <c r="F5150" t="s">
        <v>14</v>
      </c>
      <c r="G5150" t="s">
        <v>25</v>
      </c>
      <c r="H5150">
        <v>1992</v>
      </c>
      <c r="I5150" s="1">
        <v>42552</v>
      </c>
      <c r="J5150" t="s">
        <v>16</v>
      </c>
    </row>
    <row r="5151" spans="1:10" x14ac:dyDescent="0.25">
      <c r="A5151">
        <v>64553.36</v>
      </c>
      <c r="B5151" t="s">
        <v>55</v>
      </c>
      <c r="C5151" t="s">
        <v>18</v>
      </c>
      <c r="D5151" t="s">
        <v>12</v>
      </c>
      <c r="E5151" t="s">
        <v>20</v>
      </c>
      <c r="F5151" t="s">
        <v>14</v>
      </c>
      <c r="G5151" t="s">
        <v>25</v>
      </c>
      <c r="H5151">
        <v>1999</v>
      </c>
      <c r="I5151" s="1">
        <v>45185</v>
      </c>
      <c r="J5151" t="s">
        <v>16</v>
      </c>
    </row>
    <row r="5152" spans="1:10" x14ac:dyDescent="0.25">
      <c r="A5152">
        <v>72962.58</v>
      </c>
      <c r="B5152" t="s">
        <v>63</v>
      </c>
      <c r="C5152" t="s">
        <v>18</v>
      </c>
      <c r="D5152" t="s">
        <v>12</v>
      </c>
      <c r="E5152" t="s">
        <v>20</v>
      </c>
      <c r="F5152" t="s">
        <v>21</v>
      </c>
      <c r="G5152" t="s">
        <v>25</v>
      </c>
      <c r="H5152">
        <v>1979</v>
      </c>
      <c r="I5152" s="1">
        <v>45428</v>
      </c>
      <c r="J5152" t="s">
        <v>16</v>
      </c>
    </row>
    <row r="5153" spans="1:10" x14ac:dyDescent="0.25">
      <c r="A5153">
        <v>106740.6</v>
      </c>
      <c r="B5153" t="s">
        <v>10</v>
      </c>
      <c r="C5153" t="s">
        <v>96</v>
      </c>
      <c r="D5153" t="s">
        <v>12</v>
      </c>
      <c r="E5153" t="s">
        <v>13</v>
      </c>
      <c r="F5153" t="s">
        <v>14</v>
      </c>
      <c r="G5153" t="s">
        <v>25</v>
      </c>
      <c r="H5153">
        <v>1966</v>
      </c>
      <c r="I5153" s="1">
        <v>40287</v>
      </c>
      <c r="J5153" t="s">
        <v>16</v>
      </c>
    </row>
    <row r="5154" spans="1:10" x14ac:dyDescent="0.25">
      <c r="A5154">
        <v>52471.07</v>
      </c>
      <c r="B5154" t="s">
        <v>34</v>
      </c>
      <c r="C5154" t="s">
        <v>11</v>
      </c>
      <c r="D5154" t="s">
        <v>12</v>
      </c>
      <c r="E5154" t="s">
        <v>20</v>
      </c>
      <c r="F5154" t="s">
        <v>14</v>
      </c>
      <c r="G5154" t="s">
        <v>15</v>
      </c>
      <c r="H5154">
        <v>1985</v>
      </c>
      <c r="I5154" s="1">
        <v>45471</v>
      </c>
      <c r="J5154" t="s">
        <v>16</v>
      </c>
    </row>
    <row r="5155" spans="1:10" x14ac:dyDescent="0.25">
      <c r="A5155">
        <v>46485.504000000001</v>
      </c>
      <c r="B5155" t="s">
        <v>461</v>
      </c>
      <c r="C5155" t="s">
        <v>18</v>
      </c>
      <c r="D5155" t="s">
        <v>19</v>
      </c>
      <c r="E5155" t="s">
        <v>13</v>
      </c>
      <c r="F5155" t="s">
        <v>14</v>
      </c>
      <c r="G5155" t="s">
        <v>25</v>
      </c>
      <c r="H5155">
        <v>2001</v>
      </c>
      <c r="I5155" s="1">
        <v>45536</v>
      </c>
      <c r="J5155" t="s">
        <v>16</v>
      </c>
    </row>
    <row r="5156" spans="1:10" x14ac:dyDescent="0.25">
      <c r="A5156">
        <v>19968</v>
      </c>
      <c r="B5156" t="s">
        <v>130</v>
      </c>
      <c r="C5156" t="s">
        <v>60</v>
      </c>
      <c r="D5156" t="s">
        <v>19</v>
      </c>
      <c r="E5156" t="s">
        <v>49</v>
      </c>
      <c r="F5156" t="s">
        <v>21</v>
      </c>
      <c r="G5156" t="s">
        <v>15</v>
      </c>
      <c r="H5156">
        <v>1998</v>
      </c>
      <c r="I5156" s="1">
        <v>45538</v>
      </c>
      <c r="J5156" t="s">
        <v>16</v>
      </c>
    </row>
    <row r="5157" spans="1:10" x14ac:dyDescent="0.25">
      <c r="A5157">
        <v>70434.289999999994</v>
      </c>
      <c r="B5157" t="s">
        <v>89</v>
      </c>
      <c r="C5157" t="s">
        <v>30</v>
      </c>
      <c r="D5157" t="s">
        <v>12</v>
      </c>
      <c r="E5157" t="s">
        <v>20</v>
      </c>
      <c r="F5157" t="s">
        <v>14</v>
      </c>
      <c r="G5157" t="s">
        <v>25</v>
      </c>
      <c r="H5157">
        <v>1991</v>
      </c>
      <c r="I5157" s="1">
        <v>43009</v>
      </c>
      <c r="J5157" t="s">
        <v>16</v>
      </c>
    </row>
    <row r="5158" spans="1:10" x14ac:dyDescent="0.25">
      <c r="A5158">
        <v>81776.97</v>
      </c>
      <c r="B5158" t="s">
        <v>230</v>
      </c>
      <c r="C5158" t="s">
        <v>48</v>
      </c>
      <c r="D5158" t="s">
        <v>12</v>
      </c>
      <c r="E5158" t="s">
        <v>31</v>
      </c>
      <c r="F5158" t="s">
        <v>21</v>
      </c>
      <c r="G5158" t="s">
        <v>46</v>
      </c>
      <c r="H5158">
        <v>1989</v>
      </c>
      <c r="I5158" s="1">
        <v>41426</v>
      </c>
      <c r="J5158" t="s">
        <v>16</v>
      </c>
    </row>
    <row r="5159" spans="1:10" x14ac:dyDescent="0.25">
      <c r="A5159">
        <v>54515.28</v>
      </c>
      <c r="B5159" t="s">
        <v>583</v>
      </c>
      <c r="C5159" t="s">
        <v>201</v>
      </c>
      <c r="D5159" t="s">
        <v>12</v>
      </c>
      <c r="E5159" t="s">
        <v>49</v>
      </c>
      <c r="F5159" t="s">
        <v>21</v>
      </c>
      <c r="G5159" t="s">
        <v>25</v>
      </c>
      <c r="H5159">
        <v>1953</v>
      </c>
      <c r="I5159" s="1">
        <v>38985</v>
      </c>
      <c r="J5159" t="s">
        <v>16</v>
      </c>
    </row>
    <row r="5160" spans="1:10" x14ac:dyDescent="0.25">
      <c r="A5160">
        <v>119110.68</v>
      </c>
      <c r="B5160" t="s">
        <v>267</v>
      </c>
      <c r="C5160" t="s">
        <v>48</v>
      </c>
      <c r="D5160" t="s">
        <v>12</v>
      </c>
      <c r="E5160" t="s">
        <v>31</v>
      </c>
      <c r="F5160" t="s">
        <v>21</v>
      </c>
      <c r="G5160" t="s">
        <v>15</v>
      </c>
      <c r="H5160">
        <v>1987</v>
      </c>
      <c r="I5160" s="1">
        <v>42478</v>
      </c>
      <c r="J5160" t="s">
        <v>16</v>
      </c>
    </row>
    <row r="5161" spans="1:10" x14ac:dyDescent="0.25">
      <c r="A5161">
        <v>101614.35</v>
      </c>
      <c r="B5161" t="s">
        <v>64</v>
      </c>
      <c r="C5161" t="s">
        <v>18</v>
      </c>
      <c r="D5161" t="s">
        <v>12</v>
      </c>
      <c r="E5161" t="s">
        <v>45</v>
      </c>
      <c r="F5161" t="s">
        <v>14</v>
      </c>
      <c r="G5161" t="s">
        <v>46</v>
      </c>
      <c r="H5161">
        <v>1977</v>
      </c>
      <c r="I5161" s="1">
        <v>41091</v>
      </c>
      <c r="J5161" t="s">
        <v>16</v>
      </c>
    </row>
    <row r="5162" spans="1:10" x14ac:dyDescent="0.25">
      <c r="A5162">
        <v>85873.78</v>
      </c>
      <c r="B5162" t="s">
        <v>177</v>
      </c>
      <c r="C5162" t="s">
        <v>80</v>
      </c>
      <c r="D5162" t="s">
        <v>12</v>
      </c>
      <c r="E5162" t="s">
        <v>31</v>
      </c>
      <c r="F5162" t="s">
        <v>14</v>
      </c>
      <c r="G5162" t="s">
        <v>25</v>
      </c>
      <c r="H5162">
        <v>1990</v>
      </c>
      <c r="I5162" s="1">
        <v>40679</v>
      </c>
      <c r="J5162" t="s">
        <v>16</v>
      </c>
    </row>
    <row r="5163" spans="1:10" x14ac:dyDescent="0.25">
      <c r="A5163">
        <v>62579.95</v>
      </c>
      <c r="B5163" t="s">
        <v>89</v>
      </c>
      <c r="C5163" t="s">
        <v>30</v>
      </c>
      <c r="D5163" t="s">
        <v>12</v>
      </c>
      <c r="E5163" t="s">
        <v>20</v>
      </c>
      <c r="F5163" t="s">
        <v>14</v>
      </c>
      <c r="G5163" t="s">
        <v>25</v>
      </c>
      <c r="H5163">
        <v>1991</v>
      </c>
      <c r="I5163" s="1">
        <v>44881</v>
      </c>
      <c r="J5163" t="s">
        <v>16</v>
      </c>
    </row>
    <row r="5164" spans="1:10" x14ac:dyDescent="0.25">
      <c r="A5164">
        <v>81652.649999999994</v>
      </c>
      <c r="B5164" t="s">
        <v>118</v>
      </c>
      <c r="C5164" t="s">
        <v>30</v>
      </c>
      <c r="D5164" t="s">
        <v>12</v>
      </c>
      <c r="E5164" t="s">
        <v>45</v>
      </c>
      <c r="F5164" t="s">
        <v>14</v>
      </c>
      <c r="G5164" t="s">
        <v>25</v>
      </c>
      <c r="H5164">
        <v>1980</v>
      </c>
      <c r="I5164" s="1">
        <v>41030</v>
      </c>
      <c r="J5164" t="s">
        <v>16</v>
      </c>
    </row>
    <row r="5165" spans="1:10" x14ac:dyDescent="0.25">
      <c r="A5165">
        <v>64457.35</v>
      </c>
      <c r="B5165" t="s">
        <v>89</v>
      </c>
      <c r="C5165" t="s">
        <v>30</v>
      </c>
      <c r="D5165" t="s">
        <v>12</v>
      </c>
      <c r="E5165" t="s">
        <v>20</v>
      </c>
      <c r="F5165" t="s">
        <v>14</v>
      </c>
      <c r="G5165" t="s">
        <v>25</v>
      </c>
      <c r="H5165">
        <v>1997</v>
      </c>
      <c r="I5165" s="1">
        <v>44120</v>
      </c>
      <c r="J5165" t="s">
        <v>16</v>
      </c>
    </row>
    <row r="5166" spans="1:10" x14ac:dyDescent="0.25">
      <c r="B5166" t="s">
        <v>39</v>
      </c>
      <c r="C5166" t="s">
        <v>72</v>
      </c>
      <c r="D5166" t="s">
        <v>165</v>
      </c>
      <c r="E5166" t="s">
        <v>41</v>
      </c>
      <c r="F5166" t="s">
        <v>14</v>
      </c>
      <c r="G5166" t="s">
        <v>15</v>
      </c>
      <c r="H5166">
        <v>1949</v>
      </c>
      <c r="I5166" s="1">
        <v>43285</v>
      </c>
      <c r="J5166" t="s">
        <v>16</v>
      </c>
    </row>
    <row r="5167" spans="1:10" x14ac:dyDescent="0.25">
      <c r="A5167">
        <v>63823.33</v>
      </c>
      <c r="B5167" t="s">
        <v>181</v>
      </c>
      <c r="C5167" t="s">
        <v>18</v>
      </c>
      <c r="D5167" t="s">
        <v>12</v>
      </c>
      <c r="E5167" t="s">
        <v>31</v>
      </c>
      <c r="F5167" t="s">
        <v>21</v>
      </c>
      <c r="G5167" t="s">
        <v>25</v>
      </c>
      <c r="H5167">
        <v>1994</v>
      </c>
      <c r="I5167" s="1">
        <v>45174</v>
      </c>
      <c r="J5167" t="s">
        <v>16</v>
      </c>
    </row>
    <row r="5168" spans="1:10" x14ac:dyDescent="0.25">
      <c r="A5168">
        <v>52927.46</v>
      </c>
      <c r="B5168" t="s">
        <v>343</v>
      </c>
      <c r="C5168" t="s">
        <v>52</v>
      </c>
      <c r="D5168" t="s">
        <v>12</v>
      </c>
      <c r="E5168" t="s">
        <v>24</v>
      </c>
      <c r="F5168" t="s">
        <v>21</v>
      </c>
      <c r="G5168" t="s">
        <v>15</v>
      </c>
      <c r="H5168">
        <v>1978</v>
      </c>
      <c r="I5168" s="1">
        <v>44359</v>
      </c>
      <c r="J5168" t="s">
        <v>16</v>
      </c>
    </row>
    <row r="5169" spans="1:10" x14ac:dyDescent="0.25">
      <c r="A5169">
        <v>71120.34</v>
      </c>
      <c r="B5169" t="s">
        <v>133</v>
      </c>
      <c r="C5169" t="s">
        <v>72</v>
      </c>
      <c r="D5169" t="s">
        <v>12</v>
      </c>
      <c r="E5169" t="s">
        <v>31</v>
      </c>
      <c r="F5169" t="s">
        <v>21</v>
      </c>
      <c r="G5169" t="s">
        <v>15</v>
      </c>
      <c r="H5169">
        <v>1965</v>
      </c>
      <c r="I5169" s="1">
        <v>33851</v>
      </c>
      <c r="J5169" t="s">
        <v>16</v>
      </c>
    </row>
    <row r="5170" spans="1:10" x14ac:dyDescent="0.25">
      <c r="A5170">
        <v>65395.199999999997</v>
      </c>
      <c r="B5170" t="s">
        <v>334</v>
      </c>
      <c r="C5170" t="s">
        <v>186</v>
      </c>
      <c r="D5170" t="s">
        <v>12</v>
      </c>
      <c r="E5170" t="s">
        <v>31</v>
      </c>
      <c r="F5170" t="s">
        <v>21</v>
      </c>
      <c r="G5170" t="s">
        <v>15</v>
      </c>
      <c r="H5170">
        <v>1967</v>
      </c>
      <c r="I5170" s="1">
        <v>42345</v>
      </c>
      <c r="J5170" t="s">
        <v>16</v>
      </c>
    </row>
    <row r="5171" spans="1:10" x14ac:dyDescent="0.25">
      <c r="A5171">
        <v>718.84799999999996</v>
      </c>
      <c r="B5171" t="s">
        <v>39</v>
      </c>
      <c r="C5171" t="s">
        <v>40</v>
      </c>
      <c r="D5171" t="s">
        <v>73</v>
      </c>
      <c r="E5171" t="s">
        <v>41</v>
      </c>
      <c r="F5171" t="s">
        <v>21</v>
      </c>
      <c r="G5171" t="s">
        <v>15</v>
      </c>
      <c r="H5171">
        <v>1963</v>
      </c>
      <c r="I5171" s="1">
        <v>39692</v>
      </c>
      <c r="J5171" t="s">
        <v>16</v>
      </c>
    </row>
    <row r="5172" spans="1:10" x14ac:dyDescent="0.25">
      <c r="A5172">
        <v>121332.84</v>
      </c>
      <c r="B5172" t="s">
        <v>64</v>
      </c>
      <c r="C5172" t="s">
        <v>18</v>
      </c>
      <c r="D5172" t="s">
        <v>12</v>
      </c>
      <c r="E5172" t="s">
        <v>45</v>
      </c>
      <c r="F5172" t="s">
        <v>14</v>
      </c>
      <c r="G5172" t="s">
        <v>50</v>
      </c>
      <c r="H5172">
        <v>1970</v>
      </c>
      <c r="I5172" s="1">
        <v>34973</v>
      </c>
      <c r="J5172" t="s">
        <v>16</v>
      </c>
    </row>
    <row r="5173" spans="1:10" x14ac:dyDescent="0.25">
      <c r="A5173">
        <v>57958.26</v>
      </c>
      <c r="B5173" t="s">
        <v>68</v>
      </c>
      <c r="C5173" t="s">
        <v>38</v>
      </c>
      <c r="D5173" t="s">
        <v>12</v>
      </c>
      <c r="E5173" t="s">
        <v>13</v>
      </c>
      <c r="F5173" t="s">
        <v>14</v>
      </c>
      <c r="G5173" t="s">
        <v>25</v>
      </c>
      <c r="H5173">
        <v>1988</v>
      </c>
      <c r="I5173" s="1">
        <v>45089</v>
      </c>
      <c r="J5173" t="s">
        <v>16</v>
      </c>
    </row>
    <row r="5174" spans="1:10" x14ac:dyDescent="0.25">
      <c r="A5174">
        <v>118695.5</v>
      </c>
      <c r="B5174" t="s">
        <v>29</v>
      </c>
      <c r="C5174" t="s">
        <v>30</v>
      </c>
      <c r="D5174" t="s">
        <v>12</v>
      </c>
      <c r="E5174" t="s">
        <v>31</v>
      </c>
      <c r="F5174" t="s">
        <v>14</v>
      </c>
      <c r="G5174" t="s">
        <v>25</v>
      </c>
      <c r="H5174">
        <v>1962</v>
      </c>
      <c r="I5174" s="1">
        <v>34001</v>
      </c>
      <c r="J5174" t="s">
        <v>16</v>
      </c>
    </row>
    <row r="5175" spans="1:10" x14ac:dyDescent="0.25">
      <c r="A5175">
        <v>52364.05</v>
      </c>
      <c r="B5175" t="s">
        <v>169</v>
      </c>
      <c r="C5175" t="s">
        <v>44</v>
      </c>
      <c r="D5175" t="s">
        <v>12</v>
      </c>
      <c r="E5175" t="s">
        <v>41</v>
      </c>
      <c r="F5175" t="s">
        <v>14</v>
      </c>
      <c r="G5175" t="s">
        <v>15</v>
      </c>
      <c r="H5175">
        <v>1964</v>
      </c>
      <c r="I5175" s="1">
        <v>38337</v>
      </c>
      <c r="J5175" t="s">
        <v>16</v>
      </c>
    </row>
    <row r="5176" spans="1:10" x14ac:dyDescent="0.25">
      <c r="A5176">
        <v>107048.88</v>
      </c>
      <c r="B5176" t="s">
        <v>731</v>
      </c>
      <c r="C5176" t="s">
        <v>52</v>
      </c>
      <c r="D5176" t="s">
        <v>12</v>
      </c>
      <c r="E5176" t="s">
        <v>13</v>
      </c>
      <c r="F5176" t="s">
        <v>14</v>
      </c>
      <c r="G5176" t="s">
        <v>25</v>
      </c>
      <c r="H5176">
        <v>1964</v>
      </c>
      <c r="I5176" s="1">
        <v>33573</v>
      </c>
      <c r="J5176" t="s">
        <v>16</v>
      </c>
    </row>
    <row r="5177" spans="1:10" x14ac:dyDescent="0.25">
      <c r="A5177">
        <v>60274.5</v>
      </c>
      <c r="B5177" t="s">
        <v>302</v>
      </c>
      <c r="C5177" t="s">
        <v>18</v>
      </c>
      <c r="D5177" t="s">
        <v>12</v>
      </c>
      <c r="E5177" t="s">
        <v>20</v>
      </c>
      <c r="F5177" t="s">
        <v>14</v>
      </c>
      <c r="G5177" t="s">
        <v>50</v>
      </c>
      <c r="H5177">
        <v>2001</v>
      </c>
      <c r="I5177" s="1">
        <v>45367</v>
      </c>
      <c r="J5177" t="s">
        <v>16</v>
      </c>
    </row>
    <row r="5178" spans="1:10" x14ac:dyDescent="0.25">
      <c r="A5178">
        <v>62550.37</v>
      </c>
      <c r="B5178" t="s">
        <v>295</v>
      </c>
      <c r="C5178" t="s">
        <v>100</v>
      </c>
      <c r="D5178" t="s">
        <v>12</v>
      </c>
      <c r="E5178" t="s">
        <v>41</v>
      </c>
      <c r="F5178" t="s">
        <v>21</v>
      </c>
      <c r="G5178" t="s">
        <v>25</v>
      </c>
      <c r="H5178">
        <v>1960</v>
      </c>
      <c r="I5178" s="1">
        <v>37180</v>
      </c>
      <c r="J5178" t="s">
        <v>16</v>
      </c>
    </row>
    <row r="5179" spans="1:10" x14ac:dyDescent="0.25">
      <c r="A5179">
        <v>20062.180799999998</v>
      </c>
      <c r="B5179" t="s">
        <v>151</v>
      </c>
      <c r="C5179" t="s">
        <v>72</v>
      </c>
      <c r="D5179" t="s">
        <v>19</v>
      </c>
      <c r="E5179" t="s">
        <v>49</v>
      </c>
      <c r="F5179" t="s">
        <v>14</v>
      </c>
      <c r="G5179" t="s">
        <v>25</v>
      </c>
      <c r="H5179">
        <v>1956</v>
      </c>
      <c r="I5179" s="1">
        <v>45493</v>
      </c>
      <c r="J5179" t="s">
        <v>16</v>
      </c>
    </row>
    <row r="5180" spans="1:10" x14ac:dyDescent="0.25">
      <c r="B5180" t="s">
        <v>164</v>
      </c>
      <c r="C5180" t="s">
        <v>72</v>
      </c>
      <c r="D5180" t="s">
        <v>165</v>
      </c>
      <c r="E5180" t="s">
        <v>41</v>
      </c>
      <c r="F5180" t="s">
        <v>14</v>
      </c>
      <c r="G5180" t="s">
        <v>15</v>
      </c>
      <c r="H5180">
        <v>1940</v>
      </c>
      <c r="I5180" s="1">
        <v>37676</v>
      </c>
      <c r="J5180" t="s">
        <v>16</v>
      </c>
    </row>
    <row r="5181" spans="1:10" x14ac:dyDescent="0.25">
      <c r="A5181">
        <v>38606.896862062502</v>
      </c>
      <c r="B5181" t="s">
        <v>112</v>
      </c>
      <c r="C5181" t="s">
        <v>72</v>
      </c>
      <c r="D5181" t="s">
        <v>19</v>
      </c>
      <c r="E5181" t="s">
        <v>24</v>
      </c>
      <c r="F5181" t="s">
        <v>14</v>
      </c>
      <c r="G5181" t="s">
        <v>46</v>
      </c>
      <c r="H5181">
        <v>1996</v>
      </c>
      <c r="I5181" s="1">
        <v>43028</v>
      </c>
      <c r="J5181" t="s">
        <v>16</v>
      </c>
    </row>
    <row r="5182" spans="1:10" x14ac:dyDescent="0.25">
      <c r="A5182">
        <v>25184.429871910401</v>
      </c>
      <c r="B5182" t="s">
        <v>191</v>
      </c>
      <c r="C5182" t="s">
        <v>11</v>
      </c>
      <c r="D5182" t="s">
        <v>19</v>
      </c>
      <c r="E5182" t="s">
        <v>49</v>
      </c>
      <c r="F5182" t="s">
        <v>21</v>
      </c>
      <c r="G5182" t="s">
        <v>15</v>
      </c>
      <c r="H5182">
        <v>1956</v>
      </c>
      <c r="I5182" s="1">
        <v>44676</v>
      </c>
      <c r="J5182" t="s">
        <v>16</v>
      </c>
    </row>
    <row r="5183" spans="1:10" x14ac:dyDescent="0.25">
      <c r="A5183">
        <v>52471.07</v>
      </c>
      <c r="B5183" t="s">
        <v>273</v>
      </c>
      <c r="C5183" t="s">
        <v>52</v>
      </c>
      <c r="D5183" t="s">
        <v>12</v>
      </c>
      <c r="E5183" t="s">
        <v>45</v>
      </c>
      <c r="F5183" t="s">
        <v>14</v>
      </c>
      <c r="G5183" t="s">
        <v>15</v>
      </c>
      <c r="H5183">
        <v>1978</v>
      </c>
      <c r="I5183" s="1">
        <v>45185</v>
      </c>
      <c r="J5183" t="s">
        <v>16</v>
      </c>
    </row>
    <row r="5184" spans="1:10" x14ac:dyDescent="0.25">
      <c r="A5184">
        <v>65738.03</v>
      </c>
      <c r="B5184" t="s">
        <v>149</v>
      </c>
      <c r="C5184" t="s">
        <v>198</v>
      </c>
      <c r="D5184" t="s">
        <v>12</v>
      </c>
      <c r="E5184" t="s">
        <v>31</v>
      </c>
      <c r="F5184" t="s">
        <v>21</v>
      </c>
      <c r="G5184" t="s">
        <v>15</v>
      </c>
      <c r="H5184">
        <v>1997</v>
      </c>
      <c r="I5184" s="1">
        <v>45243</v>
      </c>
      <c r="J5184" t="s">
        <v>16</v>
      </c>
    </row>
    <row r="5185" spans="1:10" x14ac:dyDescent="0.25">
      <c r="A5185">
        <v>46000</v>
      </c>
      <c r="B5185" t="s">
        <v>121</v>
      </c>
      <c r="C5185" t="s">
        <v>226</v>
      </c>
      <c r="D5185" t="s">
        <v>336</v>
      </c>
      <c r="E5185" t="s">
        <v>31</v>
      </c>
      <c r="F5185" t="s">
        <v>21</v>
      </c>
      <c r="G5185" t="s">
        <v>15</v>
      </c>
      <c r="H5185">
        <v>1998</v>
      </c>
      <c r="I5185" s="1">
        <v>45093</v>
      </c>
      <c r="J5185" t="s">
        <v>16</v>
      </c>
    </row>
    <row r="5186" spans="1:10" x14ac:dyDescent="0.25">
      <c r="A5186">
        <v>30117.362344159999</v>
      </c>
      <c r="B5186" t="s">
        <v>69</v>
      </c>
      <c r="C5186" t="s">
        <v>11</v>
      </c>
      <c r="D5186" t="s">
        <v>19</v>
      </c>
      <c r="E5186" t="s">
        <v>31</v>
      </c>
      <c r="F5186" t="s">
        <v>14</v>
      </c>
      <c r="G5186" t="s">
        <v>15</v>
      </c>
      <c r="H5186">
        <v>1960</v>
      </c>
      <c r="I5186" s="1">
        <v>43367</v>
      </c>
      <c r="J5186" t="s">
        <v>16</v>
      </c>
    </row>
    <row r="5187" spans="1:10" x14ac:dyDescent="0.25">
      <c r="A5187">
        <v>56792.4</v>
      </c>
      <c r="B5187" t="s">
        <v>418</v>
      </c>
      <c r="C5187" t="s">
        <v>18</v>
      </c>
      <c r="D5187" t="s">
        <v>12</v>
      </c>
      <c r="E5187" t="s">
        <v>77</v>
      </c>
      <c r="F5187" t="s">
        <v>14</v>
      </c>
      <c r="G5187" t="s">
        <v>46</v>
      </c>
      <c r="H5187">
        <v>1949</v>
      </c>
      <c r="I5187" s="1">
        <v>35490</v>
      </c>
      <c r="J5187" t="s">
        <v>16</v>
      </c>
    </row>
    <row r="5188" spans="1:10" x14ac:dyDescent="0.25">
      <c r="A5188">
        <v>55969.06</v>
      </c>
      <c r="B5188" t="s">
        <v>272</v>
      </c>
      <c r="C5188" t="s">
        <v>23</v>
      </c>
      <c r="D5188" t="s">
        <v>12</v>
      </c>
      <c r="E5188" t="s">
        <v>24</v>
      </c>
      <c r="F5188" t="s">
        <v>21</v>
      </c>
      <c r="G5188" t="s">
        <v>25</v>
      </c>
      <c r="H5188">
        <v>1983</v>
      </c>
      <c r="I5188" s="1">
        <v>41967</v>
      </c>
      <c r="J5188" t="s">
        <v>16</v>
      </c>
    </row>
    <row r="5189" spans="1:10" x14ac:dyDescent="0.25">
      <c r="A5189">
        <v>66334.75</v>
      </c>
      <c r="B5189" t="s">
        <v>89</v>
      </c>
      <c r="C5189" t="s">
        <v>30</v>
      </c>
      <c r="D5189" t="s">
        <v>12</v>
      </c>
      <c r="E5189" t="s">
        <v>20</v>
      </c>
      <c r="F5189" t="s">
        <v>21</v>
      </c>
      <c r="G5189" t="s">
        <v>46</v>
      </c>
      <c r="H5189">
        <v>1998</v>
      </c>
      <c r="I5189" s="1">
        <v>44881</v>
      </c>
      <c r="J5189" t="s">
        <v>16</v>
      </c>
    </row>
    <row r="5190" spans="1:10" x14ac:dyDescent="0.25">
      <c r="A5190">
        <v>51770</v>
      </c>
      <c r="B5190" t="s">
        <v>199</v>
      </c>
      <c r="C5190" t="s">
        <v>106</v>
      </c>
      <c r="D5190" t="s">
        <v>12</v>
      </c>
      <c r="E5190" t="s">
        <v>49</v>
      </c>
      <c r="F5190" t="s">
        <v>21</v>
      </c>
      <c r="G5190" t="s">
        <v>46</v>
      </c>
      <c r="H5190">
        <v>1999</v>
      </c>
      <c r="I5190" s="1">
        <v>45250</v>
      </c>
      <c r="J5190" t="s">
        <v>16</v>
      </c>
    </row>
    <row r="5191" spans="1:10" x14ac:dyDescent="0.25">
      <c r="A5191">
        <v>114464.95</v>
      </c>
      <c r="B5191" t="s">
        <v>64</v>
      </c>
      <c r="C5191" t="s">
        <v>18</v>
      </c>
      <c r="D5191" t="s">
        <v>12</v>
      </c>
      <c r="E5191" t="s">
        <v>45</v>
      </c>
      <c r="F5191" t="s">
        <v>14</v>
      </c>
      <c r="G5191" t="s">
        <v>25</v>
      </c>
      <c r="H5191">
        <v>1976</v>
      </c>
      <c r="I5191" s="1">
        <v>37453</v>
      </c>
      <c r="J5191" t="s">
        <v>16</v>
      </c>
    </row>
    <row r="5192" spans="1:10" x14ac:dyDescent="0.25">
      <c r="A5192">
        <v>34617</v>
      </c>
      <c r="B5192" t="s">
        <v>113</v>
      </c>
      <c r="C5192" t="s">
        <v>114</v>
      </c>
      <c r="D5192" t="s">
        <v>12</v>
      </c>
      <c r="E5192" t="s">
        <v>24</v>
      </c>
      <c r="F5192" t="s">
        <v>14</v>
      </c>
      <c r="G5192" t="s">
        <v>46</v>
      </c>
      <c r="H5192">
        <v>1996</v>
      </c>
      <c r="I5192" s="1">
        <v>45068</v>
      </c>
      <c r="J5192" t="s">
        <v>16</v>
      </c>
    </row>
    <row r="5193" spans="1:10" x14ac:dyDescent="0.25">
      <c r="A5193">
        <v>79452.006399999998</v>
      </c>
      <c r="B5193" t="s">
        <v>203</v>
      </c>
      <c r="C5193" t="s">
        <v>33</v>
      </c>
      <c r="D5193" t="s">
        <v>19</v>
      </c>
      <c r="E5193" t="s">
        <v>31</v>
      </c>
      <c r="F5193" t="s">
        <v>21</v>
      </c>
      <c r="G5193" t="s">
        <v>50</v>
      </c>
      <c r="H5193">
        <v>1974</v>
      </c>
      <c r="I5193" s="1">
        <v>37408</v>
      </c>
      <c r="J5193" t="s">
        <v>16</v>
      </c>
    </row>
    <row r="5194" spans="1:10" x14ac:dyDescent="0.25">
      <c r="A5194">
        <v>8424</v>
      </c>
      <c r="B5194" t="s">
        <v>71</v>
      </c>
      <c r="C5194" t="s">
        <v>72</v>
      </c>
      <c r="D5194" t="s">
        <v>73</v>
      </c>
      <c r="E5194" t="s">
        <v>41</v>
      </c>
      <c r="F5194" t="s">
        <v>21</v>
      </c>
      <c r="G5194" t="s">
        <v>25</v>
      </c>
      <c r="H5194">
        <v>2007</v>
      </c>
      <c r="I5194" s="1">
        <v>44695</v>
      </c>
      <c r="J5194" t="s">
        <v>16</v>
      </c>
    </row>
    <row r="5195" spans="1:10" x14ac:dyDescent="0.25">
      <c r="A5195">
        <v>89810.96</v>
      </c>
      <c r="B5195" t="s">
        <v>63</v>
      </c>
      <c r="C5195" t="s">
        <v>18</v>
      </c>
      <c r="D5195" t="s">
        <v>12</v>
      </c>
      <c r="E5195" t="s">
        <v>20</v>
      </c>
      <c r="F5195" t="s">
        <v>14</v>
      </c>
      <c r="G5195" t="s">
        <v>25</v>
      </c>
      <c r="H5195">
        <v>1980</v>
      </c>
      <c r="I5195" s="1">
        <v>39264</v>
      </c>
      <c r="J5195" t="s">
        <v>16</v>
      </c>
    </row>
    <row r="5196" spans="1:10" x14ac:dyDescent="0.25">
      <c r="A5196">
        <v>55309.19</v>
      </c>
      <c r="B5196" t="s">
        <v>22</v>
      </c>
      <c r="C5196" t="s">
        <v>23</v>
      </c>
      <c r="D5196" t="s">
        <v>12</v>
      </c>
      <c r="E5196" t="s">
        <v>24</v>
      </c>
      <c r="F5196" t="s">
        <v>14</v>
      </c>
      <c r="G5196" t="s">
        <v>25</v>
      </c>
      <c r="H5196">
        <v>1957</v>
      </c>
      <c r="I5196" s="1">
        <v>41757</v>
      </c>
      <c r="J5196" t="s">
        <v>16</v>
      </c>
    </row>
    <row r="5197" spans="1:10" x14ac:dyDescent="0.25">
      <c r="A5197">
        <v>71479.55</v>
      </c>
      <c r="B5197" t="s">
        <v>82</v>
      </c>
      <c r="C5197" t="s">
        <v>11</v>
      </c>
      <c r="D5197" t="s">
        <v>12</v>
      </c>
      <c r="E5197" t="s">
        <v>20</v>
      </c>
      <c r="F5197" t="s">
        <v>14</v>
      </c>
      <c r="G5197" t="s">
        <v>25</v>
      </c>
      <c r="H5197">
        <v>1961</v>
      </c>
      <c r="I5197" s="1">
        <v>34623</v>
      </c>
      <c r="J5197" t="s">
        <v>16</v>
      </c>
    </row>
    <row r="5198" spans="1:10" x14ac:dyDescent="0.25">
      <c r="A5198">
        <v>85673.11</v>
      </c>
      <c r="B5198" t="s">
        <v>90</v>
      </c>
      <c r="C5198" t="s">
        <v>30</v>
      </c>
      <c r="D5198" t="s">
        <v>12</v>
      </c>
      <c r="E5198" t="s">
        <v>45</v>
      </c>
      <c r="F5198" t="s">
        <v>14</v>
      </c>
      <c r="G5198" t="s">
        <v>25</v>
      </c>
      <c r="H5198">
        <v>1984</v>
      </c>
      <c r="I5198" s="1">
        <v>42491</v>
      </c>
      <c r="J5198" t="s">
        <v>16</v>
      </c>
    </row>
    <row r="5199" spans="1:10" x14ac:dyDescent="0.25">
      <c r="A5199">
        <v>49545.15</v>
      </c>
      <c r="B5199" t="s">
        <v>116</v>
      </c>
      <c r="C5199" t="s">
        <v>67</v>
      </c>
      <c r="D5199" t="s">
        <v>12</v>
      </c>
      <c r="E5199" t="s">
        <v>49</v>
      </c>
      <c r="F5199" t="s">
        <v>14</v>
      </c>
      <c r="G5199" t="s">
        <v>25</v>
      </c>
      <c r="H5199">
        <v>1968</v>
      </c>
      <c r="I5199" s="1">
        <v>45201</v>
      </c>
      <c r="J5199" t="s">
        <v>16</v>
      </c>
    </row>
    <row r="5200" spans="1:10" x14ac:dyDescent="0.25">
      <c r="A5200">
        <v>155957.65</v>
      </c>
      <c r="B5200" t="s">
        <v>190</v>
      </c>
      <c r="C5200" t="s">
        <v>171</v>
      </c>
      <c r="D5200" t="s">
        <v>12</v>
      </c>
      <c r="E5200" t="s">
        <v>31</v>
      </c>
      <c r="F5200" t="s">
        <v>14</v>
      </c>
      <c r="G5200" t="s">
        <v>25</v>
      </c>
      <c r="H5200">
        <v>1963</v>
      </c>
      <c r="I5200" s="1">
        <v>45068</v>
      </c>
      <c r="J5200" t="s">
        <v>16</v>
      </c>
    </row>
    <row r="5201" spans="1:10" x14ac:dyDescent="0.25">
      <c r="A5201">
        <v>65177.2</v>
      </c>
      <c r="B5201" t="s">
        <v>32</v>
      </c>
      <c r="C5201" t="s">
        <v>33</v>
      </c>
      <c r="D5201" t="s">
        <v>12</v>
      </c>
      <c r="E5201" t="s">
        <v>31</v>
      </c>
      <c r="F5201" t="s">
        <v>21</v>
      </c>
      <c r="G5201" t="s">
        <v>46</v>
      </c>
      <c r="H5201">
        <v>1997</v>
      </c>
      <c r="I5201" s="1">
        <v>44837</v>
      </c>
      <c r="J5201" t="s">
        <v>16</v>
      </c>
    </row>
    <row r="5202" spans="1:10" x14ac:dyDescent="0.25">
      <c r="A5202">
        <v>53051.94</v>
      </c>
      <c r="B5202" t="s">
        <v>99</v>
      </c>
      <c r="C5202" t="s">
        <v>100</v>
      </c>
      <c r="D5202" t="s">
        <v>12</v>
      </c>
      <c r="E5202" t="s">
        <v>41</v>
      </c>
      <c r="F5202" t="s">
        <v>14</v>
      </c>
      <c r="G5202" t="s">
        <v>25</v>
      </c>
      <c r="H5202">
        <v>1996</v>
      </c>
      <c r="I5202" s="1">
        <v>44403</v>
      </c>
      <c r="J5202" t="s">
        <v>16</v>
      </c>
    </row>
    <row r="5203" spans="1:10" x14ac:dyDescent="0.25">
      <c r="A5203">
        <v>49252.29</v>
      </c>
      <c r="B5203" t="s">
        <v>47</v>
      </c>
      <c r="C5203" t="s">
        <v>75</v>
      </c>
      <c r="D5203" t="s">
        <v>12</v>
      </c>
      <c r="E5203" t="s">
        <v>49</v>
      </c>
      <c r="F5203" t="s">
        <v>14</v>
      </c>
      <c r="G5203" t="s">
        <v>15</v>
      </c>
      <c r="H5203">
        <v>1999</v>
      </c>
      <c r="I5203" s="1">
        <v>44543</v>
      </c>
      <c r="J5203" t="s">
        <v>16</v>
      </c>
    </row>
    <row r="5204" spans="1:10" x14ac:dyDescent="0.25">
      <c r="A5204">
        <v>54220.06</v>
      </c>
      <c r="B5204" t="s">
        <v>607</v>
      </c>
      <c r="C5204" t="s">
        <v>18</v>
      </c>
      <c r="D5204" t="s">
        <v>12</v>
      </c>
      <c r="E5204" t="s">
        <v>45</v>
      </c>
      <c r="F5204" t="s">
        <v>21</v>
      </c>
      <c r="G5204" t="s">
        <v>25</v>
      </c>
      <c r="H5204">
        <v>1997</v>
      </c>
      <c r="I5204" s="1">
        <v>44973</v>
      </c>
      <c r="J5204" t="s">
        <v>16</v>
      </c>
    </row>
    <row r="5205" spans="1:10" x14ac:dyDescent="0.25">
      <c r="A5205">
        <v>9734.4</v>
      </c>
      <c r="B5205" t="s">
        <v>71</v>
      </c>
      <c r="C5205" t="s">
        <v>72</v>
      </c>
      <c r="D5205" t="s">
        <v>73</v>
      </c>
      <c r="E5205" t="s">
        <v>41</v>
      </c>
      <c r="F5205" t="s">
        <v>14</v>
      </c>
      <c r="G5205" t="s">
        <v>25</v>
      </c>
      <c r="H5205">
        <v>1964</v>
      </c>
      <c r="I5205" s="1">
        <v>44624</v>
      </c>
      <c r="J5205" t="s">
        <v>16</v>
      </c>
    </row>
    <row r="5206" spans="1:10" x14ac:dyDescent="0.25">
      <c r="A5206">
        <v>102474.7</v>
      </c>
      <c r="B5206" t="s">
        <v>29</v>
      </c>
      <c r="C5206" t="s">
        <v>30</v>
      </c>
      <c r="D5206" t="s">
        <v>12</v>
      </c>
      <c r="E5206" t="s">
        <v>31</v>
      </c>
      <c r="F5206" t="s">
        <v>14</v>
      </c>
      <c r="G5206" t="s">
        <v>25</v>
      </c>
      <c r="H5206">
        <v>1973</v>
      </c>
      <c r="I5206" s="1">
        <v>36800</v>
      </c>
      <c r="J5206" t="s">
        <v>16</v>
      </c>
    </row>
    <row r="5207" spans="1:10" x14ac:dyDescent="0.25">
      <c r="A5207">
        <v>79728.19</v>
      </c>
      <c r="B5207" t="s">
        <v>63</v>
      </c>
      <c r="C5207" t="s">
        <v>18</v>
      </c>
      <c r="D5207" t="s">
        <v>12</v>
      </c>
      <c r="E5207" t="s">
        <v>20</v>
      </c>
      <c r="F5207" t="s">
        <v>14</v>
      </c>
      <c r="G5207" t="s">
        <v>25</v>
      </c>
      <c r="H5207">
        <v>1994</v>
      </c>
      <c r="I5207" s="1">
        <v>43389</v>
      </c>
      <c r="J5207" t="s">
        <v>16</v>
      </c>
    </row>
    <row r="5208" spans="1:10" x14ac:dyDescent="0.25">
      <c r="A5208">
        <v>8112</v>
      </c>
      <c r="B5208" t="s">
        <v>71</v>
      </c>
      <c r="C5208" t="s">
        <v>72</v>
      </c>
      <c r="D5208" t="s">
        <v>73</v>
      </c>
      <c r="E5208" t="s">
        <v>41</v>
      </c>
      <c r="F5208" t="s">
        <v>21</v>
      </c>
      <c r="G5208" t="s">
        <v>15</v>
      </c>
      <c r="H5208">
        <v>2009</v>
      </c>
      <c r="I5208" s="1">
        <v>45416</v>
      </c>
      <c r="J5208" t="s">
        <v>16</v>
      </c>
    </row>
    <row r="5209" spans="1:10" x14ac:dyDescent="0.25">
      <c r="A5209">
        <v>69654.899999999994</v>
      </c>
      <c r="B5209" t="s">
        <v>141</v>
      </c>
      <c r="C5209" t="s">
        <v>44</v>
      </c>
      <c r="D5209" t="s">
        <v>12</v>
      </c>
      <c r="E5209" t="s">
        <v>31</v>
      </c>
      <c r="F5209" t="s">
        <v>21</v>
      </c>
      <c r="G5209" t="s">
        <v>15</v>
      </c>
      <c r="H5209">
        <v>1965</v>
      </c>
      <c r="I5209" s="1">
        <v>41365</v>
      </c>
      <c r="J5209" t="s">
        <v>16</v>
      </c>
    </row>
    <row r="5210" spans="1:10" x14ac:dyDescent="0.25">
      <c r="A5210">
        <v>81652.649999999994</v>
      </c>
      <c r="B5210" t="s">
        <v>89</v>
      </c>
      <c r="C5210" t="s">
        <v>30</v>
      </c>
      <c r="D5210" t="s">
        <v>12</v>
      </c>
      <c r="E5210" t="s">
        <v>20</v>
      </c>
      <c r="F5210" t="s">
        <v>14</v>
      </c>
      <c r="G5210" t="s">
        <v>25</v>
      </c>
      <c r="H5210">
        <v>1977</v>
      </c>
      <c r="I5210" s="1">
        <v>36800</v>
      </c>
      <c r="J5210" t="s">
        <v>16</v>
      </c>
    </row>
    <row r="5211" spans="1:10" x14ac:dyDescent="0.25">
      <c r="A5211">
        <v>79395.759999999995</v>
      </c>
      <c r="B5211" t="s">
        <v>208</v>
      </c>
      <c r="C5211" t="s">
        <v>36</v>
      </c>
      <c r="D5211" t="s">
        <v>12</v>
      </c>
      <c r="E5211" t="s">
        <v>31</v>
      </c>
      <c r="F5211" t="s">
        <v>14</v>
      </c>
      <c r="G5211" t="s">
        <v>15</v>
      </c>
      <c r="H5211">
        <v>1965</v>
      </c>
      <c r="I5211" s="1">
        <v>45131</v>
      </c>
      <c r="J5211" t="s">
        <v>16</v>
      </c>
    </row>
    <row r="5212" spans="1:10" x14ac:dyDescent="0.25">
      <c r="A5212">
        <v>62579.95</v>
      </c>
      <c r="B5212" t="s">
        <v>89</v>
      </c>
      <c r="C5212" t="s">
        <v>30</v>
      </c>
      <c r="D5212" t="s">
        <v>12</v>
      </c>
      <c r="E5212" t="s">
        <v>20</v>
      </c>
      <c r="F5212" t="s">
        <v>14</v>
      </c>
      <c r="G5212" t="s">
        <v>15</v>
      </c>
      <c r="H5212">
        <v>1995</v>
      </c>
      <c r="I5212" s="1">
        <v>45123</v>
      </c>
      <c r="J5212" t="s">
        <v>16</v>
      </c>
    </row>
    <row r="5213" spans="1:10" x14ac:dyDescent="0.25">
      <c r="A5213">
        <v>111976.87</v>
      </c>
      <c r="B5213" t="s">
        <v>29</v>
      </c>
      <c r="C5213" t="s">
        <v>30</v>
      </c>
      <c r="D5213" t="s">
        <v>12</v>
      </c>
      <c r="E5213" t="s">
        <v>31</v>
      </c>
      <c r="F5213" t="s">
        <v>14</v>
      </c>
      <c r="G5213" t="s">
        <v>25</v>
      </c>
      <c r="H5213">
        <v>1970</v>
      </c>
      <c r="I5213" s="1">
        <v>34001</v>
      </c>
      <c r="J5213" t="s">
        <v>16</v>
      </c>
    </row>
    <row r="5214" spans="1:10" x14ac:dyDescent="0.25">
      <c r="A5214">
        <v>85673.11</v>
      </c>
      <c r="B5214" t="s">
        <v>56</v>
      </c>
      <c r="C5214" t="s">
        <v>30</v>
      </c>
      <c r="D5214" t="s">
        <v>12</v>
      </c>
      <c r="E5214" t="s">
        <v>45</v>
      </c>
      <c r="F5214" t="s">
        <v>14</v>
      </c>
      <c r="G5214" t="s">
        <v>25</v>
      </c>
      <c r="H5214">
        <v>1974</v>
      </c>
      <c r="I5214" s="1">
        <v>36800</v>
      </c>
      <c r="J5214" t="s">
        <v>16</v>
      </c>
    </row>
    <row r="5215" spans="1:10" x14ac:dyDescent="0.25">
      <c r="A5215">
        <v>74457.75</v>
      </c>
      <c r="B5215" t="s">
        <v>732</v>
      </c>
      <c r="C5215" t="s">
        <v>38</v>
      </c>
      <c r="D5215" t="s">
        <v>12</v>
      </c>
      <c r="E5215" t="s">
        <v>13</v>
      </c>
      <c r="F5215" t="s">
        <v>14</v>
      </c>
      <c r="G5215" t="s">
        <v>25</v>
      </c>
      <c r="H5215">
        <v>1967</v>
      </c>
      <c r="I5215" s="1">
        <v>38538</v>
      </c>
      <c r="J5215" t="s">
        <v>16</v>
      </c>
    </row>
    <row r="5216" spans="1:10" x14ac:dyDescent="0.25">
      <c r="A5216">
        <v>16580.928</v>
      </c>
      <c r="B5216" t="s">
        <v>17</v>
      </c>
      <c r="C5216" t="s">
        <v>18</v>
      </c>
      <c r="D5216" t="s">
        <v>19</v>
      </c>
      <c r="E5216" t="s">
        <v>20</v>
      </c>
      <c r="F5216" t="s">
        <v>21</v>
      </c>
      <c r="G5216" t="s">
        <v>25</v>
      </c>
      <c r="H5216">
        <v>1978</v>
      </c>
      <c r="I5216" s="1">
        <v>45446</v>
      </c>
      <c r="J5216" t="s">
        <v>16</v>
      </c>
    </row>
    <row r="5217" spans="1:10" x14ac:dyDescent="0.25">
      <c r="A5217">
        <v>81652.649999999994</v>
      </c>
      <c r="B5217" t="s">
        <v>89</v>
      </c>
      <c r="C5217" t="s">
        <v>30</v>
      </c>
      <c r="D5217" t="s">
        <v>12</v>
      </c>
      <c r="E5217" t="s">
        <v>20</v>
      </c>
      <c r="F5217" t="s">
        <v>14</v>
      </c>
      <c r="G5217" t="s">
        <v>25</v>
      </c>
      <c r="H5217">
        <v>1965</v>
      </c>
      <c r="I5217" s="1">
        <v>37088</v>
      </c>
      <c r="J5217" t="s">
        <v>16</v>
      </c>
    </row>
    <row r="5218" spans="1:10" x14ac:dyDescent="0.25">
      <c r="A5218">
        <v>100756</v>
      </c>
      <c r="B5218" t="s">
        <v>143</v>
      </c>
      <c r="C5218" t="s">
        <v>144</v>
      </c>
      <c r="D5218" t="s">
        <v>12</v>
      </c>
      <c r="E5218" t="s">
        <v>31</v>
      </c>
      <c r="F5218" t="s">
        <v>21</v>
      </c>
      <c r="G5218" t="s">
        <v>25</v>
      </c>
      <c r="H5218">
        <v>1993</v>
      </c>
      <c r="I5218" s="1">
        <v>43507</v>
      </c>
      <c r="J5218" t="s">
        <v>16</v>
      </c>
    </row>
    <row r="5219" spans="1:10" x14ac:dyDescent="0.25">
      <c r="A5219">
        <v>54357.43</v>
      </c>
      <c r="B5219" t="s">
        <v>153</v>
      </c>
      <c r="C5219" t="s">
        <v>48</v>
      </c>
      <c r="D5219" t="s">
        <v>19</v>
      </c>
      <c r="E5219" t="s">
        <v>31</v>
      </c>
      <c r="F5219" t="s">
        <v>21</v>
      </c>
      <c r="G5219" t="s">
        <v>25</v>
      </c>
      <c r="H5219">
        <v>1990</v>
      </c>
      <c r="I5219" s="1">
        <v>45012</v>
      </c>
      <c r="J5219" t="s">
        <v>16</v>
      </c>
    </row>
    <row r="5220" spans="1:10" x14ac:dyDescent="0.25">
      <c r="A5220">
        <v>118695.5</v>
      </c>
      <c r="B5220" t="s">
        <v>29</v>
      </c>
      <c r="C5220" t="s">
        <v>30</v>
      </c>
      <c r="D5220" t="s">
        <v>12</v>
      </c>
      <c r="E5220" t="s">
        <v>31</v>
      </c>
      <c r="F5220" t="s">
        <v>14</v>
      </c>
      <c r="G5220" t="s">
        <v>25</v>
      </c>
      <c r="H5220">
        <v>1974</v>
      </c>
      <c r="I5220" s="1">
        <v>35658</v>
      </c>
      <c r="J5220" t="s">
        <v>16</v>
      </c>
    </row>
    <row r="5221" spans="1:10" x14ac:dyDescent="0.25">
      <c r="A5221">
        <v>90890.62</v>
      </c>
      <c r="B5221" t="s">
        <v>62</v>
      </c>
      <c r="C5221" t="s">
        <v>30</v>
      </c>
      <c r="D5221" t="s">
        <v>12</v>
      </c>
      <c r="E5221" t="s">
        <v>13</v>
      </c>
      <c r="F5221" t="s">
        <v>21</v>
      </c>
      <c r="G5221" t="s">
        <v>25</v>
      </c>
      <c r="H5221">
        <v>1966</v>
      </c>
      <c r="I5221" s="1">
        <v>40102</v>
      </c>
      <c r="J5221" t="s">
        <v>16</v>
      </c>
    </row>
    <row r="5222" spans="1:10" x14ac:dyDescent="0.25">
      <c r="A5222">
        <v>41600</v>
      </c>
      <c r="B5222" t="s">
        <v>130</v>
      </c>
      <c r="C5222" t="s">
        <v>60</v>
      </c>
      <c r="D5222" t="s">
        <v>12</v>
      </c>
      <c r="E5222" t="s">
        <v>49</v>
      </c>
      <c r="F5222" t="s">
        <v>14</v>
      </c>
      <c r="G5222" t="s">
        <v>253</v>
      </c>
      <c r="H5222">
        <v>1987</v>
      </c>
      <c r="I5222" s="1">
        <v>45544</v>
      </c>
      <c r="J5222" t="s">
        <v>16</v>
      </c>
    </row>
    <row r="5223" spans="1:10" x14ac:dyDescent="0.25">
      <c r="A5223">
        <v>102211.41</v>
      </c>
      <c r="B5223" t="s">
        <v>90</v>
      </c>
      <c r="C5223" t="s">
        <v>30</v>
      </c>
      <c r="D5223" t="s">
        <v>12</v>
      </c>
      <c r="E5223" t="s">
        <v>45</v>
      </c>
      <c r="F5223" t="s">
        <v>14</v>
      </c>
      <c r="G5223" t="s">
        <v>25</v>
      </c>
      <c r="H5223">
        <v>1977</v>
      </c>
      <c r="I5223" s="1">
        <v>40102</v>
      </c>
      <c r="J5223" t="s">
        <v>16</v>
      </c>
    </row>
    <row r="5224" spans="1:10" x14ac:dyDescent="0.25">
      <c r="A5224">
        <v>151059.62</v>
      </c>
      <c r="B5224" t="s">
        <v>509</v>
      </c>
      <c r="C5224" t="s">
        <v>48</v>
      </c>
      <c r="D5224" t="s">
        <v>12</v>
      </c>
      <c r="E5224" t="s">
        <v>13</v>
      </c>
      <c r="F5224" t="s">
        <v>21</v>
      </c>
      <c r="G5224" t="s">
        <v>25</v>
      </c>
      <c r="H5224">
        <v>1988</v>
      </c>
      <c r="I5224" s="1">
        <v>43379</v>
      </c>
      <c r="J5224" t="s">
        <v>16</v>
      </c>
    </row>
    <row r="5225" spans="1:10" x14ac:dyDescent="0.25">
      <c r="A5225">
        <v>49545.15</v>
      </c>
      <c r="B5225" t="s">
        <v>116</v>
      </c>
      <c r="C5225" t="s">
        <v>67</v>
      </c>
      <c r="D5225" t="s">
        <v>12</v>
      </c>
      <c r="E5225" t="s">
        <v>49</v>
      </c>
      <c r="F5225" t="s">
        <v>14</v>
      </c>
      <c r="G5225" t="s">
        <v>46</v>
      </c>
      <c r="H5225">
        <v>1996</v>
      </c>
      <c r="I5225" s="1">
        <v>45117</v>
      </c>
      <c r="J5225" t="s">
        <v>16</v>
      </c>
    </row>
    <row r="5226" spans="1:10" x14ac:dyDescent="0.25">
      <c r="A5226">
        <v>47920.53</v>
      </c>
      <c r="B5226" t="s">
        <v>169</v>
      </c>
      <c r="C5226" t="s">
        <v>72</v>
      </c>
      <c r="D5226" t="s">
        <v>12</v>
      </c>
      <c r="E5226" t="s">
        <v>41</v>
      </c>
      <c r="F5226" t="s">
        <v>14</v>
      </c>
      <c r="G5226" t="s">
        <v>15</v>
      </c>
      <c r="H5226">
        <v>1989</v>
      </c>
      <c r="I5226" s="1">
        <v>42847</v>
      </c>
      <c r="J5226" t="s">
        <v>16</v>
      </c>
    </row>
    <row r="5227" spans="1:10" x14ac:dyDescent="0.25">
      <c r="A5227">
        <v>64079.86</v>
      </c>
      <c r="B5227" t="s">
        <v>595</v>
      </c>
      <c r="C5227" t="s">
        <v>201</v>
      </c>
      <c r="D5227" t="s">
        <v>12</v>
      </c>
      <c r="E5227" t="s">
        <v>49</v>
      </c>
      <c r="F5227" t="s">
        <v>21</v>
      </c>
      <c r="G5227" t="s">
        <v>15</v>
      </c>
      <c r="H5227">
        <v>1956</v>
      </c>
      <c r="I5227" s="1">
        <v>39139</v>
      </c>
      <c r="J5227" t="s">
        <v>16</v>
      </c>
    </row>
    <row r="5228" spans="1:10" x14ac:dyDescent="0.25">
      <c r="A5228">
        <v>185325.55</v>
      </c>
      <c r="B5228" t="s">
        <v>35</v>
      </c>
      <c r="C5228" t="s">
        <v>186</v>
      </c>
      <c r="D5228" t="s">
        <v>12</v>
      </c>
      <c r="E5228" t="s">
        <v>13</v>
      </c>
      <c r="F5228" t="s">
        <v>21</v>
      </c>
      <c r="G5228" t="s">
        <v>15</v>
      </c>
      <c r="H5228">
        <v>1971</v>
      </c>
      <c r="I5228" s="1">
        <v>36054</v>
      </c>
      <c r="J5228" t="s">
        <v>16</v>
      </c>
    </row>
    <row r="5229" spans="1:10" x14ac:dyDescent="0.25">
      <c r="A5229">
        <v>50038.7</v>
      </c>
      <c r="B5229" t="s">
        <v>460</v>
      </c>
      <c r="C5229" t="s">
        <v>52</v>
      </c>
      <c r="D5229" t="s">
        <v>12</v>
      </c>
      <c r="E5229" t="s">
        <v>41</v>
      </c>
      <c r="F5229" t="s">
        <v>14</v>
      </c>
      <c r="G5229" t="s">
        <v>15</v>
      </c>
      <c r="H5229">
        <v>1991</v>
      </c>
      <c r="I5229" s="1">
        <v>44051</v>
      </c>
      <c r="J5229" t="s">
        <v>16</v>
      </c>
    </row>
    <row r="5230" spans="1:10" x14ac:dyDescent="0.25">
      <c r="A5230">
        <v>33091.749600000003</v>
      </c>
      <c r="B5230" t="s">
        <v>112</v>
      </c>
      <c r="C5230" t="s">
        <v>72</v>
      </c>
      <c r="D5230" t="s">
        <v>19</v>
      </c>
      <c r="E5230" t="s">
        <v>24</v>
      </c>
      <c r="F5230" t="s">
        <v>21</v>
      </c>
      <c r="G5230" t="s">
        <v>25</v>
      </c>
      <c r="H5230">
        <v>1988</v>
      </c>
      <c r="I5230" s="1">
        <v>45198</v>
      </c>
      <c r="J5230" t="s">
        <v>16</v>
      </c>
    </row>
    <row r="5231" spans="1:10" x14ac:dyDescent="0.25">
      <c r="A5231">
        <v>64457.35</v>
      </c>
      <c r="B5231" t="s">
        <v>89</v>
      </c>
      <c r="C5231" t="s">
        <v>30</v>
      </c>
      <c r="D5231" t="s">
        <v>12</v>
      </c>
      <c r="E5231" t="s">
        <v>20</v>
      </c>
      <c r="F5231" t="s">
        <v>14</v>
      </c>
      <c r="G5231" t="s">
        <v>15</v>
      </c>
      <c r="H5231">
        <v>1990</v>
      </c>
      <c r="I5231" s="1">
        <v>41575</v>
      </c>
      <c r="J5231" t="s">
        <v>16</v>
      </c>
    </row>
    <row r="5232" spans="1:10" x14ac:dyDescent="0.25">
      <c r="A5232">
        <v>79728.19</v>
      </c>
      <c r="B5232" t="s">
        <v>63</v>
      </c>
      <c r="C5232" t="s">
        <v>18</v>
      </c>
      <c r="D5232" t="s">
        <v>12</v>
      </c>
      <c r="E5232" t="s">
        <v>20</v>
      </c>
      <c r="F5232" t="s">
        <v>14</v>
      </c>
      <c r="G5232" t="s">
        <v>25</v>
      </c>
      <c r="H5232">
        <v>1986</v>
      </c>
      <c r="I5232" s="1">
        <v>42552</v>
      </c>
      <c r="J5232" t="s">
        <v>16</v>
      </c>
    </row>
    <row r="5233" spans="1:10" x14ac:dyDescent="0.25">
      <c r="A5233">
        <v>84102.22</v>
      </c>
      <c r="B5233" t="s">
        <v>89</v>
      </c>
      <c r="C5233" t="s">
        <v>30</v>
      </c>
      <c r="D5233" t="s">
        <v>12</v>
      </c>
      <c r="E5233" t="s">
        <v>20</v>
      </c>
      <c r="F5233" t="s">
        <v>14</v>
      </c>
      <c r="G5233" t="s">
        <v>25</v>
      </c>
      <c r="H5233">
        <v>1985</v>
      </c>
      <c r="I5233" s="1">
        <v>41275</v>
      </c>
      <c r="J5233" t="s">
        <v>16</v>
      </c>
    </row>
    <row r="5234" spans="1:10" x14ac:dyDescent="0.25">
      <c r="A5234">
        <v>53269.4</v>
      </c>
      <c r="B5234" t="s">
        <v>199</v>
      </c>
      <c r="C5234" t="s">
        <v>106</v>
      </c>
      <c r="D5234" t="s">
        <v>12</v>
      </c>
      <c r="E5234" t="s">
        <v>49</v>
      </c>
      <c r="F5234" t="s">
        <v>21</v>
      </c>
      <c r="G5234" t="s">
        <v>15</v>
      </c>
      <c r="H5234">
        <v>1979</v>
      </c>
      <c r="I5234" s="1">
        <v>43334</v>
      </c>
      <c r="J5234" t="s">
        <v>16</v>
      </c>
    </row>
    <row r="5235" spans="1:10" x14ac:dyDescent="0.25">
      <c r="A5235">
        <v>51988.46</v>
      </c>
      <c r="B5235" t="s">
        <v>47</v>
      </c>
      <c r="C5235" t="s">
        <v>48</v>
      </c>
      <c r="D5235" t="s">
        <v>12</v>
      </c>
      <c r="E5235" t="s">
        <v>49</v>
      </c>
      <c r="F5235" t="s">
        <v>21</v>
      </c>
      <c r="G5235" t="s">
        <v>50</v>
      </c>
      <c r="H5235">
        <v>1965</v>
      </c>
      <c r="I5235" s="1">
        <v>38689</v>
      </c>
      <c r="J5235" t="s">
        <v>16</v>
      </c>
    </row>
    <row r="5236" spans="1:10" x14ac:dyDescent="0.25">
      <c r="A5236">
        <v>45148.04</v>
      </c>
      <c r="B5236" t="s">
        <v>47</v>
      </c>
      <c r="C5236" t="s">
        <v>48</v>
      </c>
      <c r="D5236" t="s">
        <v>12</v>
      </c>
      <c r="E5236" t="s">
        <v>49</v>
      </c>
      <c r="F5236" t="s">
        <v>21</v>
      </c>
      <c r="G5236" t="s">
        <v>46</v>
      </c>
      <c r="H5236">
        <v>1992</v>
      </c>
      <c r="I5236" s="1">
        <v>44293</v>
      </c>
      <c r="J5236" t="s">
        <v>16</v>
      </c>
    </row>
    <row r="5237" spans="1:10" x14ac:dyDescent="0.25">
      <c r="A5237">
        <v>63823.33</v>
      </c>
      <c r="B5237" t="s">
        <v>235</v>
      </c>
      <c r="C5237" t="s">
        <v>48</v>
      </c>
      <c r="D5237" t="s">
        <v>12</v>
      </c>
      <c r="E5237" t="s">
        <v>31</v>
      </c>
      <c r="F5237" t="s">
        <v>21</v>
      </c>
      <c r="G5237" t="s">
        <v>15</v>
      </c>
      <c r="H5237">
        <v>1971</v>
      </c>
      <c r="I5237" s="1">
        <v>44597</v>
      </c>
      <c r="J5237" t="s">
        <v>16</v>
      </c>
    </row>
    <row r="5238" spans="1:10" x14ac:dyDescent="0.25">
      <c r="A5238">
        <v>51770</v>
      </c>
      <c r="B5238" t="s">
        <v>199</v>
      </c>
      <c r="C5238" t="s">
        <v>106</v>
      </c>
      <c r="D5238" t="s">
        <v>12</v>
      </c>
      <c r="E5238" t="s">
        <v>49</v>
      </c>
      <c r="F5238" t="s">
        <v>21</v>
      </c>
      <c r="G5238" t="s">
        <v>15</v>
      </c>
      <c r="H5238">
        <v>1975</v>
      </c>
      <c r="I5238" s="1">
        <v>35660</v>
      </c>
      <c r="J5238" t="s">
        <v>16</v>
      </c>
    </row>
    <row r="5239" spans="1:10" x14ac:dyDescent="0.25">
      <c r="A5239">
        <v>0</v>
      </c>
      <c r="B5239" t="s">
        <v>39</v>
      </c>
      <c r="C5239" t="s">
        <v>72</v>
      </c>
      <c r="D5239" t="s">
        <v>165</v>
      </c>
      <c r="E5239" t="s">
        <v>41</v>
      </c>
      <c r="F5239" t="s">
        <v>21</v>
      </c>
      <c r="G5239" t="s">
        <v>25</v>
      </c>
      <c r="H5239">
        <v>1998</v>
      </c>
      <c r="I5239" s="1">
        <v>44855</v>
      </c>
      <c r="J5239" t="s">
        <v>16</v>
      </c>
    </row>
    <row r="5240" spans="1:10" x14ac:dyDescent="0.25">
      <c r="A5240">
        <v>44122.33</v>
      </c>
      <c r="B5240" t="s">
        <v>325</v>
      </c>
      <c r="C5240" t="s">
        <v>18</v>
      </c>
      <c r="D5240" t="s">
        <v>12</v>
      </c>
      <c r="E5240" t="s">
        <v>20</v>
      </c>
      <c r="F5240" t="s">
        <v>21</v>
      </c>
      <c r="G5240" t="s">
        <v>46</v>
      </c>
      <c r="H5240">
        <v>2000</v>
      </c>
      <c r="I5240" s="1">
        <v>45489</v>
      </c>
      <c r="J5240" t="s">
        <v>16</v>
      </c>
    </row>
    <row r="5241" spans="1:10" x14ac:dyDescent="0.25">
      <c r="B5241" t="s">
        <v>39</v>
      </c>
      <c r="C5241" t="s">
        <v>72</v>
      </c>
      <c r="D5241" t="s">
        <v>165</v>
      </c>
      <c r="E5241" t="s">
        <v>41</v>
      </c>
      <c r="F5241" t="s">
        <v>14</v>
      </c>
      <c r="G5241" t="s">
        <v>25</v>
      </c>
      <c r="H5241">
        <v>1955</v>
      </c>
      <c r="I5241" s="1">
        <v>43210</v>
      </c>
      <c r="J5241" t="s">
        <v>16</v>
      </c>
    </row>
    <row r="5242" spans="1:10" x14ac:dyDescent="0.25">
      <c r="A5242">
        <v>59342.73</v>
      </c>
      <c r="B5242" t="s">
        <v>295</v>
      </c>
      <c r="C5242" t="s">
        <v>52</v>
      </c>
      <c r="D5242" t="s">
        <v>12</v>
      </c>
      <c r="E5242" t="s">
        <v>41</v>
      </c>
      <c r="F5242" t="s">
        <v>14</v>
      </c>
      <c r="G5242" t="s">
        <v>15</v>
      </c>
      <c r="H5242">
        <v>1968</v>
      </c>
      <c r="I5242" s="1">
        <v>38383</v>
      </c>
      <c r="J5242" t="s">
        <v>16</v>
      </c>
    </row>
    <row r="5243" spans="1:10" x14ac:dyDescent="0.25">
      <c r="A5243">
        <v>87347.72</v>
      </c>
      <c r="B5243" t="s">
        <v>733</v>
      </c>
      <c r="C5243" t="s">
        <v>104</v>
      </c>
      <c r="D5243" t="s">
        <v>12</v>
      </c>
      <c r="E5243" t="s">
        <v>77</v>
      </c>
      <c r="F5243" t="s">
        <v>14</v>
      </c>
      <c r="G5243" t="s">
        <v>50</v>
      </c>
      <c r="H5243">
        <v>1965</v>
      </c>
      <c r="I5243" s="1">
        <v>35562</v>
      </c>
      <c r="J5243" t="s">
        <v>16</v>
      </c>
    </row>
    <row r="5244" spans="1:10" x14ac:dyDescent="0.25">
      <c r="A5244">
        <v>57958.26</v>
      </c>
      <c r="B5244" t="s">
        <v>280</v>
      </c>
      <c r="C5244" t="s">
        <v>44</v>
      </c>
      <c r="D5244" t="s">
        <v>12</v>
      </c>
      <c r="E5244" t="s">
        <v>13</v>
      </c>
      <c r="F5244" t="s">
        <v>14</v>
      </c>
      <c r="G5244" t="s">
        <v>25</v>
      </c>
      <c r="H5244">
        <v>1971</v>
      </c>
      <c r="I5244" s="1">
        <v>45271</v>
      </c>
      <c r="J5244" t="s">
        <v>16</v>
      </c>
    </row>
    <row r="5245" spans="1:10" x14ac:dyDescent="0.25">
      <c r="A5245">
        <v>74392.990000000005</v>
      </c>
      <c r="B5245" t="s">
        <v>473</v>
      </c>
      <c r="C5245" t="s">
        <v>198</v>
      </c>
      <c r="D5245" t="s">
        <v>12</v>
      </c>
      <c r="E5245" t="s">
        <v>31</v>
      </c>
      <c r="F5245" t="s">
        <v>21</v>
      </c>
      <c r="G5245" t="s">
        <v>25</v>
      </c>
      <c r="H5245">
        <v>1992</v>
      </c>
      <c r="I5245" s="1">
        <v>44452</v>
      </c>
      <c r="J5245" t="s">
        <v>16</v>
      </c>
    </row>
    <row r="5246" spans="1:10" x14ac:dyDescent="0.25">
      <c r="A5246">
        <v>80000</v>
      </c>
      <c r="B5246" t="s">
        <v>85</v>
      </c>
      <c r="C5246" t="s">
        <v>114</v>
      </c>
      <c r="D5246" t="s">
        <v>12</v>
      </c>
      <c r="E5246" t="s">
        <v>20</v>
      </c>
      <c r="F5246" t="s">
        <v>21</v>
      </c>
      <c r="G5246" t="s">
        <v>25</v>
      </c>
      <c r="H5246">
        <v>1971</v>
      </c>
      <c r="I5246" s="1">
        <v>45538</v>
      </c>
      <c r="J5246" t="s">
        <v>16</v>
      </c>
    </row>
    <row r="5247" spans="1:10" x14ac:dyDescent="0.25">
      <c r="A5247">
        <v>75151.460000000006</v>
      </c>
      <c r="B5247" t="s">
        <v>63</v>
      </c>
      <c r="C5247" t="s">
        <v>18</v>
      </c>
      <c r="D5247" t="s">
        <v>12</v>
      </c>
      <c r="E5247" t="s">
        <v>20</v>
      </c>
      <c r="F5247" t="s">
        <v>21</v>
      </c>
      <c r="G5247" t="s">
        <v>46</v>
      </c>
      <c r="H5247">
        <v>1999</v>
      </c>
      <c r="I5247" s="1">
        <v>44608</v>
      </c>
      <c r="J5247" t="s">
        <v>16</v>
      </c>
    </row>
    <row r="5248" spans="1:10" x14ac:dyDescent="0.25">
      <c r="A5248">
        <v>190960</v>
      </c>
      <c r="B5248" t="s">
        <v>143</v>
      </c>
      <c r="C5248" t="s">
        <v>144</v>
      </c>
      <c r="D5248" t="s">
        <v>12</v>
      </c>
      <c r="E5248" t="s">
        <v>31</v>
      </c>
      <c r="F5248" t="s">
        <v>21</v>
      </c>
      <c r="G5248" t="s">
        <v>25</v>
      </c>
      <c r="H5248">
        <v>1971</v>
      </c>
      <c r="I5248" s="1">
        <v>36094</v>
      </c>
      <c r="J5248" t="s">
        <v>16</v>
      </c>
    </row>
    <row r="5249" spans="1:10" x14ac:dyDescent="0.25">
      <c r="A5249">
        <v>81707.600000000006</v>
      </c>
      <c r="B5249" t="s">
        <v>230</v>
      </c>
      <c r="C5249" t="s">
        <v>18</v>
      </c>
      <c r="D5249" t="s">
        <v>12</v>
      </c>
      <c r="E5249" t="s">
        <v>31</v>
      </c>
      <c r="F5249" t="s">
        <v>14</v>
      </c>
      <c r="G5249" t="s">
        <v>25</v>
      </c>
      <c r="H5249">
        <v>1977</v>
      </c>
      <c r="I5249" s="1">
        <v>42961</v>
      </c>
      <c r="J5249" t="s">
        <v>16</v>
      </c>
    </row>
    <row r="5250" spans="1:10" x14ac:dyDescent="0.25">
      <c r="A5250">
        <v>60409.69</v>
      </c>
      <c r="B5250" t="s">
        <v>59</v>
      </c>
      <c r="C5250" t="s">
        <v>60</v>
      </c>
      <c r="D5250" t="s">
        <v>12</v>
      </c>
      <c r="E5250" t="s">
        <v>41</v>
      </c>
      <c r="F5250" t="s">
        <v>21</v>
      </c>
      <c r="G5250" t="s">
        <v>15</v>
      </c>
      <c r="H5250">
        <v>1958</v>
      </c>
      <c r="I5250" s="1">
        <v>38628</v>
      </c>
      <c r="J5250" t="s">
        <v>16</v>
      </c>
    </row>
    <row r="5251" spans="1:10" x14ac:dyDescent="0.25">
      <c r="A5251">
        <v>53822.38</v>
      </c>
      <c r="B5251" t="s">
        <v>130</v>
      </c>
      <c r="C5251" t="s">
        <v>60</v>
      </c>
      <c r="D5251" t="s">
        <v>12</v>
      </c>
      <c r="E5251" t="s">
        <v>49</v>
      </c>
      <c r="F5251" t="s">
        <v>21</v>
      </c>
      <c r="G5251" t="s">
        <v>15</v>
      </c>
      <c r="H5251">
        <v>1974</v>
      </c>
      <c r="I5251" s="1">
        <v>35681</v>
      </c>
      <c r="J5251" t="s">
        <v>16</v>
      </c>
    </row>
    <row r="5252" spans="1:10" x14ac:dyDescent="0.25">
      <c r="A5252">
        <v>77864.02</v>
      </c>
      <c r="B5252" t="s">
        <v>265</v>
      </c>
      <c r="C5252" t="s">
        <v>18</v>
      </c>
      <c r="D5252" t="s">
        <v>12</v>
      </c>
      <c r="E5252" t="s">
        <v>31</v>
      </c>
      <c r="F5252" t="s">
        <v>14</v>
      </c>
      <c r="G5252" t="s">
        <v>53</v>
      </c>
      <c r="H5252">
        <v>1970</v>
      </c>
      <c r="I5252" s="1">
        <v>38488</v>
      </c>
      <c r="J5252" t="s">
        <v>16</v>
      </c>
    </row>
    <row r="5253" spans="1:10" x14ac:dyDescent="0.25">
      <c r="A5253">
        <v>120510</v>
      </c>
      <c r="B5253" t="s">
        <v>444</v>
      </c>
      <c r="C5253" t="s">
        <v>171</v>
      </c>
      <c r="D5253" t="s">
        <v>12</v>
      </c>
      <c r="E5253" t="s">
        <v>31</v>
      </c>
      <c r="F5253" t="s">
        <v>14</v>
      </c>
      <c r="G5253" t="s">
        <v>50</v>
      </c>
      <c r="H5253">
        <v>1988</v>
      </c>
      <c r="I5253" s="1">
        <v>45264</v>
      </c>
      <c r="J5253" t="s">
        <v>16</v>
      </c>
    </row>
    <row r="5254" spans="1:10" x14ac:dyDescent="0.25">
      <c r="A5254">
        <v>25615</v>
      </c>
      <c r="B5254" t="s">
        <v>26</v>
      </c>
      <c r="C5254" t="s">
        <v>27</v>
      </c>
      <c r="D5254" t="s">
        <v>28</v>
      </c>
      <c r="E5254" t="s">
        <v>13</v>
      </c>
      <c r="F5254" t="s">
        <v>21</v>
      </c>
      <c r="G5254" t="s">
        <v>53</v>
      </c>
      <c r="H5254">
        <v>1985</v>
      </c>
      <c r="I5254" s="1">
        <v>45170</v>
      </c>
      <c r="J5254" t="s">
        <v>16</v>
      </c>
    </row>
    <row r="5255" spans="1:10" x14ac:dyDescent="0.25">
      <c r="A5255">
        <v>49545.15</v>
      </c>
      <c r="B5255" t="s">
        <v>116</v>
      </c>
      <c r="C5255" t="s">
        <v>67</v>
      </c>
      <c r="D5255" t="s">
        <v>12</v>
      </c>
      <c r="E5255" t="s">
        <v>49</v>
      </c>
      <c r="F5255" t="s">
        <v>14</v>
      </c>
      <c r="G5255" t="s">
        <v>25</v>
      </c>
      <c r="H5255">
        <v>1978</v>
      </c>
      <c r="I5255" s="1">
        <v>45159</v>
      </c>
      <c r="J5255" t="s">
        <v>16</v>
      </c>
    </row>
    <row r="5256" spans="1:10" x14ac:dyDescent="0.25">
      <c r="A5256">
        <v>57358.7</v>
      </c>
      <c r="B5256" t="s">
        <v>406</v>
      </c>
      <c r="C5256" t="s">
        <v>18</v>
      </c>
      <c r="D5256" t="s">
        <v>12</v>
      </c>
      <c r="E5256" t="s">
        <v>49</v>
      </c>
      <c r="F5256" t="s">
        <v>21</v>
      </c>
      <c r="G5256" t="s">
        <v>25</v>
      </c>
      <c r="H5256">
        <v>1956</v>
      </c>
      <c r="I5256" s="1">
        <v>34746</v>
      </c>
      <c r="J5256" t="s">
        <v>16</v>
      </c>
    </row>
    <row r="5257" spans="1:10" x14ac:dyDescent="0.25">
      <c r="A5257">
        <v>98654.71</v>
      </c>
      <c r="B5257" t="s">
        <v>64</v>
      </c>
      <c r="C5257" t="s">
        <v>18</v>
      </c>
      <c r="D5257" t="s">
        <v>12</v>
      </c>
      <c r="E5257" t="s">
        <v>45</v>
      </c>
      <c r="F5257" t="s">
        <v>14</v>
      </c>
      <c r="G5257" t="s">
        <v>25</v>
      </c>
      <c r="H5257">
        <v>1986</v>
      </c>
      <c r="I5257" s="1">
        <v>41045</v>
      </c>
      <c r="J5257" t="s">
        <v>16</v>
      </c>
    </row>
    <row r="5258" spans="1:10" x14ac:dyDescent="0.25">
      <c r="A5258">
        <v>79395.12</v>
      </c>
      <c r="B5258" t="s">
        <v>576</v>
      </c>
      <c r="C5258" t="s">
        <v>11</v>
      </c>
      <c r="D5258" t="s">
        <v>12</v>
      </c>
      <c r="E5258" t="s">
        <v>20</v>
      </c>
      <c r="F5258" t="s">
        <v>14</v>
      </c>
      <c r="G5258" t="s">
        <v>25</v>
      </c>
      <c r="H5258">
        <v>1991</v>
      </c>
      <c r="I5258" s="1">
        <v>42430</v>
      </c>
      <c r="J5258" t="s">
        <v>16</v>
      </c>
    </row>
    <row r="5259" spans="1:10" x14ac:dyDescent="0.25">
      <c r="A5259">
        <v>82120.03</v>
      </c>
      <c r="B5259" t="s">
        <v>63</v>
      </c>
      <c r="C5259" t="s">
        <v>18</v>
      </c>
      <c r="D5259" t="s">
        <v>12</v>
      </c>
      <c r="E5259" t="s">
        <v>20</v>
      </c>
      <c r="F5259" t="s">
        <v>14</v>
      </c>
      <c r="G5259" t="s">
        <v>25</v>
      </c>
      <c r="H5259">
        <v>1987</v>
      </c>
      <c r="I5259" s="1">
        <v>42201</v>
      </c>
      <c r="J5259" t="s">
        <v>16</v>
      </c>
    </row>
    <row r="5260" spans="1:10" x14ac:dyDescent="0.25">
      <c r="A5260">
        <v>61216.02</v>
      </c>
      <c r="B5260" t="s">
        <v>195</v>
      </c>
      <c r="C5260" t="s">
        <v>104</v>
      </c>
      <c r="D5260" t="s">
        <v>12</v>
      </c>
      <c r="E5260" t="s">
        <v>49</v>
      </c>
      <c r="F5260" t="s">
        <v>14</v>
      </c>
      <c r="G5260" t="s">
        <v>53</v>
      </c>
      <c r="H5260">
        <v>1967</v>
      </c>
      <c r="I5260" s="1">
        <v>35751</v>
      </c>
      <c r="J5260" t="s">
        <v>16</v>
      </c>
    </row>
    <row r="5261" spans="1:10" x14ac:dyDescent="0.25">
      <c r="A5261">
        <v>57958.26</v>
      </c>
      <c r="B5261" t="s">
        <v>280</v>
      </c>
      <c r="C5261" t="s">
        <v>44</v>
      </c>
      <c r="D5261" t="s">
        <v>12</v>
      </c>
      <c r="E5261" t="s">
        <v>13</v>
      </c>
      <c r="F5261" t="s">
        <v>14</v>
      </c>
      <c r="G5261" t="s">
        <v>25</v>
      </c>
      <c r="H5261">
        <v>1968</v>
      </c>
      <c r="I5261" s="1">
        <v>45145</v>
      </c>
      <c r="J5261" t="s">
        <v>16</v>
      </c>
    </row>
    <row r="5262" spans="1:10" x14ac:dyDescent="0.25">
      <c r="A5262">
        <v>55969.06</v>
      </c>
      <c r="B5262" t="s">
        <v>66</v>
      </c>
      <c r="C5262" t="s">
        <v>67</v>
      </c>
      <c r="D5262" t="s">
        <v>12</v>
      </c>
      <c r="E5262" t="s">
        <v>49</v>
      </c>
      <c r="F5262" t="s">
        <v>21</v>
      </c>
      <c r="G5262" t="s">
        <v>15</v>
      </c>
      <c r="H5262">
        <v>1998</v>
      </c>
      <c r="I5262" s="1">
        <v>44627</v>
      </c>
      <c r="J5262" t="s">
        <v>16</v>
      </c>
    </row>
    <row r="5263" spans="1:10" x14ac:dyDescent="0.25">
      <c r="A5263">
        <v>68774.22</v>
      </c>
      <c r="B5263" t="s">
        <v>387</v>
      </c>
      <c r="C5263" t="s">
        <v>96</v>
      </c>
      <c r="D5263" t="s">
        <v>12</v>
      </c>
      <c r="E5263" t="s">
        <v>13</v>
      </c>
      <c r="F5263" t="s">
        <v>21</v>
      </c>
      <c r="G5263" t="s">
        <v>25</v>
      </c>
      <c r="H5263">
        <v>1987</v>
      </c>
      <c r="I5263" s="1">
        <v>44523</v>
      </c>
      <c r="J5263" t="s">
        <v>16</v>
      </c>
    </row>
    <row r="5264" spans="1:10" x14ac:dyDescent="0.25">
      <c r="A5264">
        <v>95199.62</v>
      </c>
      <c r="B5264" t="s">
        <v>63</v>
      </c>
      <c r="C5264" t="s">
        <v>18</v>
      </c>
      <c r="D5264" t="s">
        <v>12</v>
      </c>
      <c r="E5264" t="s">
        <v>20</v>
      </c>
      <c r="F5264" t="s">
        <v>14</v>
      </c>
      <c r="G5264" t="s">
        <v>15</v>
      </c>
      <c r="H5264">
        <v>1978</v>
      </c>
      <c r="I5264" s="1">
        <v>38626</v>
      </c>
      <c r="J5264" t="s">
        <v>16</v>
      </c>
    </row>
    <row r="5265" spans="1:10" x14ac:dyDescent="0.25">
      <c r="A5265">
        <v>17075.759999999998</v>
      </c>
      <c r="B5265" t="s">
        <v>17</v>
      </c>
      <c r="C5265" t="s">
        <v>18</v>
      </c>
      <c r="D5265" t="s">
        <v>19</v>
      </c>
      <c r="E5265" t="s">
        <v>20</v>
      </c>
      <c r="F5265" t="s">
        <v>21</v>
      </c>
      <c r="G5265" t="s">
        <v>15</v>
      </c>
      <c r="H5265">
        <v>1948</v>
      </c>
      <c r="I5265" s="1">
        <v>40946</v>
      </c>
      <c r="J5265" t="s">
        <v>16</v>
      </c>
    </row>
    <row r="5266" spans="1:10" x14ac:dyDescent="0.25">
      <c r="A5266">
        <v>103988.45</v>
      </c>
      <c r="B5266" t="s">
        <v>373</v>
      </c>
      <c r="C5266" t="s">
        <v>36</v>
      </c>
      <c r="D5266" t="s">
        <v>12</v>
      </c>
      <c r="E5266" t="s">
        <v>13</v>
      </c>
      <c r="F5266" t="s">
        <v>14</v>
      </c>
      <c r="G5266" t="s">
        <v>15</v>
      </c>
      <c r="H5266">
        <v>1969</v>
      </c>
      <c r="I5266" s="1">
        <v>39657</v>
      </c>
      <c r="J5266" t="s">
        <v>16</v>
      </c>
    </row>
    <row r="5267" spans="1:10" x14ac:dyDescent="0.25">
      <c r="A5267">
        <v>67697.460000000006</v>
      </c>
      <c r="B5267" t="s">
        <v>536</v>
      </c>
      <c r="C5267" t="s">
        <v>100</v>
      </c>
      <c r="D5267" t="s">
        <v>12</v>
      </c>
      <c r="E5267" t="s">
        <v>41</v>
      </c>
      <c r="F5267" t="s">
        <v>14</v>
      </c>
      <c r="G5267" t="s">
        <v>15</v>
      </c>
      <c r="H5267">
        <v>1965</v>
      </c>
      <c r="I5267" s="1">
        <v>38761</v>
      </c>
      <c r="J5267" t="s">
        <v>16</v>
      </c>
    </row>
    <row r="5268" spans="1:10" x14ac:dyDescent="0.25">
      <c r="A5268">
        <v>60274.5</v>
      </c>
      <c r="B5268" t="s">
        <v>302</v>
      </c>
      <c r="C5268" t="s">
        <v>18</v>
      </c>
      <c r="D5268" t="s">
        <v>12</v>
      </c>
      <c r="E5268" t="s">
        <v>20</v>
      </c>
      <c r="F5268" t="s">
        <v>14</v>
      </c>
      <c r="G5268" t="s">
        <v>25</v>
      </c>
      <c r="H5268">
        <v>1997</v>
      </c>
      <c r="I5268" s="1">
        <v>45505</v>
      </c>
      <c r="J5268" t="s">
        <v>16</v>
      </c>
    </row>
    <row r="5269" spans="1:10" x14ac:dyDescent="0.25">
      <c r="A5269">
        <v>55969.06</v>
      </c>
      <c r="B5269" t="s">
        <v>66</v>
      </c>
      <c r="C5269" t="s">
        <v>67</v>
      </c>
      <c r="D5269" t="s">
        <v>12</v>
      </c>
      <c r="E5269" t="s">
        <v>49</v>
      </c>
      <c r="F5269" t="s">
        <v>21</v>
      </c>
      <c r="G5269" t="s">
        <v>25</v>
      </c>
      <c r="H5269">
        <v>1997</v>
      </c>
      <c r="I5269" s="1">
        <v>44270</v>
      </c>
      <c r="J5269" t="s">
        <v>16</v>
      </c>
    </row>
    <row r="5270" spans="1:10" x14ac:dyDescent="0.25">
      <c r="A5270">
        <v>49719.81</v>
      </c>
      <c r="B5270" t="s">
        <v>211</v>
      </c>
      <c r="C5270" t="s">
        <v>11</v>
      </c>
      <c r="D5270" t="s">
        <v>12</v>
      </c>
      <c r="E5270" t="s">
        <v>49</v>
      </c>
      <c r="F5270" t="s">
        <v>14</v>
      </c>
      <c r="G5270" t="s">
        <v>53</v>
      </c>
      <c r="H5270">
        <v>1988</v>
      </c>
      <c r="I5270" s="1">
        <v>44725</v>
      </c>
      <c r="J5270" t="s">
        <v>16</v>
      </c>
    </row>
    <row r="5271" spans="1:10" x14ac:dyDescent="0.25">
      <c r="A5271">
        <v>103701.64</v>
      </c>
      <c r="B5271" t="s">
        <v>734</v>
      </c>
      <c r="C5271" t="s">
        <v>52</v>
      </c>
      <c r="D5271" t="s">
        <v>12</v>
      </c>
      <c r="E5271" t="s">
        <v>31</v>
      </c>
      <c r="F5271" t="s">
        <v>14</v>
      </c>
      <c r="G5271" t="s">
        <v>15</v>
      </c>
      <c r="H5271">
        <v>1965</v>
      </c>
      <c r="I5271" s="1">
        <v>32314</v>
      </c>
      <c r="J5271" t="s">
        <v>16</v>
      </c>
    </row>
    <row r="5272" spans="1:10" x14ac:dyDescent="0.25">
      <c r="A5272">
        <v>47884.18</v>
      </c>
      <c r="B5272" t="s">
        <v>299</v>
      </c>
      <c r="C5272" t="s">
        <v>52</v>
      </c>
      <c r="D5272" t="s">
        <v>12</v>
      </c>
      <c r="E5272" t="s">
        <v>49</v>
      </c>
      <c r="F5272" t="s">
        <v>14</v>
      </c>
      <c r="G5272" t="s">
        <v>15</v>
      </c>
      <c r="H5272">
        <v>1990</v>
      </c>
      <c r="I5272" s="1">
        <v>42541</v>
      </c>
      <c r="J5272" t="s">
        <v>16</v>
      </c>
    </row>
    <row r="5273" spans="1:10" x14ac:dyDescent="0.25">
      <c r="A5273">
        <v>85622.27</v>
      </c>
      <c r="B5273" t="s">
        <v>414</v>
      </c>
      <c r="C5273" t="s">
        <v>86</v>
      </c>
      <c r="D5273" t="s">
        <v>12</v>
      </c>
      <c r="E5273" t="s">
        <v>31</v>
      </c>
      <c r="F5273" t="s">
        <v>14</v>
      </c>
      <c r="G5273" t="s">
        <v>25</v>
      </c>
      <c r="H5273">
        <v>1967</v>
      </c>
      <c r="I5273" s="1">
        <v>36039</v>
      </c>
      <c r="J5273" t="s">
        <v>16</v>
      </c>
    </row>
    <row r="5274" spans="1:10" x14ac:dyDescent="0.25">
      <c r="A5274">
        <v>46516.12</v>
      </c>
      <c r="B5274" t="s">
        <v>154</v>
      </c>
      <c r="C5274" t="s">
        <v>18</v>
      </c>
      <c r="D5274" t="s">
        <v>12</v>
      </c>
      <c r="E5274" t="s">
        <v>49</v>
      </c>
      <c r="F5274" t="s">
        <v>21</v>
      </c>
      <c r="G5274" t="s">
        <v>25</v>
      </c>
      <c r="H5274">
        <v>1996</v>
      </c>
      <c r="I5274" s="1">
        <v>43450</v>
      </c>
      <c r="J5274" t="s">
        <v>16</v>
      </c>
    </row>
    <row r="5275" spans="1:10" x14ac:dyDescent="0.25">
      <c r="A5275">
        <v>80838.399999999994</v>
      </c>
      <c r="B5275" t="s">
        <v>570</v>
      </c>
      <c r="C5275" t="s">
        <v>11</v>
      </c>
      <c r="D5275" t="s">
        <v>12</v>
      </c>
      <c r="E5275" t="s">
        <v>41</v>
      </c>
      <c r="F5275" t="s">
        <v>14</v>
      </c>
      <c r="G5275" t="s">
        <v>25</v>
      </c>
      <c r="H5275">
        <v>1967</v>
      </c>
      <c r="I5275" s="1">
        <v>36130</v>
      </c>
      <c r="J5275" t="s">
        <v>16</v>
      </c>
    </row>
    <row r="5276" spans="1:10" x14ac:dyDescent="0.25">
      <c r="A5276">
        <v>69547.95</v>
      </c>
      <c r="B5276" t="s">
        <v>223</v>
      </c>
      <c r="C5276" t="s">
        <v>72</v>
      </c>
      <c r="D5276" t="s">
        <v>12</v>
      </c>
      <c r="E5276" t="s">
        <v>31</v>
      </c>
      <c r="F5276" t="s">
        <v>14</v>
      </c>
      <c r="G5276" t="s">
        <v>25</v>
      </c>
      <c r="H5276">
        <v>1979</v>
      </c>
      <c r="I5276" s="1">
        <v>40346</v>
      </c>
      <c r="J5276" t="s">
        <v>16</v>
      </c>
    </row>
    <row r="5277" spans="1:10" x14ac:dyDescent="0.25">
      <c r="A5277">
        <v>41796.21</v>
      </c>
      <c r="B5277" t="s">
        <v>94</v>
      </c>
      <c r="C5277" t="s">
        <v>23</v>
      </c>
      <c r="D5277" t="s">
        <v>12</v>
      </c>
      <c r="E5277" t="s">
        <v>24</v>
      </c>
      <c r="F5277" t="s">
        <v>21</v>
      </c>
      <c r="G5277" t="s">
        <v>25</v>
      </c>
      <c r="H5277">
        <v>1990</v>
      </c>
      <c r="I5277" s="1">
        <v>45285</v>
      </c>
      <c r="J5277" t="s">
        <v>16</v>
      </c>
    </row>
    <row r="5278" spans="1:10" x14ac:dyDescent="0.25">
      <c r="B5278" t="s">
        <v>39</v>
      </c>
      <c r="C5278" t="s">
        <v>72</v>
      </c>
      <c r="D5278" t="s">
        <v>165</v>
      </c>
      <c r="E5278" t="s">
        <v>41</v>
      </c>
      <c r="F5278" t="s">
        <v>21</v>
      </c>
      <c r="G5278" t="s">
        <v>25</v>
      </c>
      <c r="H5278">
        <v>1975</v>
      </c>
      <c r="I5278" s="1">
        <v>42584</v>
      </c>
      <c r="J5278" t="s">
        <v>16</v>
      </c>
    </row>
    <row r="5279" spans="1:10" x14ac:dyDescent="0.25">
      <c r="A5279">
        <v>91162.38</v>
      </c>
      <c r="B5279" t="s">
        <v>496</v>
      </c>
      <c r="C5279" t="s">
        <v>18</v>
      </c>
      <c r="D5279" t="s">
        <v>12</v>
      </c>
      <c r="E5279" t="s">
        <v>31</v>
      </c>
      <c r="F5279" t="s">
        <v>21</v>
      </c>
      <c r="G5279" t="s">
        <v>25</v>
      </c>
      <c r="H5279">
        <v>1991</v>
      </c>
      <c r="I5279" s="1">
        <v>43085</v>
      </c>
      <c r="J5279" t="s">
        <v>16</v>
      </c>
    </row>
    <row r="5280" spans="1:10" x14ac:dyDescent="0.25">
      <c r="A5280">
        <v>142184.16</v>
      </c>
      <c r="B5280" t="s">
        <v>735</v>
      </c>
      <c r="C5280" t="s">
        <v>92</v>
      </c>
      <c r="D5280" t="s">
        <v>12</v>
      </c>
      <c r="E5280" t="s">
        <v>31</v>
      </c>
      <c r="F5280" t="s">
        <v>14</v>
      </c>
      <c r="G5280" t="s">
        <v>25</v>
      </c>
      <c r="H5280">
        <v>1986</v>
      </c>
      <c r="I5280" s="1">
        <v>44247</v>
      </c>
      <c r="J5280" t="s">
        <v>16</v>
      </c>
    </row>
    <row r="5281" spans="1:10" x14ac:dyDescent="0.25">
      <c r="A5281">
        <v>48128.800000000003</v>
      </c>
      <c r="B5281" t="s">
        <v>94</v>
      </c>
      <c r="C5281" t="s">
        <v>23</v>
      </c>
      <c r="D5281" t="s">
        <v>12</v>
      </c>
      <c r="E5281" t="s">
        <v>24</v>
      </c>
      <c r="F5281" t="s">
        <v>21</v>
      </c>
      <c r="G5281" t="s">
        <v>25</v>
      </c>
      <c r="H5281">
        <v>1967</v>
      </c>
      <c r="I5281" s="1">
        <v>39405</v>
      </c>
      <c r="J5281" t="s">
        <v>16</v>
      </c>
    </row>
    <row r="5282" spans="1:10" x14ac:dyDescent="0.25">
      <c r="A5282">
        <v>17112.576000000001</v>
      </c>
      <c r="B5282" t="s">
        <v>39</v>
      </c>
      <c r="C5282" t="s">
        <v>157</v>
      </c>
      <c r="D5282" t="s">
        <v>73</v>
      </c>
      <c r="E5282" t="s">
        <v>41</v>
      </c>
      <c r="F5282" t="s">
        <v>21</v>
      </c>
      <c r="G5282" t="s">
        <v>15</v>
      </c>
      <c r="H5282">
        <v>2006</v>
      </c>
      <c r="I5282" s="1">
        <v>45451</v>
      </c>
      <c r="J5282" t="s">
        <v>16</v>
      </c>
    </row>
    <row r="5283" spans="1:10" x14ac:dyDescent="0.25">
      <c r="A5283">
        <v>72226.2</v>
      </c>
      <c r="B5283" t="s">
        <v>470</v>
      </c>
      <c r="C5283" t="s">
        <v>23</v>
      </c>
      <c r="D5283" t="s">
        <v>12</v>
      </c>
      <c r="E5283" t="s">
        <v>31</v>
      </c>
      <c r="F5283" t="s">
        <v>21</v>
      </c>
      <c r="G5283" t="s">
        <v>15</v>
      </c>
      <c r="H5283">
        <v>1987</v>
      </c>
      <c r="I5283" s="1">
        <v>42905</v>
      </c>
      <c r="J5283" t="s">
        <v>16</v>
      </c>
    </row>
    <row r="5284" spans="1:10" x14ac:dyDescent="0.25">
      <c r="A5284">
        <v>30493.305375</v>
      </c>
      <c r="B5284" t="s">
        <v>343</v>
      </c>
      <c r="C5284" t="s">
        <v>52</v>
      </c>
      <c r="D5284" t="s">
        <v>19</v>
      </c>
      <c r="E5284" t="s">
        <v>24</v>
      </c>
      <c r="F5284" t="s">
        <v>21</v>
      </c>
      <c r="G5284" t="s">
        <v>15</v>
      </c>
      <c r="H5284">
        <v>1958</v>
      </c>
      <c r="I5284" s="1">
        <v>44849</v>
      </c>
      <c r="J5284" t="s">
        <v>16</v>
      </c>
    </row>
    <row r="5285" spans="1:10" x14ac:dyDescent="0.25">
      <c r="A5285">
        <v>48115.96</v>
      </c>
      <c r="B5285" t="s">
        <v>211</v>
      </c>
      <c r="C5285" t="s">
        <v>11</v>
      </c>
      <c r="D5285" t="s">
        <v>12</v>
      </c>
      <c r="E5285" t="s">
        <v>49</v>
      </c>
      <c r="F5285" t="s">
        <v>14</v>
      </c>
      <c r="G5285" t="s">
        <v>15</v>
      </c>
      <c r="H5285">
        <v>1994</v>
      </c>
      <c r="I5285" s="1">
        <v>45281</v>
      </c>
      <c r="J5285" t="s">
        <v>16</v>
      </c>
    </row>
    <row r="5286" spans="1:10" x14ac:dyDescent="0.25">
      <c r="A5286">
        <v>43162.22</v>
      </c>
      <c r="B5286" t="s">
        <v>214</v>
      </c>
      <c r="C5286" t="s">
        <v>52</v>
      </c>
      <c r="D5286" t="s">
        <v>12</v>
      </c>
      <c r="E5286" t="s">
        <v>45</v>
      </c>
      <c r="F5286" t="s">
        <v>14</v>
      </c>
      <c r="G5286" t="s">
        <v>15</v>
      </c>
      <c r="H5286">
        <v>1995</v>
      </c>
      <c r="I5286" s="1">
        <v>45059</v>
      </c>
      <c r="J5286" t="s">
        <v>16</v>
      </c>
    </row>
    <row r="5287" spans="1:10" x14ac:dyDescent="0.25">
      <c r="A5287">
        <v>66462.98</v>
      </c>
      <c r="B5287" t="s">
        <v>269</v>
      </c>
      <c r="C5287" t="s">
        <v>11</v>
      </c>
      <c r="D5287" t="s">
        <v>12</v>
      </c>
      <c r="E5287" t="s">
        <v>49</v>
      </c>
      <c r="F5287" t="s">
        <v>21</v>
      </c>
      <c r="G5287" t="s">
        <v>15</v>
      </c>
      <c r="H5287">
        <v>1962</v>
      </c>
      <c r="I5287" s="1">
        <v>33451</v>
      </c>
      <c r="J5287" t="s">
        <v>16</v>
      </c>
    </row>
    <row r="5288" spans="1:10" x14ac:dyDescent="0.25">
      <c r="A5288">
        <v>66892.39</v>
      </c>
      <c r="B5288" t="s">
        <v>133</v>
      </c>
      <c r="C5288" t="s">
        <v>72</v>
      </c>
      <c r="D5288" t="s">
        <v>12</v>
      </c>
      <c r="E5288" t="s">
        <v>31</v>
      </c>
      <c r="F5288" t="s">
        <v>21</v>
      </c>
      <c r="G5288" t="s">
        <v>25</v>
      </c>
      <c r="H5288">
        <v>1975</v>
      </c>
      <c r="I5288" s="1">
        <v>41913</v>
      </c>
      <c r="J5288" t="s">
        <v>16</v>
      </c>
    </row>
    <row r="5289" spans="1:10" x14ac:dyDescent="0.25">
      <c r="A5289">
        <v>46524.77</v>
      </c>
      <c r="B5289" t="s">
        <v>169</v>
      </c>
      <c r="C5289" t="s">
        <v>72</v>
      </c>
      <c r="D5289" t="s">
        <v>12</v>
      </c>
      <c r="E5289" t="s">
        <v>41</v>
      </c>
      <c r="F5289" t="s">
        <v>14</v>
      </c>
      <c r="G5289" t="s">
        <v>15</v>
      </c>
      <c r="H5289">
        <v>1962</v>
      </c>
      <c r="I5289" s="1">
        <v>45323</v>
      </c>
      <c r="J5289" t="s">
        <v>16</v>
      </c>
    </row>
    <row r="5290" spans="1:10" x14ac:dyDescent="0.25">
      <c r="A5290">
        <v>95199.62</v>
      </c>
      <c r="B5290" t="s">
        <v>63</v>
      </c>
      <c r="C5290" t="s">
        <v>18</v>
      </c>
      <c r="D5290" t="s">
        <v>12</v>
      </c>
      <c r="E5290" t="s">
        <v>20</v>
      </c>
      <c r="F5290" t="s">
        <v>14</v>
      </c>
      <c r="G5290" t="s">
        <v>15</v>
      </c>
      <c r="H5290">
        <v>1969</v>
      </c>
      <c r="I5290" s="1">
        <v>39860</v>
      </c>
      <c r="J5290" t="s">
        <v>16</v>
      </c>
    </row>
    <row r="5291" spans="1:10" x14ac:dyDescent="0.25">
      <c r="A5291">
        <v>72260.67</v>
      </c>
      <c r="B5291" t="s">
        <v>370</v>
      </c>
      <c r="C5291" t="s">
        <v>60</v>
      </c>
      <c r="D5291" t="s">
        <v>12</v>
      </c>
      <c r="E5291" t="s">
        <v>31</v>
      </c>
      <c r="F5291" t="s">
        <v>21</v>
      </c>
      <c r="G5291" t="s">
        <v>15</v>
      </c>
      <c r="H5291">
        <v>1967</v>
      </c>
      <c r="I5291" s="1">
        <v>42961</v>
      </c>
      <c r="J5291" t="s">
        <v>16</v>
      </c>
    </row>
    <row r="5292" spans="1:10" x14ac:dyDescent="0.25">
      <c r="A5292">
        <v>75042.05</v>
      </c>
      <c r="B5292" t="s">
        <v>274</v>
      </c>
      <c r="C5292" t="s">
        <v>52</v>
      </c>
      <c r="D5292" t="s">
        <v>12</v>
      </c>
      <c r="E5292" t="s">
        <v>77</v>
      </c>
      <c r="F5292" t="s">
        <v>14</v>
      </c>
      <c r="G5292" t="s">
        <v>15</v>
      </c>
      <c r="H5292">
        <v>1976</v>
      </c>
      <c r="I5292" s="1">
        <v>42679</v>
      </c>
      <c r="J5292" t="s">
        <v>16</v>
      </c>
    </row>
    <row r="5293" spans="1:10" x14ac:dyDescent="0.25">
      <c r="A5293">
        <v>35672</v>
      </c>
      <c r="B5293" t="s">
        <v>81</v>
      </c>
      <c r="C5293" t="s">
        <v>11</v>
      </c>
      <c r="D5293" t="s">
        <v>19</v>
      </c>
      <c r="E5293" t="s">
        <v>31</v>
      </c>
      <c r="F5293" t="s">
        <v>14</v>
      </c>
      <c r="G5293" t="s">
        <v>15</v>
      </c>
      <c r="H5293">
        <v>1998</v>
      </c>
      <c r="I5293" s="1">
        <v>45401</v>
      </c>
      <c r="J5293" t="s">
        <v>16</v>
      </c>
    </row>
    <row r="5294" spans="1:10" x14ac:dyDescent="0.25">
      <c r="A5294">
        <v>45434.27</v>
      </c>
      <c r="B5294" t="s">
        <v>127</v>
      </c>
      <c r="C5294" t="s">
        <v>60</v>
      </c>
      <c r="D5294" t="s">
        <v>12</v>
      </c>
      <c r="E5294" t="s">
        <v>41</v>
      </c>
      <c r="F5294" t="s">
        <v>14</v>
      </c>
      <c r="G5294" t="s">
        <v>15</v>
      </c>
      <c r="H5294">
        <v>1972</v>
      </c>
      <c r="I5294" s="1">
        <v>44978</v>
      </c>
      <c r="J5294" t="s">
        <v>16</v>
      </c>
    </row>
    <row r="5295" spans="1:10" x14ac:dyDescent="0.25">
      <c r="A5295">
        <v>67052.800000000003</v>
      </c>
      <c r="B5295" t="s">
        <v>637</v>
      </c>
      <c r="C5295" t="s">
        <v>92</v>
      </c>
      <c r="D5295" t="s">
        <v>12</v>
      </c>
      <c r="E5295" t="s">
        <v>45</v>
      </c>
      <c r="F5295" t="s">
        <v>21</v>
      </c>
      <c r="G5295" t="s">
        <v>15</v>
      </c>
      <c r="H5295">
        <v>1964</v>
      </c>
      <c r="I5295" s="1">
        <v>44499</v>
      </c>
      <c r="J5295" t="s">
        <v>16</v>
      </c>
    </row>
    <row r="5296" spans="1:10" x14ac:dyDescent="0.25">
      <c r="A5296">
        <v>71517.2</v>
      </c>
      <c r="B5296" t="s">
        <v>105</v>
      </c>
      <c r="C5296" t="s">
        <v>106</v>
      </c>
      <c r="D5296" t="s">
        <v>12</v>
      </c>
      <c r="E5296" t="s">
        <v>49</v>
      </c>
      <c r="F5296" t="s">
        <v>14</v>
      </c>
      <c r="G5296" t="s">
        <v>25</v>
      </c>
      <c r="H5296">
        <v>1973</v>
      </c>
      <c r="I5296" s="1">
        <v>36510</v>
      </c>
      <c r="J5296" t="s">
        <v>16</v>
      </c>
    </row>
    <row r="5297" spans="1:10" x14ac:dyDescent="0.25">
      <c r="A5297">
        <v>50230</v>
      </c>
      <c r="B5297" t="s">
        <v>87</v>
      </c>
      <c r="C5297" t="s">
        <v>60</v>
      </c>
      <c r="D5297" t="s">
        <v>12</v>
      </c>
      <c r="E5297" t="s">
        <v>24</v>
      </c>
      <c r="F5297" t="s">
        <v>21</v>
      </c>
      <c r="G5297" t="s">
        <v>15</v>
      </c>
      <c r="H5297">
        <v>1993</v>
      </c>
      <c r="I5297" s="1">
        <v>45215</v>
      </c>
      <c r="J5297" t="s">
        <v>16</v>
      </c>
    </row>
    <row r="5298" spans="1:10" x14ac:dyDescent="0.25">
      <c r="A5298">
        <v>72226.2</v>
      </c>
      <c r="B5298" t="s">
        <v>435</v>
      </c>
      <c r="C5298" t="s">
        <v>48</v>
      </c>
      <c r="D5298" t="s">
        <v>12</v>
      </c>
      <c r="E5298" t="s">
        <v>31</v>
      </c>
      <c r="F5298" t="s">
        <v>14</v>
      </c>
      <c r="G5298" t="s">
        <v>15</v>
      </c>
      <c r="H5298">
        <v>1968</v>
      </c>
      <c r="I5298" s="1">
        <v>41848</v>
      </c>
      <c r="J5298" t="s">
        <v>16</v>
      </c>
    </row>
    <row r="5299" spans="1:10" x14ac:dyDescent="0.25">
      <c r="A5299">
        <v>57958.26</v>
      </c>
      <c r="B5299" t="s">
        <v>109</v>
      </c>
      <c r="C5299" t="s">
        <v>11</v>
      </c>
      <c r="D5299" t="s">
        <v>12</v>
      </c>
      <c r="E5299" t="s">
        <v>20</v>
      </c>
      <c r="F5299" t="s">
        <v>21</v>
      </c>
      <c r="G5299" t="s">
        <v>25</v>
      </c>
      <c r="H5299">
        <v>1976</v>
      </c>
      <c r="I5299" s="1">
        <v>45226</v>
      </c>
      <c r="J5299" t="s">
        <v>16</v>
      </c>
    </row>
    <row r="5300" spans="1:10" x14ac:dyDescent="0.25">
      <c r="A5300">
        <v>52166.39</v>
      </c>
      <c r="B5300" t="s">
        <v>69</v>
      </c>
      <c r="C5300" t="s">
        <v>30</v>
      </c>
      <c r="D5300" t="s">
        <v>12</v>
      </c>
      <c r="E5300" t="s">
        <v>31</v>
      </c>
      <c r="F5300" t="s">
        <v>21</v>
      </c>
      <c r="G5300" t="s">
        <v>15</v>
      </c>
      <c r="H5300">
        <v>1972</v>
      </c>
      <c r="I5300" s="1">
        <v>44713</v>
      </c>
      <c r="J5300" t="s">
        <v>16</v>
      </c>
    </row>
    <row r="5301" spans="1:10" x14ac:dyDescent="0.25">
      <c r="A5301">
        <v>171198.47</v>
      </c>
      <c r="B5301" t="s">
        <v>736</v>
      </c>
      <c r="C5301" t="s">
        <v>58</v>
      </c>
      <c r="D5301" t="s">
        <v>12</v>
      </c>
      <c r="E5301" t="s">
        <v>13</v>
      </c>
      <c r="F5301" t="s">
        <v>14</v>
      </c>
      <c r="G5301" t="s">
        <v>25</v>
      </c>
      <c r="H5301">
        <v>1961</v>
      </c>
      <c r="I5301" s="1">
        <v>35354</v>
      </c>
      <c r="J5301" t="s">
        <v>16</v>
      </c>
    </row>
    <row r="5302" spans="1:10" x14ac:dyDescent="0.25">
      <c r="A5302">
        <v>111036.74</v>
      </c>
      <c r="B5302" t="s">
        <v>64</v>
      </c>
      <c r="C5302" t="s">
        <v>18</v>
      </c>
      <c r="D5302" t="s">
        <v>12</v>
      </c>
      <c r="E5302" t="s">
        <v>45</v>
      </c>
      <c r="F5302" t="s">
        <v>14</v>
      </c>
      <c r="G5302" t="s">
        <v>25</v>
      </c>
      <c r="H5302">
        <v>1975</v>
      </c>
      <c r="I5302" s="1">
        <v>36541</v>
      </c>
      <c r="J5302" t="s">
        <v>16</v>
      </c>
    </row>
    <row r="5303" spans="1:10" x14ac:dyDescent="0.25">
      <c r="A5303">
        <v>61821.5</v>
      </c>
      <c r="B5303" t="s">
        <v>109</v>
      </c>
      <c r="C5303" t="s">
        <v>11</v>
      </c>
      <c r="D5303" t="s">
        <v>12</v>
      </c>
      <c r="E5303" t="s">
        <v>20</v>
      </c>
      <c r="F5303" t="s">
        <v>21</v>
      </c>
      <c r="G5303" t="s">
        <v>25</v>
      </c>
      <c r="H5303">
        <v>1998</v>
      </c>
      <c r="I5303" s="1">
        <v>44270</v>
      </c>
      <c r="J5303" t="s">
        <v>16</v>
      </c>
    </row>
    <row r="5304" spans="1:10" x14ac:dyDescent="0.25">
      <c r="A5304">
        <v>95199.62</v>
      </c>
      <c r="B5304" t="s">
        <v>63</v>
      </c>
      <c r="C5304" t="s">
        <v>18</v>
      </c>
      <c r="D5304" t="s">
        <v>12</v>
      </c>
      <c r="E5304" t="s">
        <v>20</v>
      </c>
      <c r="F5304" t="s">
        <v>21</v>
      </c>
      <c r="G5304" t="s">
        <v>25</v>
      </c>
      <c r="H5304">
        <v>1983</v>
      </c>
      <c r="I5304" s="1">
        <v>39845</v>
      </c>
      <c r="J5304" t="s">
        <v>16</v>
      </c>
    </row>
    <row r="5305" spans="1:10" x14ac:dyDescent="0.25">
      <c r="A5305">
        <v>67710.179999999993</v>
      </c>
      <c r="B5305" t="s">
        <v>148</v>
      </c>
      <c r="C5305" t="s">
        <v>144</v>
      </c>
      <c r="D5305" t="s">
        <v>12</v>
      </c>
      <c r="E5305" t="s">
        <v>31</v>
      </c>
      <c r="F5305" t="s">
        <v>21</v>
      </c>
      <c r="G5305" t="s">
        <v>53</v>
      </c>
      <c r="H5305">
        <v>2000</v>
      </c>
      <c r="I5305" s="1">
        <v>44810</v>
      </c>
      <c r="J5305" t="s">
        <v>16</v>
      </c>
    </row>
    <row r="5306" spans="1:10" x14ac:dyDescent="0.25">
      <c r="A5306">
        <v>17075.759999999998</v>
      </c>
      <c r="B5306" t="s">
        <v>17</v>
      </c>
      <c r="C5306" t="s">
        <v>18</v>
      </c>
      <c r="D5306" t="s">
        <v>19</v>
      </c>
      <c r="E5306" t="s">
        <v>20</v>
      </c>
      <c r="F5306" t="s">
        <v>21</v>
      </c>
      <c r="G5306" t="s">
        <v>25</v>
      </c>
      <c r="H5306">
        <v>1945</v>
      </c>
      <c r="I5306" s="1">
        <v>41590</v>
      </c>
      <c r="J5306" t="s">
        <v>16</v>
      </c>
    </row>
    <row r="5307" spans="1:10" x14ac:dyDescent="0.25">
      <c r="A5307">
        <v>61786.41</v>
      </c>
      <c r="B5307" t="s">
        <v>202</v>
      </c>
      <c r="C5307" t="s">
        <v>80</v>
      </c>
      <c r="D5307" t="s">
        <v>12</v>
      </c>
      <c r="E5307" t="s">
        <v>31</v>
      </c>
      <c r="F5307" t="s">
        <v>14</v>
      </c>
      <c r="G5307" t="s">
        <v>15</v>
      </c>
      <c r="H5307">
        <v>1991</v>
      </c>
      <c r="I5307" s="1">
        <v>45054</v>
      </c>
      <c r="J5307" t="s">
        <v>16</v>
      </c>
    </row>
    <row r="5308" spans="1:10" x14ac:dyDescent="0.25">
      <c r="A5308">
        <v>78590.8</v>
      </c>
      <c r="B5308" t="s">
        <v>631</v>
      </c>
      <c r="C5308" t="s">
        <v>96</v>
      </c>
      <c r="D5308" t="s">
        <v>12</v>
      </c>
      <c r="E5308" t="s">
        <v>13</v>
      </c>
      <c r="F5308" t="s">
        <v>14</v>
      </c>
      <c r="G5308" t="s">
        <v>25</v>
      </c>
      <c r="H5308">
        <v>1988</v>
      </c>
      <c r="I5308" s="1">
        <v>42016</v>
      </c>
      <c r="J5308" t="s">
        <v>16</v>
      </c>
    </row>
    <row r="5309" spans="1:10" x14ac:dyDescent="0.25">
      <c r="A5309">
        <v>71479.55</v>
      </c>
      <c r="B5309" t="s">
        <v>82</v>
      </c>
      <c r="C5309" t="s">
        <v>11</v>
      </c>
      <c r="D5309" t="s">
        <v>12</v>
      </c>
      <c r="E5309" t="s">
        <v>20</v>
      </c>
      <c r="F5309" t="s">
        <v>14</v>
      </c>
      <c r="G5309" t="s">
        <v>15</v>
      </c>
      <c r="H5309">
        <v>1967</v>
      </c>
      <c r="I5309" s="1">
        <v>33558</v>
      </c>
      <c r="J5309" t="s">
        <v>16</v>
      </c>
    </row>
    <row r="5310" spans="1:10" x14ac:dyDescent="0.25">
      <c r="A5310">
        <v>67052.800000000003</v>
      </c>
      <c r="B5310" t="s">
        <v>318</v>
      </c>
      <c r="C5310" t="s">
        <v>92</v>
      </c>
      <c r="D5310" t="s">
        <v>12</v>
      </c>
      <c r="E5310" t="s">
        <v>31</v>
      </c>
      <c r="F5310" t="s">
        <v>21</v>
      </c>
      <c r="G5310" t="s">
        <v>15</v>
      </c>
      <c r="H5310">
        <v>1993</v>
      </c>
      <c r="I5310" s="1">
        <v>43617</v>
      </c>
      <c r="J5310" t="s">
        <v>16</v>
      </c>
    </row>
    <row r="5311" spans="1:10" x14ac:dyDescent="0.25">
      <c r="A5311">
        <v>48472.32</v>
      </c>
      <c r="B5311" t="s">
        <v>173</v>
      </c>
      <c r="C5311" t="s">
        <v>27</v>
      </c>
      <c r="D5311" t="s">
        <v>19</v>
      </c>
      <c r="E5311" t="s">
        <v>13</v>
      </c>
      <c r="F5311" t="s">
        <v>21</v>
      </c>
      <c r="G5311" t="s">
        <v>15</v>
      </c>
      <c r="H5311">
        <v>1951</v>
      </c>
      <c r="I5311" s="1">
        <v>43757</v>
      </c>
      <c r="J5311" t="s">
        <v>16</v>
      </c>
    </row>
    <row r="5312" spans="1:10" x14ac:dyDescent="0.25">
      <c r="A5312">
        <v>49719.81</v>
      </c>
      <c r="B5312" t="s">
        <v>211</v>
      </c>
      <c r="C5312" t="s">
        <v>11</v>
      </c>
      <c r="D5312" t="s">
        <v>12</v>
      </c>
      <c r="E5312" t="s">
        <v>49</v>
      </c>
      <c r="F5312" t="s">
        <v>14</v>
      </c>
      <c r="G5312" t="s">
        <v>15</v>
      </c>
      <c r="H5312">
        <v>1963</v>
      </c>
      <c r="I5312" s="1">
        <v>44725</v>
      </c>
      <c r="J5312" t="s">
        <v>16</v>
      </c>
    </row>
    <row r="5313" spans="1:10" x14ac:dyDescent="0.25">
      <c r="A5313">
        <v>57971.28</v>
      </c>
      <c r="B5313" t="s">
        <v>99</v>
      </c>
      <c r="C5313" t="s">
        <v>100</v>
      </c>
      <c r="D5313" t="s">
        <v>12</v>
      </c>
      <c r="E5313" t="s">
        <v>41</v>
      </c>
      <c r="F5313" t="s">
        <v>14</v>
      </c>
      <c r="G5313" t="s">
        <v>15</v>
      </c>
      <c r="H5313">
        <v>1964</v>
      </c>
      <c r="I5313" s="1">
        <v>41411</v>
      </c>
      <c r="J5313" t="s">
        <v>16</v>
      </c>
    </row>
    <row r="5314" spans="1:10" x14ac:dyDescent="0.25">
      <c r="A5314">
        <v>128105.19</v>
      </c>
      <c r="B5314" t="s">
        <v>410</v>
      </c>
      <c r="C5314" t="s">
        <v>124</v>
      </c>
      <c r="D5314" t="s">
        <v>12</v>
      </c>
      <c r="E5314" t="s">
        <v>13</v>
      </c>
      <c r="F5314" t="s">
        <v>14</v>
      </c>
      <c r="G5314" t="s">
        <v>25</v>
      </c>
      <c r="H5314">
        <v>1973</v>
      </c>
      <c r="I5314" s="1">
        <v>37469</v>
      </c>
      <c r="J5314" t="s">
        <v>16</v>
      </c>
    </row>
    <row r="5315" spans="1:10" x14ac:dyDescent="0.25">
      <c r="A5315">
        <v>97617.48</v>
      </c>
      <c r="B5315" t="s">
        <v>308</v>
      </c>
      <c r="C5315" t="s">
        <v>67</v>
      </c>
      <c r="D5315" t="s">
        <v>12</v>
      </c>
      <c r="E5315" t="s">
        <v>49</v>
      </c>
      <c r="F5315" t="s">
        <v>21</v>
      </c>
      <c r="G5315" t="s">
        <v>25</v>
      </c>
      <c r="H5315">
        <v>1962</v>
      </c>
      <c r="I5315" s="1">
        <v>31868</v>
      </c>
      <c r="J5315" t="s">
        <v>16</v>
      </c>
    </row>
    <row r="5316" spans="1:10" x14ac:dyDescent="0.25">
      <c r="A5316">
        <v>142649.44</v>
      </c>
      <c r="B5316" t="s">
        <v>178</v>
      </c>
      <c r="C5316" t="s">
        <v>18</v>
      </c>
      <c r="D5316" t="s">
        <v>12</v>
      </c>
      <c r="E5316" t="s">
        <v>13</v>
      </c>
      <c r="F5316" t="s">
        <v>14</v>
      </c>
      <c r="G5316" t="s">
        <v>25</v>
      </c>
      <c r="H5316">
        <v>1977</v>
      </c>
      <c r="I5316" s="1">
        <v>37880</v>
      </c>
      <c r="J5316" t="s">
        <v>16</v>
      </c>
    </row>
    <row r="5317" spans="1:10" x14ac:dyDescent="0.25">
      <c r="A5317">
        <v>68426.559999999998</v>
      </c>
      <c r="B5317" t="s">
        <v>55</v>
      </c>
      <c r="C5317" t="s">
        <v>18</v>
      </c>
      <c r="D5317" t="s">
        <v>12</v>
      </c>
      <c r="E5317" t="s">
        <v>20</v>
      </c>
      <c r="F5317" t="s">
        <v>14</v>
      </c>
      <c r="G5317" t="s">
        <v>25</v>
      </c>
      <c r="H5317">
        <v>1998</v>
      </c>
      <c r="I5317" s="1">
        <v>45185</v>
      </c>
      <c r="J5317" t="s">
        <v>16</v>
      </c>
    </row>
    <row r="5318" spans="1:10" x14ac:dyDescent="0.25">
      <c r="A5318">
        <v>52000</v>
      </c>
      <c r="B5318" t="s">
        <v>737</v>
      </c>
      <c r="C5318" t="s">
        <v>102</v>
      </c>
      <c r="D5318" t="s">
        <v>12</v>
      </c>
      <c r="E5318" t="s">
        <v>31</v>
      </c>
      <c r="F5318" t="s">
        <v>21</v>
      </c>
      <c r="G5318" t="s">
        <v>25</v>
      </c>
      <c r="H5318">
        <v>2001</v>
      </c>
      <c r="I5318" s="1">
        <v>45498</v>
      </c>
      <c r="J5318" t="s">
        <v>16</v>
      </c>
    </row>
    <row r="5319" spans="1:10" x14ac:dyDescent="0.25">
      <c r="A5319">
        <v>52774.21</v>
      </c>
      <c r="B5319" t="s">
        <v>153</v>
      </c>
      <c r="C5319" t="s">
        <v>48</v>
      </c>
      <c r="D5319" t="s">
        <v>19</v>
      </c>
      <c r="E5319" t="s">
        <v>31</v>
      </c>
      <c r="F5319" t="s">
        <v>21</v>
      </c>
      <c r="G5319" t="s">
        <v>25</v>
      </c>
      <c r="H5319">
        <v>1989</v>
      </c>
      <c r="I5319" s="1">
        <v>45166</v>
      </c>
      <c r="J5319" t="s">
        <v>16</v>
      </c>
    </row>
    <row r="5320" spans="1:10" x14ac:dyDescent="0.25">
      <c r="A5320">
        <v>131392.79999999999</v>
      </c>
      <c r="B5320" t="s">
        <v>121</v>
      </c>
      <c r="C5320" t="s">
        <v>226</v>
      </c>
      <c r="D5320" t="s">
        <v>336</v>
      </c>
      <c r="E5320" t="s">
        <v>31</v>
      </c>
      <c r="F5320" t="s">
        <v>14</v>
      </c>
      <c r="G5320" t="s">
        <v>15</v>
      </c>
      <c r="H5320">
        <v>1979</v>
      </c>
      <c r="I5320" s="1">
        <v>44713</v>
      </c>
      <c r="J5320" t="s">
        <v>16</v>
      </c>
    </row>
    <row r="5321" spans="1:10" x14ac:dyDescent="0.25">
      <c r="A5321">
        <v>43779.93</v>
      </c>
      <c r="B5321" t="s">
        <v>154</v>
      </c>
      <c r="C5321" t="s">
        <v>18</v>
      </c>
      <c r="D5321" t="s">
        <v>12</v>
      </c>
      <c r="E5321" t="s">
        <v>49</v>
      </c>
      <c r="F5321" t="s">
        <v>21</v>
      </c>
      <c r="G5321" t="s">
        <v>15</v>
      </c>
      <c r="H5321">
        <v>1970</v>
      </c>
      <c r="I5321" s="1">
        <v>44911</v>
      </c>
      <c r="J5321" t="s">
        <v>16</v>
      </c>
    </row>
    <row r="5322" spans="1:10" x14ac:dyDescent="0.25">
      <c r="A5322">
        <v>57718.03</v>
      </c>
      <c r="B5322" t="s">
        <v>342</v>
      </c>
      <c r="C5322" t="s">
        <v>11</v>
      </c>
      <c r="D5322" t="s">
        <v>12</v>
      </c>
      <c r="E5322" t="s">
        <v>24</v>
      </c>
      <c r="F5322" t="s">
        <v>14</v>
      </c>
      <c r="G5322" t="s">
        <v>15</v>
      </c>
      <c r="H5322">
        <v>1977</v>
      </c>
      <c r="I5322" s="1">
        <v>43367</v>
      </c>
      <c r="J5322" t="s">
        <v>16</v>
      </c>
    </row>
    <row r="5323" spans="1:10" x14ac:dyDescent="0.25">
      <c r="A5323">
        <v>64574.47</v>
      </c>
      <c r="B5323" t="s">
        <v>166</v>
      </c>
      <c r="C5323" t="s">
        <v>52</v>
      </c>
      <c r="D5323" t="s">
        <v>12</v>
      </c>
      <c r="E5323" t="s">
        <v>77</v>
      </c>
      <c r="F5323" t="s">
        <v>14</v>
      </c>
      <c r="G5323" t="s">
        <v>15</v>
      </c>
      <c r="H5323">
        <v>1960</v>
      </c>
      <c r="I5323" s="1">
        <v>38169</v>
      </c>
      <c r="J5323" t="s">
        <v>16</v>
      </c>
    </row>
    <row r="5324" spans="1:10" x14ac:dyDescent="0.25">
      <c r="A5324">
        <v>103978.65</v>
      </c>
      <c r="B5324" t="s">
        <v>319</v>
      </c>
      <c r="C5324" t="s">
        <v>186</v>
      </c>
      <c r="D5324" t="s">
        <v>12</v>
      </c>
      <c r="E5324" t="s">
        <v>31</v>
      </c>
      <c r="F5324" t="s">
        <v>14</v>
      </c>
      <c r="G5324" t="s">
        <v>25</v>
      </c>
      <c r="H5324">
        <v>1962</v>
      </c>
      <c r="I5324" s="1">
        <v>44900</v>
      </c>
      <c r="J5324" t="s">
        <v>16</v>
      </c>
    </row>
    <row r="5325" spans="1:10" x14ac:dyDescent="0.25">
      <c r="A5325">
        <v>94144.639999999999</v>
      </c>
      <c r="B5325" t="s">
        <v>641</v>
      </c>
      <c r="C5325" t="s">
        <v>60</v>
      </c>
      <c r="D5325" t="s">
        <v>12</v>
      </c>
      <c r="E5325" t="s">
        <v>31</v>
      </c>
      <c r="F5325" t="s">
        <v>14</v>
      </c>
      <c r="G5325" t="s">
        <v>15</v>
      </c>
      <c r="H5325">
        <v>1971</v>
      </c>
      <c r="I5325" s="1">
        <v>45509</v>
      </c>
      <c r="J5325" t="s">
        <v>16</v>
      </c>
    </row>
    <row r="5326" spans="1:10" x14ac:dyDescent="0.25">
      <c r="A5326">
        <v>44457.08</v>
      </c>
      <c r="B5326" t="s">
        <v>107</v>
      </c>
      <c r="C5326" t="s">
        <v>44</v>
      </c>
      <c r="D5326" t="s">
        <v>12</v>
      </c>
      <c r="E5326" t="s">
        <v>41</v>
      </c>
      <c r="F5326" t="s">
        <v>14</v>
      </c>
      <c r="G5326" t="s">
        <v>25</v>
      </c>
      <c r="H5326">
        <v>2000</v>
      </c>
      <c r="I5326" s="1">
        <v>44641</v>
      </c>
      <c r="J5326" t="s">
        <v>16</v>
      </c>
    </row>
    <row r="5327" spans="1:10" x14ac:dyDescent="0.25">
      <c r="A5327">
        <v>74457.75</v>
      </c>
      <c r="B5327" t="s">
        <v>557</v>
      </c>
      <c r="C5327" t="s">
        <v>18</v>
      </c>
      <c r="D5327" t="s">
        <v>12</v>
      </c>
      <c r="E5327" t="s">
        <v>45</v>
      </c>
      <c r="F5327" t="s">
        <v>21</v>
      </c>
      <c r="G5327" t="s">
        <v>25</v>
      </c>
      <c r="H5327">
        <v>1989</v>
      </c>
      <c r="I5327" s="1">
        <v>42567</v>
      </c>
      <c r="J5327" t="s">
        <v>16</v>
      </c>
    </row>
    <row r="5328" spans="1:10" x14ac:dyDescent="0.25">
      <c r="A5328">
        <v>48150</v>
      </c>
      <c r="B5328" t="s">
        <v>137</v>
      </c>
      <c r="C5328" t="s">
        <v>60</v>
      </c>
      <c r="D5328" t="s">
        <v>12</v>
      </c>
      <c r="E5328" t="s">
        <v>31</v>
      </c>
      <c r="F5328" t="s">
        <v>21</v>
      </c>
      <c r="G5328" t="s">
        <v>15</v>
      </c>
      <c r="H5328">
        <v>2004</v>
      </c>
      <c r="I5328" s="1">
        <v>45215</v>
      </c>
      <c r="J5328" t="s">
        <v>16</v>
      </c>
    </row>
    <row r="5329" spans="1:10" x14ac:dyDescent="0.25">
      <c r="A5329">
        <v>79728.19</v>
      </c>
      <c r="B5329" t="s">
        <v>63</v>
      </c>
      <c r="C5329" t="s">
        <v>18</v>
      </c>
      <c r="D5329" t="s">
        <v>12</v>
      </c>
      <c r="E5329" t="s">
        <v>20</v>
      </c>
      <c r="F5329" t="s">
        <v>14</v>
      </c>
      <c r="G5329" t="s">
        <v>25</v>
      </c>
      <c r="H5329">
        <v>1989</v>
      </c>
      <c r="I5329" s="1">
        <v>42552</v>
      </c>
      <c r="J5329" t="s">
        <v>16</v>
      </c>
    </row>
    <row r="5330" spans="1:10" x14ac:dyDescent="0.25">
      <c r="A5330">
        <v>57373.59</v>
      </c>
      <c r="B5330" t="s">
        <v>555</v>
      </c>
      <c r="C5330" t="s">
        <v>52</v>
      </c>
      <c r="D5330" t="s">
        <v>12</v>
      </c>
      <c r="E5330" t="s">
        <v>77</v>
      </c>
      <c r="F5330" t="s">
        <v>21</v>
      </c>
      <c r="G5330" t="s">
        <v>25</v>
      </c>
      <c r="H5330">
        <v>1981</v>
      </c>
      <c r="I5330" s="1">
        <v>45045</v>
      </c>
      <c r="J5330" t="s">
        <v>16</v>
      </c>
    </row>
    <row r="5331" spans="1:10" x14ac:dyDescent="0.25">
      <c r="A5331">
        <v>74209.09</v>
      </c>
      <c r="B5331" t="s">
        <v>121</v>
      </c>
      <c r="C5331" t="s">
        <v>122</v>
      </c>
      <c r="D5331" t="s">
        <v>12</v>
      </c>
      <c r="E5331" t="s">
        <v>31</v>
      </c>
      <c r="F5331" t="s">
        <v>21</v>
      </c>
      <c r="G5331" t="s">
        <v>25</v>
      </c>
      <c r="H5331">
        <v>1968</v>
      </c>
      <c r="I5331" s="1">
        <v>38231</v>
      </c>
      <c r="J5331" t="s">
        <v>16</v>
      </c>
    </row>
    <row r="5332" spans="1:10" x14ac:dyDescent="0.25">
      <c r="A5332">
        <v>48115.96</v>
      </c>
      <c r="B5332" t="s">
        <v>78</v>
      </c>
      <c r="C5332" t="s">
        <v>11</v>
      </c>
      <c r="D5332" t="s">
        <v>12</v>
      </c>
      <c r="E5332" t="s">
        <v>20</v>
      </c>
      <c r="F5332" t="s">
        <v>14</v>
      </c>
      <c r="G5332" t="s">
        <v>25</v>
      </c>
      <c r="H5332">
        <v>1993</v>
      </c>
      <c r="I5332" s="1">
        <v>45534</v>
      </c>
      <c r="J5332" t="s">
        <v>16</v>
      </c>
    </row>
    <row r="5333" spans="1:10" x14ac:dyDescent="0.25">
      <c r="A5333">
        <v>59877.1</v>
      </c>
      <c r="B5333" t="s">
        <v>69</v>
      </c>
      <c r="C5333" t="s">
        <v>157</v>
      </c>
      <c r="D5333" t="s">
        <v>12</v>
      </c>
      <c r="E5333" t="s">
        <v>31</v>
      </c>
      <c r="F5333" t="s">
        <v>21</v>
      </c>
      <c r="G5333" t="s">
        <v>25</v>
      </c>
      <c r="H5333">
        <v>1958</v>
      </c>
      <c r="I5333" s="1">
        <v>37522</v>
      </c>
      <c r="J5333" t="s">
        <v>16</v>
      </c>
    </row>
    <row r="5334" spans="1:10" x14ac:dyDescent="0.25">
      <c r="A5334">
        <v>69657.87</v>
      </c>
      <c r="B5334" t="s">
        <v>355</v>
      </c>
      <c r="C5334" t="s">
        <v>52</v>
      </c>
      <c r="D5334" t="s">
        <v>12</v>
      </c>
      <c r="E5334" t="s">
        <v>77</v>
      </c>
      <c r="F5334" t="s">
        <v>14</v>
      </c>
      <c r="G5334" t="s">
        <v>25</v>
      </c>
      <c r="H5334">
        <v>1972</v>
      </c>
      <c r="I5334" s="1">
        <v>43435</v>
      </c>
      <c r="J5334" t="s">
        <v>16</v>
      </c>
    </row>
    <row r="5335" spans="1:10" x14ac:dyDescent="0.25">
      <c r="A5335">
        <v>119303.31</v>
      </c>
      <c r="B5335" t="s">
        <v>444</v>
      </c>
      <c r="C5335" t="s">
        <v>171</v>
      </c>
      <c r="D5335" t="s">
        <v>12</v>
      </c>
      <c r="E5335" t="s">
        <v>31</v>
      </c>
      <c r="F5335" t="s">
        <v>21</v>
      </c>
      <c r="G5335" t="s">
        <v>25</v>
      </c>
      <c r="H5335">
        <v>1994</v>
      </c>
      <c r="I5335" s="1">
        <v>44571</v>
      </c>
      <c r="J5335" t="s">
        <v>16</v>
      </c>
    </row>
    <row r="5336" spans="1:10" x14ac:dyDescent="0.25">
      <c r="A5336">
        <v>6864</v>
      </c>
      <c r="B5336" t="s">
        <v>572</v>
      </c>
      <c r="C5336" t="s">
        <v>72</v>
      </c>
      <c r="D5336" t="s">
        <v>73</v>
      </c>
      <c r="E5336" t="s">
        <v>41</v>
      </c>
      <c r="F5336" t="s">
        <v>14</v>
      </c>
      <c r="G5336" t="s">
        <v>25</v>
      </c>
      <c r="H5336">
        <v>2000</v>
      </c>
      <c r="I5336" s="1">
        <v>45451</v>
      </c>
      <c r="J5336" t="s">
        <v>16</v>
      </c>
    </row>
    <row r="5337" spans="1:10" x14ac:dyDescent="0.25">
      <c r="A5337">
        <v>33091.749600000003</v>
      </c>
      <c r="B5337" t="s">
        <v>112</v>
      </c>
      <c r="C5337" t="s">
        <v>72</v>
      </c>
      <c r="D5337" t="s">
        <v>19</v>
      </c>
      <c r="E5337" t="s">
        <v>24</v>
      </c>
      <c r="F5337" t="s">
        <v>14</v>
      </c>
      <c r="G5337" t="s">
        <v>15</v>
      </c>
      <c r="H5337">
        <v>1994</v>
      </c>
      <c r="I5337" s="1">
        <v>45299</v>
      </c>
      <c r="J5337" t="s">
        <v>16</v>
      </c>
    </row>
    <row r="5338" spans="1:10" x14ac:dyDescent="0.25">
      <c r="A5338">
        <v>158885.85</v>
      </c>
      <c r="B5338" t="s">
        <v>535</v>
      </c>
      <c r="C5338" t="s">
        <v>96</v>
      </c>
      <c r="D5338" t="s">
        <v>12</v>
      </c>
      <c r="E5338" t="s">
        <v>13</v>
      </c>
      <c r="F5338" t="s">
        <v>14</v>
      </c>
      <c r="G5338" t="s">
        <v>25</v>
      </c>
      <c r="H5338">
        <v>1966</v>
      </c>
      <c r="I5338" s="1">
        <v>36784</v>
      </c>
      <c r="J5338" t="s">
        <v>16</v>
      </c>
    </row>
    <row r="5339" spans="1:10" x14ac:dyDescent="0.25">
      <c r="A5339">
        <v>89810.96</v>
      </c>
      <c r="B5339" t="s">
        <v>63</v>
      </c>
      <c r="C5339" t="s">
        <v>18</v>
      </c>
      <c r="D5339" t="s">
        <v>12</v>
      </c>
      <c r="E5339" t="s">
        <v>20</v>
      </c>
      <c r="F5339" t="s">
        <v>14</v>
      </c>
      <c r="G5339" t="s">
        <v>25</v>
      </c>
      <c r="H5339">
        <v>1971</v>
      </c>
      <c r="I5339" s="1">
        <v>37303</v>
      </c>
      <c r="J5339" t="s">
        <v>16</v>
      </c>
    </row>
    <row r="5340" spans="1:10" x14ac:dyDescent="0.25">
      <c r="A5340">
        <v>48150</v>
      </c>
      <c r="B5340" t="s">
        <v>137</v>
      </c>
      <c r="C5340" t="s">
        <v>60</v>
      </c>
      <c r="D5340" t="s">
        <v>12</v>
      </c>
      <c r="E5340" t="s">
        <v>31</v>
      </c>
      <c r="F5340" t="s">
        <v>21</v>
      </c>
      <c r="G5340" t="s">
        <v>15</v>
      </c>
      <c r="H5340">
        <v>1998</v>
      </c>
      <c r="I5340" s="1">
        <v>45131</v>
      </c>
      <c r="J5340" t="s">
        <v>16</v>
      </c>
    </row>
    <row r="5341" spans="1:10" x14ac:dyDescent="0.25">
      <c r="A5341">
        <v>98654.71</v>
      </c>
      <c r="B5341" t="s">
        <v>64</v>
      </c>
      <c r="C5341" t="s">
        <v>18</v>
      </c>
      <c r="D5341" t="s">
        <v>12</v>
      </c>
      <c r="E5341" t="s">
        <v>45</v>
      </c>
      <c r="F5341" t="s">
        <v>21</v>
      </c>
      <c r="G5341" t="s">
        <v>15</v>
      </c>
      <c r="H5341">
        <v>1991</v>
      </c>
      <c r="I5341" s="1">
        <v>42016</v>
      </c>
      <c r="J5341" t="s">
        <v>16</v>
      </c>
    </row>
    <row r="5342" spans="1:10" x14ac:dyDescent="0.25">
      <c r="A5342">
        <v>64272</v>
      </c>
      <c r="B5342" t="s">
        <v>32</v>
      </c>
      <c r="C5342" t="s">
        <v>33</v>
      </c>
      <c r="D5342" t="s">
        <v>12</v>
      </c>
      <c r="E5342" t="s">
        <v>31</v>
      </c>
      <c r="F5342" t="s">
        <v>21</v>
      </c>
      <c r="G5342" t="s">
        <v>15</v>
      </c>
      <c r="H5342">
        <v>1996</v>
      </c>
      <c r="I5342" s="1">
        <v>45313</v>
      </c>
      <c r="J5342" t="s">
        <v>16</v>
      </c>
    </row>
    <row r="5343" spans="1:10" x14ac:dyDescent="0.25">
      <c r="A5343">
        <v>87727.85</v>
      </c>
      <c r="B5343" t="s">
        <v>64</v>
      </c>
      <c r="C5343" t="s">
        <v>18</v>
      </c>
      <c r="D5343" t="s">
        <v>12</v>
      </c>
      <c r="E5343" t="s">
        <v>45</v>
      </c>
      <c r="F5343" t="s">
        <v>14</v>
      </c>
      <c r="G5343" t="s">
        <v>25</v>
      </c>
      <c r="H5343">
        <v>1987</v>
      </c>
      <c r="I5343" s="1">
        <v>42370</v>
      </c>
      <c r="J5343" t="s">
        <v>16</v>
      </c>
    </row>
    <row r="5344" spans="1:10" x14ac:dyDescent="0.25">
      <c r="A5344">
        <v>89152.58</v>
      </c>
      <c r="B5344" t="s">
        <v>246</v>
      </c>
      <c r="C5344" t="s">
        <v>286</v>
      </c>
      <c r="D5344" t="s">
        <v>12</v>
      </c>
      <c r="E5344" t="s">
        <v>31</v>
      </c>
      <c r="F5344" t="s">
        <v>14</v>
      </c>
      <c r="G5344" t="s">
        <v>15</v>
      </c>
      <c r="H5344">
        <v>1982</v>
      </c>
      <c r="I5344" s="1">
        <v>44682</v>
      </c>
      <c r="J5344" t="s">
        <v>16</v>
      </c>
    </row>
    <row r="5345" spans="1:10" x14ac:dyDescent="0.25">
      <c r="A5345">
        <v>128328.32000000001</v>
      </c>
      <c r="B5345" t="s">
        <v>268</v>
      </c>
      <c r="C5345" t="s">
        <v>18</v>
      </c>
      <c r="D5345" t="s">
        <v>12</v>
      </c>
      <c r="E5345" t="s">
        <v>31</v>
      </c>
      <c r="F5345" t="s">
        <v>21</v>
      </c>
      <c r="G5345" t="s">
        <v>25</v>
      </c>
      <c r="H5345">
        <v>1987</v>
      </c>
      <c r="I5345" s="1">
        <v>41275</v>
      </c>
      <c r="J5345" t="s">
        <v>16</v>
      </c>
    </row>
    <row r="5346" spans="1:10" x14ac:dyDescent="0.25">
      <c r="A5346">
        <v>0</v>
      </c>
      <c r="B5346" t="s">
        <v>39</v>
      </c>
      <c r="C5346" t="s">
        <v>72</v>
      </c>
      <c r="D5346" t="s">
        <v>165</v>
      </c>
      <c r="E5346" t="s">
        <v>41</v>
      </c>
      <c r="F5346" t="s">
        <v>21</v>
      </c>
      <c r="G5346" t="s">
        <v>15</v>
      </c>
      <c r="H5346">
        <v>1997</v>
      </c>
      <c r="I5346" s="1">
        <v>44502</v>
      </c>
      <c r="J5346" t="s">
        <v>16</v>
      </c>
    </row>
    <row r="5347" spans="1:10" x14ac:dyDescent="0.25">
      <c r="A5347">
        <v>45595.75</v>
      </c>
      <c r="B5347" t="s">
        <v>94</v>
      </c>
      <c r="C5347" t="s">
        <v>23</v>
      </c>
      <c r="D5347" t="s">
        <v>12</v>
      </c>
      <c r="E5347" t="s">
        <v>24</v>
      </c>
      <c r="F5347" t="s">
        <v>21</v>
      </c>
      <c r="G5347" t="s">
        <v>25</v>
      </c>
      <c r="H5347">
        <v>1998</v>
      </c>
      <c r="I5347" s="1">
        <v>44725</v>
      </c>
      <c r="J5347" t="s">
        <v>16</v>
      </c>
    </row>
    <row r="5348" spans="1:10" x14ac:dyDescent="0.25">
      <c r="A5348">
        <v>64553.36</v>
      </c>
      <c r="B5348" t="s">
        <v>55</v>
      </c>
      <c r="C5348" t="s">
        <v>18</v>
      </c>
      <c r="D5348" t="s">
        <v>12</v>
      </c>
      <c r="E5348" t="s">
        <v>20</v>
      </c>
      <c r="F5348" t="s">
        <v>21</v>
      </c>
      <c r="G5348" t="s">
        <v>25</v>
      </c>
      <c r="H5348">
        <v>1990</v>
      </c>
      <c r="I5348" s="1">
        <v>44830</v>
      </c>
      <c r="J5348" t="s">
        <v>16</v>
      </c>
    </row>
    <row r="5349" spans="1:10" x14ac:dyDescent="0.25">
      <c r="A5349">
        <v>40982.035465280002</v>
      </c>
      <c r="B5349" t="s">
        <v>133</v>
      </c>
      <c r="C5349" t="s">
        <v>11</v>
      </c>
      <c r="D5349" t="s">
        <v>19</v>
      </c>
      <c r="E5349" t="s">
        <v>31</v>
      </c>
      <c r="F5349" t="s">
        <v>14</v>
      </c>
      <c r="G5349" t="s">
        <v>25</v>
      </c>
      <c r="H5349">
        <v>1957</v>
      </c>
      <c r="I5349" s="1">
        <v>40862</v>
      </c>
      <c r="J5349" t="s">
        <v>16</v>
      </c>
    </row>
    <row r="5350" spans="1:10" x14ac:dyDescent="0.25">
      <c r="A5350">
        <v>80110.7</v>
      </c>
      <c r="B5350" t="s">
        <v>57</v>
      </c>
      <c r="C5350" t="s">
        <v>58</v>
      </c>
      <c r="D5350" t="s">
        <v>12</v>
      </c>
      <c r="E5350" t="s">
        <v>31</v>
      </c>
      <c r="F5350" t="s">
        <v>21</v>
      </c>
      <c r="G5350" t="s">
        <v>25</v>
      </c>
      <c r="H5350">
        <v>1976</v>
      </c>
      <c r="I5350" s="1">
        <v>42837</v>
      </c>
      <c r="J5350" t="s">
        <v>16</v>
      </c>
    </row>
    <row r="5351" spans="1:10" x14ac:dyDescent="0.25">
      <c r="A5351">
        <v>56150.74</v>
      </c>
      <c r="B5351" t="s">
        <v>108</v>
      </c>
      <c r="C5351" t="s">
        <v>48</v>
      </c>
      <c r="D5351" t="s">
        <v>12</v>
      </c>
      <c r="E5351" t="s">
        <v>31</v>
      </c>
      <c r="F5351" t="s">
        <v>21</v>
      </c>
      <c r="G5351" t="s">
        <v>15</v>
      </c>
      <c r="H5351">
        <v>1982</v>
      </c>
      <c r="I5351" s="1">
        <v>43211</v>
      </c>
      <c r="J5351" t="s">
        <v>16</v>
      </c>
    </row>
    <row r="5352" spans="1:10" x14ac:dyDescent="0.25">
      <c r="A5352">
        <v>59342.73</v>
      </c>
      <c r="B5352" t="s">
        <v>556</v>
      </c>
      <c r="C5352" t="s">
        <v>11</v>
      </c>
      <c r="D5352" t="s">
        <v>12</v>
      </c>
      <c r="E5352" t="s">
        <v>31</v>
      </c>
      <c r="F5352" t="s">
        <v>14</v>
      </c>
      <c r="G5352" t="s">
        <v>15</v>
      </c>
      <c r="H5352">
        <v>1967</v>
      </c>
      <c r="I5352" s="1">
        <v>43891</v>
      </c>
      <c r="J5352" t="s">
        <v>16</v>
      </c>
    </row>
    <row r="5353" spans="1:10" x14ac:dyDescent="0.25">
      <c r="A5353">
        <v>49545.15</v>
      </c>
      <c r="B5353" t="s">
        <v>116</v>
      </c>
      <c r="C5353" t="s">
        <v>67</v>
      </c>
      <c r="D5353" t="s">
        <v>12</v>
      </c>
      <c r="E5353" t="s">
        <v>49</v>
      </c>
      <c r="F5353" t="s">
        <v>14</v>
      </c>
      <c r="G5353" t="s">
        <v>25</v>
      </c>
      <c r="H5353">
        <v>1983</v>
      </c>
      <c r="I5353" s="1">
        <v>45159</v>
      </c>
      <c r="J5353" t="s">
        <v>16</v>
      </c>
    </row>
    <row r="5354" spans="1:10" x14ac:dyDescent="0.25">
      <c r="A5354">
        <v>14953.029728</v>
      </c>
      <c r="B5354" t="s">
        <v>270</v>
      </c>
      <c r="C5354" t="s">
        <v>23</v>
      </c>
      <c r="D5354" t="s">
        <v>19</v>
      </c>
      <c r="E5354" t="s">
        <v>24</v>
      </c>
      <c r="F5354" t="s">
        <v>21</v>
      </c>
      <c r="G5354" t="s">
        <v>25</v>
      </c>
      <c r="H5354">
        <v>1969</v>
      </c>
      <c r="I5354" s="1">
        <v>44487</v>
      </c>
      <c r="J5354" t="s">
        <v>16</v>
      </c>
    </row>
    <row r="5355" spans="1:10" x14ac:dyDescent="0.25">
      <c r="A5355">
        <v>68837.95</v>
      </c>
      <c r="B5355" t="s">
        <v>387</v>
      </c>
      <c r="C5355" t="s">
        <v>96</v>
      </c>
      <c r="D5355" t="s">
        <v>12</v>
      </c>
      <c r="E5355" t="s">
        <v>13</v>
      </c>
      <c r="F5355" t="s">
        <v>21</v>
      </c>
      <c r="G5355" t="s">
        <v>25</v>
      </c>
      <c r="H5355">
        <v>1990</v>
      </c>
      <c r="I5355" s="1">
        <v>44186</v>
      </c>
      <c r="J5355" t="s">
        <v>16</v>
      </c>
    </row>
    <row r="5356" spans="1:10" x14ac:dyDescent="0.25">
      <c r="A5356">
        <v>17075.759999999998</v>
      </c>
      <c r="B5356" t="s">
        <v>17</v>
      </c>
      <c r="C5356" t="s">
        <v>18</v>
      </c>
      <c r="D5356" t="s">
        <v>19</v>
      </c>
      <c r="E5356" t="s">
        <v>20</v>
      </c>
      <c r="F5356" t="s">
        <v>21</v>
      </c>
      <c r="G5356" t="s">
        <v>15</v>
      </c>
      <c r="H5356">
        <v>1948</v>
      </c>
      <c r="I5356" s="1">
        <v>43904</v>
      </c>
      <c r="J5356" t="s">
        <v>16</v>
      </c>
    </row>
    <row r="5357" spans="1:10" x14ac:dyDescent="0.25">
      <c r="A5357">
        <v>59889.88</v>
      </c>
      <c r="B5357" t="s">
        <v>109</v>
      </c>
      <c r="C5357" t="s">
        <v>11</v>
      </c>
      <c r="D5357" t="s">
        <v>12</v>
      </c>
      <c r="E5357" t="s">
        <v>20</v>
      </c>
      <c r="F5357" t="s">
        <v>21</v>
      </c>
      <c r="G5357" t="s">
        <v>25</v>
      </c>
      <c r="H5357">
        <v>1992</v>
      </c>
      <c r="I5357" s="1">
        <v>44830</v>
      </c>
      <c r="J5357" t="s">
        <v>16</v>
      </c>
    </row>
    <row r="5358" spans="1:10" x14ac:dyDescent="0.25">
      <c r="A5358">
        <v>60592.47</v>
      </c>
      <c r="B5358" t="s">
        <v>174</v>
      </c>
      <c r="C5358" t="s">
        <v>186</v>
      </c>
      <c r="D5358" t="s">
        <v>12</v>
      </c>
      <c r="E5358" t="s">
        <v>31</v>
      </c>
      <c r="F5358" t="s">
        <v>21</v>
      </c>
      <c r="G5358" t="s">
        <v>15</v>
      </c>
      <c r="H5358">
        <v>1994</v>
      </c>
      <c r="I5358" s="1">
        <v>45026</v>
      </c>
      <c r="J5358" t="s">
        <v>16</v>
      </c>
    </row>
    <row r="5359" spans="1:10" x14ac:dyDescent="0.25">
      <c r="A5359">
        <v>84102.22</v>
      </c>
      <c r="B5359" t="s">
        <v>118</v>
      </c>
      <c r="C5359" t="s">
        <v>30</v>
      </c>
      <c r="D5359" t="s">
        <v>12</v>
      </c>
      <c r="E5359" t="s">
        <v>45</v>
      </c>
      <c r="F5359" t="s">
        <v>21</v>
      </c>
      <c r="G5359" t="s">
        <v>15</v>
      </c>
      <c r="H5359">
        <v>1983</v>
      </c>
      <c r="I5359" s="1">
        <v>37576</v>
      </c>
      <c r="J5359" t="s">
        <v>16</v>
      </c>
    </row>
    <row r="5360" spans="1:10" x14ac:dyDescent="0.25">
      <c r="A5360">
        <v>43779.93</v>
      </c>
      <c r="B5360" t="s">
        <v>47</v>
      </c>
      <c r="C5360" t="s">
        <v>48</v>
      </c>
      <c r="D5360" t="s">
        <v>12</v>
      </c>
      <c r="E5360" t="s">
        <v>49</v>
      </c>
      <c r="F5360" t="s">
        <v>21</v>
      </c>
      <c r="G5360" t="s">
        <v>15</v>
      </c>
      <c r="H5360">
        <v>1986</v>
      </c>
      <c r="I5360" s="1">
        <v>45101</v>
      </c>
      <c r="J5360" t="s">
        <v>16</v>
      </c>
    </row>
    <row r="5361" spans="1:10" x14ac:dyDescent="0.25">
      <c r="A5361">
        <v>69671.67</v>
      </c>
      <c r="B5361" t="s">
        <v>141</v>
      </c>
      <c r="C5361" t="s">
        <v>30</v>
      </c>
      <c r="D5361" t="s">
        <v>12</v>
      </c>
      <c r="E5361" t="s">
        <v>31</v>
      </c>
      <c r="F5361" t="s">
        <v>21</v>
      </c>
      <c r="G5361" t="s">
        <v>15</v>
      </c>
      <c r="H5361">
        <v>1965</v>
      </c>
      <c r="I5361" s="1">
        <v>37637</v>
      </c>
      <c r="J5361" t="s">
        <v>16</v>
      </c>
    </row>
    <row r="5362" spans="1:10" x14ac:dyDescent="0.25">
      <c r="A5362">
        <v>51475.86</v>
      </c>
      <c r="B5362" t="s">
        <v>111</v>
      </c>
      <c r="C5362" t="s">
        <v>48</v>
      </c>
      <c r="D5362" t="s">
        <v>12</v>
      </c>
      <c r="E5362" t="s">
        <v>49</v>
      </c>
      <c r="F5362" t="s">
        <v>14</v>
      </c>
      <c r="G5362" t="s">
        <v>15</v>
      </c>
      <c r="H5362">
        <v>1990</v>
      </c>
      <c r="I5362" s="1">
        <v>42752</v>
      </c>
      <c r="J5362" t="s">
        <v>16</v>
      </c>
    </row>
    <row r="5363" spans="1:10" x14ac:dyDescent="0.25">
      <c r="B5363" t="s">
        <v>39</v>
      </c>
      <c r="C5363" t="s">
        <v>72</v>
      </c>
      <c r="D5363" t="s">
        <v>165</v>
      </c>
      <c r="E5363" t="s">
        <v>41</v>
      </c>
      <c r="F5363" t="s">
        <v>14</v>
      </c>
      <c r="G5363" t="s">
        <v>25</v>
      </c>
      <c r="H5363">
        <v>1990</v>
      </c>
      <c r="I5363" s="1">
        <v>43309</v>
      </c>
      <c r="J5363" t="s">
        <v>16</v>
      </c>
    </row>
    <row r="5364" spans="1:10" x14ac:dyDescent="0.25">
      <c r="A5364">
        <v>51323.62</v>
      </c>
      <c r="B5364" t="s">
        <v>315</v>
      </c>
      <c r="C5364" t="s">
        <v>144</v>
      </c>
      <c r="D5364" t="s">
        <v>12</v>
      </c>
      <c r="E5364" t="s">
        <v>49</v>
      </c>
      <c r="F5364" t="s">
        <v>21</v>
      </c>
      <c r="G5364" t="s">
        <v>15</v>
      </c>
      <c r="H5364">
        <v>1997</v>
      </c>
      <c r="I5364" s="1">
        <v>44963</v>
      </c>
      <c r="J5364" t="s">
        <v>16</v>
      </c>
    </row>
    <row r="5365" spans="1:10" x14ac:dyDescent="0.25">
      <c r="A5365">
        <v>11856</v>
      </c>
      <c r="B5365" t="s">
        <v>126</v>
      </c>
      <c r="C5365" t="s">
        <v>72</v>
      </c>
      <c r="D5365" t="s">
        <v>73</v>
      </c>
      <c r="E5365" t="s">
        <v>41</v>
      </c>
      <c r="F5365" t="s">
        <v>21</v>
      </c>
      <c r="G5365" t="s">
        <v>15</v>
      </c>
      <c r="H5365">
        <v>2007</v>
      </c>
      <c r="I5365" s="1">
        <v>44725</v>
      </c>
      <c r="J5365" t="s">
        <v>16</v>
      </c>
    </row>
    <row r="5366" spans="1:10" x14ac:dyDescent="0.25">
      <c r="A5366">
        <v>44122.33</v>
      </c>
      <c r="B5366" t="s">
        <v>406</v>
      </c>
      <c r="C5366" t="s">
        <v>18</v>
      </c>
      <c r="D5366" t="s">
        <v>12</v>
      </c>
      <c r="E5366" t="s">
        <v>49</v>
      </c>
      <c r="F5366" t="s">
        <v>21</v>
      </c>
      <c r="G5366" t="s">
        <v>25</v>
      </c>
      <c r="H5366">
        <v>2001</v>
      </c>
      <c r="I5366" s="1">
        <v>45352</v>
      </c>
      <c r="J5366" t="s">
        <v>16</v>
      </c>
    </row>
    <row r="5367" spans="1:10" x14ac:dyDescent="0.25">
      <c r="A5367">
        <v>54531.28</v>
      </c>
      <c r="B5367" t="s">
        <v>287</v>
      </c>
      <c r="C5367" t="s">
        <v>18</v>
      </c>
      <c r="D5367" t="s">
        <v>12</v>
      </c>
      <c r="E5367" t="s">
        <v>49</v>
      </c>
      <c r="F5367" t="s">
        <v>21</v>
      </c>
      <c r="G5367" t="s">
        <v>15</v>
      </c>
      <c r="H5367">
        <v>1991</v>
      </c>
      <c r="I5367" s="1">
        <v>41477</v>
      </c>
      <c r="J5367" t="s">
        <v>16</v>
      </c>
    </row>
    <row r="5368" spans="1:10" x14ac:dyDescent="0.25">
      <c r="A5368">
        <v>76922.350000000006</v>
      </c>
      <c r="B5368" t="s">
        <v>37</v>
      </c>
      <c r="C5368" t="s">
        <v>30</v>
      </c>
      <c r="D5368" t="s">
        <v>12</v>
      </c>
      <c r="E5368" t="s">
        <v>31</v>
      </c>
      <c r="F5368" t="s">
        <v>21</v>
      </c>
      <c r="G5368" t="s">
        <v>15</v>
      </c>
      <c r="H5368">
        <v>1972</v>
      </c>
      <c r="I5368" s="1">
        <v>37368</v>
      </c>
      <c r="J5368" t="s">
        <v>16</v>
      </c>
    </row>
    <row r="5369" spans="1:10" x14ac:dyDescent="0.25">
      <c r="A5369">
        <v>25414.3632</v>
      </c>
      <c r="B5369" t="s">
        <v>112</v>
      </c>
      <c r="C5369" t="s">
        <v>72</v>
      </c>
      <c r="D5369" t="s">
        <v>19</v>
      </c>
      <c r="E5369" t="s">
        <v>24</v>
      </c>
      <c r="F5369" t="s">
        <v>14</v>
      </c>
      <c r="G5369" t="s">
        <v>15</v>
      </c>
      <c r="H5369">
        <v>1942</v>
      </c>
      <c r="I5369" s="1">
        <v>38782</v>
      </c>
      <c r="J5369" t="s">
        <v>16</v>
      </c>
    </row>
    <row r="5370" spans="1:10" x14ac:dyDescent="0.25">
      <c r="A5370">
        <v>52946.59</v>
      </c>
      <c r="B5370" t="s">
        <v>300</v>
      </c>
      <c r="C5370" t="s">
        <v>48</v>
      </c>
      <c r="D5370" t="s">
        <v>12</v>
      </c>
      <c r="E5370" t="s">
        <v>49</v>
      </c>
      <c r="F5370" t="s">
        <v>14</v>
      </c>
      <c r="G5370" t="s">
        <v>15</v>
      </c>
      <c r="H5370">
        <v>1953</v>
      </c>
      <c r="I5370" s="1">
        <v>30825</v>
      </c>
      <c r="J5370" t="s">
        <v>16</v>
      </c>
    </row>
    <row r="5371" spans="1:10" x14ac:dyDescent="0.25">
      <c r="A5371">
        <v>36086.97</v>
      </c>
      <c r="B5371" t="s">
        <v>125</v>
      </c>
      <c r="C5371" t="s">
        <v>72</v>
      </c>
      <c r="D5371" t="s">
        <v>19</v>
      </c>
      <c r="E5371" t="s">
        <v>31</v>
      </c>
      <c r="F5371" t="s">
        <v>14</v>
      </c>
      <c r="G5371" t="s">
        <v>25</v>
      </c>
      <c r="H5371">
        <v>2002</v>
      </c>
      <c r="I5371" s="1">
        <v>45072</v>
      </c>
      <c r="J5371" t="s">
        <v>16</v>
      </c>
    </row>
    <row r="5372" spans="1:10" x14ac:dyDescent="0.25">
      <c r="A5372">
        <v>68077.11</v>
      </c>
      <c r="B5372" t="s">
        <v>185</v>
      </c>
      <c r="C5372" t="s">
        <v>18</v>
      </c>
      <c r="D5372" t="s">
        <v>12</v>
      </c>
      <c r="E5372" t="s">
        <v>49</v>
      </c>
      <c r="F5372" t="s">
        <v>21</v>
      </c>
      <c r="G5372" t="s">
        <v>25</v>
      </c>
      <c r="H5372">
        <v>1980</v>
      </c>
      <c r="I5372" s="1">
        <v>37288</v>
      </c>
      <c r="J5372" t="s">
        <v>16</v>
      </c>
    </row>
    <row r="5373" spans="1:10" x14ac:dyDescent="0.25">
      <c r="A5373">
        <v>133760.69</v>
      </c>
      <c r="B5373" t="s">
        <v>366</v>
      </c>
      <c r="C5373" t="s">
        <v>67</v>
      </c>
      <c r="D5373" t="s">
        <v>12</v>
      </c>
      <c r="E5373" t="s">
        <v>13</v>
      </c>
      <c r="F5373" t="s">
        <v>14</v>
      </c>
      <c r="G5373" t="s">
        <v>25</v>
      </c>
      <c r="H5373">
        <v>1967</v>
      </c>
      <c r="I5373" s="1">
        <v>32448</v>
      </c>
      <c r="J5373" t="s">
        <v>16</v>
      </c>
    </row>
    <row r="5374" spans="1:10" x14ac:dyDescent="0.25">
      <c r="A5374">
        <v>46000</v>
      </c>
      <c r="B5374" t="s">
        <v>121</v>
      </c>
      <c r="C5374" t="s">
        <v>226</v>
      </c>
      <c r="D5374" t="s">
        <v>12</v>
      </c>
      <c r="E5374" t="s">
        <v>31</v>
      </c>
      <c r="F5374" t="s">
        <v>21</v>
      </c>
      <c r="G5374" t="s">
        <v>15</v>
      </c>
      <c r="H5374">
        <v>1967</v>
      </c>
      <c r="I5374" s="1">
        <v>45428</v>
      </c>
      <c r="J5374" t="s">
        <v>16</v>
      </c>
    </row>
    <row r="5375" spans="1:10" x14ac:dyDescent="0.25">
      <c r="A5375">
        <v>57096.93</v>
      </c>
      <c r="B5375" t="s">
        <v>262</v>
      </c>
      <c r="C5375" t="s">
        <v>30</v>
      </c>
      <c r="D5375" t="s">
        <v>12</v>
      </c>
      <c r="E5375" t="s">
        <v>20</v>
      </c>
      <c r="F5375" t="s">
        <v>14</v>
      </c>
      <c r="G5375" t="s">
        <v>50</v>
      </c>
      <c r="H5375">
        <v>1995</v>
      </c>
      <c r="I5375" s="1">
        <v>45428</v>
      </c>
      <c r="J5375" t="s">
        <v>16</v>
      </c>
    </row>
    <row r="5376" spans="1:10" x14ac:dyDescent="0.25">
      <c r="A5376">
        <v>11856</v>
      </c>
      <c r="B5376" t="s">
        <v>126</v>
      </c>
      <c r="C5376" t="s">
        <v>72</v>
      </c>
      <c r="D5376" t="s">
        <v>73</v>
      </c>
      <c r="E5376" t="s">
        <v>41</v>
      </c>
      <c r="F5376" t="s">
        <v>14</v>
      </c>
      <c r="G5376" t="s">
        <v>15</v>
      </c>
      <c r="H5376">
        <v>2004</v>
      </c>
      <c r="I5376" s="1">
        <v>44951</v>
      </c>
      <c r="J5376" t="s">
        <v>16</v>
      </c>
    </row>
    <row r="5377" spans="1:10" x14ac:dyDescent="0.25">
      <c r="A5377">
        <v>74723.740000000005</v>
      </c>
      <c r="B5377" t="s">
        <v>89</v>
      </c>
      <c r="C5377" t="s">
        <v>30</v>
      </c>
      <c r="D5377" t="s">
        <v>12</v>
      </c>
      <c r="E5377" t="s">
        <v>20</v>
      </c>
      <c r="F5377" t="s">
        <v>14</v>
      </c>
      <c r="G5377" t="s">
        <v>15</v>
      </c>
      <c r="H5377">
        <v>1981</v>
      </c>
      <c r="I5377" s="1">
        <v>45566</v>
      </c>
      <c r="J5377" t="s">
        <v>16</v>
      </c>
    </row>
    <row r="5378" spans="1:10" x14ac:dyDescent="0.25">
      <c r="A5378">
        <v>56000</v>
      </c>
      <c r="B5378" t="s">
        <v>108</v>
      </c>
      <c r="C5378" t="s">
        <v>114</v>
      </c>
      <c r="D5378" t="s">
        <v>12</v>
      </c>
      <c r="E5378" t="s">
        <v>31</v>
      </c>
      <c r="F5378" t="s">
        <v>21</v>
      </c>
      <c r="G5378" t="s">
        <v>25</v>
      </c>
      <c r="H5378">
        <v>1963</v>
      </c>
      <c r="I5378" s="1">
        <v>45509</v>
      </c>
      <c r="J5378" t="s">
        <v>16</v>
      </c>
    </row>
    <row r="5379" spans="1:10" x14ac:dyDescent="0.25">
      <c r="A5379">
        <v>59467.040000000001</v>
      </c>
      <c r="B5379" t="s">
        <v>652</v>
      </c>
      <c r="C5379" t="s">
        <v>11</v>
      </c>
      <c r="D5379" t="s">
        <v>12</v>
      </c>
      <c r="E5379" t="s">
        <v>31</v>
      </c>
      <c r="F5379" t="s">
        <v>21</v>
      </c>
      <c r="G5379" t="s">
        <v>15</v>
      </c>
      <c r="H5379">
        <v>1986</v>
      </c>
      <c r="I5379" s="1">
        <v>42912</v>
      </c>
      <c r="J5379" t="s">
        <v>16</v>
      </c>
    </row>
    <row r="5380" spans="1:10" x14ac:dyDescent="0.25">
      <c r="A5380">
        <v>68324.789999999994</v>
      </c>
      <c r="B5380" t="s">
        <v>118</v>
      </c>
      <c r="C5380" t="s">
        <v>30</v>
      </c>
      <c r="D5380" t="s">
        <v>12</v>
      </c>
      <c r="E5380" t="s">
        <v>45</v>
      </c>
      <c r="F5380" t="s">
        <v>14</v>
      </c>
      <c r="G5380" t="s">
        <v>25</v>
      </c>
      <c r="H5380">
        <v>1997</v>
      </c>
      <c r="I5380" s="1">
        <v>45170</v>
      </c>
      <c r="J5380" t="s">
        <v>16</v>
      </c>
    </row>
    <row r="5381" spans="1:10" x14ac:dyDescent="0.25">
      <c r="A5381">
        <v>17075.759999999998</v>
      </c>
      <c r="B5381" t="s">
        <v>17</v>
      </c>
      <c r="C5381" t="s">
        <v>18</v>
      </c>
      <c r="D5381" t="s">
        <v>19</v>
      </c>
      <c r="E5381" t="s">
        <v>20</v>
      </c>
      <c r="F5381" t="s">
        <v>14</v>
      </c>
      <c r="G5381" t="s">
        <v>15</v>
      </c>
      <c r="H5381">
        <v>1951</v>
      </c>
      <c r="I5381" s="1">
        <v>43363</v>
      </c>
      <c r="J5381" t="s">
        <v>16</v>
      </c>
    </row>
    <row r="5382" spans="1:10" x14ac:dyDescent="0.25">
      <c r="A5382">
        <v>44122.33</v>
      </c>
      <c r="B5382" t="s">
        <v>187</v>
      </c>
      <c r="C5382" t="s">
        <v>11</v>
      </c>
      <c r="D5382" t="s">
        <v>12</v>
      </c>
      <c r="E5382" t="s">
        <v>20</v>
      </c>
      <c r="F5382" t="s">
        <v>21</v>
      </c>
      <c r="G5382" t="s">
        <v>15</v>
      </c>
      <c r="H5382">
        <v>2003</v>
      </c>
      <c r="I5382" s="1">
        <v>45471</v>
      </c>
      <c r="J5382" t="s">
        <v>16</v>
      </c>
    </row>
    <row r="5383" spans="1:10" x14ac:dyDescent="0.25">
      <c r="A5383">
        <v>59247.73</v>
      </c>
      <c r="B5383" t="s">
        <v>133</v>
      </c>
      <c r="C5383" t="s">
        <v>72</v>
      </c>
      <c r="D5383" t="s">
        <v>12</v>
      </c>
      <c r="E5383" t="s">
        <v>31</v>
      </c>
      <c r="F5383" t="s">
        <v>21</v>
      </c>
      <c r="G5383" t="s">
        <v>15</v>
      </c>
      <c r="H5383">
        <v>1990</v>
      </c>
      <c r="I5383" s="1">
        <v>44533</v>
      </c>
      <c r="J5383" t="s">
        <v>16</v>
      </c>
    </row>
    <row r="5384" spans="1:10" x14ac:dyDescent="0.25">
      <c r="A5384">
        <v>51323.62</v>
      </c>
      <c r="B5384" t="s">
        <v>84</v>
      </c>
      <c r="C5384" t="s">
        <v>157</v>
      </c>
      <c r="D5384" t="s">
        <v>12</v>
      </c>
      <c r="E5384" t="s">
        <v>49</v>
      </c>
      <c r="F5384" t="s">
        <v>14</v>
      </c>
      <c r="G5384" t="s">
        <v>15</v>
      </c>
      <c r="H5384">
        <v>1987</v>
      </c>
      <c r="I5384" s="1">
        <v>44410</v>
      </c>
      <c r="J5384" t="s">
        <v>16</v>
      </c>
    </row>
    <row r="5385" spans="1:10" x14ac:dyDescent="0.25">
      <c r="A5385">
        <v>55640</v>
      </c>
      <c r="B5385" t="s">
        <v>61</v>
      </c>
      <c r="C5385" t="s">
        <v>60</v>
      </c>
      <c r="D5385" t="s">
        <v>12</v>
      </c>
      <c r="E5385" t="s">
        <v>31</v>
      </c>
      <c r="F5385" t="s">
        <v>21</v>
      </c>
      <c r="G5385" t="s">
        <v>15</v>
      </c>
      <c r="H5385">
        <v>1970</v>
      </c>
      <c r="I5385" s="1">
        <v>43515</v>
      </c>
      <c r="J5385" t="s">
        <v>16</v>
      </c>
    </row>
    <row r="5386" spans="1:10" x14ac:dyDescent="0.25">
      <c r="A5386">
        <v>99490.01</v>
      </c>
      <c r="B5386" t="s">
        <v>29</v>
      </c>
      <c r="C5386" t="s">
        <v>30</v>
      </c>
      <c r="D5386" t="s">
        <v>12</v>
      </c>
      <c r="E5386" t="s">
        <v>31</v>
      </c>
      <c r="F5386" t="s">
        <v>14</v>
      </c>
      <c r="G5386" t="s">
        <v>25</v>
      </c>
      <c r="H5386">
        <v>1971</v>
      </c>
      <c r="I5386" s="1">
        <v>34943</v>
      </c>
      <c r="J5386" t="s">
        <v>16</v>
      </c>
    </row>
    <row r="5387" spans="1:10" x14ac:dyDescent="0.25">
      <c r="A5387">
        <v>112298.18</v>
      </c>
      <c r="B5387" t="s">
        <v>10</v>
      </c>
      <c r="C5387" t="s">
        <v>18</v>
      </c>
      <c r="D5387" t="s">
        <v>12</v>
      </c>
      <c r="E5387" t="s">
        <v>13</v>
      </c>
      <c r="F5387" t="s">
        <v>21</v>
      </c>
      <c r="G5387" t="s">
        <v>25</v>
      </c>
      <c r="H5387">
        <v>1986</v>
      </c>
      <c r="I5387" s="1">
        <v>41863</v>
      </c>
      <c r="J5387" t="s">
        <v>16</v>
      </c>
    </row>
    <row r="5388" spans="1:10" x14ac:dyDescent="0.25">
      <c r="A5388">
        <v>57096.93</v>
      </c>
      <c r="B5388" t="s">
        <v>262</v>
      </c>
      <c r="C5388" t="s">
        <v>30</v>
      </c>
      <c r="D5388" t="s">
        <v>12</v>
      </c>
      <c r="E5388" t="s">
        <v>20</v>
      </c>
      <c r="F5388" t="s">
        <v>21</v>
      </c>
      <c r="G5388" t="s">
        <v>25</v>
      </c>
      <c r="H5388">
        <v>1990</v>
      </c>
      <c r="I5388" s="1">
        <v>45428</v>
      </c>
      <c r="J5388" t="s">
        <v>16</v>
      </c>
    </row>
    <row r="5389" spans="1:10" x14ac:dyDescent="0.25">
      <c r="A5389">
        <v>57971.28</v>
      </c>
      <c r="B5389" t="s">
        <v>99</v>
      </c>
      <c r="C5389" t="s">
        <v>100</v>
      </c>
      <c r="D5389" t="s">
        <v>12</v>
      </c>
      <c r="E5389" t="s">
        <v>41</v>
      </c>
      <c r="F5389" t="s">
        <v>14</v>
      </c>
      <c r="G5389" t="s">
        <v>15</v>
      </c>
      <c r="H5389">
        <v>1991</v>
      </c>
      <c r="I5389" s="1">
        <v>43157</v>
      </c>
      <c r="J5389" t="s">
        <v>16</v>
      </c>
    </row>
    <row r="5390" spans="1:10" x14ac:dyDescent="0.25">
      <c r="A5390">
        <v>21178.719744000002</v>
      </c>
      <c r="B5390" t="s">
        <v>112</v>
      </c>
      <c r="C5390" t="s">
        <v>72</v>
      </c>
      <c r="D5390" t="s">
        <v>19</v>
      </c>
      <c r="E5390" t="s">
        <v>24</v>
      </c>
      <c r="F5390" t="s">
        <v>14</v>
      </c>
      <c r="G5390" t="s">
        <v>15</v>
      </c>
      <c r="H5390">
        <v>1987</v>
      </c>
      <c r="I5390" s="1">
        <v>45282</v>
      </c>
      <c r="J5390" t="s">
        <v>16</v>
      </c>
    </row>
    <row r="5391" spans="1:10" x14ac:dyDescent="0.25">
      <c r="A5391">
        <v>118385.68</v>
      </c>
      <c r="B5391" t="s">
        <v>242</v>
      </c>
      <c r="C5391" t="s">
        <v>18</v>
      </c>
      <c r="D5391" t="s">
        <v>12</v>
      </c>
      <c r="E5391" t="s">
        <v>31</v>
      </c>
      <c r="F5391" t="s">
        <v>21</v>
      </c>
      <c r="G5391" t="s">
        <v>25</v>
      </c>
      <c r="H5391">
        <v>1977</v>
      </c>
      <c r="I5391" s="1">
        <v>36754</v>
      </c>
      <c r="J5391" t="s">
        <v>16</v>
      </c>
    </row>
    <row r="5392" spans="1:10" x14ac:dyDescent="0.25">
      <c r="A5392">
        <v>52402.5</v>
      </c>
      <c r="B5392" t="s">
        <v>76</v>
      </c>
      <c r="C5392" t="s">
        <v>52</v>
      </c>
      <c r="D5392" t="s">
        <v>12</v>
      </c>
      <c r="E5392" t="s">
        <v>77</v>
      </c>
      <c r="F5392" t="s">
        <v>14</v>
      </c>
      <c r="G5392" t="s">
        <v>15</v>
      </c>
      <c r="H5392">
        <v>1996</v>
      </c>
      <c r="I5392" s="1">
        <v>44989</v>
      </c>
      <c r="J5392" t="s">
        <v>16</v>
      </c>
    </row>
    <row r="5393" spans="1:10" x14ac:dyDescent="0.25">
      <c r="A5393">
        <v>41905.06</v>
      </c>
      <c r="B5393" t="s">
        <v>107</v>
      </c>
      <c r="C5393" t="s">
        <v>44</v>
      </c>
      <c r="D5393" t="s">
        <v>12</v>
      </c>
      <c r="E5393" t="s">
        <v>41</v>
      </c>
      <c r="F5393" t="s">
        <v>14</v>
      </c>
      <c r="G5393" t="s">
        <v>15</v>
      </c>
      <c r="H5393">
        <v>2003</v>
      </c>
      <c r="I5393" s="1">
        <v>45369</v>
      </c>
      <c r="J5393" t="s">
        <v>16</v>
      </c>
    </row>
    <row r="5394" spans="1:10" x14ac:dyDescent="0.25">
      <c r="A5394">
        <v>82965.3</v>
      </c>
      <c r="B5394" t="s">
        <v>181</v>
      </c>
      <c r="C5394" t="s">
        <v>18</v>
      </c>
      <c r="D5394" t="s">
        <v>12</v>
      </c>
      <c r="E5394" t="s">
        <v>31</v>
      </c>
      <c r="F5394" t="s">
        <v>21</v>
      </c>
      <c r="G5394" t="s">
        <v>25</v>
      </c>
      <c r="H5394">
        <v>1980</v>
      </c>
      <c r="I5394" s="1">
        <v>40955</v>
      </c>
      <c r="J5394" t="s">
        <v>16</v>
      </c>
    </row>
    <row r="5395" spans="1:10" x14ac:dyDescent="0.25">
      <c r="A5395">
        <v>64266</v>
      </c>
      <c r="B5395" t="s">
        <v>85</v>
      </c>
      <c r="C5395" t="s">
        <v>114</v>
      </c>
      <c r="D5395" t="s">
        <v>12</v>
      </c>
      <c r="E5395" t="s">
        <v>20</v>
      </c>
      <c r="F5395" t="s">
        <v>21</v>
      </c>
      <c r="G5395" t="s">
        <v>25</v>
      </c>
      <c r="H5395">
        <v>1968</v>
      </c>
      <c r="I5395" s="1">
        <v>40603</v>
      </c>
      <c r="J5395" t="s">
        <v>16</v>
      </c>
    </row>
    <row r="5396" spans="1:10" x14ac:dyDescent="0.25">
      <c r="A5396">
        <v>57971.28</v>
      </c>
      <c r="B5396" t="s">
        <v>99</v>
      </c>
      <c r="C5396" t="s">
        <v>44</v>
      </c>
      <c r="D5396" t="s">
        <v>12</v>
      </c>
      <c r="E5396" t="s">
        <v>41</v>
      </c>
      <c r="F5396" t="s">
        <v>14</v>
      </c>
      <c r="G5396" t="s">
        <v>15</v>
      </c>
      <c r="H5396">
        <v>1972</v>
      </c>
      <c r="I5396" s="1">
        <v>41883</v>
      </c>
      <c r="J5396" t="s">
        <v>16</v>
      </c>
    </row>
    <row r="5397" spans="1:10" x14ac:dyDescent="0.25">
      <c r="A5397">
        <v>10275.200000000001</v>
      </c>
      <c r="B5397" t="s">
        <v>71</v>
      </c>
      <c r="C5397" t="s">
        <v>72</v>
      </c>
      <c r="D5397" t="s">
        <v>73</v>
      </c>
      <c r="E5397" t="s">
        <v>41</v>
      </c>
      <c r="F5397" t="s">
        <v>14</v>
      </c>
      <c r="G5397" t="s">
        <v>25</v>
      </c>
      <c r="H5397">
        <v>2006</v>
      </c>
      <c r="I5397" s="1">
        <v>45068</v>
      </c>
      <c r="J5397" t="s">
        <v>16</v>
      </c>
    </row>
    <row r="5398" spans="1:10" x14ac:dyDescent="0.25">
      <c r="A5398">
        <v>25615</v>
      </c>
      <c r="B5398" t="s">
        <v>26</v>
      </c>
      <c r="C5398" t="s">
        <v>27</v>
      </c>
      <c r="D5398" t="s">
        <v>28</v>
      </c>
      <c r="E5398" t="s">
        <v>13</v>
      </c>
      <c r="F5398" t="s">
        <v>21</v>
      </c>
      <c r="G5398" t="s">
        <v>25</v>
      </c>
      <c r="H5398">
        <v>1966</v>
      </c>
      <c r="I5398" s="1">
        <v>45170</v>
      </c>
      <c r="J5398" t="s">
        <v>16</v>
      </c>
    </row>
    <row r="5399" spans="1:10" x14ac:dyDescent="0.25">
      <c r="A5399">
        <v>49395.33</v>
      </c>
      <c r="B5399" t="s">
        <v>94</v>
      </c>
      <c r="C5399" t="s">
        <v>23</v>
      </c>
      <c r="D5399" t="s">
        <v>12</v>
      </c>
      <c r="E5399" t="s">
        <v>24</v>
      </c>
      <c r="F5399" t="s">
        <v>21</v>
      </c>
      <c r="G5399" t="s">
        <v>15</v>
      </c>
      <c r="H5399">
        <v>1968</v>
      </c>
      <c r="I5399" s="1">
        <v>36404</v>
      </c>
      <c r="J5399" t="s">
        <v>16</v>
      </c>
    </row>
    <row r="5400" spans="1:10" x14ac:dyDescent="0.25">
      <c r="A5400">
        <v>65142.42</v>
      </c>
      <c r="B5400" t="s">
        <v>522</v>
      </c>
      <c r="C5400" t="s">
        <v>52</v>
      </c>
      <c r="D5400" t="s">
        <v>12</v>
      </c>
      <c r="E5400" t="s">
        <v>77</v>
      </c>
      <c r="F5400" t="s">
        <v>14</v>
      </c>
      <c r="G5400" t="s">
        <v>15</v>
      </c>
      <c r="H5400">
        <v>1970</v>
      </c>
      <c r="I5400" s="1">
        <v>43575</v>
      </c>
      <c r="J5400" t="s">
        <v>16</v>
      </c>
    </row>
    <row r="5401" spans="1:10" x14ac:dyDescent="0.25">
      <c r="A5401">
        <v>64457.35</v>
      </c>
      <c r="B5401" t="s">
        <v>89</v>
      </c>
      <c r="C5401" t="s">
        <v>30</v>
      </c>
      <c r="D5401" t="s">
        <v>12</v>
      </c>
      <c r="E5401" t="s">
        <v>20</v>
      </c>
      <c r="F5401" t="s">
        <v>14</v>
      </c>
      <c r="G5401" t="s">
        <v>25</v>
      </c>
      <c r="H5401">
        <v>1998</v>
      </c>
      <c r="I5401" s="1">
        <v>44197</v>
      </c>
      <c r="J5401" t="s">
        <v>16</v>
      </c>
    </row>
    <row r="5402" spans="1:10" x14ac:dyDescent="0.25">
      <c r="A5402">
        <v>45595.75</v>
      </c>
      <c r="B5402" t="s">
        <v>94</v>
      </c>
      <c r="C5402" t="s">
        <v>23</v>
      </c>
      <c r="D5402" t="s">
        <v>12</v>
      </c>
      <c r="E5402" t="s">
        <v>24</v>
      </c>
      <c r="F5402" t="s">
        <v>14</v>
      </c>
      <c r="G5402" t="s">
        <v>25</v>
      </c>
      <c r="H5402">
        <v>1971</v>
      </c>
      <c r="I5402" s="1">
        <v>44459</v>
      </c>
      <c r="J5402" t="s">
        <v>16</v>
      </c>
    </row>
    <row r="5403" spans="1:10" x14ac:dyDescent="0.25">
      <c r="A5403">
        <v>55969.06</v>
      </c>
      <c r="B5403" t="s">
        <v>66</v>
      </c>
      <c r="C5403" t="s">
        <v>67</v>
      </c>
      <c r="D5403" t="s">
        <v>12</v>
      </c>
      <c r="E5403" t="s">
        <v>49</v>
      </c>
      <c r="F5403" t="s">
        <v>21</v>
      </c>
      <c r="G5403" t="s">
        <v>25</v>
      </c>
      <c r="H5403">
        <v>1994</v>
      </c>
      <c r="I5403" s="1">
        <v>44627</v>
      </c>
      <c r="J5403" t="s">
        <v>16</v>
      </c>
    </row>
    <row r="5404" spans="1:10" x14ac:dyDescent="0.25">
      <c r="A5404">
        <v>72330.880000000005</v>
      </c>
      <c r="B5404" t="s">
        <v>533</v>
      </c>
      <c r="C5404" t="s">
        <v>44</v>
      </c>
      <c r="D5404" t="s">
        <v>12</v>
      </c>
      <c r="E5404" t="s">
        <v>45</v>
      </c>
      <c r="F5404" t="s">
        <v>21</v>
      </c>
      <c r="G5404" t="s">
        <v>15</v>
      </c>
      <c r="H5404">
        <v>1964</v>
      </c>
      <c r="I5404" s="1">
        <v>31548</v>
      </c>
      <c r="J5404" t="s">
        <v>16</v>
      </c>
    </row>
    <row r="5405" spans="1:10" x14ac:dyDescent="0.25">
      <c r="A5405">
        <v>78403.03</v>
      </c>
      <c r="B5405" t="s">
        <v>56</v>
      </c>
      <c r="C5405" t="s">
        <v>30</v>
      </c>
      <c r="D5405" t="s">
        <v>12</v>
      </c>
      <c r="E5405" t="s">
        <v>45</v>
      </c>
      <c r="F5405" t="s">
        <v>21</v>
      </c>
      <c r="G5405" t="s">
        <v>25</v>
      </c>
      <c r="H5405">
        <v>1978</v>
      </c>
      <c r="I5405" s="1">
        <v>42975</v>
      </c>
      <c r="J5405" t="s">
        <v>16</v>
      </c>
    </row>
    <row r="5406" spans="1:10" x14ac:dyDescent="0.25">
      <c r="A5406">
        <v>67616.33</v>
      </c>
      <c r="B5406" t="s">
        <v>109</v>
      </c>
      <c r="C5406" t="s">
        <v>11</v>
      </c>
      <c r="D5406" t="s">
        <v>12</v>
      </c>
      <c r="E5406" t="s">
        <v>20</v>
      </c>
      <c r="F5406" t="s">
        <v>14</v>
      </c>
      <c r="G5406" t="s">
        <v>15</v>
      </c>
      <c r="H5406">
        <v>1966</v>
      </c>
      <c r="I5406" s="1">
        <v>41214</v>
      </c>
      <c r="J5406" t="s">
        <v>16</v>
      </c>
    </row>
    <row r="5407" spans="1:10" x14ac:dyDescent="0.25">
      <c r="A5407">
        <v>72226.2</v>
      </c>
      <c r="B5407" t="s">
        <v>140</v>
      </c>
      <c r="C5407" t="s">
        <v>86</v>
      </c>
      <c r="D5407" t="s">
        <v>12</v>
      </c>
      <c r="E5407" t="s">
        <v>13</v>
      </c>
      <c r="F5407" t="s">
        <v>21</v>
      </c>
      <c r="G5407" t="s">
        <v>15</v>
      </c>
      <c r="H5407">
        <v>1962</v>
      </c>
      <c r="I5407" s="1">
        <v>45201</v>
      </c>
      <c r="J5407" t="s">
        <v>16</v>
      </c>
    </row>
    <row r="5408" spans="1:10" x14ac:dyDescent="0.25">
      <c r="A5408">
        <v>53051.94</v>
      </c>
      <c r="B5408" t="s">
        <v>99</v>
      </c>
      <c r="C5408" t="s">
        <v>72</v>
      </c>
      <c r="D5408" t="s">
        <v>12</v>
      </c>
      <c r="E5408" t="s">
        <v>41</v>
      </c>
      <c r="F5408" t="s">
        <v>14</v>
      </c>
      <c r="G5408" t="s">
        <v>15</v>
      </c>
      <c r="H5408">
        <v>1967</v>
      </c>
      <c r="I5408" s="1">
        <v>45341</v>
      </c>
      <c r="J5408" t="s">
        <v>16</v>
      </c>
    </row>
    <row r="5409" spans="1:10" x14ac:dyDescent="0.25">
      <c r="A5409">
        <v>54643.5</v>
      </c>
      <c r="B5409" t="s">
        <v>99</v>
      </c>
      <c r="C5409" t="s">
        <v>44</v>
      </c>
      <c r="D5409" t="s">
        <v>12</v>
      </c>
      <c r="E5409" t="s">
        <v>41</v>
      </c>
      <c r="F5409" t="s">
        <v>14</v>
      </c>
      <c r="G5409" t="s">
        <v>25</v>
      </c>
      <c r="H5409">
        <v>1994</v>
      </c>
      <c r="I5409" s="1">
        <v>41953</v>
      </c>
      <c r="J5409" t="s">
        <v>16</v>
      </c>
    </row>
    <row r="5410" spans="1:10" x14ac:dyDescent="0.25">
      <c r="A5410">
        <v>52471.07</v>
      </c>
      <c r="B5410" t="s">
        <v>195</v>
      </c>
      <c r="C5410" t="s">
        <v>104</v>
      </c>
      <c r="D5410" t="s">
        <v>12</v>
      </c>
      <c r="E5410" t="s">
        <v>49</v>
      </c>
      <c r="F5410" t="s">
        <v>21</v>
      </c>
      <c r="G5410" t="s">
        <v>25</v>
      </c>
      <c r="H5410">
        <v>1989</v>
      </c>
      <c r="I5410" s="1">
        <v>45173</v>
      </c>
      <c r="J5410" t="s">
        <v>16</v>
      </c>
    </row>
    <row r="5411" spans="1:10" x14ac:dyDescent="0.25">
      <c r="A5411">
        <v>41600</v>
      </c>
      <c r="B5411" t="s">
        <v>130</v>
      </c>
      <c r="C5411" t="s">
        <v>60</v>
      </c>
      <c r="D5411" t="s">
        <v>12</v>
      </c>
      <c r="E5411" t="s">
        <v>49</v>
      </c>
      <c r="F5411" t="s">
        <v>21</v>
      </c>
      <c r="G5411" t="s">
        <v>15</v>
      </c>
      <c r="H5411">
        <v>2000</v>
      </c>
      <c r="I5411" s="1">
        <v>45530</v>
      </c>
      <c r="J5411" t="s">
        <v>16</v>
      </c>
    </row>
    <row r="5412" spans="1:10" x14ac:dyDescent="0.25">
      <c r="A5412">
        <v>55887.99</v>
      </c>
      <c r="B5412" t="s">
        <v>192</v>
      </c>
      <c r="C5412" t="s">
        <v>11</v>
      </c>
      <c r="D5412" t="s">
        <v>12</v>
      </c>
      <c r="E5412" t="s">
        <v>49</v>
      </c>
      <c r="F5412" t="s">
        <v>21</v>
      </c>
      <c r="G5412" t="s">
        <v>15</v>
      </c>
      <c r="H5412">
        <v>1979</v>
      </c>
      <c r="I5412" s="1">
        <v>41904</v>
      </c>
      <c r="J5412" t="s">
        <v>16</v>
      </c>
    </row>
    <row r="5413" spans="1:10" x14ac:dyDescent="0.25">
      <c r="A5413">
        <v>67052.789999999994</v>
      </c>
      <c r="B5413" t="s">
        <v>335</v>
      </c>
      <c r="C5413" t="s">
        <v>23</v>
      </c>
      <c r="D5413" t="s">
        <v>12</v>
      </c>
      <c r="E5413" t="s">
        <v>31</v>
      </c>
      <c r="F5413" t="s">
        <v>14</v>
      </c>
      <c r="G5413" t="s">
        <v>25</v>
      </c>
      <c r="H5413">
        <v>1988</v>
      </c>
      <c r="I5413" s="1">
        <v>41841</v>
      </c>
      <c r="J5413" t="s">
        <v>16</v>
      </c>
    </row>
    <row r="5414" spans="1:10" x14ac:dyDescent="0.25">
      <c r="A5414">
        <v>75532.600000000006</v>
      </c>
      <c r="B5414" t="s">
        <v>500</v>
      </c>
      <c r="C5414" t="s">
        <v>30</v>
      </c>
      <c r="D5414" t="s">
        <v>12</v>
      </c>
      <c r="E5414" t="s">
        <v>45</v>
      </c>
      <c r="F5414" t="s">
        <v>14</v>
      </c>
      <c r="G5414" t="s">
        <v>25</v>
      </c>
      <c r="H5414">
        <v>1986</v>
      </c>
      <c r="I5414" s="1">
        <v>43206</v>
      </c>
      <c r="J5414" t="s">
        <v>16</v>
      </c>
    </row>
    <row r="5415" spans="1:10" x14ac:dyDescent="0.25">
      <c r="A5415">
        <v>84655.45</v>
      </c>
      <c r="B5415" t="s">
        <v>63</v>
      </c>
      <c r="C5415" t="s">
        <v>18</v>
      </c>
      <c r="D5415" t="s">
        <v>12</v>
      </c>
      <c r="E5415" t="s">
        <v>20</v>
      </c>
      <c r="F5415" t="s">
        <v>14</v>
      </c>
      <c r="G5415" t="s">
        <v>25</v>
      </c>
      <c r="H5415">
        <v>1991</v>
      </c>
      <c r="I5415" s="1">
        <v>41275</v>
      </c>
      <c r="J5415" t="s">
        <v>16</v>
      </c>
    </row>
    <row r="5416" spans="1:10" x14ac:dyDescent="0.25">
      <c r="A5416">
        <v>55138.25</v>
      </c>
      <c r="B5416" t="s">
        <v>132</v>
      </c>
      <c r="C5416" t="s">
        <v>104</v>
      </c>
      <c r="D5416" t="s">
        <v>12</v>
      </c>
      <c r="E5416" t="s">
        <v>77</v>
      </c>
      <c r="F5416" t="s">
        <v>14</v>
      </c>
      <c r="G5416" t="s">
        <v>25</v>
      </c>
      <c r="H5416">
        <v>1990</v>
      </c>
      <c r="I5416" s="1">
        <v>45271</v>
      </c>
      <c r="J5416" t="s">
        <v>16</v>
      </c>
    </row>
    <row r="5417" spans="1:10" x14ac:dyDescent="0.25">
      <c r="A5417">
        <v>79395.12</v>
      </c>
      <c r="B5417" t="s">
        <v>291</v>
      </c>
      <c r="C5417" t="s">
        <v>44</v>
      </c>
      <c r="D5417" t="s">
        <v>12</v>
      </c>
      <c r="E5417" t="s">
        <v>31</v>
      </c>
      <c r="F5417" t="s">
        <v>21</v>
      </c>
      <c r="G5417" t="s">
        <v>25</v>
      </c>
      <c r="H5417">
        <v>1994</v>
      </c>
      <c r="I5417" s="1">
        <v>45299</v>
      </c>
      <c r="J5417" t="s">
        <v>16</v>
      </c>
    </row>
    <row r="5418" spans="1:10" x14ac:dyDescent="0.25">
      <c r="A5418">
        <v>25615</v>
      </c>
      <c r="B5418" t="s">
        <v>26</v>
      </c>
      <c r="C5418" t="s">
        <v>27</v>
      </c>
      <c r="D5418" t="s">
        <v>28</v>
      </c>
      <c r="E5418" t="s">
        <v>13</v>
      </c>
      <c r="F5418" t="s">
        <v>21</v>
      </c>
      <c r="G5418" t="s">
        <v>25</v>
      </c>
      <c r="H5418">
        <v>1956</v>
      </c>
      <c r="I5418" s="1">
        <v>45170</v>
      </c>
      <c r="J5418" t="s">
        <v>16</v>
      </c>
    </row>
    <row r="5419" spans="1:10" x14ac:dyDescent="0.25">
      <c r="A5419">
        <v>60274.5</v>
      </c>
      <c r="B5419" t="s">
        <v>302</v>
      </c>
      <c r="C5419" t="s">
        <v>18</v>
      </c>
      <c r="D5419" t="s">
        <v>12</v>
      </c>
      <c r="E5419" t="s">
        <v>20</v>
      </c>
      <c r="F5419" t="s">
        <v>14</v>
      </c>
      <c r="G5419" t="s">
        <v>25</v>
      </c>
      <c r="H5419">
        <v>1998</v>
      </c>
      <c r="I5419" s="1">
        <v>45367</v>
      </c>
      <c r="J5419" t="s">
        <v>16</v>
      </c>
    </row>
    <row r="5420" spans="1:10" x14ac:dyDescent="0.25">
      <c r="A5420">
        <v>110904.11</v>
      </c>
      <c r="B5420" t="s">
        <v>738</v>
      </c>
      <c r="C5420" t="s">
        <v>52</v>
      </c>
      <c r="D5420" t="s">
        <v>12</v>
      </c>
      <c r="E5420" t="s">
        <v>13</v>
      </c>
      <c r="F5420" t="s">
        <v>14</v>
      </c>
      <c r="G5420" t="s">
        <v>53</v>
      </c>
      <c r="H5420">
        <v>1971</v>
      </c>
      <c r="I5420" s="1">
        <v>34547</v>
      </c>
      <c r="J5420" t="s">
        <v>16</v>
      </c>
    </row>
    <row r="5421" spans="1:10" x14ac:dyDescent="0.25">
      <c r="A5421">
        <v>90026.63</v>
      </c>
      <c r="B5421" t="s">
        <v>10</v>
      </c>
      <c r="C5421" t="s">
        <v>38</v>
      </c>
      <c r="D5421" t="s">
        <v>12</v>
      </c>
      <c r="E5421" t="s">
        <v>13</v>
      </c>
      <c r="F5421" t="s">
        <v>21</v>
      </c>
      <c r="G5421" t="s">
        <v>25</v>
      </c>
      <c r="H5421">
        <v>1972</v>
      </c>
      <c r="I5421" s="1">
        <v>36080</v>
      </c>
      <c r="J5421" t="s">
        <v>16</v>
      </c>
    </row>
    <row r="5422" spans="1:10" x14ac:dyDescent="0.25">
      <c r="A5422">
        <v>44430.46</v>
      </c>
      <c r="B5422" t="s">
        <v>130</v>
      </c>
      <c r="C5422" t="s">
        <v>60</v>
      </c>
      <c r="D5422" t="s">
        <v>12</v>
      </c>
      <c r="E5422" t="s">
        <v>49</v>
      </c>
      <c r="F5422" t="s">
        <v>14</v>
      </c>
      <c r="G5422" t="s">
        <v>25</v>
      </c>
      <c r="H5422">
        <v>1987</v>
      </c>
      <c r="I5422" s="1">
        <v>43339</v>
      </c>
      <c r="J5422" t="s">
        <v>16</v>
      </c>
    </row>
    <row r="5423" spans="1:10" x14ac:dyDescent="0.25">
      <c r="A5423">
        <v>87435.99</v>
      </c>
      <c r="B5423" t="s">
        <v>121</v>
      </c>
      <c r="C5423" t="s">
        <v>122</v>
      </c>
      <c r="D5423" t="s">
        <v>12</v>
      </c>
      <c r="E5423" t="s">
        <v>31</v>
      </c>
      <c r="F5423" t="s">
        <v>21</v>
      </c>
      <c r="G5423" t="s">
        <v>25</v>
      </c>
      <c r="H5423">
        <v>1975</v>
      </c>
      <c r="I5423" s="1">
        <v>36039</v>
      </c>
      <c r="J5423" t="s">
        <v>16</v>
      </c>
    </row>
    <row r="5424" spans="1:10" x14ac:dyDescent="0.25">
      <c r="A5424">
        <v>75342.8</v>
      </c>
      <c r="B5424" t="s">
        <v>174</v>
      </c>
      <c r="C5424" t="s">
        <v>48</v>
      </c>
      <c r="D5424" t="s">
        <v>12</v>
      </c>
      <c r="E5424" t="s">
        <v>31</v>
      </c>
      <c r="F5424" t="s">
        <v>21</v>
      </c>
      <c r="G5424" t="s">
        <v>25</v>
      </c>
      <c r="H5424">
        <v>1983</v>
      </c>
      <c r="I5424" s="1">
        <v>41820</v>
      </c>
      <c r="J5424" t="s">
        <v>16</v>
      </c>
    </row>
    <row r="5425" spans="1:10" x14ac:dyDescent="0.25">
      <c r="A5425">
        <v>79728.19</v>
      </c>
      <c r="B5425" t="s">
        <v>63</v>
      </c>
      <c r="C5425" t="s">
        <v>18</v>
      </c>
      <c r="D5425" t="s">
        <v>12</v>
      </c>
      <c r="E5425" t="s">
        <v>20</v>
      </c>
      <c r="F5425" t="s">
        <v>14</v>
      </c>
      <c r="G5425" t="s">
        <v>15</v>
      </c>
      <c r="H5425">
        <v>1984</v>
      </c>
      <c r="I5425" s="1">
        <v>43540</v>
      </c>
      <c r="J5425" t="s">
        <v>16</v>
      </c>
    </row>
    <row r="5426" spans="1:10" x14ac:dyDescent="0.25">
      <c r="A5426">
        <v>48115.96</v>
      </c>
      <c r="B5426" t="s">
        <v>436</v>
      </c>
      <c r="C5426" t="s">
        <v>67</v>
      </c>
      <c r="D5426" t="s">
        <v>12</v>
      </c>
      <c r="E5426" t="s">
        <v>49</v>
      </c>
      <c r="F5426" t="s">
        <v>21</v>
      </c>
      <c r="G5426" t="s">
        <v>15</v>
      </c>
      <c r="H5426">
        <v>1993</v>
      </c>
      <c r="I5426" s="1">
        <v>45425</v>
      </c>
      <c r="J5426" t="s">
        <v>16</v>
      </c>
    </row>
    <row r="5427" spans="1:10" x14ac:dyDescent="0.25">
      <c r="A5427">
        <v>41905.06</v>
      </c>
      <c r="B5427" t="s">
        <v>245</v>
      </c>
      <c r="C5427" t="s">
        <v>100</v>
      </c>
      <c r="D5427" t="s">
        <v>12</v>
      </c>
      <c r="E5427" t="s">
        <v>41</v>
      </c>
      <c r="F5427" t="s">
        <v>14</v>
      </c>
      <c r="G5427" t="s">
        <v>15</v>
      </c>
      <c r="H5427">
        <v>1964</v>
      </c>
      <c r="I5427" s="1">
        <v>45313</v>
      </c>
      <c r="J5427" t="s">
        <v>16</v>
      </c>
    </row>
    <row r="5428" spans="1:10" x14ac:dyDescent="0.25">
      <c r="A5428">
        <v>57971.28</v>
      </c>
      <c r="B5428" t="s">
        <v>349</v>
      </c>
      <c r="C5428" t="s">
        <v>52</v>
      </c>
      <c r="D5428" t="s">
        <v>12</v>
      </c>
      <c r="E5428" t="s">
        <v>45</v>
      </c>
      <c r="F5428" t="s">
        <v>14</v>
      </c>
      <c r="G5428" t="s">
        <v>15</v>
      </c>
      <c r="H5428">
        <v>1962</v>
      </c>
      <c r="I5428" s="1">
        <v>38397</v>
      </c>
      <c r="J5428" t="s">
        <v>16</v>
      </c>
    </row>
    <row r="5429" spans="1:10" x14ac:dyDescent="0.25">
      <c r="A5429">
        <v>37503.883267232297</v>
      </c>
      <c r="B5429" t="s">
        <v>112</v>
      </c>
      <c r="C5429" t="s">
        <v>72</v>
      </c>
      <c r="D5429" t="s">
        <v>19</v>
      </c>
      <c r="E5429" t="s">
        <v>24</v>
      </c>
      <c r="F5429" t="s">
        <v>21</v>
      </c>
      <c r="G5429" t="s">
        <v>25</v>
      </c>
      <c r="H5429">
        <v>1989</v>
      </c>
      <c r="I5429" s="1">
        <v>42664</v>
      </c>
      <c r="J5429" t="s">
        <v>16</v>
      </c>
    </row>
    <row r="5430" spans="1:10" x14ac:dyDescent="0.25">
      <c r="A5430">
        <v>116838.48</v>
      </c>
      <c r="B5430" t="s">
        <v>416</v>
      </c>
      <c r="C5430" t="s">
        <v>296</v>
      </c>
      <c r="D5430" t="s">
        <v>12</v>
      </c>
      <c r="E5430" t="s">
        <v>13</v>
      </c>
      <c r="F5430" t="s">
        <v>21</v>
      </c>
      <c r="G5430" t="s">
        <v>25</v>
      </c>
      <c r="H5430">
        <v>1954</v>
      </c>
      <c r="I5430" s="1">
        <v>43913</v>
      </c>
      <c r="J5430" t="s">
        <v>16</v>
      </c>
    </row>
    <row r="5431" spans="1:10" x14ac:dyDescent="0.25">
      <c r="A5431">
        <v>25615</v>
      </c>
      <c r="B5431" t="s">
        <v>26</v>
      </c>
      <c r="C5431" t="s">
        <v>27</v>
      </c>
      <c r="D5431" t="s">
        <v>28</v>
      </c>
      <c r="E5431" t="s">
        <v>13</v>
      </c>
      <c r="F5431" t="s">
        <v>21</v>
      </c>
      <c r="G5431" t="s">
        <v>25</v>
      </c>
      <c r="H5431">
        <v>1959</v>
      </c>
      <c r="I5431" s="1">
        <v>43736</v>
      </c>
      <c r="J5431" t="s">
        <v>16</v>
      </c>
    </row>
    <row r="5432" spans="1:10" x14ac:dyDescent="0.25">
      <c r="A5432">
        <v>70709.56</v>
      </c>
      <c r="B5432" t="s">
        <v>141</v>
      </c>
      <c r="C5432" t="s">
        <v>52</v>
      </c>
      <c r="D5432" t="s">
        <v>12</v>
      </c>
      <c r="E5432" t="s">
        <v>31</v>
      </c>
      <c r="F5432" t="s">
        <v>21</v>
      </c>
      <c r="G5432" t="s">
        <v>25</v>
      </c>
      <c r="H5432">
        <v>1996</v>
      </c>
      <c r="I5432" s="1">
        <v>44751</v>
      </c>
      <c r="J5432" t="s">
        <v>16</v>
      </c>
    </row>
    <row r="5433" spans="1:10" x14ac:dyDescent="0.25">
      <c r="A5433">
        <v>73805.679999999993</v>
      </c>
      <c r="B5433" t="s">
        <v>335</v>
      </c>
      <c r="C5433" t="s">
        <v>44</v>
      </c>
      <c r="D5433" t="s">
        <v>12</v>
      </c>
      <c r="E5433" t="s">
        <v>31</v>
      </c>
      <c r="F5433" t="s">
        <v>14</v>
      </c>
      <c r="G5433" t="s">
        <v>25</v>
      </c>
      <c r="H5433">
        <v>1976</v>
      </c>
      <c r="I5433" s="1">
        <v>45019</v>
      </c>
      <c r="J5433" t="s">
        <v>16</v>
      </c>
    </row>
    <row r="5434" spans="1:10" x14ac:dyDescent="0.25">
      <c r="A5434">
        <v>52471.07</v>
      </c>
      <c r="B5434" t="s">
        <v>34</v>
      </c>
      <c r="C5434" t="s">
        <v>11</v>
      </c>
      <c r="D5434" t="s">
        <v>12</v>
      </c>
      <c r="E5434" t="s">
        <v>20</v>
      </c>
      <c r="F5434" t="s">
        <v>14</v>
      </c>
      <c r="G5434" t="s">
        <v>25</v>
      </c>
      <c r="H5434">
        <v>2000</v>
      </c>
      <c r="I5434" s="1">
        <v>45323</v>
      </c>
      <c r="J5434" t="s">
        <v>16</v>
      </c>
    </row>
    <row r="5435" spans="1:10" x14ac:dyDescent="0.25">
      <c r="A5435">
        <v>171907.32</v>
      </c>
      <c r="B5435" t="s">
        <v>739</v>
      </c>
      <c r="C5435" t="s">
        <v>92</v>
      </c>
      <c r="D5435" t="s">
        <v>12</v>
      </c>
      <c r="E5435" t="s">
        <v>13</v>
      </c>
      <c r="F5435" t="s">
        <v>14</v>
      </c>
      <c r="G5435" t="s">
        <v>15</v>
      </c>
      <c r="H5435">
        <v>1962</v>
      </c>
      <c r="I5435" s="1">
        <v>44648</v>
      </c>
      <c r="J5435" t="s">
        <v>16</v>
      </c>
    </row>
    <row r="5436" spans="1:10" x14ac:dyDescent="0.25">
      <c r="A5436">
        <v>75596.149999999994</v>
      </c>
      <c r="B5436" t="s">
        <v>265</v>
      </c>
      <c r="C5436" t="s">
        <v>18</v>
      </c>
      <c r="D5436" t="s">
        <v>12</v>
      </c>
      <c r="E5436" t="s">
        <v>31</v>
      </c>
      <c r="F5436" t="s">
        <v>14</v>
      </c>
      <c r="G5436" t="s">
        <v>25</v>
      </c>
      <c r="H5436">
        <v>1966</v>
      </c>
      <c r="I5436" s="1">
        <v>45444</v>
      </c>
      <c r="J5436" t="s">
        <v>16</v>
      </c>
    </row>
    <row r="5437" spans="1:10" x14ac:dyDescent="0.25">
      <c r="A5437">
        <v>95199.62</v>
      </c>
      <c r="B5437" t="s">
        <v>63</v>
      </c>
      <c r="C5437" t="s">
        <v>18</v>
      </c>
      <c r="D5437" t="s">
        <v>12</v>
      </c>
      <c r="E5437" t="s">
        <v>20</v>
      </c>
      <c r="F5437" t="s">
        <v>14</v>
      </c>
      <c r="G5437" t="s">
        <v>15</v>
      </c>
      <c r="H5437">
        <v>1977</v>
      </c>
      <c r="I5437" s="1">
        <v>38243</v>
      </c>
      <c r="J5437" t="s">
        <v>16</v>
      </c>
    </row>
    <row r="5438" spans="1:10" x14ac:dyDescent="0.25">
      <c r="A5438">
        <v>59342.73</v>
      </c>
      <c r="B5438" t="s">
        <v>295</v>
      </c>
      <c r="C5438" t="s">
        <v>52</v>
      </c>
      <c r="D5438" t="s">
        <v>12</v>
      </c>
      <c r="E5438" t="s">
        <v>41</v>
      </c>
      <c r="F5438" t="s">
        <v>14</v>
      </c>
      <c r="G5438" t="s">
        <v>15</v>
      </c>
      <c r="H5438">
        <v>1973</v>
      </c>
      <c r="I5438" s="1">
        <v>37150</v>
      </c>
      <c r="J5438" t="s">
        <v>16</v>
      </c>
    </row>
    <row r="5439" spans="1:10" x14ac:dyDescent="0.25">
      <c r="A5439">
        <v>68426.559999999998</v>
      </c>
      <c r="B5439" t="s">
        <v>55</v>
      </c>
      <c r="C5439" t="s">
        <v>18</v>
      </c>
      <c r="D5439" t="s">
        <v>12</v>
      </c>
      <c r="E5439" t="s">
        <v>20</v>
      </c>
      <c r="F5439" t="s">
        <v>14</v>
      </c>
      <c r="G5439" t="s">
        <v>50</v>
      </c>
      <c r="H5439">
        <v>1996</v>
      </c>
      <c r="I5439" s="1">
        <v>45185</v>
      </c>
      <c r="J5439" t="s">
        <v>16</v>
      </c>
    </row>
    <row r="5440" spans="1:10" x14ac:dyDescent="0.25">
      <c r="A5440">
        <v>201654.98</v>
      </c>
      <c r="B5440" t="s">
        <v>740</v>
      </c>
      <c r="C5440" t="s">
        <v>11</v>
      </c>
      <c r="D5440" t="s">
        <v>12</v>
      </c>
      <c r="E5440" t="s">
        <v>13</v>
      </c>
      <c r="F5440" t="s">
        <v>21</v>
      </c>
      <c r="G5440" t="s">
        <v>25</v>
      </c>
      <c r="H5440">
        <v>1970</v>
      </c>
      <c r="I5440" s="1">
        <v>42338</v>
      </c>
      <c r="J5440" t="s">
        <v>16</v>
      </c>
    </row>
    <row r="5441" spans="1:10" x14ac:dyDescent="0.25">
      <c r="A5441">
        <v>69898.960000000006</v>
      </c>
      <c r="B5441" t="s">
        <v>318</v>
      </c>
      <c r="C5441" t="s">
        <v>92</v>
      </c>
      <c r="D5441" t="s">
        <v>12</v>
      </c>
      <c r="E5441" t="s">
        <v>31</v>
      </c>
      <c r="F5441" t="s">
        <v>21</v>
      </c>
      <c r="G5441" t="s">
        <v>25</v>
      </c>
      <c r="H5441">
        <v>1958</v>
      </c>
      <c r="I5441" s="1">
        <v>42198</v>
      </c>
      <c r="J5441" t="s">
        <v>16</v>
      </c>
    </row>
    <row r="5442" spans="1:10" x14ac:dyDescent="0.25">
      <c r="A5442">
        <v>49719.81</v>
      </c>
      <c r="B5442" t="s">
        <v>84</v>
      </c>
      <c r="C5442" t="s">
        <v>23</v>
      </c>
      <c r="D5442" t="s">
        <v>12</v>
      </c>
      <c r="E5442" t="s">
        <v>49</v>
      </c>
      <c r="F5442" t="s">
        <v>21</v>
      </c>
      <c r="G5442" t="s">
        <v>25</v>
      </c>
      <c r="H5442">
        <v>1991</v>
      </c>
      <c r="I5442" s="1">
        <v>44879</v>
      </c>
      <c r="J5442" t="s">
        <v>16</v>
      </c>
    </row>
    <row r="5443" spans="1:10" x14ac:dyDescent="0.25">
      <c r="A5443">
        <v>37290.235008000003</v>
      </c>
      <c r="B5443" t="s">
        <v>39</v>
      </c>
      <c r="C5443" t="s">
        <v>48</v>
      </c>
      <c r="D5443" t="s">
        <v>19</v>
      </c>
      <c r="E5443" t="s">
        <v>41</v>
      </c>
      <c r="F5443" t="s">
        <v>21</v>
      </c>
      <c r="G5443" t="s">
        <v>25</v>
      </c>
      <c r="H5443">
        <v>1980</v>
      </c>
      <c r="I5443" s="1">
        <v>43913</v>
      </c>
      <c r="J5443" t="s">
        <v>16</v>
      </c>
    </row>
    <row r="5444" spans="1:10" x14ac:dyDescent="0.25">
      <c r="A5444">
        <v>54531.28</v>
      </c>
      <c r="B5444" t="s">
        <v>84</v>
      </c>
      <c r="C5444" t="s">
        <v>52</v>
      </c>
      <c r="D5444" t="s">
        <v>12</v>
      </c>
      <c r="E5444" t="s">
        <v>49</v>
      </c>
      <c r="F5444" t="s">
        <v>21</v>
      </c>
      <c r="G5444" t="s">
        <v>25</v>
      </c>
      <c r="H5444">
        <v>1956</v>
      </c>
      <c r="I5444" s="1">
        <v>41265</v>
      </c>
      <c r="J5444" t="s">
        <v>16</v>
      </c>
    </row>
    <row r="5445" spans="1:10" x14ac:dyDescent="0.25">
      <c r="A5445">
        <v>68211.98</v>
      </c>
      <c r="B5445" t="s">
        <v>651</v>
      </c>
      <c r="C5445" t="s">
        <v>11</v>
      </c>
      <c r="D5445" t="s">
        <v>12</v>
      </c>
      <c r="E5445" t="s">
        <v>49</v>
      </c>
      <c r="F5445" t="s">
        <v>21</v>
      </c>
      <c r="G5445" t="s">
        <v>25</v>
      </c>
      <c r="H5445">
        <v>1987</v>
      </c>
      <c r="I5445" s="1">
        <v>40198</v>
      </c>
      <c r="J5445" t="s">
        <v>16</v>
      </c>
    </row>
    <row r="5446" spans="1:10" x14ac:dyDescent="0.25">
      <c r="A5446">
        <v>98654.71</v>
      </c>
      <c r="B5446" t="s">
        <v>64</v>
      </c>
      <c r="C5446" t="s">
        <v>18</v>
      </c>
      <c r="D5446" t="s">
        <v>12</v>
      </c>
      <c r="E5446" t="s">
        <v>45</v>
      </c>
      <c r="F5446" t="s">
        <v>14</v>
      </c>
      <c r="G5446" t="s">
        <v>25</v>
      </c>
      <c r="H5446">
        <v>1990</v>
      </c>
      <c r="I5446" s="1">
        <v>41395</v>
      </c>
      <c r="J5446" t="s">
        <v>16</v>
      </c>
    </row>
    <row r="5447" spans="1:10" x14ac:dyDescent="0.25">
      <c r="A5447">
        <v>71574.740000000005</v>
      </c>
      <c r="B5447" t="s">
        <v>387</v>
      </c>
      <c r="C5447" t="s">
        <v>96</v>
      </c>
      <c r="D5447" t="s">
        <v>12</v>
      </c>
      <c r="E5447" t="s">
        <v>13</v>
      </c>
      <c r="F5447" t="s">
        <v>14</v>
      </c>
      <c r="G5447" t="s">
        <v>25</v>
      </c>
      <c r="H5447">
        <v>1974</v>
      </c>
      <c r="I5447" s="1">
        <v>37773</v>
      </c>
      <c r="J5447" t="s">
        <v>16</v>
      </c>
    </row>
    <row r="5448" spans="1:10" x14ac:dyDescent="0.25">
      <c r="A5448">
        <v>83315.64</v>
      </c>
      <c r="B5448" t="s">
        <v>454</v>
      </c>
      <c r="C5448" t="s">
        <v>48</v>
      </c>
      <c r="D5448" t="s">
        <v>12</v>
      </c>
      <c r="E5448" t="s">
        <v>31</v>
      </c>
      <c r="F5448" t="s">
        <v>14</v>
      </c>
      <c r="G5448" t="s">
        <v>25</v>
      </c>
      <c r="H5448">
        <v>1980</v>
      </c>
      <c r="I5448" s="1">
        <v>41699</v>
      </c>
      <c r="J5448" t="s">
        <v>16</v>
      </c>
    </row>
    <row r="5449" spans="1:10" x14ac:dyDescent="0.25">
      <c r="A5449">
        <v>149866.07</v>
      </c>
      <c r="B5449" t="s">
        <v>552</v>
      </c>
      <c r="C5449" t="s">
        <v>104</v>
      </c>
      <c r="D5449" t="s">
        <v>12</v>
      </c>
      <c r="E5449" t="s">
        <v>13</v>
      </c>
      <c r="F5449" t="s">
        <v>21</v>
      </c>
      <c r="G5449" t="s">
        <v>25</v>
      </c>
      <c r="H5449">
        <v>1979</v>
      </c>
      <c r="I5449" s="1">
        <v>42807</v>
      </c>
      <c r="J5449" t="s">
        <v>16</v>
      </c>
    </row>
    <row r="5450" spans="1:10" x14ac:dyDescent="0.25">
      <c r="A5450">
        <v>97805.15</v>
      </c>
      <c r="B5450" t="s">
        <v>429</v>
      </c>
      <c r="C5450" t="s">
        <v>72</v>
      </c>
      <c r="D5450" t="s">
        <v>12</v>
      </c>
      <c r="E5450" t="s">
        <v>13</v>
      </c>
      <c r="F5450" t="s">
        <v>21</v>
      </c>
      <c r="G5450" t="s">
        <v>25</v>
      </c>
      <c r="H5450">
        <v>1974</v>
      </c>
      <c r="I5450" s="1">
        <v>38454</v>
      </c>
      <c r="J5450" t="s">
        <v>16</v>
      </c>
    </row>
    <row r="5451" spans="1:10" x14ac:dyDescent="0.25">
      <c r="A5451">
        <v>46485.507820377599</v>
      </c>
      <c r="B5451" t="s">
        <v>98</v>
      </c>
      <c r="C5451" t="s">
        <v>18</v>
      </c>
      <c r="D5451" t="s">
        <v>19</v>
      </c>
      <c r="E5451" t="s">
        <v>31</v>
      </c>
      <c r="F5451" t="s">
        <v>14</v>
      </c>
      <c r="G5451" t="s">
        <v>25</v>
      </c>
      <c r="H5451">
        <v>1960</v>
      </c>
      <c r="I5451" s="1">
        <v>44652</v>
      </c>
      <c r="J5451" t="s">
        <v>16</v>
      </c>
    </row>
    <row r="5452" spans="1:10" x14ac:dyDescent="0.25">
      <c r="A5452">
        <v>207134.51</v>
      </c>
      <c r="B5452" t="s">
        <v>359</v>
      </c>
      <c r="C5452" t="s">
        <v>18</v>
      </c>
      <c r="D5452" t="s">
        <v>12</v>
      </c>
      <c r="E5452" t="s">
        <v>13</v>
      </c>
      <c r="F5452" t="s">
        <v>14</v>
      </c>
      <c r="G5452" t="s">
        <v>25</v>
      </c>
      <c r="H5452">
        <v>1986</v>
      </c>
      <c r="I5452" s="1">
        <v>40118</v>
      </c>
      <c r="J5452" t="s">
        <v>16</v>
      </c>
    </row>
    <row r="5453" spans="1:10" x14ac:dyDescent="0.25">
      <c r="A5453">
        <v>46898.19</v>
      </c>
      <c r="B5453" t="s">
        <v>467</v>
      </c>
      <c r="C5453" t="s">
        <v>60</v>
      </c>
      <c r="D5453" t="s">
        <v>12</v>
      </c>
      <c r="E5453" t="s">
        <v>31</v>
      </c>
      <c r="F5453" t="s">
        <v>21</v>
      </c>
      <c r="G5453" t="s">
        <v>25</v>
      </c>
      <c r="H5453">
        <v>1968</v>
      </c>
      <c r="I5453" s="1">
        <v>42373</v>
      </c>
      <c r="J5453" t="s">
        <v>16</v>
      </c>
    </row>
    <row r="5454" spans="1:10" x14ac:dyDescent="0.25">
      <c r="A5454">
        <v>33091.749600000003</v>
      </c>
      <c r="B5454" t="s">
        <v>112</v>
      </c>
      <c r="C5454" t="s">
        <v>72</v>
      </c>
      <c r="D5454" t="s">
        <v>19</v>
      </c>
      <c r="E5454" t="s">
        <v>24</v>
      </c>
      <c r="F5454" t="s">
        <v>14</v>
      </c>
      <c r="G5454" t="s">
        <v>25</v>
      </c>
      <c r="H5454">
        <v>1982</v>
      </c>
      <c r="I5454" s="1">
        <v>45504</v>
      </c>
      <c r="J5454" t="s">
        <v>16</v>
      </c>
    </row>
    <row r="5455" spans="1:10" x14ac:dyDescent="0.25">
      <c r="A5455">
        <v>111370.23</v>
      </c>
      <c r="B5455" t="s">
        <v>292</v>
      </c>
      <c r="C5455" t="s">
        <v>48</v>
      </c>
      <c r="D5455" t="s">
        <v>12</v>
      </c>
      <c r="E5455" t="s">
        <v>31</v>
      </c>
      <c r="F5455" t="s">
        <v>21</v>
      </c>
      <c r="G5455" t="s">
        <v>25</v>
      </c>
      <c r="H5455">
        <v>1976</v>
      </c>
      <c r="I5455" s="1">
        <v>39277</v>
      </c>
      <c r="J5455" t="s">
        <v>16</v>
      </c>
    </row>
    <row r="5456" spans="1:10" x14ac:dyDescent="0.25">
      <c r="A5456">
        <v>48356.256000000001</v>
      </c>
      <c r="B5456" t="s">
        <v>356</v>
      </c>
      <c r="C5456" t="s">
        <v>60</v>
      </c>
      <c r="D5456" t="s">
        <v>12</v>
      </c>
      <c r="E5456" t="s">
        <v>41</v>
      </c>
      <c r="F5456" t="s">
        <v>21</v>
      </c>
      <c r="G5456" t="s">
        <v>25</v>
      </c>
      <c r="H5456">
        <v>1965</v>
      </c>
      <c r="I5456" s="1">
        <v>43801</v>
      </c>
      <c r="J5456" t="s">
        <v>16</v>
      </c>
    </row>
    <row r="5457" spans="1:10" x14ac:dyDescent="0.25">
      <c r="A5457">
        <v>52648.08</v>
      </c>
      <c r="B5457" t="s">
        <v>175</v>
      </c>
      <c r="C5457" t="s">
        <v>52</v>
      </c>
      <c r="D5457" t="s">
        <v>12</v>
      </c>
      <c r="E5457" t="s">
        <v>45</v>
      </c>
      <c r="F5457" t="s">
        <v>14</v>
      </c>
      <c r="G5457" t="s">
        <v>15</v>
      </c>
      <c r="H5457">
        <v>1985</v>
      </c>
      <c r="I5457" s="1">
        <v>43897</v>
      </c>
      <c r="J5457" t="s">
        <v>16</v>
      </c>
    </row>
    <row r="5458" spans="1:10" x14ac:dyDescent="0.25">
      <c r="A5458">
        <v>52927.46</v>
      </c>
      <c r="B5458" t="s">
        <v>708</v>
      </c>
      <c r="C5458" t="s">
        <v>186</v>
      </c>
      <c r="D5458" t="s">
        <v>12</v>
      </c>
      <c r="E5458" t="s">
        <v>24</v>
      </c>
      <c r="F5458" t="s">
        <v>21</v>
      </c>
      <c r="G5458" t="s">
        <v>15</v>
      </c>
      <c r="H5458">
        <v>1960</v>
      </c>
      <c r="I5458" s="1">
        <v>36069</v>
      </c>
      <c r="J5458" t="s">
        <v>16</v>
      </c>
    </row>
    <row r="5459" spans="1:10" x14ac:dyDescent="0.25">
      <c r="A5459">
        <v>146000</v>
      </c>
      <c r="B5459" t="s">
        <v>190</v>
      </c>
      <c r="C5459" t="s">
        <v>171</v>
      </c>
      <c r="D5459" t="s">
        <v>12</v>
      </c>
      <c r="E5459" t="s">
        <v>31</v>
      </c>
      <c r="F5459" t="s">
        <v>14</v>
      </c>
      <c r="G5459" t="s">
        <v>25</v>
      </c>
      <c r="H5459">
        <v>1978</v>
      </c>
      <c r="I5459" s="1">
        <v>44312</v>
      </c>
      <c r="J5459" t="s">
        <v>16</v>
      </c>
    </row>
    <row r="5460" spans="1:10" x14ac:dyDescent="0.25">
      <c r="A5460">
        <v>130906.77</v>
      </c>
      <c r="B5460" t="s">
        <v>416</v>
      </c>
      <c r="C5460" t="s">
        <v>18</v>
      </c>
      <c r="D5460" t="s">
        <v>12</v>
      </c>
      <c r="E5460" t="s">
        <v>13</v>
      </c>
      <c r="F5460" t="s">
        <v>14</v>
      </c>
      <c r="G5460" t="s">
        <v>50</v>
      </c>
      <c r="H5460">
        <v>1982</v>
      </c>
      <c r="I5460" s="1">
        <v>36892</v>
      </c>
      <c r="J5460" t="s">
        <v>16</v>
      </c>
    </row>
    <row r="5461" spans="1:10" x14ac:dyDescent="0.25">
      <c r="A5461">
        <v>57958.26</v>
      </c>
      <c r="B5461" t="s">
        <v>225</v>
      </c>
      <c r="C5461" t="s">
        <v>38</v>
      </c>
      <c r="D5461" t="s">
        <v>12</v>
      </c>
      <c r="E5461" t="s">
        <v>13</v>
      </c>
      <c r="F5461" t="s">
        <v>14</v>
      </c>
      <c r="G5461" t="s">
        <v>25</v>
      </c>
      <c r="H5461">
        <v>1967</v>
      </c>
      <c r="I5461" s="1">
        <v>45425</v>
      </c>
      <c r="J5461" t="s">
        <v>16</v>
      </c>
    </row>
    <row r="5462" spans="1:10" x14ac:dyDescent="0.25">
      <c r="A5462">
        <v>63302.34</v>
      </c>
      <c r="B5462" t="s">
        <v>606</v>
      </c>
      <c r="C5462" t="s">
        <v>52</v>
      </c>
      <c r="D5462" t="s">
        <v>12</v>
      </c>
      <c r="E5462" t="s">
        <v>77</v>
      </c>
      <c r="F5462" t="s">
        <v>14</v>
      </c>
      <c r="G5462" t="s">
        <v>25</v>
      </c>
      <c r="H5462">
        <v>1990</v>
      </c>
      <c r="I5462" s="1">
        <v>44443</v>
      </c>
      <c r="J5462" t="s">
        <v>16</v>
      </c>
    </row>
    <row r="5463" spans="1:10" x14ac:dyDescent="0.25">
      <c r="A5463">
        <v>54643.5</v>
      </c>
      <c r="B5463" t="s">
        <v>99</v>
      </c>
      <c r="C5463" t="s">
        <v>72</v>
      </c>
      <c r="D5463" t="s">
        <v>12</v>
      </c>
      <c r="E5463" t="s">
        <v>41</v>
      </c>
      <c r="F5463" t="s">
        <v>14</v>
      </c>
      <c r="G5463" t="s">
        <v>25</v>
      </c>
      <c r="H5463">
        <v>1984</v>
      </c>
      <c r="I5463" s="1">
        <v>41012</v>
      </c>
      <c r="J5463" t="s">
        <v>16</v>
      </c>
    </row>
    <row r="5464" spans="1:10" x14ac:dyDescent="0.25">
      <c r="A5464">
        <v>52166.39</v>
      </c>
      <c r="B5464" t="s">
        <v>69</v>
      </c>
      <c r="C5464" t="s">
        <v>30</v>
      </c>
      <c r="D5464" t="s">
        <v>12</v>
      </c>
      <c r="E5464" t="s">
        <v>31</v>
      </c>
      <c r="F5464" t="s">
        <v>21</v>
      </c>
      <c r="G5464" t="s">
        <v>25</v>
      </c>
      <c r="H5464">
        <v>1967</v>
      </c>
      <c r="I5464" s="1">
        <v>44562</v>
      </c>
      <c r="J5464" t="s">
        <v>16</v>
      </c>
    </row>
    <row r="5465" spans="1:10" x14ac:dyDescent="0.25">
      <c r="A5465">
        <v>43779.93</v>
      </c>
      <c r="B5465" t="s">
        <v>47</v>
      </c>
      <c r="C5465" t="s">
        <v>72</v>
      </c>
      <c r="D5465" t="s">
        <v>12</v>
      </c>
      <c r="E5465" t="s">
        <v>49</v>
      </c>
      <c r="F5465" t="s">
        <v>21</v>
      </c>
      <c r="G5465" t="s">
        <v>25</v>
      </c>
      <c r="H5465">
        <v>1985</v>
      </c>
      <c r="I5465" s="1">
        <v>42552</v>
      </c>
      <c r="J5465" t="s">
        <v>16</v>
      </c>
    </row>
    <row r="5466" spans="1:10" x14ac:dyDescent="0.25">
      <c r="A5466">
        <v>16094.208000000001</v>
      </c>
      <c r="B5466" t="s">
        <v>17</v>
      </c>
      <c r="C5466" t="s">
        <v>18</v>
      </c>
      <c r="D5466" t="s">
        <v>19</v>
      </c>
      <c r="E5466" t="s">
        <v>20</v>
      </c>
      <c r="F5466" t="s">
        <v>14</v>
      </c>
      <c r="G5466" t="s">
        <v>15</v>
      </c>
      <c r="H5466">
        <v>1962</v>
      </c>
      <c r="I5466" s="1">
        <v>45505</v>
      </c>
      <c r="J5466" t="s">
        <v>16</v>
      </c>
    </row>
    <row r="5467" spans="1:10" x14ac:dyDescent="0.25">
      <c r="A5467">
        <v>61123.040000000001</v>
      </c>
      <c r="B5467" t="s">
        <v>22</v>
      </c>
      <c r="C5467" t="s">
        <v>23</v>
      </c>
      <c r="D5467" t="s">
        <v>12</v>
      </c>
      <c r="E5467" t="s">
        <v>24</v>
      </c>
      <c r="F5467" t="s">
        <v>21</v>
      </c>
      <c r="G5467" t="s">
        <v>25</v>
      </c>
      <c r="H5467">
        <v>1967</v>
      </c>
      <c r="I5467" s="1">
        <v>36831</v>
      </c>
      <c r="J5467" t="s">
        <v>16</v>
      </c>
    </row>
    <row r="5468" spans="1:10" x14ac:dyDescent="0.25">
      <c r="A5468">
        <v>71479.55</v>
      </c>
      <c r="B5468" t="s">
        <v>289</v>
      </c>
      <c r="C5468" t="s">
        <v>67</v>
      </c>
      <c r="D5468" t="s">
        <v>12</v>
      </c>
      <c r="E5468" t="s">
        <v>49</v>
      </c>
      <c r="F5468" t="s">
        <v>21</v>
      </c>
      <c r="G5468" t="s">
        <v>25</v>
      </c>
      <c r="H5468">
        <v>1965</v>
      </c>
      <c r="I5468" s="1">
        <v>40182</v>
      </c>
      <c r="J5468" t="s">
        <v>16</v>
      </c>
    </row>
    <row r="5469" spans="1:10" x14ac:dyDescent="0.25">
      <c r="A5469">
        <v>77864.02</v>
      </c>
      <c r="B5469" t="s">
        <v>265</v>
      </c>
      <c r="C5469" t="s">
        <v>18</v>
      </c>
      <c r="D5469" t="s">
        <v>12</v>
      </c>
      <c r="E5469" t="s">
        <v>31</v>
      </c>
      <c r="F5469" t="s">
        <v>21</v>
      </c>
      <c r="G5469" t="s">
        <v>25</v>
      </c>
      <c r="H5469">
        <v>1969</v>
      </c>
      <c r="I5469" s="1">
        <v>43937</v>
      </c>
      <c r="J5469" t="s">
        <v>16</v>
      </c>
    </row>
    <row r="5470" spans="1:10" x14ac:dyDescent="0.25">
      <c r="A5470">
        <v>1262.56</v>
      </c>
      <c r="B5470" t="s">
        <v>35</v>
      </c>
      <c r="C5470" t="s">
        <v>144</v>
      </c>
      <c r="D5470" t="s">
        <v>12</v>
      </c>
      <c r="E5470" t="s">
        <v>13</v>
      </c>
      <c r="F5470" t="s">
        <v>21</v>
      </c>
      <c r="G5470" t="s">
        <v>25</v>
      </c>
      <c r="H5470">
        <v>1963</v>
      </c>
      <c r="I5470" s="1">
        <v>43297</v>
      </c>
      <c r="J5470" t="s">
        <v>16</v>
      </c>
    </row>
    <row r="5471" spans="1:10" x14ac:dyDescent="0.25">
      <c r="A5471">
        <v>92505.29</v>
      </c>
      <c r="B5471" t="s">
        <v>63</v>
      </c>
      <c r="C5471" t="s">
        <v>18</v>
      </c>
      <c r="D5471" t="s">
        <v>12</v>
      </c>
      <c r="E5471" t="s">
        <v>20</v>
      </c>
      <c r="F5471" t="s">
        <v>14</v>
      </c>
      <c r="G5471" t="s">
        <v>25</v>
      </c>
      <c r="H5471">
        <v>1982</v>
      </c>
      <c r="I5471" s="1">
        <v>39692</v>
      </c>
      <c r="J5471" t="s">
        <v>16</v>
      </c>
    </row>
    <row r="5472" spans="1:10" x14ac:dyDescent="0.25">
      <c r="A5472">
        <v>122523.87</v>
      </c>
      <c r="B5472" t="s">
        <v>373</v>
      </c>
      <c r="C5472" t="s">
        <v>44</v>
      </c>
      <c r="D5472" t="s">
        <v>12</v>
      </c>
      <c r="E5472" t="s">
        <v>13</v>
      </c>
      <c r="F5472" t="s">
        <v>14</v>
      </c>
      <c r="G5472" t="s">
        <v>15</v>
      </c>
      <c r="H5472">
        <v>1961</v>
      </c>
      <c r="I5472" s="1">
        <v>45439</v>
      </c>
      <c r="J5472" t="s">
        <v>16</v>
      </c>
    </row>
    <row r="5473" spans="1:10" x14ac:dyDescent="0.25">
      <c r="A5473">
        <v>74660.34</v>
      </c>
      <c r="B5473" t="s">
        <v>89</v>
      </c>
      <c r="C5473" t="s">
        <v>30</v>
      </c>
      <c r="D5473" t="s">
        <v>12</v>
      </c>
      <c r="E5473" t="s">
        <v>20</v>
      </c>
      <c r="F5473" t="s">
        <v>14</v>
      </c>
      <c r="G5473" t="s">
        <v>15</v>
      </c>
      <c r="H5473">
        <v>1988</v>
      </c>
      <c r="I5473" s="1">
        <v>42186</v>
      </c>
      <c r="J5473" t="s">
        <v>16</v>
      </c>
    </row>
    <row r="5474" spans="1:10" x14ac:dyDescent="0.25">
      <c r="A5474">
        <v>95199.62</v>
      </c>
      <c r="B5474" t="s">
        <v>63</v>
      </c>
      <c r="C5474" t="s">
        <v>18</v>
      </c>
      <c r="D5474" t="s">
        <v>12</v>
      </c>
      <c r="E5474" t="s">
        <v>20</v>
      </c>
      <c r="F5474" t="s">
        <v>14</v>
      </c>
      <c r="G5474" t="s">
        <v>15</v>
      </c>
      <c r="H5474">
        <v>1970</v>
      </c>
      <c r="I5474" s="1">
        <v>36353</v>
      </c>
      <c r="J5474" t="s">
        <v>16</v>
      </c>
    </row>
    <row r="5475" spans="1:10" x14ac:dyDescent="0.25">
      <c r="A5475">
        <v>68803.56</v>
      </c>
      <c r="B5475" t="s">
        <v>133</v>
      </c>
      <c r="C5475" t="s">
        <v>72</v>
      </c>
      <c r="D5475" t="s">
        <v>12</v>
      </c>
      <c r="E5475" t="s">
        <v>31</v>
      </c>
      <c r="F5475" t="s">
        <v>21</v>
      </c>
      <c r="G5475" t="s">
        <v>50</v>
      </c>
      <c r="H5475">
        <v>1983</v>
      </c>
      <c r="I5475" s="1">
        <v>38506</v>
      </c>
      <c r="J5475" t="s">
        <v>16</v>
      </c>
    </row>
    <row r="5476" spans="1:10" x14ac:dyDescent="0.25">
      <c r="A5476">
        <v>45986.414922240001</v>
      </c>
      <c r="B5476" t="s">
        <v>439</v>
      </c>
      <c r="C5476" t="s">
        <v>52</v>
      </c>
      <c r="D5476" t="s">
        <v>19</v>
      </c>
      <c r="E5476" t="s">
        <v>45</v>
      </c>
      <c r="F5476" t="s">
        <v>14</v>
      </c>
      <c r="G5476" t="s">
        <v>25</v>
      </c>
      <c r="H5476">
        <v>1959</v>
      </c>
      <c r="I5476" s="1">
        <v>43575</v>
      </c>
      <c r="J5476" t="s">
        <v>16</v>
      </c>
    </row>
    <row r="5477" spans="1:10" x14ac:dyDescent="0.25">
      <c r="A5477">
        <v>52577.62</v>
      </c>
      <c r="B5477" t="s">
        <v>238</v>
      </c>
      <c r="C5477" t="s">
        <v>48</v>
      </c>
      <c r="D5477" t="s">
        <v>12</v>
      </c>
      <c r="E5477" t="s">
        <v>31</v>
      </c>
      <c r="F5477" t="s">
        <v>14</v>
      </c>
      <c r="G5477" t="s">
        <v>25</v>
      </c>
      <c r="H5477">
        <v>1995</v>
      </c>
      <c r="I5477" s="1">
        <v>44289</v>
      </c>
      <c r="J5477" t="s">
        <v>16</v>
      </c>
    </row>
    <row r="5478" spans="1:10" x14ac:dyDescent="0.25">
      <c r="A5478">
        <v>59781.33</v>
      </c>
      <c r="B5478" t="s">
        <v>153</v>
      </c>
      <c r="C5478" t="s">
        <v>48</v>
      </c>
      <c r="D5478" t="s">
        <v>19</v>
      </c>
      <c r="E5478" t="s">
        <v>31</v>
      </c>
      <c r="F5478" t="s">
        <v>21</v>
      </c>
      <c r="G5478" t="s">
        <v>25</v>
      </c>
      <c r="H5478">
        <v>1983</v>
      </c>
      <c r="I5478" s="1">
        <v>41344</v>
      </c>
      <c r="J5478" t="s">
        <v>16</v>
      </c>
    </row>
    <row r="5479" spans="1:10" x14ac:dyDescent="0.25">
      <c r="A5479">
        <v>92505.29</v>
      </c>
      <c r="B5479" t="s">
        <v>63</v>
      </c>
      <c r="C5479" t="s">
        <v>18</v>
      </c>
      <c r="D5479" t="s">
        <v>12</v>
      </c>
      <c r="E5479" t="s">
        <v>20</v>
      </c>
      <c r="F5479" t="s">
        <v>14</v>
      </c>
      <c r="G5479" t="s">
        <v>25</v>
      </c>
      <c r="H5479">
        <v>1974</v>
      </c>
      <c r="I5479" s="1">
        <v>35232</v>
      </c>
      <c r="J5479" t="s">
        <v>16</v>
      </c>
    </row>
    <row r="5480" spans="1:10" x14ac:dyDescent="0.25">
      <c r="A5480">
        <v>140227.82999999999</v>
      </c>
      <c r="B5480" t="s">
        <v>268</v>
      </c>
      <c r="C5480" t="s">
        <v>18</v>
      </c>
      <c r="D5480" t="s">
        <v>12</v>
      </c>
      <c r="E5480" t="s">
        <v>31</v>
      </c>
      <c r="F5480" t="s">
        <v>14</v>
      </c>
      <c r="G5480" t="s">
        <v>25</v>
      </c>
      <c r="H5480">
        <v>1985</v>
      </c>
      <c r="I5480" s="1">
        <v>39157</v>
      </c>
      <c r="J5480" t="s">
        <v>16</v>
      </c>
    </row>
    <row r="5481" spans="1:10" x14ac:dyDescent="0.25">
      <c r="A5481">
        <v>55969.06</v>
      </c>
      <c r="B5481" t="s">
        <v>66</v>
      </c>
      <c r="C5481" t="s">
        <v>67</v>
      </c>
      <c r="D5481" t="s">
        <v>12</v>
      </c>
      <c r="E5481" t="s">
        <v>49</v>
      </c>
      <c r="F5481" t="s">
        <v>21</v>
      </c>
      <c r="G5481" t="s">
        <v>25</v>
      </c>
      <c r="H5481">
        <v>1965</v>
      </c>
      <c r="I5481" s="1">
        <v>44788</v>
      </c>
      <c r="J5481" t="s">
        <v>16</v>
      </c>
    </row>
    <row r="5482" spans="1:10" x14ac:dyDescent="0.25">
      <c r="A5482">
        <v>0</v>
      </c>
      <c r="B5482" t="s">
        <v>39</v>
      </c>
      <c r="C5482" t="s">
        <v>72</v>
      </c>
      <c r="D5482" t="s">
        <v>165</v>
      </c>
      <c r="E5482" t="s">
        <v>41</v>
      </c>
      <c r="F5482" t="s">
        <v>14</v>
      </c>
      <c r="G5482" t="s">
        <v>25</v>
      </c>
      <c r="H5482">
        <v>1982</v>
      </c>
      <c r="I5482" s="1">
        <v>44778</v>
      </c>
      <c r="J5482" t="s">
        <v>16</v>
      </c>
    </row>
    <row r="5483" spans="1:10" x14ac:dyDescent="0.25">
      <c r="A5483">
        <v>98896.9</v>
      </c>
      <c r="B5483" t="s">
        <v>10</v>
      </c>
      <c r="C5483" t="s">
        <v>198</v>
      </c>
      <c r="D5483" t="s">
        <v>12</v>
      </c>
      <c r="E5483" t="s">
        <v>13</v>
      </c>
      <c r="F5483" t="s">
        <v>21</v>
      </c>
      <c r="G5483" t="s">
        <v>15</v>
      </c>
      <c r="H5483">
        <v>1976</v>
      </c>
      <c r="I5483" s="1">
        <v>35380</v>
      </c>
      <c r="J5483" t="s">
        <v>16</v>
      </c>
    </row>
    <row r="5484" spans="1:10" x14ac:dyDescent="0.25">
      <c r="A5484">
        <v>98654.71</v>
      </c>
      <c r="B5484" t="s">
        <v>64</v>
      </c>
      <c r="C5484" t="s">
        <v>18</v>
      </c>
      <c r="D5484" t="s">
        <v>12</v>
      </c>
      <c r="E5484" t="s">
        <v>45</v>
      </c>
      <c r="F5484" t="s">
        <v>14</v>
      </c>
      <c r="G5484" t="s">
        <v>25</v>
      </c>
      <c r="H5484">
        <v>1985</v>
      </c>
      <c r="I5484" s="1">
        <v>41091</v>
      </c>
      <c r="J5484" t="s">
        <v>16</v>
      </c>
    </row>
    <row r="5485" spans="1:10" x14ac:dyDescent="0.25">
      <c r="A5485">
        <v>41905.06</v>
      </c>
      <c r="B5485" t="s">
        <v>107</v>
      </c>
      <c r="C5485" t="s">
        <v>44</v>
      </c>
      <c r="D5485" t="s">
        <v>12</v>
      </c>
      <c r="E5485" t="s">
        <v>41</v>
      </c>
      <c r="F5485" t="s">
        <v>14</v>
      </c>
      <c r="G5485" t="s">
        <v>15</v>
      </c>
      <c r="H5485">
        <v>2004</v>
      </c>
      <c r="I5485" s="1">
        <v>45495</v>
      </c>
      <c r="J5485" t="s">
        <v>16</v>
      </c>
    </row>
    <row r="5486" spans="1:10" x14ac:dyDescent="0.25">
      <c r="A5486">
        <v>50620.39</v>
      </c>
      <c r="B5486" t="s">
        <v>47</v>
      </c>
      <c r="C5486" t="s">
        <v>48</v>
      </c>
      <c r="D5486" t="s">
        <v>12</v>
      </c>
      <c r="E5486" t="s">
        <v>49</v>
      </c>
      <c r="F5486" t="s">
        <v>21</v>
      </c>
      <c r="G5486" t="s">
        <v>15</v>
      </c>
      <c r="H5486">
        <v>1987</v>
      </c>
      <c r="I5486" s="1">
        <v>41363</v>
      </c>
      <c r="J5486" t="s">
        <v>16</v>
      </c>
    </row>
    <row r="5487" spans="1:10" x14ac:dyDescent="0.25">
      <c r="A5487">
        <v>17075.759999999998</v>
      </c>
      <c r="B5487" t="s">
        <v>17</v>
      </c>
      <c r="C5487" t="s">
        <v>18</v>
      </c>
      <c r="D5487" t="s">
        <v>19</v>
      </c>
      <c r="E5487" t="s">
        <v>20</v>
      </c>
      <c r="F5487" t="s">
        <v>21</v>
      </c>
      <c r="G5487" t="s">
        <v>25</v>
      </c>
      <c r="H5487">
        <v>1958</v>
      </c>
      <c r="I5487" s="1">
        <v>44775</v>
      </c>
      <c r="J5487" t="s">
        <v>16</v>
      </c>
    </row>
    <row r="5488" spans="1:10" x14ac:dyDescent="0.25">
      <c r="A5488">
        <v>81652.649999999994</v>
      </c>
      <c r="B5488" t="s">
        <v>118</v>
      </c>
      <c r="C5488" t="s">
        <v>30</v>
      </c>
      <c r="D5488" t="s">
        <v>12</v>
      </c>
      <c r="E5488" t="s">
        <v>45</v>
      </c>
      <c r="F5488" t="s">
        <v>14</v>
      </c>
      <c r="G5488" t="s">
        <v>25</v>
      </c>
      <c r="H5488">
        <v>1979</v>
      </c>
      <c r="I5488" s="1">
        <v>38231</v>
      </c>
      <c r="J5488" t="s">
        <v>16</v>
      </c>
    </row>
    <row r="5489" spans="1:10" x14ac:dyDescent="0.25">
      <c r="A5489">
        <v>16580.928</v>
      </c>
      <c r="B5489" t="s">
        <v>17</v>
      </c>
      <c r="C5489" t="s">
        <v>18</v>
      </c>
      <c r="D5489" t="s">
        <v>19</v>
      </c>
      <c r="E5489" t="s">
        <v>20</v>
      </c>
      <c r="F5489" t="s">
        <v>14</v>
      </c>
      <c r="G5489" t="s">
        <v>25</v>
      </c>
      <c r="H5489">
        <v>1954</v>
      </c>
      <c r="I5489" s="1">
        <v>45461</v>
      </c>
      <c r="J5489" t="s">
        <v>16</v>
      </c>
    </row>
    <row r="5490" spans="1:10" x14ac:dyDescent="0.25">
      <c r="A5490">
        <v>110131.47</v>
      </c>
      <c r="B5490" t="s">
        <v>416</v>
      </c>
      <c r="C5490" t="s">
        <v>36</v>
      </c>
      <c r="D5490" t="s">
        <v>12</v>
      </c>
      <c r="E5490" t="s">
        <v>13</v>
      </c>
      <c r="F5490" t="s">
        <v>21</v>
      </c>
      <c r="G5490" t="s">
        <v>15</v>
      </c>
      <c r="H5490">
        <v>1983</v>
      </c>
      <c r="I5490" s="1">
        <v>43759</v>
      </c>
      <c r="J5490" t="s">
        <v>16</v>
      </c>
    </row>
    <row r="5491" spans="1:10" x14ac:dyDescent="0.25">
      <c r="A5491">
        <v>56135.09</v>
      </c>
      <c r="B5491" t="s">
        <v>211</v>
      </c>
      <c r="C5491" t="s">
        <v>11</v>
      </c>
      <c r="D5491" t="s">
        <v>12</v>
      </c>
      <c r="E5491" t="s">
        <v>49</v>
      </c>
      <c r="F5491" t="s">
        <v>14</v>
      </c>
      <c r="G5491" t="s">
        <v>15</v>
      </c>
      <c r="H5491">
        <v>1959</v>
      </c>
      <c r="I5491" s="1">
        <v>44075</v>
      </c>
      <c r="J5491" t="s">
        <v>16</v>
      </c>
    </row>
    <row r="5492" spans="1:10" x14ac:dyDescent="0.25">
      <c r="A5492">
        <v>61821.5</v>
      </c>
      <c r="B5492" t="s">
        <v>211</v>
      </c>
      <c r="C5492" t="s">
        <v>11</v>
      </c>
      <c r="D5492" t="s">
        <v>12</v>
      </c>
      <c r="E5492" t="s">
        <v>49</v>
      </c>
      <c r="F5492" t="s">
        <v>14</v>
      </c>
      <c r="G5492" t="s">
        <v>15</v>
      </c>
      <c r="H5492">
        <v>1969</v>
      </c>
      <c r="I5492" s="1">
        <v>34470</v>
      </c>
      <c r="J5492" t="s">
        <v>16</v>
      </c>
    </row>
    <row r="5493" spans="1:10" x14ac:dyDescent="0.25">
      <c r="A5493">
        <v>8112</v>
      </c>
      <c r="B5493" t="s">
        <v>71</v>
      </c>
      <c r="C5493" t="s">
        <v>72</v>
      </c>
      <c r="D5493" t="s">
        <v>73</v>
      </c>
      <c r="E5493" t="s">
        <v>41</v>
      </c>
      <c r="F5493" t="s">
        <v>21</v>
      </c>
      <c r="G5493" t="s">
        <v>50</v>
      </c>
      <c r="H5493">
        <v>2010</v>
      </c>
      <c r="I5493" s="1">
        <v>45416</v>
      </c>
      <c r="J5493" t="s">
        <v>16</v>
      </c>
    </row>
    <row r="5494" spans="1:10" x14ac:dyDescent="0.25">
      <c r="A5494">
        <v>33091.749600000003</v>
      </c>
      <c r="B5494" t="s">
        <v>112</v>
      </c>
      <c r="C5494" t="s">
        <v>72</v>
      </c>
      <c r="D5494" t="s">
        <v>19</v>
      </c>
      <c r="E5494" t="s">
        <v>24</v>
      </c>
      <c r="F5494" t="s">
        <v>21</v>
      </c>
      <c r="G5494" t="s">
        <v>25</v>
      </c>
      <c r="H5494">
        <v>1980</v>
      </c>
      <c r="I5494" s="1">
        <v>45229</v>
      </c>
      <c r="J5494" t="s">
        <v>16</v>
      </c>
    </row>
    <row r="5495" spans="1:10" x14ac:dyDescent="0.25">
      <c r="A5495">
        <v>83107.23</v>
      </c>
      <c r="B5495" t="s">
        <v>56</v>
      </c>
      <c r="C5495" t="s">
        <v>30</v>
      </c>
      <c r="D5495" t="s">
        <v>12</v>
      </c>
      <c r="E5495" t="s">
        <v>45</v>
      </c>
      <c r="F5495" t="s">
        <v>21</v>
      </c>
      <c r="G5495" t="s">
        <v>15</v>
      </c>
      <c r="H5495">
        <v>1985</v>
      </c>
      <c r="I5495" s="1">
        <v>42278</v>
      </c>
      <c r="J5495" t="s">
        <v>16</v>
      </c>
    </row>
    <row r="5496" spans="1:10" x14ac:dyDescent="0.25">
      <c r="A5496">
        <v>228258.16</v>
      </c>
      <c r="B5496" t="s">
        <v>359</v>
      </c>
      <c r="C5496" t="s">
        <v>18</v>
      </c>
      <c r="D5496" t="s">
        <v>12</v>
      </c>
      <c r="E5496" t="s">
        <v>13</v>
      </c>
      <c r="F5496" t="s">
        <v>14</v>
      </c>
      <c r="G5496" t="s">
        <v>25</v>
      </c>
      <c r="H5496">
        <v>1974</v>
      </c>
      <c r="I5496" s="1">
        <v>36754</v>
      </c>
      <c r="J5496" t="s">
        <v>16</v>
      </c>
    </row>
    <row r="5497" spans="1:10" x14ac:dyDescent="0.25">
      <c r="A5497">
        <v>62579.95</v>
      </c>
      <c r="B5497" t="s">
        <v>118</v>
      </c>
      <c r="C5497" t="s">
        <v>30</v>
      </c>
      <c r="D5497" t="s">
        <v>12</v>
      </c>
      <c r="E5497" t="s">
        <v>45</v>
      </c>
      <c r="F5497" t="s">
        <v>14</v>
      </c>
      <c r="G5497" t="s">
        <v>15</v>
      </c>
      <c r="H5497">
        <v>2002</v>
      </c>
      <c r="I5497" s="1">
        <v>45398</v>
      </c>
      <c r="J5497" t="s">
        <v>16</v>
      </c>
    </row>
    <row r="5498" spans="1:10" x14ac:dyDescent="0.25">
      <c r="A5498">
        <v>45595.75</v>
      </c>
      <c r="B5498" t="s">
        <v>94</v>
      </c>
      <c r="C5498" t="s">
        <v>23</v>
      </c>
      <c r="D5498" t="s">
        <v>12</v>
      </c>
      <c r="E5498" t="s">
        <v>24</v>
      </c>
      <c r="F5498" t="s">
        <v>21</v>
      </c>
      <c r="G5498" t="s">
        <v>25</v>
      </c>
      <c r="H5498">
        <v>1997</v>
      </c>
      <c r="I5498" s="1">
        <v>44613</v>
      </c>
      <c r="J5498" t="s">
        <v>16</v>
      </c>
    </row>
    <row r="5499" spans="1:10" x14ac:dyDescent="0.25">
      <c r="A5499">
        <v>73249.906344160001</v>
      </c>
      <c r="B5499" t="s">
        <v>480</v>
      </c>
      <c r="C5499" t="s">
        <v>33</v>
      </c>
      <c r="D5499" t="s">
        <v>19</v>
      </c>
      <c r="E5499" t="s">
        <v>31</v>
      </c>
      <c r="F5499" t="s">
        <v>14</v>
      </c>
      <c r="G5499" t="s">
        <v>25</v>
      </c>
      <c r="H5499">
        <v>1944</v>
      </c>
      <c r="I5499" s="1">
        <v>40960</v>
      </c>
      <c r="J5499" t="s">
        <v>16</v>
      </c>
    </row>
    <row r="5500" spans="1:10" x14ac:dyDescent="0.25">
      <c r="A5500">
        <v>21885.96</v>
      </c>
      <c r="B5500" t="s">
        <v>151</v>
      </c>
      <c r="C5500" t="s">
        <v>72</v>
      </c>
      <c r="D5500" t="s">
        <v>19</v>
      </c>
      <c r="E5500" t="s">
        <v>49</v>
      </c>
      <c r="F5500" t="s">
        <v>14</v>
      </c>
      <c r="G5500" t="s">
        <v>15</v>
      </c>
      <c r="H5500">
        <v>1950</v>
      </c>
      <c r="I5500" s="1">
        <v>40270</v>
      </c>
      <c r="J5500" t="s">
        <v>16</v>
      </c>
    </row>
    <row r="5501" spans="1:10" x14ac:dyDescent="0.25">
      <c r="A5501">
        <v>231566.4</v>
      </c>
      <c r="B5501" t="s">
        <v>283</v>
      </c>
      <c r="C5501" t="s">
        <v>92</v>
      </c>
      <c r="D5501" t="s">
        <v>12</v>
      </c>
      <c r="E5501" t="s">
        <v>13</v>
      </c>
      <c r="F5501" t="s">
        <v>21</v>
      </c>
      <c r="G5501" t="s">
        <v>25</v>
      </c>
      <c r="H5501">
        <v>1970</v>
      </c>
      <c r="I5501" s="1">
        <v>43878</v>
      </c>
      <c r="J5501" t="s">
        <v>16</v>
      </c>
    </row>
    <row r="5502" spans="1:10" x14ac:dyDescent="0.25">
      <c r="A5502">
        <v>73033.119999999995</v>
      </c>
      <c r="B5502" t="s">
        <v>455</v>
      </c>
      <c r="C5502" t="s">
        <v>92</v>
      </c>
      <c r="D5502" t="s">
        <v>12</v>
      </c>
      <c r="E5502" t="s">
        <v>45</v>
      </c>
      <c r="F5502" t="s">
        <v>21</v>
      </c>
      <c r="G5502" t="s">
        <v>15</v>
      </c>
      <c r="H5502">
        <v>1962</v>
      </c>
      <c r="I5502" s="1">
        <v>37561</v>
      </c>
      <c r="J5502" t="s">
        <v>16</v>
      </c>
    </row>
    <row r="5503" spans="1:10" x14ac:dyDescent="0.25">
      <c r="A5503">
        <v>89810.96</v>
      </c>
      <c r="B5503" t="s">
        <v>63</v>
      </c>
      <c r="C5503" t="s">
        <v>18</v>
      </c>
      <c r="D5503" t="s">
        <v>12</v>
      </c>
      <c r="E5503" t="s">
        <v>20</v>
      </c>
      <c r="F5503" t="s">
        <v>14</v>
      </c>
      <c r="G5503" t="s">
        <v>25</v>
      </c>
      <c r="H5503">
        <v>1971</v>
      </c>
      <c r="I5503" s="1">
        <v>34866</v>
      </c>
      <c r="J5503" t="s">
        <v>16</v>
      </c>
    </row>
    <row r="5504" spans="1:10" x14ac:dyDescent="0.25">
      <c r="A5504">
        <v>53600.959999999999</v>
      </c>
      <c r="B5504" t="s">
        <v>591</v>
      </c>
      <c r="C5504" t="s">
        <v>36</v>
      </c>
      <c r="D5504" t="s">
        <v>12</v>
      </c>
      <c r="E5504" t="s">
        <v>31</v>
      </c>
      <c r="F5504" t="s">
        <v>21</v>
      </c>
      <c r="G5504" t="s">
        <v>15</v>
      </c>
      <c r="H5504">
        <v>1969</v>
      </c>
      <c r="I5504" s="1">
        <v>42150</v>
      </c>
      <c r="J5504" t="s">
        <v>16</v>
      </c>
    </row>
    <row r="5505" spans="1:10" x14ac:dyDescent="0.25">
      <c r="A5505">
        <v>16766.486464000001</v>
      </c>
      <c r="B5505" t="s">
        <v>112</v>
      </c>
      <c r="C5505" t="s">
        <v>72</v>
      </c>
      <c r="D5505" t="s">
        <v>73</v>
      </c>
      <c r="E5505" t="s">
        <v>24</v>
      </c>
      <c r="F5505" t="s">
        <v>14</v>
      </c>
      <c r="G5505" t="s">
        <v>25</v>
      </c>
      <c r="H5505">
        <v>2002</v>
      </c>
      <c r="I5505" s="1">
        <v>45259</v>
      </c>
      <c r="J5505" t="s">
        <v>16</v>
      </c>
    </row>
    <row r="5506" spans="1:10" x14ac:dyDescent="0.25">
      <c r="A5506">
        <v>88942</v>
      </c>
      <c r="B5506" t="s">
        <v>117</v>
      </c>
      <c r="C5506" t="s">
        <v>114</v>
      </c>
      <c r="D5506" t="s">
        <v>12</v>
      </c>
      <c r="E5506" t="s">
        <v>20</v>
      </c>
      <c r="F5506" t="s">
        <v>21</v>
      </c>
      <c r="G5506" t="s">
        <v>25</v>
      </c>
      <c r="H5506">
        <v>1975</v>
      </c>
      <c r="I5506" s="1">
        <v>37303</v>
      </c>
      <c r="J5506" t="s">
        <v>16</v>
      </c>
    </row>
    <row r="5507" spans="1:10" x14ac:dyDescent="0.25">
      <c r="A5507">
        <v>72962.58</v>
      </c>
      <c r="B5507" t="s">
        <v>63</v>
      </c>
      <c r="C5507" t="s">
        <v>18</v>
      </c>
      <c r="D5507" t="s">
        <v>12</v>
      </c>
      <c r="E5507" t="s">
        <v>20</v>
      </c>
      <c r="F5507" t="s">
        <v>14</v>
      </c>
      <c r="G5507" t="s">
        <v>25</v>
      </c>
      <c r="H5507">
        <v>2000</v>
      </c>
      <c r="I5507" s="1">
        <v>45017</v>
      </c>
      <c r="J5507" t="s">
        <v>16</v>
      </c>
    </row>
    <row r="5508" spans="1:10" x14ac:dyDescent="0.25">
      <c r="A5508">
        <v>47063.76</v>
      </c>
      <c r="B5508" t="s">
        <v>95</v>
      </c>
      <c r="C5508" t="s">
        <v>157</v>
      </c>
      <c r="D5508" t="s">
        <v>12</v>
      </c>
      <c r="E5508" t="s">
        <v>49</v>
      </c>
      <c r="F5508" t="s">
        <v>14</v>
      </c>
      <c r="G5508" t="s">
        <v>15</v>
      </c>
      <c r="H5508">
        <v>1996</v>
      </c>
      <c r="I5508" s="1">
        <v>45258</v>
      </c>
      <c r="J5508" t="s">
        <v>16</v>
      </c>
    </row>
    <row r="5509" spans="1:10" x14ac:dyDescent="0.25">
      <c r="A5509">
        <v>176048.11</v>
      </c>
      <c r="B5509" t="s">
        <v>741</v>
      </c>
      <c r="C5509" t="s">
        <v>96</v>
      </c>
      <c r="D5509" t="s">
        <v>28</v>
      </c>
      <c r="E5509" t="s">
        <v>13</v>
      </c>
      <c r="F5509" t="s">
        <v>21</v>
      </c>
      <c r="G5509" t="s">
        <v>15</v>
      </c>
      <c r="H5509">
        <v>1963</v>
      </c>
      <c r="I5509" s="1">
        <v>42614</v>
      </c>
      <c r="J5509" t="s">
        <v>16</v>
      </c>
    </row>
    <row r="5510" spans="1:10" x14ac:dyDescent="0.25">
      <c r="A5510">
        <v>75342.8</v>
      </c>
      <c r="B5510" t="s">
        <v>223</v>
      </c>
      <c r="C5510" t="s">
        <v>72</v>
      </c>
      <c r="D5510" t="s">
        <v>12</v>
      </c>
      <c r="E5510" t="s">
        <v>31</v>
      </c>
      <c r="F5510" t="s">
        <v>21</v>
      </c>
      <c r="G5510" t="s">
        <v>25</v>
      </c>
      <c r="H5510">
        <v>1979</v>
      </c>
      <c r="I5510" s="1">
        <v>41642</v>
      </c>
      <c r="J5510" t="s">
        <v>16</v>
      </c>
    </row>
    <row r="5511" spans="1:10" x14ac:dyDescent="0.25">
      <c r="A5511">
        <v>63753.11</v>
      </c>
      <c r="B5511" t="s">
        <v>371</v>
      </c>
      <c r="C5511" t="s">
        <v>11</v>
      </c>
      <c r="D5511" t="s">
        <v>12</v>
      </c>
      <c r="E5511" t="s">
        <v>20</v>
      </c>
      <c r="F5511" t="s">
        <v>21</v>
      </c>
      <c r="G5511" t="s">
        <v>15</v>
      </c>
      <c r="H5511">
        <v>1961</v>
      </c>
      <c r="I5511" s="1">
        <v>43423</v>
      </c>
      <c r="J5511" t="s">
        <v>16</v>
      </c>
    </row>
    <row r="5512" spans="1:10" x14ac:dyDescent="0.25">
      <c r="A5512">
        <v>54417.3</v>
      </c>
      <c r="B5512" t="s">
        <v>192</v>
      </c>
      <c r="C5512" t="s">
        <v>11</v>
      </c>
      <c r="D5512" t="s">
        <v>12</v>
      </c>
      <c r="E5512" t="s">
        <v>49</v>
      </c>
      <c r="F5512" t="s">
        <v>21</v>
      </c>
      <c r="G5512" t="s">
        <v>15</v>
      </c>
      <c r="H5512">
        <v>1990</v>
      </c>
      <c r="I5512" s="1">
        <v>42044</v>
      </c>
      <c r="J5512" t="s">
        <v>16</v>
      </c>
    </row>
    <row r="5513" spans="1:10" x14ac:dyDescent="0.25">
      <c r="A5513">
        <v>35672</v>
      </c>
      <c r="B5513" t="s">
        <v>81</v>
      </c>
      <c r="C5513" t="s">
        <v>11</v>
      </c>
      <c r="D5513" t="s">
        <v>19</v>
      </c>
      <c r="E5513" t="s">
        <v>31</v>
      </c>
      <c r="F5513" t="s">
        <v>21</v>
      </c>
      <c r="G5513" t="s">
        <v>15</v>
      </c>
      <c r="H5513">
        <v>2001</v>
      </c>
      <c r="I5513" s="1">
        <v>45401</v>
      </c>
      <c r="J5513" t="s">
        <v>16</v>
      </c>
    </row>
    <row r="5514" spans="1:10" x14ac:dyDescent="0.25">
      <c r="A5514">
        <v>41150.36</v>
      </c>
      <c r="B5514" t="s">
        <v>449</v>
      </c>
      <c r="C5514" t="s">
        <v>48</v>
      </c>
      <c r="D5514" t="s">
        <v>19</v>
      </c>
      <c r="E5514" t="s">
        <v>45</v>
      </c>
      <c r="F5514" t="s">
        <v>21</v>
      </c>
      <c r="G5514" t="s">
        <v>25</v>
      </c>
      <c r="H5514">
        <v>1980</v>
      </c>
      <c r="I5514" s="1">
        <v>45269</v>
      </c>
      <c r="J5514" t="s">
        <v>16</v>
      </c>
    </row>
    <row r="5515" spans="1:10" x14ac:dyDescent="0.25">
      <c r="A5515">
        <v>103352.05</v>
      </c>
      <c r="B5515" t="s">
        <v>259</v>
      </c>
      <c r="C5515" t="s">
        <v>80</v>
      </c>
      <c r="D5515" t="s">
        <v>12</v>
      </c>
      <c r="E5515" t="s">
        <v>13</v>
      </c>
      <c r="F5515" t="s">
        <v>21</v>
      </c>
      <c r="G5515" t="s">
        <v>15</v>
      </c>
      <c r="H5515">
        <v>1981</v>
      </c>
      <c r="I5515" s="1">
        <v>38978</v>
      </c>
      <c r="J5515" t="s">
        <v>16</v>
      </c>
    </row>
    <row r="5516" spans="1:10" x14ac:dyDescent="0.25">
      <c r="A5516">
        <v>81411.199999999997</v>
      </c>
      <c r="B5516" t="s">
        <v>742</v>
      </c>
      <c r="C5516" t="s">
        <v>102</v>
      </c>
      <c r="D5516" t="s">
        <v>12</v>
      </c>
      <c r="E5516" t="s">
        <v>31</v>
      </c>
      <c r="F5516" t="s">
        <v>14</v>
      </c>
      <c r="G5516" t="s">
        <v>25</v>
      </c>
      <c r="H5516">
        <v>1996</v>
      </c>
      <c r="I5516" s="1">
        <v>45273</v>
      </c>
      <c r="J5516" t="s">
        <v>16</v>
      </c>
    </row>
    <row r="5517" spans="1:10" x14ac:dyDescent="0.25">
      <c r="A5517">
        <v>112238.63</v>
      </c>
      <c r="B5517" t="s">
        <v>282</v>
      </c>
      <c r="C5517" t="s">
        <v>27</v>
      </c>
      <c r="D5517" t="s">
        <v>12</v>
      </c>
      <c r="E5517" t="s">
        <v>31</v>
      </c>
      <c r="F5517" t="s">
        <v>14</v>
      </c>
      <c r="G5517" t="s">
        <v>25</v>
      </c>
      <c r="H5517">
        <v>1991</v>
      </c>
      <c r="I5517" s="1">
        <v>43487</v>
      </c>
      <c r="J5517" t="s">
        <v>16</v>
      </c>
    </row>
    <row r="5518" spans="1:10" x14ac:dyDescent="0.25">
      <c r="A5518">
        <v>115336.2</v>
      </c>
      <c r="B5518" t="s">
        <v>29</v>
      </c>
      <c r="C5518" t="s">
        <v>30</v>
      </c>
      <c r="D5518" t="s">
        <v>12</v>
      </c>
      <c r="E5518" t="s">
        <v>31</v>
      </c>
      <c r="F5518" t="s">
        <v>14</v>
      </c>
      <c r="G5518" t="s">
        <v>25</v>
      </c>
      <c r="H5518">
        <v>1963</v>
      </c>
      <c r="I5518" s="1">
        <v>35658</v>
      </c>
      <c r="J5518" t="s">
        <v>16</v>
      </c>
    </row>
    <row r="5519" spans="1:10" x14ac:dyDescent="0.25">
      <c r="A5519">
        <v>20062.180799999998</v>
      </c>
      <c r="B5519" t="s">
        <v>161</v>
      </c>
      <c r="C5519" t="s">
        <v>72</v>
      </c>
      <c r="D5519" t="s">
        <v>19</v>
      </c>
      <c r="E5519" t="s">
        <v>49</v>
      </c>
      <c r="F5519" t="s">
        <v>14</v>
      </c>
      <c r="G5519" t="s">
        <v>15</v>
      </c>
      <c r="H5519">
        <v>1983</v>
      </c>
      <c r="I5519" s="1">
        <v>45292</v>
      </c>
      <c r="J5519" t="s">
        <v>16</v>
      </c>
    </row>
    <row r="5520" spans="1:10" x14ac:dyDescent="0.25">
      <c r="A5520">
        <v>45593.05</v>
      </c>
      <c r="B5520" t="s">
        <v>399</v>
      </c>
      <c r="C5520" t="s">
        <v>48</v>
      </c>
      <c r="D5520" t="s">
        <v>12</v>
      </c>
      <c r="E5520" t="s">
        <v>41</v>
      </c>
      <c r="F5520" t="s">
        <v>14</v>
      </c>
      <c r="G5520" t="s">
        <v>46</v>
      </c>
      <c r="H5520">
        <v>1989</v>
      </c>
      <c r="I5520" s="1">
        <v>45101</v>
      </c>
      <c r="J5520" t="s">
        <v>16</v>
      </c>
    </row>
    <row r="5521" spans="1:10" x14ac:dyDescent="0.25">
      <c r="A5521">
        <v>75799.649999999994</v>
      </c>
      <c r="B5521" t="s">
        <v>206</v>
      </c>
      <c r="C5521" t="s">
        <v>18</v>
      </c>
      <c r="D5521" t="s">
        <v>12</v>
      </c>
      <c r="E5521" t="s">
        <v>20</v>
      </c>
      <c r="F5521" t="s">
        <v>14</v>
      </c>
      <c r="G5521" t="s">
        <v>15</v>
      </c>
      <c r="H5521">
        <v>1993</v>
      </c>
      <c r="I5521" s="1">
        <v>44197</v>
      </c>
      <c r="J5521" t="s">
        <v>16</v>
      </c>
    </row>
    <row r="5522" spans="1:10" x14ac:dyDescent="0.25">
      <c r="A5522">
        <v>74392.429999999993</v>
      </c>
      <c r="B5522" t="s">
        <v>37</v>
      </c>
      <c r="C5522" t="s">
        <v>279</v>
      </c>
      <c r="D5522" t="s">
        <v>12</v>
      </c>
      <c r="E5522" t="s">
        <v>31</v>
      </c>
      <c r="F5522" t="s">
        <v>21</v>
      </c>
      <c r="G5522" t="s">
        <v>15</v>
      </c>
      <c r="H5522">
        <v>1960</v>
      </c>
      <c r="I5522" s="1">
        <v>44795</v>
      </c>
      <c r="J5522" t="s">
        <v>16</v>
      </c>
    </row>
    <row r="5523" spans="1:10" x14ac:dyDescent="0.25">
      <c r="A5523">
        <v>83315.64</v>
      </c>
      <c r="B5523" t="s">
        <v>514</v>
      </c>
      <c r="C5523" t="s">
        <v>48</v>
      </c>
      <c r="D5523" t="s">
        <v>12</v>
      </c>
      <c r="E5523" t="s">
        <v>31</v>
      </c>
      <c r="F5523" t="s">
        <v>21</v>
      </c>
      <c r="G5523" t="s">
        <v>15</v>
      </c>
      <c r="H5523">
        <v>1987</v>
      </c>
      <c r="I5523" s="1">
        <v>42707</v>
      </c>
      <c r="J5523" t="s">
        <v>16</v>
      </c>
    </row>
    <row r="5524" spans="1:10" x14ac:dyDescent="0.25">
      <c r="A5524">
        <v>57096.93</v>
      </c>
      <c r="B5524" t="s">
        <v>262</v>
      </c>
      <c r="C5524" t="s">
        <v>30</v>
      </c>
      <c r="D5524" t="s">
        <v>12</v>
      </c>
      <c r="E5524" t="s">
        <v>20</v>
      </c>
      <c r="F5524" t="s">
        <v>14</v>
      </c>
      <c r="G5524" t="s">
        <v>15</v>
      </c>
      <c r="H5524">
        <v>2001</v>
      </c>
      <c r="I5524" s="1">
        <v>45428</v>
      </c>
      <c r="J5524" t="s">
        <v>16</v>
      </c>
    </row>
    <row r="5525" spans="1:10" x14ac:dyDescent="0.25">
      <c r="A5525">
        <v>52471.07</v>
      </c>
      <c r="B5525" t="s">
        <v>34</v>
      </c>
      <c r="C5525" t="s">
        <v>11</v>
      </c>
      <c r="D5525" t="s">
        <v>12</v>
      </c>
      <c r="E5525" t="s">
        <v>20</v>
      </c>
      <c r="F5525" t="s">
        <v>14</v>
      </c>
      <c r="G5525" t="s">
        <v>15</v>
      </c>
      <c r="H5525">
        <v>2001</v>
      </c>
      <c r="I5525" s="1">
        <v>45352</v>
      </c>
      <c r="J5525" t="s">
        <v>16</v>
      </c>
    </row>
    <row r="5526" spans="1:10" x14ac:dyDescent="0.25">
      <c r="A5526">
        <v>62579.95</v>
      </c>
      <c r="B5526" t="s">
        <v>89</v>
      </c>
      <c r="C5526" t="s">
        <v>30</v>
      </c>
      <c r="D5526" t="s">
        <v>12</v>
      </c>
      <c r="E5526" t="s">
        <v>20</v>
      </c>
      <c r="F5526" t="s">
        <v>14</v>
      </c>
      <c r="G5526" t="s">
        <v>15</v>
      </c>
      <c r="H5526">
        <v>2000</v>
      </c>
      <c r="I5526" s="1">
        <v>44881</v>
      </c>
      <c r="J5526" t="s">
        <v>16</v>
      </c>
    </row>
    <row r="5527" spans="1:10" x14ac:dyDescent="0.25">
      <c r="A5527">
        <v>122778.17</v>
      </c>
      <c r="B5527" t="s">
        <v>35</v>
      </c>
      <c r="C5527" t="s">
        <v>104</v>
      </c>
      <c r="D5527" t="s">
        <v>12</v>
      </c>
      <c r="E5527" t="s">
        <v>13</v>
      </c>
      <c r="F5527" t="s">
        <v>21</v>
      </c>
      <c r="G5527" t="s">
        <v>25</v>
      </c>
      <c r="H5527">
        <v>1985</v>
      </c>
      <c r="I5527" s="1">
        <v>43311</v>
      </c>
      <c r="J5527" t="s">
        <v>16</v>
      </c>
    </row>
    <row r="5528" spans="1:10" x14ac:dyDescent="0.25">
      <c r="A5528">
        <v>17075.759999999998</v>
      </c>
      <c r="B5528" t="s">
        <v>17</v>
      </c>
      <c r="C5528" t="s">
        <v>18</v>
      </c>
      <c r="D5528" t="s">
        <v>19</v>
      </c>
      <c r="E5528" t="s">
        <v>20</v>
      </c>
      <c r="F5528" t="s">
        <v>21</v>
      </c>
      <c r="G5528" t="s">
        <v>15</v>
      </c>
      <c r="H5528">
        <v>1950</v>
      </c>
      <c r="I5528" s="1">
        <v>42110</v>
      </c>
      <c r="J5528" t="s">
        <v>16</v>
      </c>
    </row>
    <row r="5529" spans="1:10" x14ac:dyDescent="0.25">
      <c r="A5529">
        <v>90431.98</v>
      </c>
      <c r="B5529" t="s">
        <v>206</v>
      </c>
      <c r="C5529" t="s">
        <v>18</v>
      </c>
      <c r="D5529" t="s">
        <v>12</v>
      </c>
      <c r="E5529" t="s">
        <v>20</v>
      </c>
      <c r="F5529" t="s">
        <v>14</v>
      </c>
      <c r="G5529" t="s">
        <v>25</v>
      </c>
      <c r="H5529">
        <v>1987</v>
      </c>
      <c r="I5529" s="1">
        <v>41548</v>
      </c>
      <c r="J5529" t="s">
        <v>16</v>
      </c>
    </row>
    <row r="5530" spans="1:10" x14ac:dyDescent="0.25">
      <c r="A5530">
        <v>93537.91</v>
      </c>
      <c r="B5530" t="s">
        <v>56</v>
      </c>
      <c r="C5530" t="s">
        <v>30</v>
      </c>
      <c r="D5530" t="s">
        <v>12</v>
      </c>
      <c r="E5530" t="s">
        <v>45</v>
      </c>
      <c r="F5530" t="s">
        <v>14</v>
      </c>
      <c r="G5530" t="s">
        <v>25</v>
      </c>
      <c r="H5530">
        <v>1983</v>
      </c>
      <c r="I5530" s="1">
        <v>40679</v>
      </c>
      <c r="J5530" t="s">
        <v>16</v>
      </c>
    </row>
    <row r="5531" spans="1:10" x14ac:dyDescent="0.25">
      <c r="A5531">
        <v>17075.759999999998</v>
      </c>
      <c r="B5531" t="s">
        <v>17</v>
      </c>
      <c r="C5531" t="s">
        <v>18</v>
      </c>
      <c r="D5531" t="s">
        <v>19</v>
      </c>
      <c r="E5531" t="s">
        <v>20</v>
      </c>
      <c r="F5531" t="s">
        <v>21</v>
      </c>
      <c r="G5531" t="s">
        <v>15</v>
      </c>
      <c r="H5531">
        <v>1953</v>
      </c>
      <c r="I5531" s="1">
        <v>32767</v>
      </c>
      <c r="J5531" t="s">
        <v>16</v>
      </c>
    </row>
    <row r="5532" spans="1:10" x14ac:dyDescent="0.25">
      <c r="A5532">
        <v>52471.07</v>
      </c>
      <c r="B5532" t="s">
        <v>34</v>
      </c>
      <c r="C5532" t="s">
        <v>11</v>
      </c>
      <c r="D5532" t="s">
        <v>12</v>
      </c>
      <c r="E5532" t="s">
        <v>20</v>
      </c>
      <c r="F5532" t="s">
        <v>14</v>
      </c>
      <c r="G5532" t="s">
        <v>15</v>
      </c>
      <c r="H5532">
        <v>1995</v>
      </c>
      <c r="I5532" s="1">
        <v>45323</v>
      </c>
      <c r="J5532" t="s">
        <v>16</v>
      </c>
    </row>
    <row r="5533" spans="1:10" x14ac:dyDescent="0.25">
      <c r="A5533">
        <v>57358.7</v>
      </c>
      <c r="B5533" t="s">
        <v>344</v>
      </c>
      <c r="C5533" t="s">
        <v>11</v>
      </c>
      <c r="D5533" t="s">
        <v>12</v>
      </c>
      <c r="E5533" t="s">
        <v>31</v>
      </c>
      <c r="F5533" t="s">
        <v>21</v>
      </c>
      <c r="G5533" t="s">
        <v>15</v>
      </c>
      <c r="H5533">
        <v>1971</v>
      </c>
      <c r="I5533" s="1">
        <v>36054</v>
      </c>
      <c r="J5533" t="s">
        <v>16</v>
      </c>
    </row>
    <row r="5534" spans="1:10" x14ac:dyDescent="0.25">
      <c r="A5534">
        <v>76900.149999999994</v>
      </c>
      <c r="B5534" t="s">
        <v>89</v>
      </c>
      <c r="C5534" t="s">
        <v>30</v>
      </c>
      <c r="D5534" t="s">
        <v>12</v>
      </c>
      <c r="E5534" t="s">
        <v>20</v>
      </c>
      <c r="F5534" t="s">
        <v>14</v>
      </c>
      <c r="G5534" t="s">
        <v>15</v>
      </c>
      <c r="H5534">
        <v>1992</v>
      </c>
      <c r="I5534" s="1">
        <v>42871</v>
      </c>
      <c r="J5534" t="s">
        <v>16</v>
      </c>
    </row>
    <row r="5535" spans="1:10" x14ac:dyDescent="0.25">
      <c r="A5535">
        <v>50620.39</v>
      </c>
      <c r="B5535" t="s">
        <v>47</v>
      </c>
      <c r="C5535" t="s">
        <v>48</v>
      </c>
      <c r="D5535" t="s">
        <v>12</v>
      </c>
      <c r="E5535" t="s">
        <v>49</v>
      </c>
      <c r="F5535" t="s">
        <v>21</v>
      </c>
      <c r="G5535" t="s">
        <v>25</v>
      </c>
      <c r="H5535">
        <v>1959</v>
      </c>
      <c r="I5535" s="1">
        <v>41137</v>
      </c>
      <c r="J5535" t="s">
        <v>16</v>
      </c>
    </row>
    <row r="5536" spans="1:10" x14ac:dyDescent="0.25">
      <c r="A5536">
        <v>50005.18</v>
      </c>
      <c r="B5536" t="s">
        <v>112</v>
      </c>
      <c r="C5536" t="s">
        <v>72</v>
      </c>
      <c r="D5536" t="s">
        <v>12</v>
      </c>
      <c r="E5536" t="s">
        <v>24</v>
      </c>
      <c r="F5536" t="s">
        <v>14</v>
      </c>
      <c r="G5536" t="s">
        <v>15</v>
      </c>
      <c r="H5536">
        <v>1988</v>
      </c>
      <c r="I5536" s="1">
        <v>43812</v>
      </c>
      <c r="J5536" t="s">
        <v>16</v>
      </c>
    </row>
    <row r="5537" spans="1:10" x14ac:dyDescent="0.25">
      <c r="A5537">
        <v>9734.4</v>
      </c>
      <c r="B5537" t="s">
        <v>71</v>
      </c>
      <c r="C5537" t="s">
        <v>72</v>
      </c>
      <c r="D5537" t="s">
        <v>73</v>
      </c>
      <c r="E5537" t="s">
        <v>41</v>
      </c>
      <c r="F5537" t="s">
        <v>14</v>
      </c>
      <c r="G5537" t="s">
        <v>25</v>
      </c>
      <c r="H5537">
        <v>1973</v>
      </c>
      <c r="I5537" s="1">
        <v>45402</v>
      </c>
      <c r="J5537" t="s">
        <v>16</v>
      </c>
    </row>
    <row r="5538" spans="1:10" x14ac:dyDescent="0.25">
      <c r="A5538">
        <v>56135.09</v>
      </c>
      <c r="B5538" t="s">
        <v>358</v>
      </c>
      <c r="C5538" t="s">
        <v>67</v>
      </c>
      <c r="D5538" t="s">
        <v>12</v>
      </c>
      <c r="E5538" t="s">
        <v>49</v>
      </c>
      <c r="F5538" t="s">
        <v>21</v>
      </c>
      <c r="G5538" t="s">
        <v>15</v>
      </c>
      <c r="H5538">
        <v>1993</v>
      </c>
      <c r="I5538" s="1">
        <v>42370</v>
      </c>
      <c r="J5538" t="s">
        <v>16</v>
      </c>
    </row>
    <row r="5539" spans="1:10" x14ac:dyDescent="0.25">
      <c r="A5539">
        <v>43162.22</v>
      </c>
      <c r="B5539" t="s">
        <v>245</v>
      </c>
      <c r="C5539" t="s">
        <v>100</v>
      </c>
      <c r="D5539" t="s">
        <v>12</v>
      </c>
      <c r="E5539" t="s">
        <v>41</v>
      </c>
      <c r="F5539" t="s">
        <v>21</v>
      </c>
      <c r="G5539" t="s">
        <v>15</v>
      </c>
      <c r="H5539">
        <v>1970</v>
      </c>
      <c r="I5539" s="1">
        <v>44835</v>
      </c>
      <c r="J5539" t="s">
        <v>16</v>
      </c>
    </row>
    <row r="5540" spans="1:10" x14ac:dyDescent="0.25">
      <c r="A5540">
        <v>47164.52</v>
      </c>
      <c r="B5540" t="s">
        <v>107</v>
      </c>
      <c r="C5540" t="s">
        <v>44</v>
      </c>
      <c r="D5540" t="s">
        <v>12</v>
      </c>
      <c r="E5540" t="s">
        <v>41</v>
      </c>
      <c r="F5540" t="s">
        <v>14</v>
      </c>
      <c r="G5540" t="s">
        <v>25</v>
      </c>
      <c r="H5540">
        <v>1984</v>
      </c>
      <c r="I5540" s="1">
        <v>38307</v>
      </c>
      <c r="J5540" t="s">
        <v>16</v>
      </c>
    </row>
    <row r="5541" spans="1:10" x14ac:dyDescent="0.25">
      <c r="A5541">
        <v>80000</v>
      </c>
      <c r="B5541" t="s">
        <v>183</v>
      </c>
      <c r="C5541" t="s">
        <v>96</v>
      </c>
      <c r="D5541" t="s">
        <v>12</v>
      </c>
      <c r="E5541" t="s">
        <v>31</v>
      </c>
      <c r="F5541" t="s">
        <v>14</v>
      </c>
      <c r="G5541" t="s">
        <v>15</v>
      </c>
      <c r="H5541">
        <v>1983</v>
      </c>
      <c r="I5541" s="1">
        <v>45509</v>
      </c>
      <c r="J5541" t="s">
        <v>16</v>
      </c>
    </row>
    <row r="5542" spans="1:10" x14ac:dyDescent="0.25">
      <c r="A5542">
        <v>21178.719744000002</v>
      </c>
      <c r="B5542" t="s">
        <v>112</v>
      </c>
      <c r="C5542" t="s">
        <v>72</v>
      </c>
      <c r="D5542" t="s">
        <v>19</v>
      </c>
      <c r="E5542" t="s">
        <v>24</v>
      </c>
      <c r="F5542" t="s">
        <v>14</v>
      </c>
      <c r="G5542" t="s">
        <v>15</v>
      </c>
      <c r="H5542">
        <v>1988</v>
      </c>
      <c r="I5542" s="1">
        <v>45257</v>
      </c>
      <c r="J5542" t="s">
        <v>16</v>
      </c>
    </row>
    <row r="5543" spans="1:10" x14ac:dyDescent="0.25">
      <c r="A5543">
        <v>86551.8</v>
      </c>
      <c r="B5543" t="s">
        <v>89</v>
      </c>
      <c r="C5543" t="s">
        <v>30</v>
      </c>
      <c r="D5543" t="s">
        <v>12</v>
      </c>
      <c r="E5543" t="s">
        <v>20</v>
      </c>
      <c r="F5543" t="s">
        <v>14</v>
      </c>
      <c r="G5543" t="s">
        <v>25</v>
      </c>
      <c r="H5543">
        <v>1975</v>
      </c>
      <c r="I5543" s="1">
        <v>37088</v>
      </c>
      <c r="J5543" t="s">
        <v>16</v>
      </c>
    </row>
    <row r="5544" spans="1:10" x14ac:dyDescent="0.25">
      <c r="A5544">
        <v>61487.92</v>
      </c>
      <c r="B5544" t="s">
        <v>141</v>
      </c>
      <c r="C5544" t="s">
        <v>104</v>
      </c>
      <c r="D5544" t="s">
        <v>12</v>
      </c>
      <c r="E5544" t="s">
        <v>31</v>
      </c>
      <c r="F5544" t="s">
        <v>14</v>
      </c>
      <c r="G5544" t="s">
        <v>25</v>
      </c>
      <c r="H5544">
        <v>1975</v>
      </c>
      <c r="I5544" s="1">
        <v>44585</v>
      </c>
      <c r="J5544" t="s">
        <v>16</v>
      </c>
    </row>
    <row r="5545" spans="1:10" x14ac:dyDescent="0.25">
      <c r="A5545">
        <v>35672</v>
      </c>
      <c r="B5545" t="s">
        <v>81</v>
      </c>
      <c r="C5545" t="s">
        <v>11</v>
      </c>
      <c r="D5545" t="s">
        <v>19</v>
      </c>
      <c r="E5545" t="s">
        <v>31</v>
      </c>
      <c r="F5545" t="s">
        <v>21</v>
      </c>
      <c r="G5545" t="s">
        <v>15</v>
      </c>
      <c r="H5545">
        <v>1999</v>
      </c>
      <c r="I5545" s="1">
        <v>44508</v>
      </c>
      <c r="J5545" t="s">
        <v>16</v>
      </c>
    </row>
    <row r="5546" spans="1:10" x14ac:dyDescent="0.25">
      <c r="A5546">
        <v>45345.16</v>
      </c>
      <c r="B5546" t="s">
        <v>127</v>
      </c>
      <c r="C5546" t="s">
        <v>60</v>
      </c>
      <c r="D5546" t="s">
        <v>12</v>
      </c>
      <c r="E5546" t="s">
        <v>41</v>
      </c>
      <c r="F5546" t="s">
        <v>14</v>
      </c>
      <c r="G5546" t="s">
        <v>15</v>
      </c>
      <c r="H5546">
        <v>1974</v>
      </c>
      <c r="I5546" s="1">
        <v>45300</v>
      </c>
      <c r="J5546" t="s">
        <v>16</v>
      </c>
    </row>
    <row r="5547" spans="1:10" x14ac:dyDescent="0.25">
      <c r="A5547">
        <v>118385.68</v>
      </c>
      <c r="B5547" t="s">
        <v>242</v>
      </c>
      <c r="C5547" t="s">
        <v>18</v>
      </c>
      <c r="D5547" t="s">
        <v>12</v>
      </c>
      <c r="E5547" t="s">
        <v>31</v>
      </c>
      <c r="F5547" t="s">
        <v>14</v>
      </c>
      <c r="G5547" t="s">
        <v>25</v>
      </c>
      <c r="H5547">
        <v>1984</v>
      </c>
      <c r="I5547" s="1">
        <v>39188</v>
      </c>
      <c r="J5547" t="s">
        <v>16</v>
      </c>
    </row>
    <row r="5548" spans="1:10" x14ac:dyDescent="0.25">
      <c r="A5548">
        <v>82965.3</v>
      </c>
      <c r="B5548" t="s">
        <v>181</v>
      </c>
      <c r="C5548" t="s">
        <v>18</v>
      </c>
      <c r="D5548" t="s">
        <v>12</v>
      </c>
      <c r="E5548" t="s">
        <v>31</v>
      </c>
      <c r="F5548" t="s">
        <v>21</v>
      </c>
      <c r="G5548" t="s">
        <v>46</v>
      </c>
      <c r="H5548">
        <v>1970</v>
      </c>
      <c r="I5548" s="1">
        <v>36449</v>
      </c>
      <c r="J5548" t="s">
        <v>16</v>
      </c>
    </row>
    <row r="5549" spans="1:10" x14ac:dyDescent="0.25">
      <c r="A5549">
        <v>47063.76</v>
      </c>
      <c r="B5549" t="s">
        <v>95</v>
      </c>
      <c r="C5549" t="s">
        <v>157</v>
      </c>
      <c r="D5549" t="s">
        <v>12</v>
      </c>
      <c r="E5549" t="s">
        <v>49</v>
      </c>
      <c r="F5549" t="s">
        <v>14</v>
      </c>
      <c r="G5549" t="s">
        <v>15</v>
      </c>
      <c r="H5549">
        <v>1996</v>
      </c>
      <c r="I5549" s="1">
        <v>45040</v>
      </c>
      <c r="J5549" t="s">
        <v>16</v>
      </c>
    </row>
    <row r="5550" spans="1:10" x14ac:dyDescent="0.25">
      <c r="A5550">
        <v>55103.26</v>
      </c>
      <c r="B5550" t="s">
        <v>743</v>
      </c>
      <c r="C5550" t="s">
        <v>60</v>
      </c>
      <c r="D5550" t="s">
        <v>12</v>
      </c>
      <c r="E5550" t="s">
        <v>31</v>
      </c>
      <c r="F5550" t="s">
        <v>21</v>
      </c>
      <c r="G5550" t="s">
        <v>15</v>
      </c>
      <c r="H5550">
        <v>1964</v>
      </c>
      <c r="I5550" s="1">
        <v>36266</v>
      </c>
      <c r="J5550" t="s">
        <v>16</v>
      </c>
    </row>
    <row r="5551" spans="1:10" x14ac:dyDescent="0.25">
      <c r="A5551">
        <v>46485.504000000001</v>
      </c>
      <c r="B5551" t="s">
        <v>98</v>
      </c>
      <c r="C5551" t="s">
        <v>18</v>
      </c>
      <c r="D5551" t="s">
        <v>19</v>
      </c>
      <c r="E5551" t="s">
        <v>31</v>
      </c>
      <c r="F5551" t="s">
        <v>14</v>
      </c>
      <c r="G5551" t="s">
        <v>50</v>
      </c>
      <c r="H5551">
        <v>1960</v>
      </c>
      <c r="I5551" s="1">
        <v>45093</v>
      </c>
      <c r="J5551" t="s">
        <v>16</v>
      </c>
    </row>
    <row r="5552" spans="1:10" x14ac:dyDescent="0.25">
      <c r="A5552">
        <v>69657.87</v>
      </c>
      <c r="B5552" t="s">
        <v>744</v>
      </c>
      <c r="C5552" t="s">
        <v>419</v>
      </c>
      <c r="D5552" t="s">
        <v>12</v>
      </c>
      <c r="E5552" t="s">
        <v>77</v>
      </c>
      <c r="F5552" t="s">
        <v>14</v>
      </c>
      <c r="G5552" t="s">
        <v>25</v>
      </c>
      <c r="H5552">
        <v>1974</v>
      </c>
      <c r="I5552" s="1">
        <v>39630</v>
      </c>
      <c r="J5552" t="s">
        <v>16</v>
      </c>
    </row>
    <row r="5553" spans="1:10" x14ac:dyDescent="0.25">
      <c r="A5553">
        <v>49719.81</v>
      </c>
      <c r="B5553" t="s">
        <v>204</v>
      </c>
      <c r="C5553" t="s">
        <v>23</v>
      </c>
      <c r="D5553" t="s">
        <v>12</v>
      </c>
      <c r="E5553" t="s">
        <v>13</v>
      </c>
      <c r="F5553" t="s">
        <v>21</v>
      </c>
      <c r="G5553" t="s">
        <v>25</v>
      </c>
      <c r="H5553">
        <v>1975</v>
      </c>
      <c r="I5553" s="1">
        <v>44991</v>
      </c>
      <c r="J5553" t="s">
        <v>16</v>
      </c>
    </row>
    <row r="5554" spans="1:10" x14ac:dyDescent="0.25">
      <c r="A5554">
        <v>61821.5</v>
      </c>
      <c r="B5554" t="s">
        <v>109</v>
      </c>
      <c r="C5554" t="s">
        <v>11</v>
      </c>
      <c r="D5554" t="s">
        <v>12</v>
      </c>
      <c r="E5554" t="s">
        <v>20</v>
      </c>
      <c r="F5554" t="s">
        <v>21</v>
      </c>
      <c r="G5554" t="s">
        <v>15</v>
      </c>
      <c r="H5554">
        <v>1976</v>
      </c>
      <c r="I5554" s="1">
        <v>44075</v>
      </c>
      <c r="J5554" t="s">
        <v>16</v>
      </c>
    </row>
    <row r="5555" spans="1:10" x14ac:dyDescent="0.25">
      <c r="A5555">
        <v>52364.05</v>
      </c>
      <c r="B5555" t="s">
        <v>169</v>
      </c>
      <c r="C5555" t="s">
        <v>23</v>
      </c>
      <c r="D5555" t="s">
        <v>12</v>
      </c>
      <c r="E5555" t="s">
        <v>41</v>
      </c>
      <c r="F5555" t="s">
        <v>14</v>
      </c>
      <c r="G5555" t="s">
        <v>25</v>
      </c>
      <c r="H5555">
        <v>1984</v>
      </c>
      <c r="I5555" s="1">
        <v>39041</v>
      </c>
      <c r="J5555" t="s">
        <v>16</v>
      </c>
    </row>
    <row r="5556" spans="1:10" x14ac:dyDescent="0.25">
      <c r="A5556">
        <v>104099.77</v>
      </c>
      <c r="B5556" t="s">
        <v>10</v>
      </c>
      <c r="C5556" t="s">
        <v>36</v>
      </c>
      <c r="D5556" t="s">
        <v>12</v>
      </c>
      <c r="E5556" t="s">
        <v>13</v>
      </c>
      <c r="F5556" t="s">
        <v>21</v>
      </c>
      <c r="G5556" t="s">
        <v>15</v>
      </c>
      <c r="H5556">
        <v>1959</v>
      </c>
      <c r="I5556" s="1">
        <v>28414</v>
      </c>
      <c r="J5556" t="s">
        <v>16</v>
      </c>
    </row>
    <row r="5557" spans="1:10" x14ac:dyDescent="0.25">
      <c r="A5557">
        <v>95199.62</v>
      </c>
      <c r="B5557" t="s">
        <v>63</v>
      </c>
      <c r="C5557" t="s">
        <v>18</v>
      </c>
      <c r="D5557" t="s">
        <v>12</v>
      </c>
      <c r="E5557" t="s">
        <v>20</v>
      </c>
      <c r="F5557" t="s">
        <v>14</v>
      </c>
      <c r="G5557" t="s">
        <v>15</v>
      </c>
      <c r="H5557">
        <v>1977</v>
      </c>
      <c r="I5557" s="1">
        <v>36541</v>
      </c>
      <c r="J5557" t="s">
        <v>16</v>
      </c>
    </row>
    <row r="5558" spans="1:10" x14ac:dyDescent="0.25">
      <c r="A5558">
        <v>95781.28</v>
      </c>
      <c r="B5558" t="s">
        <v>64</v>
      </c>
      <c r="C5558" t="s">
        <v>18</v>
      </c>
      <c r="D5558" t="s">
        <v>12</v>
      </c>
      <c r="E5558" t="s">
        <v>45</v>
      </c>
      <c r="F5558" t="s">
        <v>21</v>
      </c>
      <c r="G5558" t="s">
        <v>25</v>
      </c>
      <c r="H5558">
        <v>1992</v>
      </c>
      <c r="I5558" s="1">
        <v>43116</v>
      </c>
      <c r="J5558" t="s">
        <v>16</v>
      </c>
    </row>
    <row r="5559" spans="1:10" x14ac:dyDescent="0.25">
      <c r="A5559">
        <v>17075.759999999998</v>
      </c>
      <c r="B5559" t="s">
        <v>17</v>
      </c>
      <c r="C5559" t="s">
        <v>18</v>
      </c>
      <c r="D5559" t="s">
        <v>19</v>
      </c>
      <c r="E5559" t="s">
        <v>20</v>
      </c>
      <c r="F5559" t="s">
        <v>14</v>
      </c>
      <c r="G5559" t="s">
        <v>15</v>
      </c>
      <c r="H5559">
        <v>1950</v>
      </c>
      <c r="I5559" s="1">
        <v>43360</v>
      </c>
      <c r="J5559" t="s">
        <v>16</v>
      </c>
    </row>
    <row r="5560" spans="1:10" x14ac:dyDescent="0.25">
      <c r="A5560">
        <v>96510.32</v>
      </c>
      <c r="B5560" t="s">
        <v>341</v>
      </c>
      <c r="C5560" t="s">
        <v>30</v>
      </c>
      <c r="D5560" t="s">
        <v>12</v>
      </c>
      <c r="E5560" t="s">
        <v>13</v>
      </c>
      <c r="F5560" t="s">
        <v>14</v>
      </c>
      <c r="G5560" t="s">
        <v>15</v>
      </c>
      <c r="H5560">
        <v>1972</v>
      </c>
      <c r="I5560" s="1">
        <v>42401</v>
      </c>
      <c r="J5560" t="s">
        <v>16</v>
      </c>
    </row>
    <row r="5561" spans="1:10" x14ac:dyDescent="0.25">
      <c r="A5561">
        <v>67710.17</v>
      </c>
      <c r="B5561" t="s">
        <v>458</v>
      </c>
      <c r="C5561" t="s">
        <v>52</v>
      </c>
      <c r="D5561" t="s">
        <v>12</v>
      </c>
      <c r="E5561" t="s">
        <v>31</v>
      </c>
      <c r="F5561" t="s">
        <v>14</v>
      </c>
      <c r="G5561" t="s">
        <v>25</v>
      </c>
      <c r="H5561">
        <v>1970</v>
      </c>
      <c r="I5561" s="1">
        <v>43099</v>
      </c>
      <c r="J5561" t="s">
        <v>16</v>
      </c>
    </row>
    <row r="5562" spans="1:10" x14ac:dyDescent="0.25">
      <c r="A5562">
        <v>61821.5</v>
      </c>
      <c r="B5562" t="s">
        <v>109</v>
      </c>
      <c r="C5562" t="s">
        <v>11</v>
      </c>
      <c r="D5562" t="s">
        <v>12</v>
      </c>
      <c r="E5562" t="s">
        <v>20</v>
      </c>
      <c r="F5562" t="s">
        <v>21</v>
      </c>
      <c r="G5562" t="s">
        <v>15</v>
      </c>
      <c r="H5562">
        <v>1996</v>
      </c>
      <c r="I5562" s="1">
        <v>44235</v>
      </c>
      <c r="J5562" t="s">
        <v>16</v>
      </c>
    </row>
    <row r="5563" spans="1:10" x14ac:dyDescent="0.25">
      <c r="A5563">
        <v>51475.86</v>
      </c>
      <c r="B5563" t="s">
        <v>112</v>
      </c>
      <c r="C5563" t="s">
        <v>72</v>
      </c>
      <c r="D5563" t="s">
        <v>12</v>
      </c>
      <c r="E5563" t="s">
        <v>24</v>
      </c>
      <c r="F5563" t="s">
        <v>14</v>
      </c>
      <c r="G5563" t="s">
        <v>15</v>
      </c>
      <c r="H5563">
        <v>1968</v>
      </c>
      <c r="I5563" s="1">
        <v>42412</v>
      </c>
      <c r="J5563" t="s">
        <v>16</v>
      </c>
    </row>
    <row r="5564" spans="1:10" x14ac:dyDescent="0.25">
      <c r="A5564">
        <v>68369.600000000006</v>
      </c>
      <c r="B5564" t="s">
        <v>79</v>
      </c>
      <c r="C5564" t="s">
        <v>80</v>
      </c>
      <c r="D5564" t="s">
        <v>12</v>
      </c>
      <c r="E5564" t="s">
        <v>31</v>
      </c>
      <c r="F5564" t="s">
        <v>14</v>
      </c>
      <c r="G5564" t="s">
        <v>25</v>
      </c>
      <c r="H5564">
        <v>1986</v>
      </c>
      <c r="I5564" s="1">
        <v>44865</v>
      </c>
      <c r="J5564" t="s">
        <v>16</v>
      </c>
    </row>
    <row r="5565" spans="1:10" x14ac:dyDescent="0.25">
      <c r="A5565">
        <v>61216.02</v>
      </c>
      <c r="B5565" t="s">
        <v>551</v>
      </c>
      <c r="C5565" t="s">
        <v>72</v>
      </c>
      <c r="D5565" t="s">
        <v>12</v>
      </c>
      <c r="E5565" t="s">
        <v>31</v>
      </c>
      <c r="F5565" t="s">
        <v>21</v>
      </c>
      <c r="G5565" t="s">
        <v>15</v>
      </c>
      <c r="H5565">
        <v>1986</v>
      </c>
      <c r="I5565" s="1">
        <v>38884</v>
      </c>
      <c r="J5565" t="s">
        <v>16</v>
      </c>
    </row>
    <row r="5566" spans="1:10" x14ac:dyDescent="0.25">
      <c r="A5566">
        <v>48115.96</v>
      </c>
      <c r="B5566" t="s">
        <v>436</v>
      </c>
      <c r="C5566" t="s">
        <v>67</v>
      </c>
      <c r="D5566" t="s">
        <v>12</v>
      </c>
      <c r="E5566" t="s">
        <v>49</v>
      </c>
      <c r="F5566" t="s">
        <v>21</v>
      </c>
      <c r="G5566" t="s">
        <v>15</v>
      </c>
      <c r="H5566">
        <v>1997</v>
      </c>
      <c r="I5566" s="1">
        <v>45369</v>
      </c>
      <c r="J5566" t="s">
        <v>16</v>
      </c>
    </row>
    <row r="5567" spans="1:10" x14ac:dyDescent="0.25">
      <c r="A5567">
        <v>89810.96</v>
      </c>
      <c r="B5567" t="s">
        <v>63</v>
      </c>
      <c r="C5567" t="s">
        <v>18</v>
      </c>
      <c r="D5567" t="s">
        <v>12</v>
      </c>
      <c r="E5567" t="s">
        <v>20</v>
      </c>
      <c r="F5567" t="s">
        <v>14</v>
      </c>
      <c r="G5567" t="s">
        <v>15</v>
      </c>
      <c r="H5567">
        <v>1978</v>
      </c>
      <c r="I5567" s="1">
        <v>37453</v>
      </c>
      <c r="J5567" t="s">
        <v>16</v>
      </c>
    </row>
    <row r="5568" spans="1:10" x14ac:dyDescent="0.25">
      <c r="A5568">
        <v>43162.22</v>
      </c>
      <c r="B5568" t="s">
        <v>127</v>
      </c>
      <c r="C5568" t="s">
        <v>72</v>
      </c>
      <c r="D5568" t="s">
        <v>12</v>
      </c>
      <c r="E5568" t="s">
        <v>41</v>
      </c>
      <c r="F5568" t="s">
        <v>21</v>
      </c>
      <c r="G5568" t="s">
        <v>15</v>
      </c>
      <c r="H5568">
        <v>1984</v>
      </c>
      <c r="I5568" s="1">
        <v>45044</v>
      </c>
      <c r="J5568" t="s">
        <v>16</v>
      </c>
    </row>
    <row r="5569" spans="1:10" x14ac:dyDescent="0.25">
      <c r="A5569">
        <v>93699.33</v>
      </c>
      <c r="B5569" t="s">
        <v>29</v>
      </c>
      <c r="C5569" t="s">
        <v>30</v>
      </c>
      <c r="D5569" t="s">
        <v>12</v>
      </c>
      <c r="E5569" t="s">
        <v>31</v>
      </c>
      <c r="F5569" t="s">
        <v>14</v>
      </c>
      <c r="G5569" t="s">
        <v>50</v>
      </c>
      <c r="H5569">
        <v>1975</v>
      </c>
      <c r="I5569" s="1">
        <v>38231</v>
      </c>
      <c r="J5569" t="s">
        <v>16</v>
      </c>
    </row>
    <row r="5570" spans="1:10" x14ac:dyDescent="0.25">
      <c r="A5570">
        <v>44400</v>
      </c>
      <c r="B5570" t="s">
        <v>130</v>
      </c>
      <c r="C5570" t="s">
        <v>60</v>
      </c>
      <c r="D5570" t="s">
        <v>12</v>
      </c>
      <c r="E5570" t="s">
        <v>49</v>
      </c>
      <c r="F5570" t="s">
        <v>21</v>
      </c>
      <c r="G5570" t="s">
        <v>15</v>
      </c>
      <c r="H5570">
        <v>1992</v>
      </c>
      <c r="I5570" s="1">
        <v>45019</v>
      </c>
      <c r="J5570" t="s">
        <v>16</v>
      </c>
    </row>
    <row r="5571" spans="1:10" x14ac:dyDescent="0.25">
      <c r="A5571">
        <v>44430.46</v>
      </c>
      <c r="B5571" t="s">
        <v>130</v>
      </c>
      <c r="C5571" t="s">
        <v>60</v>
      </c>
      <c r="D5571" t="s">
        <v>12</v>
      </c>
      <c r="E5571" t="s">
        <v>49</v>
      </c>
      <c r="F5571" t="s">
        <v>21</v>
      </c>
      <c r="G5571" t="s">
        <v>15</v>
      </c>
      <c r="H5571">
        <v>1989</v>
      </c>
      <c r="I5571" s="1">
        <v>44865</v>
      </c>
      <c r="J5571" t="s">
        <v>16</v>
      </c>
    </row>
    <row r="5572" spans="1:10" x14ac:dyDescent="0.25">
      <c r="A5572">
        <v>56319</v>
      </c>
      <c r="B5572" t="s">
        <v>525</v>
      </c>
      <c r="C5572" t="s">
        <v>52</v>
      </c>
      <c r="D5572" t="s">
        <v>12</v>
      </c>
      <c r="E5572" t="s">
        <v>45</v>
      </c>
      <c r="F5572" t="s">
        <v>21</v>
      </c>
      <c r="G5572" t="s">
        <v>25</v>
      </c>
      <c r="H5572">
        <v>1988</v>
      </c>
      <c r="I5572" s="1">
        <v>41881</v>
      </c>
      <c r="J5572" t="s">
        <v>16</v>
      </c>
    </row>
    <row r="5573" spans="1:10" x14ac:dyDescent="0.25">
      <c r="A5573">
        <v>120382.93</v>
      </c>
      <c r="B5573" t="s">
        <v>433</v>
      </c>
      <c r="C5573" t="s">
        <v>30</v>
      </c>
      <c r="D5573" t="s">
        <v>12</v>
      </c>
      <c r="E5573" t="s">
        <v>31</v>
      </c>
      <c r="F5573" t="s">
        <v>14</v>
      </c>
      <c r="G5573" t="s">
        <v>25</v>
      </c>
      <c r="H5573">
        <v>1974</v>
      </c>
      <c r="I5573" s="1">
        <v>37069</v>
      </c>
      <c r="J5573" t="s">
        <v>16</v>
      </c>
    </row>
    <row r="5574" spans="1:10" x14ac:dyDescent="0.25">
      <c r="A5574">
        <v>53080.58</v>
      </c>
      <c r="B5574" t="s">
        <v>69</v>
      </c>
      <c r="C5574" t="s">
        <v>36</v>
      </c>
      <c r="D5574" t="s">
        <v>12</v>
      </c>
      <c r="E5574" t="s">
        <v>31</v>
      </c>
      <c r="F5574" t="s">
        <v>21</v>
      </c>
      <c r="G5574" t="s">
        <v>15</v>
      </c>
      <c r="H5574">
        <v>1968</v>
      </c>
      <c r="I5574" s="1">
        <v>45033</v>
      </c>
      <c r="J5574" t="s">
        <v>16</v>
      </c>
    </row>
    <row r="5575" spans="1:10" x14ac:dyDescent="0.25">
      <c r="A5575">
        <v>104835.44</v>
      </c>
      <c r="B5575" t="s">
        <v>206</v>
      </c>
      <c r="C5575" t="s">
        <v>18</v>
      </c>
      <c r="D5575" t="s">
        <v>12</v>
      </c>
      <c r="E5575" t="s">
        <v>20</v>
      </c>
      <c r="F5575" t="s">
        <v>14</v>
      </c>
      <c r="G5575" t="s">
        <v>25</v>
      </c>
      <c r="H5575">
        <v>1969</v>
      </c>
      <c r="I5575" s="1">
        <v>38370</v>
      </c>
      <c r="J5575" t="s">
        <v>16</v>
      </c>
    </row>
    <row r="5576" spans="1:10" x14ac:dyDescent="0.25">
      <c r="A5576">
        <v>96425.84</v>
      </c>
      <c r="B5576" t="s">
        <v>90</v>
      </c>
      <c r="C5576" t="s">
        <v>30</v>
      </c>
      <c r="D5576" t="s">
        <v>12</v>
      </c>
      <c r="E5576" t="s">
        <v>45</v>
      </c>
      <c r="F5576" t="s">
        <v>14</v>
      </c>
      <c r="G5576" t="s">
        <v>25</v>
      </c>
      <c r="H5576">
        <v>1976</v>
      </c>
      <c r="I5576" s="1">
        <v>38976</v>
      </c>
      <c r="J5576" t="s">
        <v>16</v>
      </c>
    </row>
    <row r="5577" spans="1:10" x14ac:dyDescent="0.25">
      <c r="A5577">
        <v>6125.6</v>
      </c>
      <c r="B5577" t="s">
        <v>126</v>
      </c>
      <c r="C5577" t="s">
        <v>72</v>
      </c>
      <c r="D5577" t="s">
        <v>73</v>
      </c>
      <c r="E5577" t="s">
        <v>41</v>
      </c>
      <c r="F5577" t="s">
        <v>21</v>
      </c>
      <c r="G5577" t="s">
        <v>50</v>
      </c>
      <c r="H5577">
        <v>2002</v>
      </c>
      <c r="I5577" s="1">
        <v>45086</v>
      </c>
      <c r="J5577" t="s">
        <v>16</v>
      </c>
    </row>
    <row r="5578" spans="1:10" x14ac:dyDescent="0.25">
      <c r="A5578">
        <v>50876.21</v>
      </c>
      <c r="B5578" t="s">
        <v>76</v>
      </c>
      <c r="C5578" t="s">
        <v>52</v>
      </c>
      <c r="D5578" t="s">
        <v>12</v>
      </c>
      <c r="E5578" t="s">
        <v>77</v>
      </c>
      <c r="F5578" t="s">
        <v>14</v>
      </c>
      <c r="G5578" t="s">
        <v>25</v>
      </c>
      <c r="H5578">
        <v>1966</v>
      </c>
      <c r="I5578" s="1">
        <v>45369</v>
      </c>
      <c r="J5578" t="s">
        <v>16</v>
      </c>
    </row>
    <row r="5579" spans="1:10" x14ac:dyDescent="0.25">
      <c r="A5579">
        <v>52402.5</v>
      </c>
      <c r="B5579" t="s">
        <v>76</v>
      </c>
      <c r="C5579" t="s">
        <v>52</v>
      </c>
      <c r="D5579" t="s">
        <v>12</v>
      </c>
      <c r="E5579" t="s">
        <v>77</v>
      </c>
      <c r="F5579" t="s">
        <v>14</v>
      </c>
      <c r="G5579" t="s">
        <v>15</v>
      </c>
      <c r="H5579">
        <v>1977</v>
      </c>
      <c r="I5579" s="1">
        <v>45031</v>
      </c>
      <c r="J5579" t="s">
        <v>16</v>
      </c>
    </row>
    <row r="5580" spans="1:10" x14ac:dyDescent="0.25">
      <c r="A5580">
        <v>56150.74</v>
      </c>
      <c r="B5580" t="s">
        <v>108</v>
      </c>
      <c r="C5580" t="s">
        <v>48</v>
      </c>
      <c r="D5580" t="s">
        <v>12</v>
      </c>
      <c r="E5580" t="s">
        <v>31</v>
      </c>
      <c r="F5580" t="s">
        <v>21</v>
      </c>
      <c r="G5580" t="s">
        <v>15</v>
      </c>
      <c r="H5580">
        <v>1978</v>
      </c>
      <c r="I5580" s="1">
        <v>43757</v>
      </c>
      <c r="J5580" t="s">
        <v>16</v>
      </c>
    </row>
    <row r="5581" spans="1:10" x14ac:dyDescent="0.25">
      <c r="A5581">
        <v>44457.08</v>
      </c>
      <c r="B5581" t="s">
        <v>127</v>
      </c>
      <c r="C5581" t="s">
        <v>72</v>
      </c>
      <c r="D5581" t="s">
        <v>12</v>
      </c>
      <c r="E5581" t="s">
        <v>41</v>
      </c>
      <c r="F5581" t="s">
        <v>14</v>
      </c>
      <c r="G5581" t="s">
        <v>15</v>
      </c>
      <c r="H5581">
        <v>1964</v>
      </c>
      <c r="I5581" s="1">
        <v>44781</v>
      </c>
      <c r="J5581" t="s">
        <v>16</v>
      </c>
    </row>
    <row r="5582" spans="1:10" x14ac:dyDescent="0.25">
      <c r="A5582">
        <v>79395.12</v>
      </c>
      <c r="B5582" t="s">
        <v>291</v>
      </c>
      <c r="C5582" t="s">
        <v>52</v>
      </c>
      <c r="D5582" t="s">
        <v>12</v>
      </c>
      <c r="E5582" t="s">
        <v>31</v>
      </c>
      <c r="F5582" t="s">
        <v>14</v>
      </c>
      <c r="G5582" t="s">
        <v>25</v>
      </c>
      <c r="H5582">
        <v>2000</v>
      </c>
      <c r="I5582" s="1">
        <v>45073</v>
      </c>
      <c r="J5582" t="s">
        <v>16</v>
      </c>
    </row>
    <row r="5583" spans="1:10" x14ac:dyDescent="0.25">
      <c r="A5583">
        <v>73799.399999999994</v>
      </c>
      <c r="B5583" t="s">
        <v>605</v>
      </c>
      <c r="C5583" t="s">
        <v>52</v>
      </c>
      <c r="D5583" t="s">
        <v>12</v>
      </c>
      <c r="E5583" t="s">
        <v>77</v>
      </c>
      <c r="F5583" t="s">
        <v>14</v>
      </c>
      <c r="G5583" t="s">
        <v>25</v>
      </c>
      <c r="H5583">
        <v>1966</v>
      </c>
      <c r="I5583" s="1">
        <v>44891</v>
      </c>
      <c r="J5583" t="s">
        <v>16</v>
      </c>
    </row>
    <row r="5584" spans="1:10" x14ac:dyDescent="0.25">
      <c r="A5584">
        <v>50876.21</v>
      </c>
      <c r="B5584" t="s">
        <v>76</v>
      </c>
      <c r="C5584" t="s">
        <v>52</v>
      </c>
      <c r="D5584" t="s">
        <v>12</v>
      </c>
      <c r="E5584" t="s">
        <v>77</v>
      </c>
      <c r="F5584" t="s">
        <v>14</v>
      </c>
      <c r="G5584" t="s">
        <v>25</v>
      </c>
      <c r="H5584">
        <v>2002</v>
      </c>
      <c r="I5584" s="1">
        <v>45313</v>
      </c>
      <c r="J5584" t="s">
        <v>16</v>
      </c>
    </row>
    <row r="5585" spans="1:10" x14ac:dyDescent="0.25">
      <c r="A5585">
        <v>84655.45</v>
      </c>
      <c r="B5585" t="s">
        <v>63</v>
      </c>
      <c r="C5585" t="s">
        <v>18</v>
      </c>
      <c r="D5585" t="s">
        <v>12</v>
      </c>
      <c r="E5585" t="s">
        <v>20</v>
      </c>
      <c r="F5585" t="s">
        <v>14</v>
      </c>
      <c r="G5585" t="s">
        <v>25</v>
      </c>
      <c r="H5585">
        <v>1986</v>
      </c>
      <c r="I5585" s="1">
        <v>41091</v>
      </c>
      <c r="J5585" t="s">
        <v>16</v>
      </c>
    </row>
    <row r="5586" spans="1:10" x14ac:dyDescent="0.25">
      <c r="A5586">
        <v>47900.59</v>
      </c>
      <c r="B5586" t="s">
        <v>467</v>
      </c>
      <c r="C5586" t="s">
        <v>60</v>
      </c>
      <c r="D5586" t="s">
        <v>12</v>
      </c>
      <c r="E5586" t="s">
        <v>31</v>
      </c>
      <c r="F5586" t="s">
        <v>21</v>
      </c>
      <c r="G5586" t="s">
        <v>15</v>
      </c>
      <c r="H5586">
        <v>1954</v>
      </c>
      <c r="I5586" s="1">
        <v>42226</v>
      </c>
      <c r="J5586" t="s">
        <v>16</v>
      </c>
    </row>
    <row r="5587" spans="1:10" x14ac:dyDescent="0.25">
      <c r="A5587">
        <v>81867.53</v>
      </c>
      <c r="B5587" t="s">
        <v>140</v>
      </c>
      <c r="C5587" t="s">
        <v>23</v>
      </c>
      <c r="D5587" t="s">
        <v>12</v>
      </c>
      <c r="E5587" t="s">
        <v>13</v>
      </c>
      <c r="F5587" t="s">
        <v>14</v>
      </c>
      <c r="G5587" t="s">
        <v>15</v>
      </c>
      <c r="H5587">
        <v>1979</v>
      </c>
      <c r="I5587" s="1">
        <v>43045</v>
      </c>
      <c r="J5587" t="s">
        <v>16</v>
      </c>
    </row>
    <row r="5588" spans="1:10" x14ac:dyDescent="0.25">
      <c r="A5588">
        <v>100959.67</v>
      </c>
      <c r="B5588" t="s">
        <v>487</v>
      </c>
      <c r="C5588" t="s">
        <v>27</v>
      </c>
      <c r="D5588" t="s">
        <v>12</v>
      </c>
      <c r="E5588" t="s">
        <v>31</v>
      </c>
      <c r="F5588" t="s">
        <v>14</v>
      </c>
      <c r="G5588" t="s">
        <v>25</v>
      </c>
      <c r="H5588">
        <v>1992</v>
      </c>
      <c r="I5588" s="1">
        <v>45059</v>
      </c>
      <c r="J5588" t="s">
        <v>16</v>
      </c>
    </row>
    <row r="5589" spans="1:10" x14ac:dyDescent="0.25">
      <c r="A5589">
        <v>65738.03</v>
      </c>
      <c r="B5589" t="s">
        <v>134</v>
      </c>
      <c r="C5589" t="s">
        <v>23</v>
      </c>
      <c r="D5589" t="s">
        <v>12</v>
      </c>
      <c r="E5589" t="s">
        <v>31</v>
      </c>
      <c r="F5589" t="s">
        <v>21</v>
      </c>
      <c r="G5589" t="s">
        <v>25</v>
      </c>
      <c r="H5589">
        <v>1992</v>
      </c>
      <c r="I5589" s="1">
        <v>44487</v>
      </c>
      <c r="J5589" t="s">
        <v>16</v>
      </c>
    </row>
    <row r="5590" spans="1:10" x14ac:dyDescent="0.25">
      <c r="A5590">
        <v>107678.1888</v>
      </c>
      <c r="B5590" t="s">
        <v>10</v>
      </c>
      <c r="C5590" t="s">
        <v>186</v>
      </c>
      <c r="D5590" t="s">
        <v>12</v>
      </c>
      <c r="E5590" t="s">
        <v>13</v>
      </c>
      <c r="F5590" t="s">
        <v>21</v>
      </c>
      <c r="G5590" t="s">
        <v>15</v>
      </c>
      <c r="H5590">
        <v>1954</v>
      </c>
      <c r="I5590" s="1">
        <v>34213</v>
      </c>
      <c r="J5590" t="s">
        <v>16</v>
      </c>
    </row>
    <row r="5591" spans="1:10" x14ac:dyDescent="0.25">
      <c r="A5591">
        <v>1297.92</v>
      </c>
      <c r="B5591" t="s">
        <v>39</v>
      </c>
      <c r="C5591" t="s">
        <v>40</v>
      </c>
      <c r="D5591" t="s">
        <v>19</v>
      </c>
      <c r="E5591" t="s">
        <v>41</v>
      </c>
      <c r="F5591" t="s">
        <v>14</v>
      </c>
      <c r="G5591" t="s">
        <v>25</v>
      </c>
      <c r="H5591">
        <v>1949</v>
      </c>
      <c r="I5591" s="1">
        <v>45185</v>
      </c>
      <c r="J5591" t="s">
        <v>16</v>
      </c>
    </row>
    <row r="5592" spans="1:10" x14ac:dyDescent="0.25">
      <c r="B5592" t="s">
        <v>164</v>
      </c>
      <c r="C5592" t="s">
        <v>72</v>
      </c>
      <c r="D5592" t="s">
        <v>165</v>
      </c>
      <c r="E5592" t="s">
        <v>41</v>
      </c>
      <c r="F5592" t="s">
        <v>14</v>
      </c>
      <c r="G5592" t="s">
        <v>15</v>
      </c>
      <c r="H5592">
        <v>1999</v>
      </c>
      <c r="I5592" s="1">
        <v>43692</v>
      </c>
      <c r="J5592" t="s">
        <v>16</v>
      </c>
    </row>
    <row r="5593" spans="1:10" x14ac:dyDescent="0.25">
      <c r="A5593">
        <v>84768.67</v>
      </c>
      <c r="B5593" t="s">
        <v>745</v>
      </c>
      <c r="C5593" t="s">
        <v>52</v>
      </c>
      <c r="D5593" t="s">
        <v>12</v>
      </c>
      <c r="E5593" t="s">
        <v>77</v>
      </c>
      <c r="F5593" t="s">
        <v>14</v>
      </c>
      <c r="G5593" t="s">
        <v>15</v>
      </c>
      <c r="H5593">
        <v>1967</v>
      </c>
      <c r="I5593" s="1">
        <v>33378</v>
      </c>
      <c r="J5593" t="s">
        <v>16</v>
      </c>
    </row>
    <row r="5594" spans="1:10" x14ac:dyDescent="0.25">
      <c r="A5594">
        <v>64553.36</v>
      </c>
      <c r="B5594" t="s">
        <v>55</v>
      </c>
      <c r="C5594" t="s">
        <v>18</v>
      </c>
      <c r="D5594" t="s">
        <v>12</v>
      </c>
      <c r="E5594" t="s">
        <v>20</v>
      </c>
      <c r="F5594" t="s">
        <v>14</v>
      </c>
      <c r="G5594" t="s">
        <v>648</v>
      </c>
      <c r="H5594">
        <v>2000</v>
      </c>
      <c r="I5594" s="1">
        <v>45292</v>
      </c>
      <c r="J5594" t="s">
        <v>16</v>
      </c>
    </row>
    <row r="5595" spans="1:10" x14ac:dyDescent="0.25">
      <c r="A5595">
        <v>61970</v>
      </c>
      <c r="B5595" t="s">
        <v>199</v>
      </c>
      <c r="C5595" t="s">
        <v>106</v>
      </c>
      <c r="D5595" t="s">
        <v>12</v>
      </c>
      <c r="E5595" t="s">
        <v>49</v>
      </c>
      <c r="F5595" t="s">
        <v>21</v>
      </c>
      <c r="G5595" t="s">
        <v>15</v>
      </c>
      <c r="H5595">
        <v>1979</v>
      </c>
      <c r="I5595" s="1">
        <v>37463</v>
      </c>
      <c r="J5595" t="s">
        <v>16</v>
      </c>
    </row>
    <row r="5596" spans="1:10" x14ac:dyDescent="0.25">
      <c r="A5596">
        <v>88826.05</v>
      </c>
      <c r="B5596" t="s">
        <v>65</v>
      </c>
      <c r="C5596" t="s">
        <v>67</v>
      </c>
      <c r="D5596" t="s">
        <v>12</v>
      </c>
      <c r="E5596" t="s">
        <v>31</v>
      </c>
      <c r="F5596" t="s">
        <v>21</v>
      </c>
      <c r="G5596" t="s">
        <v>25</v>
      </c>
      <c r="H5596">
        <v>1976</v>
      </c>
      <c r="I5596" s="1">
        <v>37720</v>
      </c>
      <c r="J5596" t="s">
        <v>16</v>
      </c>
    </row>
    <row r="5597" spans="1:10" x14ac:dyDescent="0.25">
      <c r="A5597">
        <v>11856</v>
      </c>
      <c r="B5597" t="s">
        <v>126</v>
      </c>
      <c r="C5597" t="s">
        <v>72</v>
      </c>
      <c r="D5597" t="s">
        <v>73</v>
      </c>
      <c r="E5597" t="s">
        <v>41</v>
      </c>
      <c r="F5597" t="s">
        <v>21</v>
      </c>
      <c r="G5597" t="s">
        <v>25</v>
      </c>
      <c r="H5597">
        <v>2006</v>
      </c>
      <c r="I5597" s="1">
        <v>45097</v>
      </c>
      <c r="J5597" t="s">
        <v>16</v>
      </c>
    </row>
    <row r="5598" spans="1:10" x14ac:dyDescent="0.25">
      <c r="A5598">
        <v>79728.19</v>
      </c>
      <c r="B5598" t="s">
        <v>63</v>
      </c>
      <c r="C5598" t="s">
        <v>18</v>
      </c>
      <c r="D5598" t="s">
        <v>12</v>
      </c>
      <c r="E5598" t="s">
        <v>20</v>
      </c>
      <c r="F5598" t="s">
        <v>14</v>
      </c>
      <c r="G5598" t="s">
        <v>25</v>
      </c>
      <c r="H5598">
        <v>1983</v>
      </c>
      <c r="I5598" s="1">
        <v>43389</v>
      </c>
      <c r="J5598" t="s">
        <v>16</v>
      </c>
    </row>
    <row r="5599" spans="1:10" x14ac:dyDescent="0.25">
      <c r="A5599">
        <v>83037.070000000007</v>
      </c>
      <c r="B5599" t="s">
        <v>291</v>
      </c>
      <c r="C5599" t="s">
        <v>52</v>
      </c>
      <c r="D5599" t="s">
        <v>12</v>
      </c>
      <c r="E5599" t="s">
        <v>31</v>
      </c>
      <c r="F5599" t="s">
        <v>14</v>
      </c>
      <c r="G5599" t="s">
        <v>25</v>
      </c>
      <c r="H5599">
        <v>1994</v>
      </c>
      <c r="I5599" s="1">
        <v>44905</v>
      </c>
      <c r="J5599" t="s">
        <v>16</v>
      </c>
    </row>
    <row r="5600" spans="1:10" x14ac:dyDescent="0.25">
      <c r="A5600">
        <v>61487.92</v>
      </c>
      <c r="B5600" t="s">
        <v>97</v>
      </c>
      <c r="C5600" t="s">
        <v>48</v>
      </c>
      <c r="D5600" t="s">
        <v>12</v>
      </c>
      <c r="E5600" t="s">
        <v>31</v>
      </c>
      <c r="F5600" t="s">
        <v>14</v>
      </c>
      <c r="G5600" t="s">
        <v>15</v>
      </c>
      <c r="H5600">
        <v>1992</v>
      </c>
      <c r="I5600" s="1">
        <v>42805</v>
      </c>
      <c r="J5600" t="s">
        <v>16</v>
      </c>
    </row>
    <row r="5601" spans="1:10" x14ac:dyDescent="0.25">
      <c r="A5601">
        <v>59721.3</v>
      </c>
      <c r="B5601" t="s">
        <v>210</v>
      </c>
      <c r="C5601" t="s">
        <v>96</v>
      </c>
      <c r="D5601" t="s">
        <v>12</v>
      </c>
      <c r="E5601" t="s">
        <v>13</v>
      </c>
      <c r="F5601" t="s">
        <v>14</v>
      </c>
      <c r="G5601" t="s">
        <v>15</v>
      </c>
      <c r="H5601">
        <v>1996</v>
      </c>
      <c r="I5601" s="1">
        <v>44417</v>
      </c>
      <c r="J5601" t="s">
        <v>16</v>
      </c>
    </row>
    <row r="5602" spans="1:10" x14ac:dyDescent="0.25">
      <c r="A5602">
        <v>228039.21</v>
      </c>
      <c r="B5602" t="s">
        <v>746</v>
      </c>
      <c r="C5602" t="s">
        <v>102</v>
      </c>
      <c r="D5602" t="s">
        <v>12</v>
      </c>
      <c r="E5602" t="s">
        <v>13</v>
      </c>
      <c r="F5602" t="s">
        <v>21</v>
      </c>
      <c r="G5602" t="s">
        <v>25</v>
      </c>
      <c r="H5602">
        <v>1975</v>
      </c>
      <c r="I5602" s="1">
        <v>43738</v>
      </c>
      <c r="J5602" t="s">
        <v>16</v>
      </c>
    </row>
    <row r="5603" spans="1:10" x14ac:dyDescent="0.25">
      <c r="A5603">
        <v>52471.07</v>
      </c>
      <c r="B5603" t="s">
        <v>195</v>
      </c>
      <c r="C5603" t="s">
        <v>104</v>
      </c>
      <c r="D5603" t="s">
        <v>12</v>
      </c>
      <c r="E5603" t="s">
        <v>49</v>
      </c>
      <c r="F5603" t="s">
        <v>21</v>
      </c>
      <c r="G5603" t="s">
        <v>15</v>
      </c>
      <c r="H5603">
        <v>1977</v>
      </c>
      <c r="I5603" s="1">
        <v>45173</v>
      </c>
      <c r="J5603" t="s">
        <v>16</v>
      </c>
    </row>
    <row r="5604" spans="1:10" x14ac:dyDescent="0.25">
      <c r="A5604">
        <v>52863.360000000001</v>
      </c>
      <c r="B5604" t="s">
        <v>22</v>
      </c>
      <c r="C5604" t="s">
        <v>23</v>
      </c>
      <c r="D5604" t="s">
        <v>12</v>
      </c>
      <c r="E5604" t="s">
        <v>24</v>
      </c>
      <c r="F5604" t="s">
        <v>21</v>
      </c>
      <c r="G5604" t="s">
        <v>25</v>
      </c>
      <c r="H5604">
        <v>1966</v>
      </c>
      <c r="I5604" s="1">
        <v>44725</v>
      </c>
      <c r="J5604" t="s">
        <v>16</v>
      </c>
    </row>
    <row r="5605" spans="1:10" x14ac:dyDescent="0.25">
      <c r="A5605">
        <v>97696.26</v>
      </c>
      <c r="B5605" t="s">
        <v>10</v>
      </c>
      <c r="C5605" t="s">
        <v>52</v>
      </c>
      <c r="D5605" t="s">
        <v>12</v>
      </c>
      <c r="E5605" t="s">
        <v>13</v>
      </c>
      <c r="F5605" t="s">
        <v>14</v>
      </c>
      <c r="G5605" t="s">
        <v>15</v>
      </c>
      <c r="H5605">
        <v>1971</v>
      </c>
      <c r="I5605" s="1">
        <v>41353</v>
      </c>
      <c r="J5605" t="s">
        <v>16</v>
      </c>
    </row>
    <row r="5606" spans="1:10" x14ac:dyDescent="0.25">
      <c r="A5606">
        <v>52471.07</v>
      </c>
      <c r="B5606" t="s">
        <v>34</v>
      </c>
      <c r="C5606" t="s">
        <v>11</v>
      </c>
      <c r="D5606" t="s">
        <v>12</v>
      </c>
      <c r="E5606" t="s">
        <v>20</v>
      </c>
      <c r="F5606" t="s">
        <v>21</v>
      </c>
      <c r="G5606" t="s">
        <v>15</v>
      </c>
      <c r="H5606">
        <v>1998</v>
      </c>
      <c r="I5606" s="1">
        <v>45422</v>
      </c>
      <c r="J5606" t="s">
        <v>16</v>
      </c>
    </row>
    <row r="5607" spans="1:10" x14ac:dyDescent="0.25">
      <c r="A5607">
        <v>119217.83</v>
      </c>
      <c r="B5607" t="s">
        <v>228</v>
      </c>
      <c r="C5607" t="s">
        <v>48</v>
      </c>
      <c r="D5607" t="s">
        <v>12</v>
      </c>
      <c r="E5607" t="s">
        <v>13</v>
      </c>
      <c r="F5607" t="s">
        <v>21</v>
      </c>
      <c r="G5607" t="s">
        <v>15</v>
      </c>
      <c r="H5607">
        <v>1966</v>
      </c>
      <c r="I5607" s="1">
        <v>42324</v>
      </c>
      <c r="J5607" t="s">
        <v>16</v>
      </c>
    </row>
    <row r="5608" spans="1:10" x14ac:dyDescent="0.25">
      <c r="A5608">
        <v>72547.320000000007</v>
      </c>
      <c r="B5608" t="s">
        <v>118</v>
      </c>
      <c r="C5608" t="s">
        <v>30</v>
      </c>
      <c r="D5608" t="s">
        <v>12</v>
      </c>
      <c r="E5608" t="s">
        <v>45</v>
      </c>
      <c r="F5608" t="s">
        <v>14</v>
      </c>
      <c r="G5608" t="s">
        <v>15</v>
      </c>
      <c r="H5608">
        <v>1986</v>
      </c>
      <c r="I5608" s="1">
        <v>43450</v>
      </c>
      <c r="J5608" t="s">
        <v>16</v>
      </c>
    </row>
    <row r="5609" spans="1:10" x14ac:dyDescent="0.25">
      <c r="A5609">
        <v>63550</v>
      </c>
      <c r="B5609" t="s">
        <v>141</v>
      </c>
      <c r="C5609" t="s">
        <v>52</v>
      </c>
      <c r="D5609" t="s">
        <v>12</v>
      </c>
      <c r="E5609" t="s">
        <v>31</v>
      </c>
      <c r="F5609" t="s">
        <v>21</v>
      </c>
      <c r="G5609" t="s">
        <v>25</v>
      </c>
      <c r="H5609">
        <v>1990</v>
      </c>
      <c r="I5609" s="1">
        <v>44485</v>
      </c>
      <c r="J5609" t="s">
        <v>16</v>
      </c>
    </row>
    <row r="5610" spans="1:10" x14ac:dyDescent="0.25">
      <c r="A5610">
        <v>68832.63</v>
      </c>
      <c r="B5610" t="s">
        <v>63</v>
      </c>
      <c r="C5610" t="s">
        <v>18</v>
      </c>
      <c r="D5610" t="s">
        <v>12</v>
      </c>
      <c r="E5610" t="s">
        <v>20</v>
      </c>
      <c r="F5610" t="s">
        <v>14</v>
      </c>
      <c r="G5610" t="s">
        <v>25</v>
      </c>
      <c r="H5610">
        <v>1983</v>
      </c>
      <c r="I5610" s="1">
        <v>44881</v>
      </c>
      <c r="J5610" t="s">
        <v>16</v>
      </c>
    </row>
    <row r="5611" spans="1:10" x14ac:dyDescent="0.25">
      <c r="A5611">
        <v>59697.01</v>
      </c>
      <c r="B5611" t="s">
        <v>174</v>
      </c>
      <c r="C5611" t="s">
        <v>23</v>
      </c>
      <c r="D5611" t="s">
        <v>12</v>
      </c>
      <c r="E5611" t="s">
        <v>31</v>
      </c>
      <c r="F5611" t="s">
        <v>14</v>
      </c>
      <c r="G5611" t="s">
        <v>25</v>
      </c>
      <c r="H5611">
        <v>1991</v>
      </c>
      <c r="I5611" s="1">
        <v>45229</v>
      </c>
      <c r="J5611" t="s">
        <v>16</v>
      </c>
    </row>
    <row r="5612" spans="1:10" x14ac:dyDescent="0.25">
      <c r="A5612">
        <v>109814.24</v>
      </c>
      <c r="B5612" t="s">
        <v>259</v>
      </c>
      <c r="C5612" t="s">
        <v>92</v>
      </c>
      <c r="D5612" t="s">
        <v>12</v>
      </c>
      <c r="E5612" t="s">
        <v>13</v>
      </c>
      <c r="F5612" t="s">
        <v>21</v>
      </c>
      <c r="G5612" t="s">
        <v>15</v>
      </c>
      <c r="H5612">
        <v>1963</v>
      </c>
      <c r="I5612" s="1">
        <v>36662</v>
      </c>
      <c r="J5612" t="s">
        <v>16</v>
      </c>
    </row>
    <row r="5613" spans="1:10" x14ac:dyDescent="0.25">
      <c r="A5613">
        <v>48150</v>
      </c>
      <c r="B5613" t="s">
        <v>137</v>
      </c>
      <c r="C5613" t="s">
        <v>60</v>
      </c>
      <c r="D5613" t="s">
        <v>12</v>
      </c>
      <c r="E5613" t="s">
        <v>31</v>
      </c>
      <c r="F5613" t="s">
        <v>21</v>
      </c>
      <c r="G5613" t="s">
        <v>15</v>
      </c>
      <c r="H5613">
        <v>1980</v>
      </c>
      <c r="I5613" s="1">
        <v>42506</v>
      </c>
      <c r="J5613" t="s">
        <v>16</v>
      </c>
    </row>
    <row r="5614" spans="1:10" x14ac:dyDescent="0.25">
      <c r="A5614">
        <v>1297.92</v>
      </c>
      <c r="B5614" t="s">
        <v>39</v>
      </c>
      <c r="C5614" t="s">
        <v>40</v>
      </c>
      <c r="D5614" t="s">
        <v>19</v>
      </c>
      <c r="E5614" t="s">
        <v>41</v>
      </c>
      <c r="F5614" t="s">
        <v>21</v>
      </c>
      <c r="G5614" t="s">
        <v>25</v>
      </c>
      <c r="H5614">
        <v>1953</v>
      </c>
      <c r="I5614" s="1">
        <v>45185</v>
      </c>
      <c r="J5614" t="s">
        <v>16</v>
      </c>
    </row>
    <row r="5615" spans="1:10" x14ac:dyDescent="0.25">
      <c r="A5615">
        <v>63444.32</v>
      </c>
      <c r="B5615" t="s">
        <v>441</v>
      </c>
      <c r="C5615" t="s">
        <v>30</v>
      </c>
      <c r="D5615" t="s">
        <v>12</v>
      </c>
      <c r="E5615" t="s">
        <v>20</v>
      </c>
      <c r="F5615" t="s">
        <v>14</v>
      </c>
      <c r="G5615" t="s">
        <v>25</v>
      </c>
      <c r="H5615">
        <v>1980</v>
      </c>
      <c r="I5615" s="1">
        <v>45215</v>
      </c>
      <c r="J5615" t="s">
        <v>16</v>
      </c>
    </row>
    <row r="5616" spans="1:10" x14ac:dyDescent="0.25">
      <c r="A5616">
        <v>60946.559999999998</v>
      </c>
      <c r="B5616" t="s">
        <v>84</v>
      </c>
      <c r="C5616" t="s">
        <v>144</v>
      </c>
      <c r="D5616" t="s">
        <v>12</v>
      </c>
      <c r="E5616" t="s">
        <v>49</v>
      </c>
      <c r="F5616" t="s">
        <v>21</v>
      </c>
      <c r="G5616" t="s">
        <v>15</v>
      </c>
      <c r="H5616">
        <v>1953</v>
      </c>
      <c r="I5616" s="1">
        <v>36907</v>
      </c>
      <c r="J5616" t="s">
        <v>16</v>
      </c>
    </row>
    <row r="5617" spans="1:10" x14ac:dyDescent="0.25">
      <c r="A5617">
        <v>46485.504000000001</v>
      </c>
      <c r="B5617" t="s">
        <v>98</v>
      </c>
      <c r="C5617" t="s">
        <v>18</v>
      </c>
      <c r="D5617" t="s">
        <v>19</v>
      </c>
      <c r="E5617" t="s">
        <v>31</v>
      </c>
      <c r="F5617" t="s">
        <v>14</v>
      </c>
      <c r="G5617" t="s">
        <v>25</v>
      </c>
      <c r="H5617">
        <v>1971</v>
      </c>
      <c r="I5617" s="1">
        <v>45123</v>
      </c>
      <c r="J5617" t="s">
        <v>16</v>
      </c>
    </row>
    <row r="5618" spans="1:10" x14ac:dyDescent="0.25">
      <c r="A5618">
        <v>46485.507820377599</v>
      </c>
      <c r="B5618" t="s">
        <v>98</v>
      </c>
      <c r="C5618" t="s">
        <v>18</v>
      </c>
      <c r="D5618" t="s">
        <v>19</v>
      </c>
      <c r="E5618" t="s">
        <v>31</v>
      </c>
      <c r="F5618" t="s">
        <v>14</v>
      </c>
      <c r="G5618" t="s">
        <v>25</v>
      </c>
      <c r="H5618">
        <v>1965</v>
      </c>
      <c r="I5618" s="1">
        <v>44667</v>
      </c>
      <c r="J5618" t="s">
        <v>16</v>
      </c>
    </row>
    <row r="5619" spans="1:10" x14ac:dyDescent="0.25">
      <c r="A5619">
        <v>67014.5</v>
      </c>
      <c r="B5619" t="s">
        <v>181</v>
      </c>
      <c r="C5619" t="s">
        <v>18</v>
      </c>
      <c r="D5619" t="s">
        <v>12</v>
      </c>
      <c r="E5619" t="s">
        <v>31</v>
      </c>
      <c r="F5619" t="s">
        <v>21</v>
      </c>
      <c r="G5619" t="s">
        <v>25</v>
      </c>
      <c r="H5619">
        <v>1999</v>
      </c>
      <c r="I5619" s="1">
        <v>44697</v>
      </c>
      <c r="J5619" t="s">
        <v>16</v>
      </c>
    </row>
    <row r="5620" spans="1:10" x14ac:dyDescent="0.25">
      <c r="A5620">
        <v>185692</v>
      </c>
      <c r="B5620" t="s">
        <v>480</v>
      </c>
      <c r="C5620" t="s">
        <v>33</v>
      </c>
      <c r="D5620" t="s">
        <v>12</v>
      </c>
      <c r="E5620" t="s">
        <v>31</v>
      </c>
      <c r="F5620" t="s">
        <v>14</v>
      </c>
      <c r="G5620" t="s">
        <v>25</v>
      </c>
      <c r="H5620">
        <v>1971</v>
      </c>
      <c r="I5620" s="1">
        <v>35324</v>
      </c>
      <c r="J5620" t="s">
        <v>16</v>
      </c>
    </row>
    <row r="5621" spans="1:10" x14ac:dyDescent="0.25">
      <c r="A5621">
        <v>58040.01</v>
      </c>
      <c r="B5621" t="s">
        <v>747</v>
      </c>
      <c r="C5621" t="s">
        <v>23</v>
      </c>
      <c r="D5621" t="s">
        <v>12</v>
      </c>
      <c r="E5621" t="s">
        <v>45</v>
      </c>
      <c r="F5621" t="s">
        <v>21</v>
      </c>
      <c r="G5621" t="s">
        <v>25</v>
      </c>
      <c r="H5621">
        <v>1979</v>
      </c>
      <c r="I5621" s="1">
        <v>43031</v>
      </c>
      <c r="J5621" t="s">
        <v>16</v>
      </c>
    </row>
    <row r="5622" spans="1:10" x14ac:dyDescent="0.25">
      <c r="A5622">
        <v>24307.670399999999</v>
      </c>
      <c r="B5622" t="s">
        <v>179</v>
      </c>
      <c r="C5622" t="s">
        <v>36</v>
      </c>
      <c r="D5622" t="s">
        <v>19</v>
      </c>
      <c r="E5622" t="s">
        <v>13</v>
      </c>
      <c r="F5622" t="s">
        <v>14</v>
      </c>
      <c r="G5622" t="s">
        <v>25</v>
      </c>
      <c r="H5622">
        <v>1964</v>
      </c>
      <c r="I5622" s="1">
        <v>44781</v>
      </c>
      <c r="J5622" t="s">
        <v>16</v>
      </c>
    </row>
    <row r="5623" spans="1:10" x14ac:dyDescent="0.25">
      <c r="A5623">
        <v>52166.39</v>
      </c>
      <c r="B5623" t="s">
        <v>330</v>
      </c>
      <c r="C5623" t="s">
        <v>48</v>
      </c>
      <c r="D5623" t="s">
        <v>12</v>
      </c>
      <c r="E5623" t="s">
        <v>31</v>
      </c>
      <c r="F5623" t="s">
        <v>21</v>
      </c>
      <c r="G5623" t="s">
        <v>15</v>
      </c>
      <c r="H5623">
        <v>1998</v>
      </c>
      <c r="I5623" s="1">
        <v>45129</v>
      </c>
      <c r="J5623" t="s">
        <v>16</v>
      </c>
    </row>
    <row r="5624" spans="1:10" x14ac:dyDescent="0.25">
      <c r="A5624">
        <v>120932.31</v>
      </c>
      <c r="B5624" t="s">
        <v>373</v>
      </c>
      <c r="C5624" t="s">
        <v>86</v>
      </c>
      <c r="D5624" t="s">
        <v>12</v>
      </c>
      <c r="E5624" t="s">
        <v>13</v>
      </c>
      <c r="F5624" t="s">
        <v>14</v>
      </c>
      <c r="G5624" t="s">
        <v>25</v>
      </c>
      <c r="H5624">
        <v>1968</v>
      </c>
      <c r="I5624" s="1">
        <v>42479</v>
      </c>
      <c r="J5624" t="s">
        <v>16</v>
      </c>
    </row>
    <row r="5625" spans="1:10" x14ac:dyDescent="0.25">
      <c r="A5625">
        <v>8112</v>
      </c>
      <c r="B5625" t="s">
        <v>126</v>
      </c>
      <c r="C5625" t="s">
        <v>72</v>
      </c>
      <c r="D5625" t="s">
        <v>73</v>
      </c>
      <c r="E5625" t="s">
        <v>41</v>
      </c>
      <c r="F5625" t="s">
        <v>21</v>
      </c>
      <c r="G5625" t="s">
        <v>25</v>
      </c>
      <c r="H5625">
        <v>2000</v>
      </c>
      <c r="I5625" s="1">
        <v>45493</v>
      </c>
      <c r="J5625" t="s">
        <v>16</v>
      </c>
    </row>
    <row r="5626" spans="1:10" x14ac:dyDescent="0.25">
      <c r="A5626">
        <v>51175</v>
      </c>
      <c r="B5626" t="s">
        <v>254</v>
      </c>
      <c r="C5626" t="s">
        <v>60</v>
      </c>
      <c r="D5626" t="s">
        <v>12</v>
      </c>
      <c r="E5626" t="s">
        <v>31</v>
      </c>
      <c r="F5626" t="s">
        <v>21</v>
      </c>
      <c r="G5626" t="s">
        <v>15</v>
      </c>
      <c r="H5626">
        <v>1971</v>
      </c>
      <c r="I5626" s="1">
        <v>45509</v>
      </c>
      <c r="J5626" t="s">
        <v>16</v>
      </c>
    </row>
    <row r="5627" spans="1:10" x14ac:dyDescent="0.25">
      <c r="A5627">
        <v>41905.06</v>
      </c>
      <c r="B5627" t="s">
        <v>107</v>
      </c>
      <c r="C5627" t="s">
        <v>44</v>
      </c>
      <c r="D5627" t="s">
        <v>12</v>
      </c>
      <c r="E5627" t="s">
        <v>41</v>
      </c>
      <c r="F5627" t="s">
        <v>14</v>
      </c>
      <c r="G5627" t="s">
        <v>15</v>
      </c>
      <c r="H5627">
        <v>1979</v>
      </c>
      <c r="I5627" s="1">
        <v>45383</v>
      </c>
      <c r="J5627" t="s">
        <v>16</v>
      </c>
    </row>
    <row r="5628" spans="1:10" x14ac:dyDescent="0.25">
      <c r="A5628">
        <v>49719.81</v>
      </c>
      <c r="B5628" t="s">
        <v>211</v>
      </c>
      <c r="C5628" t="s">
        <v>11</v>
      </c>
      <c r="D5628" t="s">
        <v>12</v>
      </c>
      <c r="E5628" t="s">
        <v>49</v>
      </c>
      <c r="F5628" t="s">
        <v>14</v>
      </c>
      <c r="G5628" t="s">
        <v>25</v>
      </c>
      <c r="H5628">
        <v>1988</v>
      </c>
      <c r="I5628" s="1">
        <v>44816</v>
      </c>
      <c r="J5628" t="s">
        <v>16</v>
      </c>
    </row>
    <row r="5629" spans="1:10" x14ac:dyDescent="0.25">
      <c r="A5629">
        <v>54403.58</v>
      </c>
      <c r="B5629" t="s">
        <v>153</v>
      </c>
      <c r="C5629" t="s">
        <v>48</v>
      </c>
      <c r="D5629" t="s">
        <v>19</v>
      </c>
      <c r="E5629" t="s">
        <v>31</v>
      </c>
      <c r="F5629" t="s">
        <v>21</v>
      </c>
      <c r="G5629" t="s">
        <v>25</v>
      </c>
      <c r="H5629">
        <v>1945</v>
      </c>
      <c r="I5629" s="1">
        <v>43313</v>
      </c>
      <c r="J5629" t="s">
        <v>16</v>
      </c>
    </row>
    <row r="5630" spans="1:10" x14ac:dyDescent="0.25">
      <c r="A5630">
        <v>48000</v>
      </c>
      <c r="B5630" t="s">
        <v>583</v>
      </c>
      <c r="C5630" t="s">
        <v>201</v>
      </c>
      <c r="D5630" t="s">
        <v>12</v>
      </c>
      <c r="E5630" t="s">
        <v>49</v>
      </c>
      <c r="F5630" t="s">
        <v>21</v>
      </c>
      <c r="G5630" t="s">
        <v>53</v>
      </c>
      <c r="H5630">
        <v>1981</v>
      </c>
      <c r="I5630" s="1">
        <v>44893</v>
      </c>
      <c r="J5630" t="s">
        <v>16</v>
      </c>
    </row>
    <row r="5631" spans="1:10" x14ac:dyDescent="0.25">
      <c r="A5631">
        <v>89697.919999999998</v>
      </c>
      <c r="B5631" t="s">
        <v>105</v>
      </c>
      <c r="C5631" t="s">
        <v>106</v>
      </c>
      <c r="D5631" t="s">
        <v>12</v>
      </c>
      <c r="E5631" t="s">
        <v>49</v>
      </c>
      <c r="F5631" t="s">
        <v>21</v>
      </c>
      <c r="G5631" t="s">
        <v>25</v>
      </c>
      <c r="H5631">
        <v>1950</v>
      </c>
      <c r="I5631" s="1">
        <v>27733</v>
      </c>
      <c r="J5631" t="s">
        <v>16</v>
      </c>
    </row>
    <row r="5632" spans="1:10" x14ac:dyDescent="0.25">
      <c r="A5632">
        <v>100959.67999999999</v>
      </c>
      <c r="B5632" t="s">
        <v>345</v>
      </c>
      <c r="C5632" t="s">
        <v>144</v>
      </c>
      <c r="D5632" t="s">
        <v>12</v>
      </c>
      <c r="E5632" t="s">
        <v>13</v>
      </c>
      <c r="F5632" t="s">
        <v>14</v>
      </c>
      <c r="G5632" t="s">
        <v>25</v>
      </c>
      <c r="H5632">
        <v>1983</v>
      </c>
      <c r="I5632" s="1">
        <v>44116</v>
      </c>
      <c r="J5632" t="s">
        <v>16</v>
      </c>
    </row>
    <row r="5633" spans="1:10" x14ac:dyDescent="0.25">
      <c r="A5633">
        <v>62965.01</v>
      </c>
      <c r="B5633" t="s">
        <v>362</v>
      </c>
      <c r="C5633" t="s">
        <v>72</v>
      </c>
      <c r="D5633" t="s">
        <v>12</v>
      </c>
      <c r="E5633" t="s">
        <v>31</v>
      </c>
      <c r="F5633" t="s">
        <v>21</v>
      </c>
      <c r="G5633" t="s">
        <v>25</v>
      </c>
      <c r="H5633">
        <v>1978</v>
      </c>
      <c r="I5633" s="1">
        <v>38321</v>
      </c>
      <c r="J5633" t="s">
        <v>16</v>
      </c>
    </row>
    <row r="5634" spans="1:10" x14ac:dyDescent="0.25">
      <c r="A5634">
        <v>54515.28</v>
      </c>
      <c r="B5634" t="s">
        <v>22</v>
      </c>
      <c r="C5634" t="s">
        <v>23</v>
      </c>
      <c r="D5634" t="s">
        <v>12</v>
      </c>
      <c r="E5634" t="s">
        <v>24</v>
      </c>
      <c r="F5634" t="s">
        <v>21</v>
      </c>
      <c r="G5634" t="s">
        <v>25</v>
      </c>
      <c r="H5634">
        <v>1978</v>
      </c>
      <c r="I5634" s="1">
        <v>42079</v>
      </c>
      <c r="J5634" t="s">
        <v>16</v>
      </c>
    </row>
    <row r="5635" spans="1:10" x14ac:dyDescent="0.25">
      <c r="A5635">
        <v>86564.06</v>
      </c>
      <c r="B5635" t="s">
        <v>246</v>
      </c>
      <c r="C5635" t="s">
        <v>286</v>
      </c>
      <c r="D5635" t="s">
        <v>12</v>
      </c>
      <c r="E5635" t="s">
        <v>31</v>
      </c>
      <c r="F5635" t="s">
        <v>14</v>
      </c>
      <c r="G5635" t="s">
        <v>25</v>
      </c>
      <c r="H5635">
        <v>1974</v>
      </c>
      <c r="I5635" s="1">
        <v>45215</v>
      </c>
      <c r="J5635" t="s">
        <v>16</v>
      </c>
    </row>
    <row r="5636" spans="1:10" x14ac:dyDescent="0.25">
      <c r="A5636">
        <v>67710.179999999993</v>
      </c>
      <c r="B5636" t="s">
        <v>748</v>
      </c>
      <c r="C5636" t="s">
        <v>11</v>
      </c>
      <c r="D5636" t="s">
        <v>12</v>
      </c>
      <c r="E5636" t="s">
        <v>31</v>
      </c>
      <c r="F5636" t="s">
        <v>21</v>
      </c>
      <c r="G5636" t="s">
        <v>15</v>
      </c>
      <c r="H5636">
        <v>1990</v>
      </c>
      <c r="I5636" s="1">
        <v>40911</v>
      </c>
      <c r="J5636" t="s">
        <v>16</v>
      </c>
    </row>
    <row r="5637" spans="1:10" x14ac:dyDescent="0.25">
      <c r="A5637">
        <v>62956.73</v>
      </c>
      <c r="B5637" t="s">
        <v>108</v>
      </c>
      <c r="C5637" t="s">
        <v>48</v>
      </c>
      <c r="D5637" t="s">
        <v>12</v>
      </c>
      <c r="E5637" t="s">
        <v>31</v>
      </c>
      <c r="F5637" t="s">
        <v>21</v>
      </c>
      <c r="G5637" t="s">
        <v>15</v>
      </c>
      <c r="H5637">
        <v>1987</v>
      </c>
      <c r="I5637" s="1">
        <v>40567</v>
      </c>
      <c r="J5637" t="s">
        <v>16</v>
      </c>
    </row>
    <row r="5638" spans="1:10" x14ac:dyDescent="0.25">
      <c r="A5638">
        <v>68832.63</v>
      </c>
      <c r="B5638" t="s">
        <v>277</v>
      </c>
      <c r="C5638" t="s">
        <v>72</v>
      </c>
      <c r="D5638" t="s">
        <v>12</v>
      </c>
      <c r="E5638" t="s">
        <v>20</v>
      </c>
      <c r="F5638" t="s">
        <v>14</v>
      </c>
      <c r="G5638" t="s">
        <v>25</v>
      </c>
      <c r="H5638">
        <v>2000</v>
      </c>
      <c r="I5638" s="1">
        <v>45128</v>
      </c>
      <c r="J5638" t="s">
        <v>16</v>
      </c>
    </row>
    <row r="5639" spans="1:10" x14ac:dyDescent="0.25">
      <c r="A5639">
        <v>75042.05</v>
      </c>
      <c r="B5639" t="s">
        <v>274</v>
      </c>
      <c r="C5639" t="s">
        <v>52</v>
      </c>
      <c r="D5639" t="s">
        <v>12</v>
      </c>
      <c r="E5639" t="s">
        <v>77</v>
      </c>
      <c r="F5639" t="s">
        <v>14</v>
      </c>
      <c r="G5639" t="s">
        <v>25</v>
      </c>
      <c r="H5639">
        <v>1972</v>
      </c>
      <c r="I5639" s="1">
        <v>42511</v>
      </c>
      <c r="J5639" t="s">
        <v>16</v>
      </c>
    </row>
    <row r="5640" spans="1:10" x14ac:dyDescent="0.25">
      <c r="A5640">
        <v>8112</v>
      </c>
      <c r="B5640" t="s">
        <v>126</v>
      </c>
      <c r="C5640" t="s">
        <v>72</v>
      </c>
      <c r="D5640" t="s">
        <v>73</v>
      </c>
      <c r="E5640" t="s">
        <v>41</v>
      </c>
      <c r="F5640" t="s">
        <v>14</v>
      </c>
      <c r="G5640" t="s">
        <v>15</v>
      </c>
      <c r="H5640">
        <v>2008</v>
      </c>
      <c r="I5640" s="1">
        <v>45086</v>
      </c>
      <c r="J5640" t="s">
        <v>16</v>
      </c>
    </row>
    <row r="5641" spans="1:10" x14ac:dyDescent="0.25">
      <c r="A5641">
        <v>80300.41</v>
      </c>
      <c r="B5641" t="s">
        <v>149</v>
      </c>
      <c r="C5641" t="s">
        <v>36</v>
      </c>
      <c r="D5641" t="s">
        <v>12</v>
      </c>
      <c r="E5641" t="s">
        <v>31</v>
      </c>
      <c r="F5641" t="s">
        <v>21</v>
      </c>
      <c r="G5641" t="s">
        <v>25</v>
      </c>
      <c r="H5641">
        <v>1969</v>
      </c>
      <c r="I5641" s="1">
        <v>34521</v>
      </c>
      <c r="J5641" t="s">
        <v>16</v>
      </c>
    </row>
    <row r="5642" spans="1:10" x14ac:dyDescent="0.25">
      <c r="A5642">
        <v>114400</v>
      </c>
      <c r="B5642" t="s">
        <v>416</v>
      </c>
      <c r="C5642" t="s">
        <v>52</v>
      </c>
      <c r="D5642" t="s">
        <v>12</v>
      </c>
      <c r="E5642" t="s">
        <v>13</v>
      </c>
      <c r="F5642" t="s">
        <v>14</v>
      </c>
      <c r="G5642" t="s">
        <v>25</v>
      </c>
      <c r="H5642">
        <v>1978</v>
      </c>
      <c r="I5642" s="1">
        <v>45425</v>
      </c>
      <c r="J5642" t="s">
        <v>16</v>
      </c>
    </row>
    <row r="5643" spans="1:10" x14ac:dyDescent="0.25">
      <c r="A5643">
        <v>95199.62</v>
      </c>
      <c r="B5643" t="s">
        <v>63</v>
      </c>
      <c r="C5643" t="s">
        <v>18</v>
      </c>
      <c r="D5643" t="s">
        <v>12</v>
      </c>
      <c r="E5643" t="s">
        <v>20</v>
      </c>
      <c r="F5643" t="s">
        <v>14</v>
      </c>
      <c r="G5643" t="s">
        <v>25</v>
      </c>
      <c r="H5643">
        <v>1971</v>
      </c>
      <c r="I5643" s="1">
        <v>36541</v>
      </c>
      <c r="J5643" t="s">
        <v>16</v>
      </c>
    </row>
    <row r="5644" spans="1:10" x14ac:dyDescent="0.25">
      <c r="A5644">
        <v>70007.64</v>
      </c>
      <c r="B5644" t="s">
        <v>121</v>
      </c>
      <c r="C5644" t="s">
        <v>226</v>
      </c>
      <c r="D5644" t="s">
        <v>12</v>
      </c>
      <c r="E5644" t="s">
        <v>31</v>
      </c>
      <c r="F5644" t="s">
        <v>21</v>
      </c>
      <c r="G5644" t="s">
        <v>25</v>
      </c>
      <c r="H5644">
        <v>1969</v>
      </c>
      <c r="I5644" s="1">
        <v>34608</v>
      </c>
      <c r="J5644" t="s">
        <v>16</v>
      </c>
    </row>
    <row r="5645" spans="1:10" x14ac:dyDescent="0.25">
      <c r="A5645">
        <v>95199.62</v>
      </c>
      <c r="B5645" t="s">
        <v>63</v>
      </c>
      <c r="C5645" t="s">
        <v>18</v>
      </c>
      <c r="D5645" t="s">
        <v>12</v>
      </c>
      <c r="E5645" t="s">
        <v>20</v>
      </c>
      <c r="F5645" t="s">
        <v>14</v>
      </c>
      <c r="G5645" t="s">
        <v>25</v>
      </c>
      <c r="H5645">
        <v>1978</v>
      </c>
      <c r="I5645" s="1">
        <v>37027</v>
      </c>
      <c r="J5645" t="s">
        <v>16</v>
      </c>
    </row>
    <row r="5646" spans="1:10" x14ac:dyDescent="0.25">
      <c r="A5646">
        <v>59853.120000000003</v>
      </c>
      <c r="B5646" t="s">
        <v>441</v>
      </c>
      <c r="C5646" t="s">
        <v>30</v>
      </c>
      <c r="D5646" t="s">
        <v>12</v>
      </c>
      <c r="E5646" t="s">
        <v>20</v>
      </c>
      <c r="F5646" t="s">
        <v>14</v>
      </c>
      <c r="G5646" t="s">
        <v>15</v>
      </c>
      <c r="H5646">
        <v>1994</v>
      </c>
      <c r="I5646" s="1">
        <v>45215</v>
      </c>
      <c r="J5646" t="s">
        <v>16</v>
      </c>
    </row>
    <row r="5647" spans="1:10" x14ac:dyDescent="0.25">
      <c r="A5647">
        <v>59117.43</v>
      </c>
      <c r="B5647" t="s">
        <v>222</v>
      </c>
      <c r="C5647" t="s">
        <v>23</v>
      </c>
      <c r="D5647" t="s">
        <v>12</v>
      </c>
      <c r="E5647" t="s">
        <v>31</v>
      </c>
      <c r="F5647" t="s">
        <v>21</v>
      </c>
      <c r="G5647" t="s">
        <v>25</v>
      </c>
      <c r="H5647">
        <v>1993</v>
      </c>
      <c r="I5647" s="1">
        <v>44697</v>
      </c>
      <c r="J5647" t="s">
        <v>16</v>
      </c>
    </row>
    <row r="5648" spans="1:10" x14ac:dyDescent="0.25">
      <c r="A5648">
        <v>121826.43</v>
      </c>
      <c r="B5648" t="s">
        <v>410</v>
      </c>
      <c r="C5648" t="s">
        <v>367</v>
      </c>
      <c r="D5648" t="s">
        <v>12</v>
      </c>
      <c r="E5648" t="s">
        <v>13</v>
      </c>
      <c r="F5648" t="s">
        <v>14</v>
      </c>
      <c r="G5648" t="s">
        <v>25</v>
      </c>
      <c r="H5648">
        <v>1967</v>
      </c>
      <c r="I5648" s="1">
        <v>38215</v>
      </c>
      <c r="J5648" t="s">
        <v>16</v>
      </c>
    </row>
    <row r="5649" spans="1:10" x14ac:dyDescent="0.25">
      <c r="A5649">
        <v>79274.42</v>
      </c>
      <c r="B5649" t="s">
        <v>89</v>
      </c>
      <c r="C5649" t="s">
        <v>30</v>
      </c>
      <c r="D5649" t="s">
        <v>12</v>
      </c>
      <c r="E5649" t="s">
        <v>20</v>
      </c>
      <c r="F5649" t="s">
        <v>14</v>
      </c>
      <c r="G5649" t="s">
        <v>25</v>
      </c>
      <c r="H5649">
        <v>1986</v>
      </c>
      <c r="I5649" s="1">
        <v>41548</v>
      </c>
      <c r="J5649" t="s">
        <v>16</v>
      </c>
    </row>
    <row r="5650" spans="1:10" x14ac:dyDescent="0.25">
      <c r="A5650">
        <v>152820.45000000001</v>
      </c>
      <c r="B5650" t="s">
        <v>749</v>
      </c>
      <c r="C5650" t="s">
        <v>40</v>
      </c>
      <c r="D5650" t="s">
        <v>12</v>
      </c>
      <c r="E5650" t="s">
        <v>13</v>
      </c>
      <c r="F5650" t="s">
        <v>21</v>
      </c>
      <c r="G5650" t="s">
        <v>25</v>
      </c>
      <c r="H5650">
        <v>1970</v>
      </c>
      <c r="I5650" s="1">
        <v>42597</v>
      </c>
      <c r="J5650" t="s">
        <v>16</v>
      </c>
    </row>
    <row r="5651" spans="1:10" x14ac:dyDescent="0.25">
      <c r="A5651">
        <v>140500.54999999999</v>
      </c>
      <c r="B5651" t="s">
        <v>353</v>
      </c>
      <c r="C5651" t="s">
        <v>52</v>
      </c>
      <c r="D5651" t="s">
        <v>12</v>
      </c>
      <c r="E5651" t="s">
        <v>31</v>
      </c>
      <c r="F5651" t="s">
        <v>14</v>
      </c>
      <c r="G5651" t="s">
        <v>25</v>
      </c>
      <c r="H5651">
        <v>1969</v>
      </c>
      <c r="I5651" s="1">
        <v>38551</v>
      </c>
      <c r="J5651" t="s">
        <v>16</v>
      </c>
    </row>
    <row r="5652" spans="1:10" x14ac:dyDescent="0.25">
      <c r="A5652">
        <v>52471.07</v>
      </c>
      <c r="B5652" t="s">
        <v>34</v>
      </c>
      <c r="C5652" t="s">
        <v>11</v>
      </c>
      <c r="D5652" t="s">
        <v>12</v>
      </c>
      <c r="E5652" t="s">
        <v>20</v>
      </c>
      <c r="F5652" t="s">
        <v>14</v>
      </c>
      <c r="G5652" t="s">
        <v>46</v>
      </c>
      <c r="H5652">
        <v>1973</v>
      </c>
      <c r="I5652" s="1">
        <v>45352</v>
      </c>
      <c r="J5652" t="s">
        <v>16</v>
      </c>
    </row>
    <row r="5653" spans="1:10" x14ac:dyDescent="0.25">
      <c r="A5653">
        <v>57330</v>
      </c>
      <c r="B5653" t="s">
        <v>210</v>
      </c>
      <c r="C5653" t="s">
        <v>96</v>
      </c>
      <c r="D5653" t="s">
        <v>12</v>
      </c>
      <c r="E5653" t="s">
        <v>13</v>
      </c>
      <c r="F5653" t="s">
        <v>14</v>
      </c>
      <c r="G5653" t="s">
        <v>25</v>
      </c>
      <c r="H5653">
        <v>1976</v>
      </c>
      <c r="I5653" s="1">
        <v>45194</v>
      </c>
      <c r="J5653" t="s">
        <v>16</v>
      </c>
    </row>
    <row r="5654" spans="1:10" x14ac:dyDescent="0.25">
      <c r="A5654">
        <v>78403.03</v>
      </c>
      <c r="B5654" t="s">
        <v>90</v>
      </c>
      <c r="C5654" t="s">
        <v>30</v>
      </c>
      <c r="D5654" t="s">
        <v>12</v>
      </c>
      <c r="E5654" t="s">
        <v>45</v>
      </c>
      <c r="F5654" t="s">
        <v>21</v>
      </c>
      <c r="G5654" t="s">
        <v>25</v>
      </c>
      <c r="H5654">
        <v>1995</v>
      </c>
      <c r="I5654" s="1">
        <v>45093</v>
      </c>
      <c r="J5654" t="s">
        <v>16</v>
      </c>
    </row>
    <row r="5655" spans="1:10" x14ac:dyDescent="0.25">
      <c r="A5655">
        <v>89810.96</v>
      </c>
      <c r="B5655" t="s">
        <v>63</v>
      </c>
      <c r="C5655" t="s">
        <v>18</v>
      </c>
      <c r="D5655" t="s">
        <v>12</v>
      </c>
      <c r="E5655" t="s">
        <v>20</v>
      </c>
      <c r="F5655" t="s">
        <v>14</v>
      </c>
      <c r="G5655" t="s">
        <v>15</v>
      </c>
      <c r="H5655">
        <v>1968</v>
      </c>
      <c r="I5655" s="1">
        <v>33985</v>
      </c>
      <c r="J5655" t="s">
        <v>16</v>
      </c>
    </row>
    <row r="5656" spans="1:10" x14ac:dyDescent="0.25">
      <c r="A5656">
        <v>16580.928</v>
      </c>
      <c r="B5656" t="s">
        <v>17</v>
      </c>
      <c r="C5656" t="s">
        <v>18</v>
      </c>
      <c r="D5656" t="s">
        <v>19</v>
      </c>
      <c r="E5656" t="s">
        <v>20</v>
      </c>
      <c r="F5656" t="s">
        <v>14</v>
      </c>
      <c r="G5656" t="s">
        <v>15</v>
      </c>
      <c r="H5656">
        <v>1957</v>
      </c>
      <c r="I5656" s="1">
        <v>45352</v>
      </c>
      <c r="J5656" t="s">
        <v>16</v>
      </c>
    </row>
    <row r="5657" spans="1:10" x14ac:dyDescent="0.25">
      <c r="A5657">
        <v>70122.52</v>
      </c>
      <c r="B5657" t="s">
        <v>730</v>
      </c>
      <c r="C5657" t="s">
        <v>38</v>
      </c>
      <c r="D5657" t="s">
        <v>12</v>
      </c>
      <c r="E5657" t="s">
        <v>13</v>
      </c>
      <c r="F5657" t="s">
        <v>14</v>
      </c>
      <c r="G5657" t="s">
        <v>25</v>
      </c>
      <c r="H5657">
        <v>1980</v>
      </c>
      <c r="I5657" s="1">
        <v>45159</v>
      </c>
      <c r="J5657" t="s">
        <v>16</v>
      </c>
    </row>
    <row r="5658" spans="1:10" x14ac:dyDescent="0.25">
      <c r="A5658">
        <v>89160.99</v>
      </c>
      <c r="B5658" t="s">
        <v>447</v>
      </c>
      <c r="C5658" t="s">
        <v>48</v>
      </c>
      <c r="D5658" t="s">
        <v>12</v>
      </c>
      <c r="E5658" t="s">
        <v>31</v>
      </c>
      <c r="F5658" t="s">
        <v>21</v>
      </c>
      <c r="G5658" t="s">
        <v>25</v>
      </c>
      <c r="H5658">
        <v>1992</v>
      </c>
      <c r="I5658" s="1">
        <v>42889</v>
      </c>
      <c r="J5658" t="s">
        <v>16</v>
      </c>
    </row>
    <row r="5659" spans="1:10" x14ac:dyDescent="0.25">
      <c r="A5659">
        <v>78403.03</v>
      </c>
      <c r="B5659" t="s">
        <v>90</v>
      </c>
      <c r="C5659" t="s">
        <v>30</v>
      </c>
      <c r="D5659" t="s">
        <v>12</v>
      </c>
      <c r="E5659" t="s">
        <v>45</v>
      </c>
      <c r="F5659" t="s">
        <v>14</v>
      </c>
      <c r="G5659" t="s">
        <v>25</v>
      </c>
      <c r="H5659">
        <v>1997</v>
      </c>
      <c r="I5659" s="1">
        <v>44911</v>
      </c>
      <c r="J5659" t="s">
        <v>16</v>
      </c>
    </row>
    <row r="5660" spans="1:10" x14ac:dyDescent="0.25">
      <c r="A5660">
        <v>131720.76</v>
      </c>
      <c r="B5660" t="s">
        <v>416</v>
      </c>
      <c r="C5660" t="s">
        <v>92</v>
      </c>
      <c r="D5660" t="s">
        <v>12</v>
      </c>
      <c r="E5660" t="s">
        <v>13</v>
      </c>
      <c r="F5660" t="s">
        <v>21</v>
      </c>
      <c r="G5660" t="s">
        <v>25</v>
      </c>
      <c r="H5660">
        <v>1989</v>
      </c>
      <c r="I5660" s="1">
        <v>42009</v>
      </c>
      <c r="J5660" t="s">
        <v>16</v>
      </c>
    </row>
    <row r="5661" spans="1:10" x14ac:dyDescent="0.25">
      <c r="A5661">
        <v>57958.26</v>
      </c>
      <c r="B5661" t="s">
        <v>188</v>
      </c>
      <c r="C5661" t="s">
        <v>38</v>
      </c>
      <c r="D5661" t="s">
        <v>12</v>
      </c>
      <c r="E5661" t="s">
        <v>13</v>
      </c>
      <c r="F5661" t="s">
        <v>14</v>
      </c>
      <c r="G5661" t="s">
        <v>15</v>
      </c>
      <c r="H5661">
        <v>1982</v>
      </c>
      <c r="I5661" s="1">
        <v>45257</v>
      </c>
      <c r="J5661" t="s">
        <v>16</v>
      </c>
    </row>
    <row r="5662" spans="1:10" x14ac:dyDescent="0.25">
      <c r="A5662">
        <v>44457.08</v>
      </c>
      <c r="B5662" t="s">
        <v>127</v>
      </c>
      <c r="C5662" t="s">
        <v>23</v>
      </c>
      <c r="D5662" t="s">
        <v>12</v>
      </c>
      <c r="E5662" t="s">
        <v>41</v>
      </c>
      <c r="F5662" t="s">
        <v>14</v>
      </c>
      <c r="G5662" t="s">
        <v>15</v>
      </c>
      <c r="H5662">
        <v>1974</v>
      </c>
      <c r="I5662" s="1">
        <v>42177</v>
      </c>
      <c r="J5662" t="s">
        <v>16</v>
      </c>
    </row>
    <row r="5663" spans="1:10" x14ac:dyDescent="0.25">
      <c r="A5663">
        <v>45746.688000000002</v>
      </c>
      <c r="B5663" t="s">
        <v>501</v>
      </c>
      <c r="C5663" t="s">
        <v>18</v>
      </c>
      <c r="D5663" t="s">
        <v>19</v>
      </c>
      <c r="E5663" t="s">
        <v>20</v>
      </c>
      <c r="F5663" t="s">
        <v>21</v>
      </c>
      <c r="G5663" t="s">
        <v>15</v>
      </c>
      <c r="H5663">
        <v>1968</v>
      </c>
      <c r="I5663" s="1">
        <v>39356</v>
      </c>
      <c r="J5663" t="s">
        <v>16</v>
      </c>
    </row>
    <row r="5664" spans="1:10" x14ac:dyDescent="0.25">
      <c r="A5664">
        <v>60867.64</v>
      </c>
      <c r="B5664" t="s">
        <v>166</v>
      </c>
      <c r="C5664" t="s">
        <v>52</v>
      </c>
      <c r="D5664" t="s">
        <v>12</v>
      </c>
      <c r="E5664" t="s">
        <v>77</v>
      </c>
      <c r="F5664" t="s">
        <v>14</v>
      </c>
      <c r="G5664" t="s">
        <v>15</v>
      </c>
      <c r="H5664">
        <v>1992</v>
      </c>
      <c r="I5664" s="1">
        <v>43435</v>
      </c>
      <c r="J5664" t="s">
        <v>16</v>
      </c>
    </row>
    <row r="5665" spans="1:10" x14ac:dyDescent="0.25">
      <c r="A5665">
        <v>22590.607103999999</v>
      </c>
      <c r="B5665" t="s">
        <v>112</v>
      </c>
      <c r="C5665" t="s">
        <v>72</v>
      </c>
      <c r="D5665" t="s">
        <v>19</v>
      </c>
      <c r="E5665" t="s">
        <v>24</v>
      </c>
      <c r="F5665" t="s">
        <v>14</v>
      </c>
      <c r="G5665" t="s">
        <v>15</v>
      </c>
      <c r="H5665">
        <v>2000</v>
      </c>
      <c r="I5665" s="1">
        <v>44337</v>
      </c>
      <c r="J5665" t="s">
        <v>16</v>
      </c>
    </row>
    <row r="5666" spans="1:10" x14ac:dyDescent="0.25">
      <c r="A5666">
        <v>88243.32</v>
      </c>
      <c r="B5666" t="s">
        <v>56</v>
      </c>
      <c r="C5666" t="s">
        <v>30</v>
      </c>
      <c r="D5666" t="s">
        <v>12</v>
      </c>
      <c r="E5666" t="s">
        <v>45</v>
      </c>
      <c r="F5666" t="s">
        <v>14</v>
      </c>
      <c r="G5666" t="s">
        <v>25</v>
      </c>
      <c r="H5666">
        <v>1975</v>
      </c>
      <c r="I5666" s="1">
        <v>41548</v>
      </c>
      <c r="J5666" t="s">
        <v>16</v>
      </c>
    </row>
    <row r="5667" spans="1:10" x14ac:dyDescent="0.25">
      <c r="A5667">
        <v>71479.55</v>
      </c>
      <c r="B5667" t="s">
        <v>289</v>
      </c>
      <c r="C5667" t="s">
        <v>67</v>
      </c>
      <c r="D5667" t="s">
        <v>12</v>
      </c>
      <c r="E5667" t="s">
        <v>49</v>
      </c>
      <c r="F5667" t="s">
        <v>21</v>
      </c>
      <c r="G5667" t="s">
        <v>15</v>
      </c>
      <c r="H5667">
        <v>1978</v>
      </c>
      <c r="I5667" s="1">
        <v>37768</v>
      </c>
      <c r="J5667" t="s">
        <v>16</v>
      </c>
    </row>
    <row r="5668" spans="1:10" x14ac:dyDescent="0.25">
      <c r="A5668">
        <v>63921.69</v>
      </c>
      <c r="B5668" t="s">
        <v>141</v>
      </c>
      <c r="C5668" t="s">
        <v>52</v>
      </c>
      <c r="D5668" t="s">
        <v>12</v>
      </c>
      <c r="E5668" t="s">
        <v>31</v>
      </c>
      <c r="F5668" t="s">
        <v>21</v>
      </c>
      <c r="G5668" t="s">
        <v>25</v>
      </c>
      <c r="H5668">
        <v>1994</v>
      </c>
      <c r="I5668" s="1">
        <v>44821</v>
      </c>
      <c r="J5668" t="s">
        <v>16</v>
      </c>
    </row>
    <row r="5669" spans="1:10" x14ac:dyDescent="0.25">
      <c r="A5669">
        <v>17075.759999999998</v>
      </c>
      <c r="B5669" t="s">
        <v>17</v>
      </c>
      <c r="C5669" t="s">
        <v>18</v>
      </c>
      <c r="D5669" t="s">
        <v>19</v>
      </c>
      <c r="E5669" t="s">
        <v>20</v>
      </c>
      <c r="F5669" t="s">
        <v>21</v>
      </c>
      <c r="G5669" t="s">
        <v>25</v>
      </c>
      <c r="H5669">
        <v>1951</v>
      </c>
      <c r="I5669" s="1">
        <v>43502</v>
      </c>
      <c r="J5669" t="s">
        <v>16</v>
      </c>
    </row>
    <row r="5670" spans="1:10" x14ac:dyDescent="0.25">
      <c r="A5670">
        <v>61251.05</v>
      </c>
      <c r="B5670" t="s">
        <v>202</v>
      </c>
      <c r="C5670" t="s">
        <v>80</v>
      </c>
      <c r="D5670" t="s">
        <v>12</v>
      </c>
      <c r="E5670" t="s">
        <v>31</v>
      </c>
      <c r="F5670" t="s">
        <v>21</v>
      </c>
      <c r="G5670" t="s">
        <v>25</v>
      </c>
      <c r="H5670">
        <v>1957</v>
      </c>
      <c r="I5670" s="1">
        <v>43395</v>
      </c>
      <c r="J5670" t="s">
        <v>16</v>
      </c>
    </row>
    <row r="5671" spans="1:10" x14ac:dyDescent="0.25">
      <c r="A5671">
        <v>52166.39</v>
      </c>
      <c r="B5671" t="s">
        <v>330</v>
      </c>
      <c r="C5671" t="s">
        <v>48</v>
      </c>
      <c r="D5671" t="s">
        <v>12</v>
      </c>
      <c r="E5671" t="s">
        <v>31</v>
      </c>
      <c r="F5671" t="s">
        <v>21</v>
      </c>
      <c r="G5671" t="s">
        <v>15</v>
      </c>
      <c r="H5671">
        <v>1986</v>
      </c>
      <c r="I5671" s="1">
        <v>44597</v>
      </c>
      <c r="J5671" t="s">
        <v>16</v>
      </c>
    </row>
    <row r="5672" spans="1:10" x14ac:dyDescent="0.25">
      <c r="A5672">
        <v>59889.88</v>
      </c>
      <c r="B5672" t="s">
        <v>109</v>
      </c>
      <c r="C5672" t="s">
        <v>11</v>
      </c>
      <c r="D5672" t="s">
        <v>12</v>
      </c>
      <c r="E5672" t="s">
        <v>20</v>
      </c>
      <c r="F5672" t="s">
        <v>21</v>
      </c>
      <c r="G5672" t="s">
        <v>50</v>
      </c>
      <c r="H5672">
        <v>1990</v>
      </c>
      <c r="I5672" s="1">
        <v>44634</v>
      </c>
      <c r="J5672" t="s">
        <v>16</v>
      </c>
    </row>
    <row r="5673" spans="1:10" x14ac:dyDescent="0.25">
      <c r="A5673">
        <v>54515.28</v>
      </c>
      <c r="B5673" t="s">
        <v>22</v>
      </c>
      <c r="C5673" t="s">
        <v>23</v>
      </c>
      <c r="D5673" t="s">
        <v>12</v>
      </c>
      <c r="E5673" t="s">
        <v>24</v>
      </c>
      <c r="F5673" t="s">
        <v>21</v>
      </c>
      <c r="G5673" t="s">
        <v>25</v>
      </c>
      <c r="H5673">
        <v>1991</v>
      </c>
      <c r="I5673" s="1">
        <v>42442</v>
      </c>
      <c r="J5673" t="s">
        <v>16</v>
      </c>
    </row>
    <row r="5674" spans="1:10" x14ac:dyDescent="0.25">
      <c r="A5674">
        <v>57744.06</v>
      </c>
      <c r="B5674" t="s">
        <v>257</v>
      </c>
      <c r="C5674" t="s">
        <v>52</v>
      </c>
      <c r="D5674" t="s">
        <v>12</v>
      </c>
      <c r="E5674" t="s">
        <v>45</v>
      </c>
      <c r="F5674" t="s">
        <v>14</v>
      </c>
      <c r="G5674" t="s">
        <v>15</v>
      </c>
      <c r="H5674">
        <v>1971</v>
      </c>
      <c r="I5674" s="1">
        <v>43127</v>
      </c>
      <c r="J5674" t="s">
        <v>16</v>
      </c>
    </row>
    <row r="5675" spans="1:10" x14ac:dyDescent="0.25">
      <c r="B5675" t="s">
        <v>164</v>
      </c>
      <c r="C5675" t="s">
        <v>72</v>
      </c>
      <c r="D5675" t="s">
        <v>165</v>
      </c>
      <c r="E5675" t="s">
        <v>41</v>
      </c>
      <c r="F5675" t="s">
        <v>14</v>
      </c>
      <c r="G5675" t="s">
        <v>15</v>
      </c>
      <c r="H5675">
        <v>1958</v>
      </c>
      <c r="I5675" s="1">
        <v>43714</v>
      </c>
      <c r="J5675" t="s">
        <v>16</v>
      </c>
    </row>
    <row r="5676" spans="1:10" x14ac:dyDescent="0.25">
      <c r="A5676">
        <v>60274.5</v>
      </c>
      <c r="B5676" t="s">
        <v>302</v>
      </c>
      <c r="C5676" t="s">
        <v>18</v>
      </c>
      <c r="D5676" t="s">
        <v>12</v>
      </c>
      <c r="E5676" t="s">
        <v>20</v>
      </c>
      <c r="F5676" t="s">
        <v>21</v>
      </c>
      <c r="G5676" t="s">
        <v>25</v>
      </c>
      <c r="H5676">
        <v>2001</v>
      </c>
      <c r="I5676" s="1">
        <v>45413</v>
      </c>
      <c r="J5676" t="s">
        <v>16</v>
      </c>
    </row>
    <row r="5677" spans="1:10" x14ac:dyDescent="0.25">
      <c r="A5677">
        <v>63823.33</v>
      </c>
      <c r="B5677" t="s">
        <v>79</v>
      </c>
      <c r="C5677" t="s">
        <v>80</v>
      </c>
      <c r="D5677" t="s">
        <v>12</v>
      </c>
      <c r="E5677" t="s">
        <v>31</v>
      </c>
      <c r="F5677" t="s">
        <v>21</v>
      </c>
      <c r="G5677" t="s">
        <v>15</v>
      </c>
      <c r="H5677">
        <v>1993</v>
      </c>
      <c r="I5677" s="1">
        <v>45460</v>
      </c>
      <c r="J5677" t="s">
        <v>16</v>
      </c>
    </row>
    <row r="5678" spans="1:10" x14ac:dyDescent="0.25">
      <c r="A5678">
        <v>121812</v>
      </c>
      <c r="B5678" t="s">
        <v>293</v>
      </c>
      <c r="C5678" t="s">
        <v>33</v>
      </c>
      <c r="D5678" t="s">
        <v>12</v>
      </c>
      <c r="E5678" t="s">
        <v>31</v>
      </c>
      <c r="F5678" t="s">
        <v>14</v>
      </c>
      <c r="G5678" t="s">
        <v>25</v>
      </c>
      <c r="H5678">
        <v>1975</v>
      </c>
      <c r="I5678" s="1">
        <v>44963</v>
      </c>
      <c r="J5678" t="s">
        <v>16</v>
      </c>
    </row>
    <row r="5679" spans="1:10" x14ac:dyDescent="0.25">
      <c r="A5679">
        <v>43162.22</v>
      </c>
      <c r="B5679" t="s">
        <v>107</v>
      </c>
      <c r="C5679" t="s">
        <v>72</v>
      </c>
      <c r="D5679" t="s">
        <v>12</v>
      </c>
      <c r="E5679" t="s">
        <v>41</v>
      </c>
      <c r="F5679" t="s">
        <v>14</v>
      </c>
      <c r="G5679" t="s">
        <v>25</v>
      </c>
      <c r="H5679">
        <v>1996</v>
      </c>
      <c r="I5679" s="1">
        <v>45009</v>
      </c>
      <c r="J5679" t="s">
        <v>16</v>
      </c>
    </row>
    <row r="5680" spans="1:10" x14ac:dyDescent="0.25">
      <c r="A5680">
        <v>100959.67</v>
      </c>
      <c r="B5680" t="s">
        <v>487</v>
      </c>
      <c r="C5680" t="s">
        <v>171</v>
      </c>
      <c r="D5680" t="s">
        <v>12</v>
      </c>
      <c r="E5680" t="s">
        <v>31</v>
      </c>
      <c r="F5680" t="s">
        <v>21</v>
      </c>
      <c r="G5680" t="s">
        <v>25</v>
      </c>
      <c r="H5680">
        <v>1987</v>
      </c>
      <c r="I5680" s="1">
        <v>43617</v>
      </c>
      <c r="J5680" t="s">
        <v>16</v>
      </c>
    </row>
    <row r="5681" spans="1:10" x14ac:dyDescent="0.25">
      <c r="A5681">
        <v>72165.759999999995</v>
      </c>
      <c r="B5681" t="s">
        <v>149</v>
      </c>
      <c r="C5681" t="s">
        <v>86</v>
      </c>
      <c r="D5681" t="s">
        <v>12</v>
      </c>
      <c r="E5681" t="s">
        <v>31</v>
      </c>
      <c r="F5681" t="s">
        <v>21</v>
      </c>
      <c r="G5681" t="s">
        <v>46</v>
      </c>
      <c r="H5681">
        <v>1973</v>
      </c>
      <c r="I5681" s="1">
        <v>37834</v>
      </c>
      <c r="J5681" t="s">
        <v>16</v>
      </c>
    </row>
    <row r="5682" spans="1:10" x14ac:dyDescent="0.25">
      <c r="A5682">
        <v>59889.88</v>
      </c>
      <c r="B5682" t="s">
        <v>109</v>
      </c>
      <c r="C5682" t="s">
        <v>11</v>
      </c>
      <c r="D5682" t="s">
        <v>12</v>
      </c>
      <c r="E5682" t="s">
        <v>20</v>
      </c>
      <c r="F5682" t="s">
        <v>21</v>
      </c>
      <c r="G5682" t="s">
        <v>15</v>
      </c>
      <c r="H5682">
        <v>1990</v>
      </c>
      <c r="I5682" s="1">
        <v>44739</v>
      </c>
      <c r="J5682" t="s">
        <v>16</v>
      </c>
    </row>
    <row r="5683" spans="1:10" x14ac:dyDescent="0.25">
      <c r="A5683">
        <v>34428.574114479998</v>
      </c>
      <c r="B5683" t="s">
        <v>560</v>
      </c>
      <c r="C5683" t="s">
        <v>11</v>
      </c>
      <c r="D5683" t="s">
        <v>19</v>
      </c>
      <c r="E5683" t="s">
        <v>31</v>
      </c>
      <c r="F5683" t="s">
        <v>14</v>
      </c>
      <c r="G5683" t="s">
        <v>15</v>
      </c>
      <c r="H5683">
        <v>1949</v>
      </c>
      <c r="I5683" s="1">
        <v>41843</v>
      </c>
      <c r="J5683" t="s">
        <v>16</v>
      </c>
    </row>
    <row r="5684" spans="1:10" x14ac:dyDescent="0.25">
      <c r="A5684">
        <v>45790.79</v>
      </c>
      <c r="B5684" t="s">
        <v>245</v>
      </c>
      <c r="C5684" t="s">
        <v>100</v>
      </c>
      <c r="D5684" t="s">
        <v>12</v>
      </c>
      <c r="E5684" t="s">
        <v>41</v>
      </c>
      <c r="F5684" t="s">
        <v>14</v>
      </c>
      <c r="G5684" t="s">
        <v>15</v>
      </c>
      <c r="H5684">
        <v>1984</v>
      </c>
      <c r="I5684" s="1">
        <v>44415</v>
      </c>
      <c r="J5684" t="s">
        <v>16</v>
      </c>
    </row>
    <row r="5685" spans="1:10" x14ac:dyDescent="0.25">
      <c r="A5685">
        <v>94278.95</v>
      </c>
      <c r="B5685" t="s">
        <v>98</v>
      </c>
      <c r="C5685" t="s">
        <v>104</v>
      </c>
      <c r="D5685" t="s">
        <v>12</v>
      </c>
      <c r="E5685" t="s">
        <v>31</v>
      </c>
      <c r="F5685" t="s">
        <v>14</v>
      </c>
      <c r="G5685" t="s">
        <v>25</v>
      </c>
      <c r="H5685">
        <v>1959</v>
      </c>
      <c r="I5685" s="1">
        <v>42821</v>
      </c>
      <c r="J5685" t="s">
        <v>16</v>
      </c>
    </row>
    <row r="5686" spans="1:10" x14ac:dyDescent="0.25">
      <c r="A5686">
        <v>57958.26</v>
      </c>
      <c r="B5686" t="s">
        <v>280</v>
      </c>
      <c r="C5686" t="s">
        <v>44</v>
      </c>
      <c r="D5686" t="s">
        <v>12</v>
      </c>
      <c r="E5686" t="s">
        <v>13</v>
      </c>
      <c r="F5686" t="s">
        <v>14</v>
      </c>
      <c r="G5686" t="s">
        <v>15</v>
      </c>
      <c r="H5686">
        <v>1980</v>
      </c>
      <c r="I5686" s="1">
        <v>45551</v>
      </c>
      <c r="J5686" t="s">
        <v>16</v>
      </c>
    </row>
    <row r="5687" spans="1:10" x14ac:dyDescent="0.25">
      <c r="A5687">
        <v>80290</v>
      </c>
      <c r="B5687" t="s">
        <v>85</v>
      </c>
      <c r="C5687" t="s">
        <v>114</v>
      </c>
      <c r="D5687" t="s">
        <v>12</v>
      </c>
      <c r="E5687" t="s">
        <v>20</v>
      </c>
      <c r="F5687" t="s">
        <v>14</v>
      </c>
      <c r="G5687" t="s">
        <v>15</v>
      </c>
      <c r="H5687">
        <v>1986</v>
      </c>
      <c r="I5687" s="1">
        <v>44378</v>
      </c>
      <c r="J5687" t="s">
        <v>16</v>
      </c>
    </row>
    <row r="5688" spans="1:10" x14ac:dyDescent="0.25">
      <c r="A5688">
        <v>57529.51</v>
      </c>
      <c r="B5688" t="s">
        <v>61</v>
      </c>
      <c r="C5688" t="s">
        <v>60</v>
      </c>
      <c r="D5688" t="s">
        <v>12</v>
      </c>
      <c r="E5688" t="s">
        <v>31</v>
      </c>
      <c r="F5688" t="s">
        <v>21</v>
      </c>
      <c r="G5688" t="s">
        <v>15</v>
      </c>
      <c r="H5688">
        <v>1990</v>
      </c>
      <c r="I5688" s="1">
        <v>44802</v>
      </c>
      <c r="J5688" t="s">
        <v>16</v>
      </c>
    </row>
    <row r="5689" spans="1:10" x14ac:dyDescent="0.25">
      <c r="A5689">
        <v>52364.05</v>
      </c>
      <c r="B5689" t="s">
        <v>83</v>
      </c>
      <c r="C5689" t="s">
        <v>52</v>
      </c>
      <c r="D5689" t="s">
        <v>12</v>
      </c>
      <c r="E5689" t="s">
        <v>45</v>
      </c>
      <c r="F5689" t="s">
        <v>14</v>
      </c>
      <c r="G5689" t="s">
        <v>15</v>
      </c>
      <c r="H5689">
        <v>1966</v>
      </c>
      <c r="I5689" s="1">
        <v>38913</v>
      </c>
      <c r="J5689" t="s">
        <v>16</v>
      </c>
    </row>
    <row r="5690" spans="1:10" x14ac:dyDescent="0.25">
      <c r="A5690">
        <v>11856</v>
      </c>
      <c r="B5690" t="s">
        <v>126</v>
      </c>
      <c r="C5690" t="s">
        <v>72</v>
      </c>
      <c r="D5690" t="s">
        <v>73</v>
      </c>
      <c r="E5690" t="s">
        <v>41</v>
      </c>
      <c r="F5690" t="s">
        <v>14</v>
      </c>
      <c r="G5690" t="s">
        <v>25</v>
      </c>
      <c r="H5690">
        <v>2004</v>
      </c>
      <c r="I5690" s="1">
        <v>44727</v>
      </c>
      <c r="J5690" t="s">
        <v>16</v>
      </c>
    </row>
    <row r="5691" spans="1:10" x14ac:dyDescent="0.25">
      <c r="A5691">
        <v>42411.83</v>
      </c>
      <c r="B5691" t="s">
        <v>750</v>
      </c>
      <c r="C5691" t="s">
        <v>48</v>
      </c>
      <c r="D5691" t="s">
        <v>12</v>
      </c>
      <c r="E5691" t="s">
        <v>24</v>
      </c>
      <c r="F5691" t="s">
        <v>21</v>
      </c>
      <c r="G5691" t="s">
        <v>15</v>
      </c>
      <c r="H5691">
        <v>1986</v>
      </c>
      <c r="I5691" s="1">
        <v>45222</v>
      </c>
      <c r="J5691" t="s">
        <v>16</v>
      </c>
    </row>
    <row r="5692" spans="1:10" x14ac:dyDescent="0.25">
      <c r="A5692">
        <v>295825.11</v>
      </c>
      <c r="B5692" t="s">
        <v>751</v>
      </c>
      <c r="C5692" t="s">
        <v>48</v>
      </c>
      <c r="D5692" t="s">
        <v>12</v>
      </c>
      <c r="E5692" t="s">
        <v>13</v>
      </c>
      <c r="F5692" t="s">
        <v>14</v>
      </c>
      <c r="G5692" t="s">
        <v>25</v>
      </c>
      <c r="H5692">
        <v>1959</v>
      </c>
      <c r="I5692" s="1">
        <v>42885</v>
      </c>
      <c r="J5692" t="s">
        <v>16</v>
      </c>
    </row>
    <row r="5693" spans="1:10" x14ac:dyDescent="0.25">
      <c r="A5693">
        <v>53209.71</v>
      </c>
      <c r="B5693" t="s">
        <v>628</v>
      </c>
      <c r="C5693" t="s">
        <v>23</v>
      </c>
      <c r="D5693" t="s">
        <v>12</v>
      </c>
      <c r="E5693" t="s">
        <v>24</v>
      </c>
      <c r="F5693" t="s">
        <v>21</v>
      </c>
      <c r="G5693" t="s">
        <v>25</v>
      </c>
      <c r="H5693">
        <v>1989</v>
      </c>
      <c r="I5693" s="1">
        <v>43871</v>
      </c>
      <c r="J5693" t="s">
        <v>16</v>
      </c>
    </row>
    <row r="5694" spans="1:10" x14ac:dyDescent="0.25">
      <c r="A5694">
        <v>77471.73</v>
      </c>
      <c r="B5694" t="s">
        <v>63</v>
      </c>
      <c r="C5694" t="s">
        <v>18</v>
      </c>
      <c r="D5694" t="s">
        <v>12</v>
      </c>
      <c r="E5694" t="s">
        <v>20</v>
      </c>
      <c r="F5694" t="s">
        <v>14</v>
      </c>
      <c r="G5694" t="s">
        <v>50</v>
      </c>
      <c r="H5694">
        <v>1985</v>
      </c>
      <c r="I5694" s="1">
        <v>42201</v>
      </c>
      <c r="J5694" t="s">
        <v>16</v>
      </c>
    </row>
    <row r="5695" spans="1:10" x14ac:dyDescent="0.25">
      <c r="A5695">
        <v>10275.200000000001</v>
      </c>
      <c r="B5695" t="s">
        <v>71</v>
      </c>
      <c r="C5695" t="s">
        <v>72</v>
      </c>
      <c r="D5695" t="s">
        <v>73</v>
      </c>
      <c r="E5695" t="s">
        <v>41</v>
      </c>
      <c r="F5695" t="s">
        <v>21</v>
      </c>
      <c r="G5695" t="s">
        <v>25</v>
      </c>
      <c r="H5695">
        <v>2007</v>
      </c>
      <c r="I5695" s="1">
        <v>45447</v>
      </c>
      <c r="J5695" t="s">
        <v>16</v>
      </c>
    </row>
    <row r="5696" spans="1:10" x14ac:dyDescent="0.25">
      <c r="A5696">
        <v>46524.77</v>
      </c>
      <c r="B5696" t="s">
        <v>169</v>
      </c>
      <c r="C5696" t="s">
        <v>72</v>
      </c>
      <c r="D5696" t="s">
        <v>12</v>
      </c>
      <c r="E5696" t="s">
        <v>41</v>
      </c>
      <c r="F5696" t="s">
        <v>14</v>
      </c>
      <c r="G5696" t="s">
        <v>15</v>
      </c>
      <c r="H5696">
        <v>1976</v>
      </c>
      <c r="I5696" s="1">
        <v>45089</v>
      </c>
      <c r="J5696" t="s">
        <v>16</v>
      </c>
    </row>
    <row r="5697" spans="1:10" x14ac:dyDescent="0.25">
      <c r="A5697">
        <v>114937.54</v>
      </c>
      <c r="B5697" t="s">
        <v>242</v>
      </c>
      <c r="C5697" t="s">
        <v>18</v>
      </c>
      <c r="D5697" t="s">
        <v>12</v>
      </c>
      <c r="E5697" t="s">
        <v>31</v>
      </c>
      <c r="F5697" t="s">
        <v>14</v>
      </c>
      <c r="G5697" t="s">
        <v>50</v>
      </c>
      <c r="H5697">
        <v>1985</v>
      </c>
      <c r="I5697" s="1">
        <v>40878</v>
      </c>
      <c r="J5697" t="s">
        <v>16</v>
      </c>
    </row>
    <row r="5698" spans="1:10" x14ac:dyDescent="0.25">
      <c r="A5698">
        <v>0</v>
      </c>
      <c r="B5698" t="s">
        <v>39</v>
      </c>
      <c r="C5698" t="s">
        <v>72</v>
      </c>
      <c r="D5698" t="s">
        <v>165</v>
      </c>
      <c r="E5698" t="s">
        <v>41</v>
      </c>
      <c r="F5698" t="s">
        <v>21</v>
      </c>
      <c r="G5698" t="s">
        <v>53</v>
      </c>
      <c r="H5698">
        <v>1988</v>
      </c>
      <c r="I5698" s="1">
        <v>44589</v>
      </c>
      <c r="J5698" t="s">
        <v>16</v>
      </c>
    </row>
    <row r="5699" spans="1:10" x14ac:dyDescent="0.25">
      <c r="A5699">
        <v>53209.72</v>
      </c>
      <c r="B5699" t="s">
        <v>22</v>
      </c>
      <c r="C5699" t="s">
        <v>23</v>
      </c>
      <c r="D5699" t="s">
        <v>12</v>
      </c>
      <c r="E5699" t="s">
        <v>24</v>
      </c>
      <c r="F5699" t="s">
        <v>21</v>
      </c>
      <c r="G5699" t="s">
        <v>25</v>
      </c>
      <c r="H5699">
        <v>1998</v>
      </c>
      <c r="I5699" s="1">
        <v>44795</v>
      </c>
      <c r="J5699" t="s">
        <v>16</v>
      </c>
    </row>
    <row r="5700" spans="1:10" x14ac:dyDescent="0.25">
      <c r="A5700">
        <v>76691.490000000005</v>
      </c>
      <c r="B5700" t="s">
        <v>524</v>
      </c>
      <c r="C5700" t="s">
        <v>38</v>
      </c>
      <c r="D5700" t="s">
        <v>12</v>
      </c>
      <c r="E5700" t="s">
        <v>31</v>
      </c>
      <c r="F5700" t="s">
        <v>14</v>
      </c>
      <c r="G5700" t="s">
        <v>25</v>
      </c>
      <c r="H5700">
        <v>1986</v>
      </c>
      <c r="I5700" s="1">
        <v>43129</v>
      </c>
      <c r="J5700" t="s">
        <v>16</v>
      </c>
    </row>
    <row r="5701" spans="1:10" x14ac:dyDescent="0.25">
      <c r="A5701">
        <v>52946.59</v>
      </c>
      <c r="B5701" t="s">
        <v>314</v>
      </c>
      <c r="C5701" t="s">
        <v>52</v>
      </c>
      <c r="D5701" t="s">
        <v>12</v>
      </c>
      <c r="E5701" t="s">
        <v>45</v>
      </c>
      <c r="F5701" t="s">
        <v>21</v>
      </c>
      <c r="G5701" t="s">
        <v>25</v>
      </c>
      <c r="H5701">
        <v>1974</v>
      </c>
      <c r="I5701" s="1">
        <v>37180</v>
      </c>
      <c r="J5701" t="s">
        <v>16</v>
      </c>
    </row>
    <row r="5702" spans="1:10" x14ac:dyDescent="0.25">
      <c r="A5702">
        <v>64457.35</v>
      </c>
      <c r="B5702" t="s">
        <v>89</v>
      </c>
      <c r="C5702" t="s">
        <v>30</v>
      </c>
      <c r="D5702" t="s">
        <v>12</v>
      </c>
      <c r="E5702" t="s">
        <v>20</v>
      </c>
      <c r="F5702" t="s">
        <v>14</v>
      </c>
      <c r="G5702" t="s">
        <v>15</v>
      </c>
      <c r="H5702">
        <v>1992</v>
      </c>
      <c r="I5702" s="1">
        <v>44667</v>
      </c>
      <c r="J5702" t="s">
        <v>16</v>
      </c>
    </row>
    <row r="5703" spans="1:10" x14ac:dyDescent="0.25">
      <c r="A5703">
        <v>168436</v>
      </c>
      <c r="B5703" t="s">
        <v>143</v>
      </c>
      <c r="C5703" t="s">
        <v>144</v>
      </c>
      <c r="D5703" t="s">
        <v>12</v>
      </c>
      <c r="E5703" t="s">
        <v>31</v>
      </c>
      <c r="F5703" t="s">
        <v>14</v>
      </c>
      <c r="G5703" t="s">
        <v>25</v>
      </c>
      <c r="H5703">
        <v>1974</v>
      </c>
      <c r="I5703" s="1">
        <v>41883</v>
      </c>
      <c r="J5703" t="s">
        <v>16</v>
      </c>
    </row>
    <row r="5704" spans="1:10" x14ac:dyDescent="0.25">
      <c r="A5704">
        <v>28863.742114479999</v>
      </c>
      <c r="B5704" t="s">
        <v>133</v>
      </c>
      <c r="C5704" t="s">
        <v>11</v>
      </c>
      <c r="D5704" t="s">
        <v>19</v>
      </c>
      <c r="E5704" t="s">
        <v>31</v>
      </c>
      <c r="F5704" t="s">
        <v>14</v>
      </c>
      <c r="G5704" t="s">
        <v>15</v>
      </c>
      <c r="H5704">
        <v>1956</v>
      </c>
      <c r="I5704" s="1">
        <v>43227</v>
      </c>
      <c r="J5704" t="s">
        <v>16</v>
      </c>
    </row>
    <row r="5705" spans="1:10" x14ac:dyDescent="0.25">
      <c r="A5705">
        <v>176048.11</v>
      </c>
      <c r="B5705" t="s">
        <v>752</v>
      </c>
      <c r="C5705" t="s">
        <v>157</v>
      </c>
      <c r="D5705" t="s">
        <v>28</v>
      </c>
      <c r="E5705" t="s">
        <v>13</v>
      </c>
      <c r="F5705" t="s">
        <v>21</v>
      </c>
      <c r="G5705" t="s">
        <v>15</v>
      </c>
      <c r="H5705">
        <v>1956</v>
      </c>
      <c r="I5705" s="1">
        <v>41134</v>
      </c>
      <c r="J5705" t="s">
        <v>16</v>
      </c>
    </row>
    <row r="5706" spans="1:10" x14ac:dyDescent="0.25">
      <c r="A5706">
        <v>78403.03</v>
      </c>
      <c r="B5706" t="s">
        <v>90</v>
      </c>
      <c r="C5706" t="s">
        <v>30</v>
      </c>
      <c r="D5706" t="s">
        <v>12</v>
      </c>
      <c r="E5706" t="s">
        <v>45</v>
      </c>
      <c r="F5706" t="s">
        <v>14</v>
      </c>
      <c r="G5706" t="s">
        <v>25</v>
      </c>
      <c r="H5706">
        <v>1997</v>
      </c>
      <c r="I5706" s="1">
        <v>44697</v>
      </c>
      <c r="J5706" t="s">
        <v>16</v>
      </c>
    </row>
    <row r="5707" spans="1:10" x14ac:dyDescent="0.25">
      <c r="A5707">
        <v>66334.75</v>
      </c>
      <c r="B5707" t="s">
        <v>89</v>
      </c>
      <c r="C5707" t="s">
        <v>30</v>
      </c>
      <c r="D5707" t="s">
        <v>12</v>
      </c>
      <c r="E5707" t="s">
        <v>20</v>
      </c>
      <c r="F5707" t="s">
        <v>14</v>
      </c>
      <c r="G5707" t="s">
        <v>25</v>
      </c>
      <c r="H5707">
        <v>1991</v>
      </c>
      <c r="I5707" s="1">
        <v>44973</v>
      </c>
      <c r="J5707" t="s">
        <v>16</v>
      </c>
    </row>
    <row r="5708" spans="1:10" x14ac:dyDescent="0.25">
      <c r="A5708">
        <v>51475.86</v>
      </c>
      <c r="B5708" t="s">
        <v>168</v>
      </c>
      <c r="C5708" t="s">
        <v>23</v>
      </c>
      <c r="D5708" t="s">
        <v>12</v>
      </c>
      <c r="E5708" t="s">
        <v>24</v>
      </c>
      <c r="F5708" t="s">
        <v>14</v>
      </c>
      <c r="G5708" t="s">
        <v>25</v>
      </c>
      <c r="H5708">
        <v>1991</v>
      </c>
      <c r="I5708" s="1">
        <v>42204</v>
      </c>
      <c r="J5708" t="s">
        <v>16</v>
      </c>
    </row>
    <row r="5709" spans="1:10" x14ac:dyDescent="0.25">
      <c r="A5709">
        <v>64457.35</v>
      </c>
      <c r="B5709" t="s">
        <v>89</v>
      </c>
      <c r="C5709" t="s">
        <v>30</v>
      </c>
      <c r="D5709" t="s">
        <v>12</v>
      </c>
      <c r="E5709" t="s">
        <v>20</v>
      </c>
      <c r="F5709" t="s">
        <v>14</v>
      </c>
      <c r="G5709" t="s">
        <v>15</v>
      </c>
      <c r="H5709">
        <v>1984</v>
      </c>
      <c r="I5709" s="1">
        <v>44393</v>
      </c>
      <c r="J5709" t="s">
        <v>16</v>
      </c>
    </row>
    <row r="5710" spans="1:10" x14ac:dyDescent="0.25">
      <c r="A5710">
        <v>71772.800000000003</v>
      </c>
      <c r="B5710" t="s">
        <v>265</v>
      </c>
      <c r="C5710" t="s">
        <v>33</v>
      </c>
      <c r="D5710" t="s">
        <v>12</v>
      </c>
      <c r="E5710" t="s">
        <v>31</v>
      </c>
      <c r="F5710" t="s">
        <v>21</v>
      </c>
      <c r="G5710" t="s">
        <v>46</v>
      </c>
      <c r="H5710">
        <v>1982</v>
      </c>
      <c r="I5710" s="1">
        <v>44013</v>
      </c>
      <c r="J5710" t="s">
        <v>16</v>
      </c>
    </row>
    <row r="5711" spans="1:10" x14ac:dyDescent="0.25">
      <c r="A5711">
        <v>86564.06</v>
      </c>
      <c r="B5711" t="s">
        <v>322</v>
      </c>
      <c r="C5711" t="s">
        <v>33</v>
      </c>
      <c r="D5711" t="s">
        <v>12</v>
      </c>
      <c r="E5711" t="s">
        <v>31</v>
      </c>
      <c r="F5711" t="s">
        <v>21</v>
      </c>
      <c r="G5711" t="s">
        <v>46</v>
      </c>
      <c r="H5711">
        <v>1994</v>
      </c>
      <c r="I5711" s="1">
        <v>45180</v>
      </c>
      <c r="J5711" t="s">
        <v>16</v>
      </c>
    </row>
    <row r="5712" spans="1:10" x14ac:dyDescent="0.25">
      <c r="A5712">
        <v>44122.33</v>
      </c>
      <c r="B5712" t="s">
        <v>187</v>
      </c>
      <c r="C5712" t="s">
        <v>11</v>
      </c>
      <c r="D5712" t="s">
        <v>12</v>
      </c>
      <c r="E5712" t="s">
        <v>20</v>
      </c>
      <c r="F5712" t="s">
        <v>21</v>
      </c>
      <c r="G5712" t="s">
        <v>15</v>
      </c>
      <c r="H5712">
        <v>1985</v>
      </c>
      <c r="I5712" s="1">
        <v>45534</v>
      </c>
      <c r="J5712" t="s">
        <v>16</v>
      </c>
    </row>
    <row r="5713" spans="1:10" x14ac:dyDescent="0.25">
      <c r="A5713">
        <v>59697.01</v>
      </c>
      <c r="B5713" t="s">
        <v>97</v>
      </c>
      <c r="C5713" t="s">
        <v>48</v>
      </c>
      <c r="D5713" t="s">
        <v>12</v>
      </c>
      <c r="E5713" t="s">
        <v>31</v>
      </c>
      <c r="F5713" t="s">
        <v>21</v>
      </c>
      <c r="G5713" t="s">
        <v>25</v>
      </c>
      <c r="H5713">
        <v>1999</v>
      </c>
      <c r="I5713" s="1">
        <v>44844</v>
      </c>
      <c r="J5713" t="s">
        <v>16</v>
      </c>
    </row>
    <row r="5714" spans="1:10" x14ac:dyDescent="0.25">
      <c r="A5714">
        <v>57971.28</v>
      </c>
      <c r="B5714" t="s">
        <v>99</v>
      </c>
      <c r="C5714" t="s">
        <v>100</v>
      </c>
      <c r="D5714" t="s">
        <v>12</v>
      </c>
      <c r="E5714" t="s">
        <v>41</v>
      </c>
      <c r="F5714" t="s">
        <v>14</v>
      </c>
      <c r="G5714" t="s">
        <v>25</v>
      </c>
      <c r="H5714">
        <v>1964</v>
      </c>
      <c r="I5714" s="1">
        <v>37438</v>
      </c>
      <c r="J5714" t="s">
        <v>16</v>
      </c>
    </row>
    <row r="5715" spans="1:10" x14ac:dyDescent="0.25">
      <c r="A5715">
        <v>82965.3</v>
      </c>
      <c r="B5715" t="s">
        <v>265</v>
      </c>
      <c r="C5715" t="s">
        <v>18</v>
      </c>
      <c r="D5715" t="s">
        <v>12</v>
      </c>
      <c r="E5715" t="s">
        <v>31</v>
      </c>
      <c r="F5715" t="s">
        <v>21</v>
      </c>
      <c r="G5715" t="s">
        <v>25</v>
      </c>
      <c r="H5715">
        <v>1986</v>
      </c>
      <c r="I5715" s="1">
        <v>40756</v>
      </c>
      <c r="J5715" t="s">
        <v>16</v>
      </c>
    </row>
    <row r="5716" spans="1:10" x14ac:dyDescent="0.25">
      <c r="A5716">
        <v>50646.98</v>
      </c>
      <c r="B5716" t="s">
        <v>69</v>
      </c>
      <c r="C5716" t="s">
        <v>86</v>
      </c>
      <c r="D5716" t="s">
        <v>12</v>
      </c>
      <c r="E5716" t="s">
        <v>31</v>
      </c>
      <c r="F5716" t="s">
        <v>21</v>
      </c>
      <c r="G5716" t="s">
        <v>46</v>
      </c>
      <c r="H5716">
        <v>1992</v>
      </c>
      <c r="I5716" s="1">
        <v>45411</v>
      </c>
      <c r="J5716" t="s">
        <v>16</v>
      </c>
    </row>
    <row r="5717" spans="1:10" x14ac:dyDescent="0.25">
      <c r="A5717">
        <v>55988.15</v>
      </c>
      <c r="B5717" t="s">
        <v>153</v>
      </c>
      <c r="C5717" t="s">
        <v>48</v>
      </c>
      <c r="D5717" t="s">
        <v>19</v>
      </c>
      <c r="E5717" t="s">
        <v>31</v>
      </c>
      <c r="F5717" t="s">
        <v>21</v>
      </c>
      <c r="G5717" t="s">
        <v>25</v>
      </c>
      <c r="H5717">
        <v>1981</v>
      </c>
      <c r="I5717" s="1">
        <v>42648</v>
      </c>
      <c r="J5717" t="s">
        <v>16</v>
      </c>
    </row>
    <row r="5718" spans="1:10" x14ac:dyDescent="0.25">
      <c r="A5718">
        <v>33091.749600000003</v>
      </c>
      <c r="B5718" t="s">
        <v>112</v>
      </c>
      <c r="C5718" t="s">
        <v>72</v>
      </c>
      <c r="D5718" t="s">
        <v>19</v>
      </c>
      <c r="E5718" t="s">
        <v>24</v>
      </c>
      <c r="F5718" t="s">
        <v>14</v>
      </c>
      <c r="G5718" t="s">
        <v>15</v>
      </c>
      <c r="H5718">
        <v>2001</v>
      </c>
      <c r="I5718" s="1">
        <v>45226</v>
      </c>
      <c r="J5718" t="s">
        <v>16</v>
      </c>
    </row>
    <row r="5719" spans="1:10" x14ac:dyDescent="0.25">
      <c r="A5719">
        <v>52471.07</v>
      </c>
      <c r="B5719" t="s">
        <v>304</v>
      </c>
      <c r="C5719" t="s">
        <v>72</v>
      </c>
      <c r="D5719" t="s">
        <v>12</v>
      </c>
      <c r="E5719" t="s">
        <v>31</v>
      </c>
      <c r="F5719" t="s">
        <v>14</v>
      </c>
      <c r="G5719" t="s">
        <v>25</v>
      </c>
      <c r="H5719">
        <v>1995</v>
      </c>
      <c r="I5719" s="1">
        <v>45051</v>
      </c>
      <c r="J5719" t="s">
        <v>16</v>
      </c>
    </row>
    <row r="5720" spans="1:10" x14ac:dyDescent="0.25">
      <c r="A5720">
        <v>112176.61</v>
      </c>
      <c r="B5720" t="s">
        <v>565</v>
      </c>
      <c r="C5720" t="s">
        <v>286</v>
      </c>
      <c r="D5720" t="s">
        <v>12</v>
      </c>
      <c r="E5720" t="s">
        <v>13</v>
      </c>
      <c r="F5720" t="s">
        <v>21</v>
      </c>
      <c r="G5720" t="s">
        <v>50</v>
      </c>
      <c r="H5720">
        <v>1983</v>
      </c>
      <c r="I5720" s="1">
        <v>44125</v>
      </c>
      <c r="J5720" t="s">
        <v>16</v>
      </c>
    </row>
    <row r="5721" spans="1:10" x14ac:dyDescent="0.25">
      <c r="A5721">
        <v>73000</v>
      </c>
      <c r="B5721" t="s">
        <v>265</v>
      </c>
      <c r="C5721" t="s">
        <v>360</v>
      </c>
      <c r="D5721" t="s">
        <v>12</v>
      </c>
      <c r="E5721" t="s">
        <v>31</v>
      </c>
      <c r="F5721" t="s">
        <v>14</v>
      </c>
      <c r="G5721" t="s">
        <v>53</v>
      </c>
      <c r="H5721">
        <v>1984</v>
      </c>
      <c r="I5721" s="1">
        <v>43733</v>
      </c>
      <c r="J5721" t="s">
        <v>16</v>
      </c>
    </row>
    <row r="5722" spans="1:10" x14ac:dyDescent="0.25">
      <c r="A5722">
        <v>67710.179999999993</v>
      </c>
      <c r="B5722" t="s">
        <v>148</v>
      </c>
      <c r="C5722" t="s">
        <v>144</v>
      </c>
      <c r="D5722" t="s">
        <v>12</v>
      </c>
      <c r="E5722" t="s">
        <v>31</v>
      </c>
      <c r="F5722" t="s">
        <v>21</v>
      </c>
      <c r="G5722" t="s">
        <v>25</v>
      </c>
      <c r="H5722">
        <v>1997</v>
      </c>
      <c r="I5722" s="1">
        <v>44753</v>
      </c>
      <c r="J5722" t="s">
        <v>16</v>
      </c>
    </row>
    <row r="5723" spans="1:10" x14ac:dyDescent="0.25">
      <c r="A5723">
        <v>50646.98</v>
      </c>
      <c r="B5723" t="s">
        <v>591</v>
      </c>
      <c r="C5723" t="s">
        <v>36</v>
      </c>
      <c r="D5723" t="s">
        <v>12</v>
      </c>
      <c r="E5723" t="s">
        <v>31</v>
      </c>
      <c r="F5723" t="s">
        <v>21</v>
      </c>
      <c r="G5723" t="s">
        <v>25</v>
      </c>
      <c r="H5723">
        <v>1989</v>
      </c>
      <c r="I5723" s="1">
        <v>45481</v>
      </c>
      <c r="J5723" t="s">
        <v>16</v>
      </c>
    </row>
    <row r="5724" spans="1:10" x14ac:dyDescent="0.25">
      <c r="A5724">
        <v>60867.64</v>
      </c>
      <c r="B5724" t="s">
        <v>559</v>
      </c>
      <c r="C5724" t="s">
        <v>104</v>
      </c>
      <c r="D5724" t="s">
        <v>12</v>
      </c>
      <c r="E5724" t="s">
        <v>77</v>
      </c>
      <c r="F5724" t="s">
        <v>14</v>
      </c>
      <c r="G5724" t="s">
        <v>25</v>
      </c>
      <c r="H5724">
        <v>1965</v>
      </c>
      <c r="I5724" s="1">
        <v>36052</v>
      </c>
      <c r="J5724" t="s">
        <v>16</v>
      </c>
    </row>
    <row r="5725" spans="1:10" x14ac:dyDescent="0.25">
      <c r="A5725">
        <v>68499.259999999995</v>
      </c>
      <c r="B5725" t="s">
        <v>316</v>
      </c>
      <c r="C5725" t="s">
        <v>52</v>
      </c>
      <c r="D5725" t="s">
        <v>12</v>
      </c>
      <c r="E5725" t="s">
        <v>45</v>
      </c>
      <c r="F5725" t="s">
        <v>14</v>
      </c>
      <c r="G5725" t="s">
        <v>15</v>
      </c>
      <c r="H5725">
        <v>1961</v>
      </c>
      <c r="I5725" s="1">
        <v>38731</v>
      </c>
      <c r="J5725" t="s">
        <v>16</v>
      </c>
    </row>
    <row r="5726" spans="1:10" x14ac:dyDescent="0.25">
      <c r="A5726">
        <v>71820.23</v>
      </c>
      <c r="B5726" t="s">
        <v>131</v>
      </c>
      <c r="C5726" t="s">
        <v>52</v>
      </c>
      <c r="D5726" t="s">
        <v>12</v>
      </c>
      <c r="E5726" t="s">
        <v>45</v>
      </c>
      <c r="F5726" t="s">
        <v>14</v>
      </c>
      <c r="G5726" t="s">
        <v>15</v>
      </c>
      <c r="H5726">
        <v>1961</v>
      </c>
      <c r="I5726" s="1">
        <v>41881</v>
      </c>
      <c r="J5726" t="s">
        <v>16</v>
      </c>
    </row>
    <row r="5727" spans="1:10" x14ac:dyDescent="0.25">
      <c r="A5727">
        <v>55969.06</v>
      </c>
      <c r="B5727" t="s">
        <v>66</v>
      </c>
      <c r="C5727" t="s">
        <v>67</v>
      </c>
      <c r="D5727" t="s">
        <v>12</v>
      </c>
      <c r="E5727" t="s">
        <v>49</v>
      </c>
      <c r="F5727" t="s">
        <v>21</v>
      </c>
      <c r="G5727" t="s">
        <v>15</v>
      </c>
      <c r="H5727">
        <v>1995</v>
      </c>
      <c r="I5727" s="1">
        <v>44956</v>
      </c>
      <c r="J5727" t="s">
        <v>16</v>
      </c>
    </row>
    <row r="5728" spans="1:10" x14ac:dyDescent="0.25">
      <c r="A5728">
        <v>86564.06</v>
      </c>
      <c r="B5728" t="s">
        <v>10</v>
      </c>
      <c r="C5728" t="s">
        <v>11</v>
      </c>
      <c r="D5728" t="s">
        <v>12</v>
      </c>
      <c r="E5728" t="s">
        <v>13</v>
      </c>
      <c r="F5728" t="s">
        <v>21</v>
      </c>
      <c r="G5728" t="s">
        <v>15</v>
      </c>
      <c r="H5728">
        <v>1971</v>
      </c>
      <c r="I5728" s="1">
        <v>35140</v>
      </c>
      <c r="J5728" t="s">
        <v>16</v>
      </c>
    </row>
    <row r="5729" spans="1:10" x14ac:dyDescent="0.25">
      <c r="A5729">
        <v>61216.02</v>
      </c>
      <c r="B5729" t="s">
        <v>453</v>
      </c>
      <c r="C5729" t="s">
        <v>11</v>
      </c>
      <c r="D5729" t="s">
        <v>12</v>
      </c>
      <c r="E5729" t="s">
        <v>31</v>
      </c>
      <c r="F5729" t="s">
        <v>21</v>
      </c>
      <c r="G5729" t="s">
        <v>15</v>
      </c>
      <c r="H5729">
        <v>1976</v>
      </c>
      <c r="I5729" s="1">
        <v>42270</v>
      </c>
      <c r="J5729" t="s">
        <v>16</v>
      </c>
    </row>
    <row r="5730" spans="1:10" x14ac:dyDescent="0.25">
      <c r="A5730">
        <v>52471.07</v>
      </c>
      <c r="B5730" t="s">
        <v>34</v>
      </c>
      <c r="C5730" t="s">
        <v>11</v>
      </c>
      <c r="D5730" t="s">
        <v>12</v>
      </c>
      <c r="E5730" t="s">
        <v>20</v>
      </c>
      <c r="F5730" t="s">
        <v>21</v>
      </c>
      <c r="G5730" t="s">
        <v>15</v>
      </c>
      <c r="H5730">
        <v>1993</v>
      </c>
      <c r="I5730" s="1">
        <v>45492</v>
      </c>
      <c r="J5730" t="s">
        <v>16</v>
      </c>
    </row>
    <row r="5731" spans="1:10" x14ac:dyDescent="0.25">
      <c r="A5731">
        <v>104061.58</v>
      </c>
      <c r="B5731" t="s">
        <v>98</v>
      </c>
      <c r="C5731" t="s">
        <v>44</v>
      </c>
      <c r="D5731" t="s">
        <v>12</v>
      </c>
      <c r="E5731" t="s">
        <v>31</v>
      </c>
      <c r="F5731" t="s">
        <v>14</v>
      </c>
      <c r="G5731" t="s">
        <v>25</v>
      </c>
      <c r="H5731">
        <v>1964</v>
      </c>
      <c r="I5731" s="1">
        <v>31640</v>
      </c>
      <c r="J5731" t="s">
        <v>16</v>
      </c>
    </row>
    <row r="5732" spans="1:10" x14ac:dyDescent="0.25">
      <c r="A5732">
        <v>57958.26</v>
      </c>
      <c r="B5732" t="s">
        <v>82</v>
      </c>
      <c r="C5732" t="s">
        <v>11</v>
      </c>
      <c r="D5732" t="s">
        <v>12</v>
      </c>
      <c r="E5732" t="s">
        <v>20</v>
      </c>
      <c r="F5732" t="s">
        <v>21</v>
      </c>
      <c r="G5732" t="s">
        <v>25</v>
      </c>
      <c r="H5732">
        <v>1995</v>
      </c>
      <c r="I5732" s="1">
        <v>43241</v>
      </c>
      <c r="J5732" t="s">
        <v>16</v>
      </c>
    </row>
    <row r="5733" spans="1:10" x14ac:dyDescent="0.25">
      <c r="A5733">
        <v>98019.1</v>
      </c>
      <c r="B5733" t="s">
        <v>487</v>
      </c>
      <c r="C5733" t="s">
        <v>171</v>
      </c>
      <c r="D5733" t="s">
        <v>12</v>
      </c>
      <c r="E5733" t="s">
        <v>31</v>
      </c>
      <c r="F5733" t="s">
        <v>21</v>
      </c>
      <c r="G5733" t="s">
        <v>25</v>
      </c>
      <c r="H5733">
        <v>1984</v>
      </c>
      <c r="I5733" s="1">
        <v>45523</v>
      </c>
      <c r="J5733" t="s">
        <v>16</v>
      </c>
    </row>
    <row r="5734" spans="1:10" x14ac:dyDescent="0.25">
      <c r="A5734">
        <v>49719.81</v>
      </c>
      <c r="B5734" t="s">
        <v>211</v>
      </c>
      <c r="C5734" t="s">
        <v>11</v>
      </c>
      <c r="D5734" t="s">
        <v>12</v>
      </c>
      <c r="E5734" t="s">
        <v>49</v>
      </c>
      <c r="F5734" t="s">
        <v>21</v>
      </c>
      <c r="G5734" t="s">
        <v>25</v>
      </c>
      <c r="H5734">
        <v>1959</v>
      </c>
      <c r="I5734" s="1">
        <v>44725</v>
      </c>
      <c r="J5734" t="s">
        <v>16</v>
      </c>
    </row>
    <row r="5735" spans="1:10" x14ac:dyDescent="0.25">
      <c r="A5735">
        <v>47884.18</v>
      </c>
      <c r="B5735" t="s">
        <v>357</v>
      </c>
      <c r="C5735" t="s">
        <v>48</v>
      </c>
      <c r="D5735" t="s">
        <v>12</v>
      </c>
      <c r="E5735" t="s">
        <v>24</v>
      </c>
      <c r="F5735" t="s">
        <v>21</v>
      </c>
      <c r="G5735" t="s">
        <v>15</v>
      </c>
      <c r="H5735">
        <v>1974</v>
      </c>
      <c r="I5735" s="1">
        <v>42679</v>
      </c>
      <c r="J5735" t="s">
        <v>16</v>
      </c>
    </row>
    <row r="5736" spans="1:10" x14ac:dyDescent="0.25">
      <c r="A5736">
        <v>41600</v>
      </c>
      <c r="B5736" t="s">
        <v>127</v>
      </c>
      <c r="C5736" t="s">
        <v>60</v>
      </c>
      <c r="D5736" t="s">
        <v>12</v>
      </c>
      <c r="E5736" t="s">
        <v>41</v>
      </c>
      <c r="F5736" t="s">
        <v>14</v>
      </c>
      <c r="G5736" t="s">
        <v>15</v>
      </c>
      <c r="H5736">
        <v>1957</v>
      </c>
      <c r="I5736" s="1">
        <v>45509</v>
      </c>
      <c r="J5736" t="s">
        <v>16</v>
      </c>
    </row>
    <row r="5737" spans="1:10" x14ac:dyDescent="0.25">
      <c r="A5737">
        <v>51475.86</v>
      </c>
      <c r="B5737" t="s">
        <v>112</v>
      </c>
      <c r="C5737" t="s">
        <v>72</v>
      </c>
      <c r="D5737" t="s">
        <v>12</v>
      </c>
      <c r="E5737" t="s">
        <v>24</v>
      </c>
      <c r="F5737" t="s">
        <v>21</v>
      </c>
      <c r="G5737" t="s">
        <v>15</v>
      </c>
      <c r="H5737">
        <v>1997</v>
      </c>
      <c r="I5737" s="1">
        <v>42720</v>
      </c>
      <c r="J5737" t="s">
        <v>16</v>
      </c>
    </row>
    <row r="5738" spans="1:10" x14ac:dyDescent="0.25">
      <c r="A5738">
        <v>76119.45</v>
      </c>
      <c r="B5738" t="s">
        <v>90</v>
      </c>
      <c r="C5738" t="s">
        <v>30</v>
      </c>
      <c r="D5738" t="s">
        <v>12</v>
      </c>
      <c r="E5738" t="s">
        <v>45</v>
      </c>
      <c r="F5738" t="s">
        <v>21</v>
      </c>
      <c r="G5738" t="s">
        <v>46</v>
      </c>
      <c r="H5738">
        <v>1999</v>
      </c>
      <c r="I5738" s="1">
        <v>45338</v>
      </c>
      <c r="J5738" t="s">
        <v>16</v>
      </c>
    </row>
    <row r="5739" spans="1:10" x14ac:dyDescent="0.25">
      <c r="A5739">
        <v>131108.81</v>
      </c>
      <c r="B5739" t="s">
        <v>389</v>
      </c>
      <c r="C5739" t="s">
        <v>58</v>
      </c>
      <c r="D5739" t="s">
        <v>12</v>
      </c>
      <c r="E5739" t="s">
        <v>31</v>
      </c>
      <c r="F5739" t="s">
        <v>21</v>
      </c>
      <c r="G5739" t="s">
        <v>25</v>
      </c>
      <c r="H5739">
        <v>1964</v>
      </c>
      <c r="I5739" s="1">
        <v>40070</v>
      </c>
      <c r="J5739" t="s">
        <v>16</v>
      </c>
    </row>
    <row r="5740" spans="1:10" x14ac:dyDescent="0.25">
      <c r="A5740">
        <v>133710.71</v>
      </c>
      <c r="B5740" t="s">
        <v>190</v>
      </c>
      <c r="C5740" t="s">
        <v>27</v>
      </c>
      <c r="D5740" t="s">
        <v>12</v>
      </c>
      <c r="E5740" t="s">
        <v>31</v>
      </c>
      <c r="F5740" t="s">
        <v>21</v>
      </c>
      <c r="G5740" t="s">
        <v>25</v>
      </c>
      <c r="H5740">
        <v>1991</v>
      </c>
      <c r="I5740" s="1">
        <v>42765</v>
      </c>
      <c r="J5740" t="s">
        <v>16</v>
      </c>
    </row>
    <row r="5741" spans="1:10" x14ac:dyDescent="0.25">
      <c r="A5741">
        <v>100959.67</v>
      </c>
      <c r="B5741" t="s">
        <v>345</v>
      </c>
      <c r="C5741" t="s">
        <v>18</v>
      </c>
      <c r="D5741" t="s">
        <v>12</v>
      </c>
      <c r="E5741" t="s">
        <v>13</v>
      </c>
      <c r="F5741" t="s">
        <v>14</v>
      </c>
      <c r="G5741" t="s">
        <v>53</v>
      </c>
      <c r="H5741">
        <v>1957</v>
      </c>
      <c r="I5741" s="1">
        <v>43040</v>
      </c>
      <c r="J5741" t="s">
        <v>16</v>
      </c>
    </row>
    <row r="5742" spans="1:10" x14ac:dyDescent="0.25">
      <c r="A5742">
        <v>65833.62</v>
      </c>
      <c r="B5742" t="s">
        <v>403</v>
      </c>
      <c r="C5742" t="s">
        <v>250</v>
      </c>
      <c r="D5742" t="s">
        <v>12</v>
      </c>
      <c r="E5742" t="s">
        <v>31</v>
      </c>
      <c r="F5742" t="s">
        <v>21</v>
      </c>
      <c r="G5742" t="s">
        <v>25</v>
      </c>
      <c r="H5742">
        <v>1985</v>
      </c>
      <c r="I5742" s="1">
        <v>42849</v>
      </c>
      <c r="J5742" t="s">
        <v>16</v>
      </c>
    </row>
    <row r="5743" spans="1:10" x14ac:dyDescent="0.25">
      <c r="A5743">
        <v>79728.19</v>
      </c>
      <c r="B5743" t="s">
        <v>63</v>
      </c>
      <c r="C5743" t="s">
        <v>18</v>
      </c>
      <c r="D5743" t="s">
        <v>12</v>
      </c>
      <c r="E5743" t="s">
        <v>20</v>
      </c>
      <c r="F5743" t="s">
        <v>21</v>
      </c>
      <c r="G5743" t="s">
        <v>25</v>
      </c>
      <c r="H5743">
        <v>1995</v>
      </c>
      <c r="I5743" s="1">
        <v>43024</v>
      </c>
      <c r="J5743" t="s">
        <v>16</v>
      </c>
    </row>
    <row r="5744" spans="1:10" x14ac:dyDescent="0.25">
      <c r="A5744">
        <v>57096.93</v>
      </c>
      <c r="B5744" t="s">
        <v>262</v>
      </c>
      <c r="C5744" t="s">
        <v>30</v>
      </c>
      <c r="D5744" t="s">
        <v>12</v>
      </c>
      <c r="E5744" t="s">
        <v>20</v>
      </c>
      <c r="F5744" t="s">
        <v>21</v>
      </c>
      <c r="G5744" t="s">
        <v>25</v>
      </c>
      <c r="H5744">
        <v>1997</v>
      </c>
      <c r="I5744" s="1">
        <v>45428</v>
      </c>
      <c r="J5744"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AE50-C7FA-44BF-940D-13A430559B80}">
  <dimension ref="A1:V36"/>
  <sheetViews>
    <sheetView workbookViewId="0">
      <selection activeCell="D26" sqref="D26"/>
    </sheetView>
  </sheetViews>
  <sheetFormatPr defaultRowHeight="15" x14ac:dyDescent="0.25"/>
  <cols>
    <col min="12" max="12" width="14.28515625" bestFit="1" customWidth="1"/>
    <col min="13" max="13" width="15.28515625" bestFit="1" customWidth="1"/>
    <col min="14" max="14" width="12.5703125" bestFit="1" customWidth="1"/>
  </cols>
  <sheetData>
    <row r="1" spans="1:22" x14ac:dyDescent="0.25">
      <c r="A1" t="s">
        <v>756</v>
      </c>
      <c r="B1" t="s">
        <v>757</v>
      </c>
      <c r="C1" t="s">
        <v>758</v>
      </c>
      <c r="D1" t="s">
        <v>759</v>
      </c>
      <c r="E1" t="s">
        <v>760</v>
      </c>
      <c r="F1" t="s">
        <v>761</v>
      </c>
      <c r="G1" t="s">
        <v>762</v>
      </c>
      <c r="H1" t="s">
        <v>763</v>
      </c>
      <c r="I1" t="s">
        <v>764</v>
      </c>
      <c r="J1" t="s">
        <v>765</v>
      </c>
      <c r="K1" t="s">
        <v>766</v>
      </c>
      <c r="L1" t="s">
        <v>767</v>
      </c>
      <c r="M1" t="s">
        <v>768</v>
      </c>
      <c r="N1" t="s">
        <v>769</v>
      </c>
      <c r="O1" t="s">
        <v>770</v>
      </c>
      <c r="P1" t="s">
        <v>771</v>
      </c>
      <c r="Q1" t="s">
        <v>772</v>
      </c>
      <c r="R1" t="s">
        <v>773</v>
      </c>
      <c r="S1" t="s">
        <v>774</v>
      </c>
      <c r="T1" t="s">
        <v>775</v>
      </c>
      <c r="U1" t="s">
        <v>776</v>
      </c>
      <c r="V1" t="s">
        <v>777</v>
      </c>
    </row>
    <row r="2" spans="1:22" x14ac:dyDescent="0.25">
      <c r="A2">
        <v>37013</v>
      </c>
      <c r="B2" s="8">
        <v>3.5804597701149401</v>
      </c>
      <c r="C2" s="8">
        <v>2.8742857142857101</v>
      </c>
      <c r="D2" s="8">
        <v>3.4204545454545401</v>
      </c>
      <c r="E2" s="8">
        <v>2.8402366863905302</v>
      </c>
      <c r="F2" s="8">
        <v>3.29714285714285</v>
      </c>
      <c r="G2" s="8">
        <v>3.4476744186046502</v>
      </c>
      <c r="H2" s="9">
        <v>2.4500000000000002</v>
      </c>
      <c r="I2" s="8">
        <v>3.98780487804878</v>
      </c>
      <c r="J2" s="8">
        <v>3.51298701298701</v>
      </c>
      <c r="K2" s="8">
        <v>2.09523809523809</v>
      </c>
      <c r="L2" s="10">
        <v>463696</v>
      </c>
      <c r="M2" s="10">
        <v>3500000</v>
      </c>
      <c r="N2" s="10">
        <v>224900</v>
      </c>
      <c r="O2" s="7">
        <v>2518</v>
      </c>
      <c r="P2" t="s">
        <v>778</v>
      </c>
      <c r="Q2">
        <v>47328</v>
      </c>
      <c r="R2">
        <v>37013</v>
      </c>
      <c r="S2" t="s">
        <v>779</v>
      </c>
      <c r="T2" t="s">
        <v>780</v>
      </c>
      <c r="U2">
        <v>99800</v>
      </c>
      <c r="V2">
        <v>3.25</v>
      </c>
    </row>
    <row r="3" spans="1:22" x14ac:dyDescent="0.25">
      <c r="A3">
        <v>37015</v>
      </c>
      <c r="B3" s="9">
        <v>4</v>
      </c>
      <c r="C3" s="9">
        <v>4</v>
      </c>
      <c r="D3" s="9">
        <v>4.5</v>
      </c>
      <c r="E3" s="9">
        <v>3.5</v>
      </c>
      <c r="F3" s="9">
        <v>4</v>
      </c>
      <c r="G3" s="9">
        <v>4</v>
      </c>
      <c r="H3" s="9">
        <v>2.5</v>
      </c>
      <c r="I3" s="9">
        <v>3.5</v>
      </c>
      <c r="J3" s="9">
        <v>4</v>
      </c>
      <c r="K3" s="9">
        <v>3</v>
      </c>
      <c r="L3" s="10">
        <v>693032</v>
      </c>
      <c r="M3" s="10">
        <v>7900000</v>
      </c>
      <c r="N3" s="10">
        <v>169000</v>
      </c>
      <c r="O3" s="7">
        <v>2230</v>
      </c>
      <c r="P3" t="s">
        <v>781</v>
      </c>
      <c r="Q3">
        <v>179</v>
      </c>
      <c r="R3">
        <v>37015</v>
      </c>
      <c r="S3" t="s">
        <v>782</v>
      </c>
      <c r="T3" t="s">
        <v>780</v>
      </c>
      <c r="U3">
        <v>19104</v>
      </c>
      <c r="V3">
        <v>3.25</v>
      </c>
    </row>
    <row r="4" spans="1:22" x14ac:dyDescent="0.25">
      <c r="A4">
        <v>37023</v>
      </c>
      <c r="B4" s="9">
        <v>2</v>
      </c>
      <c r="C4" s="9">
        <v>1</v>
      </c>
      <c r="D4" s="9">
        <v>1</v>
      </c>
      <c r="E4" s="9">
        <v>1</v>
      </c>
      <c r="F4" s="9">
        <v>2</v>
      </c>
      <c r="G4" s="9">
        <v>3</v>
      </c>
      <c r="H4" s="9">
        <v>3</v>
      </c>
      <c r="I4" s="9"/>
      <c r="J4" s="9"/>
      <c r="K4" s="9">
        <v>2</v>
      </c>
      <c r="L4" s="10"/>
      <c r="M4" s="10"/>
      <c r="N4" s="10"/>
    </row>
    <row r="5" spans="1:22" x14ac:dyDescent="0.25">
      <c r="A5">
        <v>37027</v>
      </c>
      <c r="B5" s="9">
        <v>4</v>
      </c>
      <c r="C5" s="8">
        <v>3.3636363636363602</v>
      </c>
      <c r="D5" s="8">
        <v>4.1818181818181799</v>
      </c>
      <c r="E5" s="8">
        <v>3.22727272727272</v>
      </c>
      <c r="F5" s="8">
        <v>4.3636363636363598</v>
      </c>
      <c r="G5" s="8">
        <v>3.8947368421052602</v>
      </c>
      <c r="H5" s="8">
        <v>3.0526315789473601</v>
      </c>
      <c r="I5" s="8">
        <v>4.4761904761904701</v>
      </c>
      <c r="J5" s="8">
        <v>3.5714285714285698</v>
      </c>
      <c r="K5" s="9">
        <v>2.5</v>
      </c>
      <c r="L5" s="10">
        <v>2633912</v>
      </c>
      <c r="M5" s="10">
        <v>15000000</v>
      </c>
      <c r="N5" s="10">
        <v>405900</v>
      </c>
      <c r="O5" s="7">
        <v>5267</v>
      </c>
      <c r="P5" t="s">
        <v>783</v>
      </c>
      <c r="Q5">
        <v>2236</v>
      </c>
      <c r="R5">
        <v>37027</v>
      </c>
      <c r="S5" t="s">
        <v>784</v>
      </c>
      <c r="T5" t="s">
        <v>784</v>
      </c>
      <c r="U5">
        <v>62116</v>
      </c>
      <c r="V5">
        <v>5</v>
      </c>
    </row>
    <row r="6" spans="1:22" x14ac:dyDescent="0.25">
      <c r="A6">
        <v>37072</v>
      </c>
      <c r="B6" s="8">
        <v>3.48571428571428</v>
      </c>
      <c r="C6" s="8">
        <v>2.77142857142857</v>
      </c>
      <c r="D6" s="8">
        <v>3.6944444444444402</v>
      </c>
      <c r="E6" s="8">
        <v>2.7941176470588198</v>
      </c>
      <c r="F6" s="8">
        <v>3.8333333333333299</v>
      </c>
      <c r="G6" s="8">
        <v>3.80555555555555</v>
      </c>
      <c r="H6" s="8">
        <v>2.5806451612903198</v>
      </c>
      <c r="I6" s="9">
        <v>4.0625</v>
      </c>
      <c r="J6" s="8">
        <v>3.6333333333333302</v>
      </c>
      <c r="K6" s="8">
        <v>2.8421052631578898</v>
      </c>
      <c r="L6" s="10">
        <v>880947</v>
      </c>
      <c r="M6" s="10">
        <v>11500000</v>
      </c>
      <c r="N6" s="10">
        <v>179900</v>
      </c>
      <c r="O6" s="7">
        <v>2813</v>
      </c>
      <c r="P6" t="s">
        <v>785</v>
      </c>
      <c r="Q6">
        <v>3420</v>
      </c>
      <c r="R6">
        <v>37072</v>
      </c>
      <c r="S6" t="s">
        <v>779</v>
      </c>
      <c r="T6" t="s">
        <v>779</v>
      </c>
      <c r="U6">
        <v>32364</v>
      </c>
      <c r="V6">
        <v>4</v>
      </c>
    </row>
    <row r="7" spans="1:22" x14ac:dyDescent="0.25">
      <c r="A7">
        <v>37076</v>
      </c>
      <c r="B7" s="9">
        <v>3.71875</v>
      </c>
      <c r="C7" s="8">
        <v>3.0309278350515401</v>
      </c>
      <c r="D7" s="8">
        <v>3.51546391752577</v>
      </c>
      <c r="E7" s="8">
        <v>2.8085106382978702</v>
      </c>
      <c r="F7" s="8">
        <v>3.5520833333333299</v>
      </c>
      <c r="G7" s="8">
        <v>3.6631578947368402</v>
      </c>
      <c r="H7" s="8">
        <v>2.4268292682926802</v>
      </c>
      <c r="I7" s="8">
        <v>4.1839080459770104</v>
      </c>
      <c r="J7" s="8">
        <v>3.7078651685393198</v>
      </c>
      <c r="K7" s="8">
        <v>2.40298507462686</v>
      </c>
      <c r="L7" s="10">
        <v>517056</v>
      </c>
      <c r="M7" s="10">
        <v>1999999</v>
      </c>
      <c r="N7" s="10">
        <v>195000</v>
      </c>
      <c r="O7" s="7">
        <v>2172</v>
      </c>
      <c r="P7" t="s">
        <v>786</v>
      </c>
      <c r="Q7">
        <v>21902</v>
      </c>
      <c r="R7">
        <v>37076</v>
      </c>
      <c r="S7" t="s">
        <v>787</v>
      </c>
      <c r="T7" t="s">
        <v>780</v>
      </c>
      <c r="U7">
        <v>38095</v>
      </c>
      <c r="V7">
        <v>3.25</v>
      </c>
    </row>
    <row r="8" spans="1:22" x14ac:dyDescent="0.25">
      <c r="A8">
        <v>37080</v>
      </c>
      <c r="B8" s="8">
        <v>3.6666666666666599</v>
      </c>
      <c r="C8" s="8">
        <v>2.5384615384615299</v>
      </c>
      <c r="D8" s="8">
        <v>3.2307692307692299</v>
      </c>
      <c r="E8" s="9">
        <v>3</v>
      </c>
      <c r="F8" s="8">
        <v>3.6153846153846101</v>
      </c>
      <c r="G8" s="8">
        <v>4.0769230769230704</v>
      </c>
      <c r="H8" s="8">
        <v>2.5833333333333299</v>
      </c>
      <c r="I8" s="8">
        <v>3.6153846153846101</v>
      </c>
      <c r="J8" s="8">
        <v>3.6428571428571401</v>
      </c>
      <c r="K8" s="9">
        <v>3</v>
      </c>
      <c r="L8" s="10">
        <v>386081</v>
      </c>
      <c r="M8" s="10"/>
      <c r="N8" s="10"/>
      <c r="Q8">
        <v>1875</v>
      </c>
      <c r="R8">
        <v>37080</v>
      </c>
      <c r="S8" t="s">
        <v>782</v>
      </c>
      <c r="T8" t="s">
        <v>780</v>
      </c>
      <c r="U8">
        <v>7106</v>
      </c>
      <c r="V8">
        <v>3.25</v>
      </c>
    </row>
    <row r="9" spans="1:22" x14ac:dyDescent="0.25">
      <c r="A9">
        <v>37115</v>
      </c>
      <c r="B9" s="8">
        <v>3.4767441860465098</v>
      </c>
      <c r="C9" s="8">
        <v>3.13793103448275</v>
      </c>
      <c r="D9" s="8">
        <v>3.5172413793103399</v>
      </c>
      <c r="E9" s="8">
        <v>2.8470588235294101</v>
      </c>
      <c r="F9" s="8">
        <v>3.3068181818181799</v>
      </c>
      <c r="G9" s="8">
        <v>3.4186046511627901</v>
      </c>
      <c r="H9" s="8">
        <v>2.5394736842105199</v>
      </c>
      <c r="I9" s="9">
        <v>3.9624999999999999</v>
      </c>
      <c r="J9" s="8">
        <v>3.5657894736842102</v>
      </c>
      <c r="K9" s="9">
        <v>1.75</v>
      </c>
      <c r="L9" s="10">
        <v>453722</v>
      </c>
      <c r="M9" s="10">
        <v>1299999</v>
      </c>
      <c r="N9" s="10">
        <v>129900</v>
      </c>
      <c r="O9" s="7">
        <v>1778</v>
      </c>
      <c r="P9" t="s">
        <v>788</v>
      </c>
      <c r="Q9">
        <v>40808</v>
      </c>
      <c r="R9">
        <v>37115</v>
      </c>
      <c r="S9" t="s">
        <v>789</v>
      </c>
      <c r="T9" t="s">
        <v>780</v>
      </c>
      <c r="U9">
        <v>41926</v>
      </c>
      <c r="V9">
        <v>3.25</v>
      </c>
    </row>
    <row r="10" spans="1:22" x14ac:dyDescent="0.25">
      <c r="A10">
        <v>37116</v>
      </c>
      <c r="B10" s="9">
        <v>3</v>
      </c>
      <c r="C10" s="9">
        <v>1</v>
      </c>
      <c r="D10" s="9">
        <v>2</v>
      </c>
      <c r="E10" s="9">
        <v>1</v>
      </c>
      <c r="F10" s="9">
        <v>2</v>
      </c>
      <c r="G10" s="9">
        <v>1</v>
      </c>
      <c r="H10" s="9">
        <v>2</v>
      </c>
      <c r="I10" s="9"/>
      <c r="J10" s="9">
        <v>2</v>
      </c>
      <c r="K10" s="9">
        <v>4</v>
      </c>
      <c r="L10" s="10"/>
      <c r="M10" s="10"/>
      <c r="N10" s="10"/>
    </row>
    <row r="11" spans="1:22" x14ac:dyDescent="0.25">
      <c r="A11">
        <v>37135</v>
      </c>
      <c r="B11" s="9">
        <v>4</v>
      </c>
      <c r="C11" s="9">
        <v>4</v>
      </c>
      <c r="D11" s="9">
        <v>5</v>
      </c>
      <c r="E11" s="9">
        <v>4</v>
      </c>
      <c r="F11" s="9">
        <v>5</v>
      </c>
      <c r="G11" s="9">
        <v>4</v>
      </c>
      <c r="H11" s="9">
        <v>2</v>
      </c>
      <c r="I11" s="9"/>
      <c r="J11" s="9">
        <v>4</v>
      </c>
      <c r="K11" s="9"/>
      <c r="L11" s="10">
        <v>949675</v>
      </c>
      <c r="M11" s="10">
        <v>5000000</v>
      </c>
      <c r="N11" s="10">
        <v>308900</v>
      </c>
      <c r="O11" s="7">
        <v>2926</v>
      </c>
      <c r="P11" t="s">
        <v>790</v>
      </c>
      <c r="Q11">
        <v>216</v>
      </c>
      <c r="R11">
        <v>37135</v>
      </c>
      <c r="S11" t="s">
        <v>784</v>
      </c>
      <c r="T11" t="s">
        <v>784</v>
      </c>
      <c r="U11">
        <v>22693</v>
      </c>
      <c r="V11">
        <v>5</v>
      </c>
    </row>
    <row r="12" spans="1:22" x14ac:dyDescent="0.25">
      <c r="A12">
        <v>37138</v>
      </c>
      <c r="B12" s="8">
        <v>3.5116279069767402</v>
      </c>
      <c r="C12" s="8">
        <v>2.8181818181818099</v>
      </c>
      <c r="D12" s="8">
        <v>3.4090909090908998</v>
      </c>
      <c r="E12" s="8">
        <v>2.67441860465116</v>
      </c>
      <c r="F12" s="8">
        <v>3.47727272727272</v>
      </c>
      <c r="G12" s="8">
        <v>3.5454545454545401</v>
      </c>
      <c r="H12" s="8">
        <v>2.6829268292682902</v>
      </c>
      <c r="I12" s="8">
        <v>3.9761904761904701</v>
      </c>
      <c r="J12" s="8">
        <v>3.3846153846153801</v>
      </c>
      <c r="K12" s="8">
        <v>2.3333333333333299</v>
      </c>
      <c r="L12" s="10">
        <v>609831</v>
      </c>
      <c r="M12" s="10">
        <v>3325000</v>
      </c>
      <c r="N12" s="10">
        <v>199900</v>
      </c>
      <c r="O12" s="7">
        <v>2246</v>
      </c>
      <c r="P12" t="s">
        <v>791</v>
      </c>
      <c r="Q12">
        <v>6532</v>
      </c>
      <c r="R12">
        <v>37138</v>
      </c>
      <c r="S12" t="s">
        <v>787</v>
      </c>
      <c r="T12" t="s">
        <v>789</v>
      </c>
      <c r="U12">
        <v>23297</v>
      </c>
      <c r="V12">
        <v>3.75</v>
      </c>
    </row>
    <row r="13" spans="1:22" x14ac:dyDescent="0.25">
      <c r="A13">
        <v>37143</v>
      </c>
      <c r="B13" s="9">
        <v>3</v>
      </c>
      <c r="C13" s="9">
        <v>2</v>
      </c>
      <c r="D13" s="9">
        <v>3</v>
      </c>
      <c r="E13" s="9">
        <v>3</v>
      </c>
      <c r="F13" s="9">
        <v>4</v>
      </c>
      <c r="G13" s="9">
        <v>4</v>
      </c>
      <c r="H13" s="9">
        <v>3</v>
      </c>
      <c r="I13" s="9">
        <v>5</v>
      </c>
      <c r="J13" s="9">
        <v>4</v>
      </c>
      <c r="K13" s="9">
        <v>3</v>
      </c>
      <c r="L13" s="10">
        <v>427890</v>
      </c>
      <c r="M13" s="10"/>
      <c r="N13" s="10"/>
      <c r="Q13">
        <v>17</v>
      </c>
      <c r="R13">
        <v>37143</v>
      </c>
      <c r="S13" t="s">
        <v>782</v>
      </c>
      <c r="T13" t="s">
        <v>780</v>
      </c>
      <c r="U13">
        <v>4069</v>
      </c>
      <c r="V13">
        <v>3.25</v>
      </c>
    </row>
    <row r="14" spans="1:22" x14ac:dyDescent="0.25">
      <c r="A14">
        <v>37167</v>
      </c>
      <c r="B14" s="9">
        <v>3</v>
      </c>
      <c r="C14" s="9">
        <v>2</v>
      </c>
      <c r="D14" s="9">
        <v>5</v>
      </c>
      <c r="E14" s="9">
        <v>2</v>
      </c>
      <c r="F14" s="9">
        <v>4</v>
      </c>
      <c r="G14" s="9">
        <v>2</v>
      </c>
      <c r="H14" s="9">
        <v>2</v>
      </c>
      <c r="I14" s="9">
        <v>4</v>
      </c>
      <c r="J14" s="9">
        <v>3</v>
      </c>
      <c r="K14" s="9">
        <v>4</v>
      </c>
      <c r="L14" s="10">
        <v>547493</v>
      </c>
      <c r="M14" s="10">
        <v>1900000</v>
      </c>
      <c r="N14" s="10">
        <v>125000</v>
      </c>
      <c r="O14" s="7">
        <v>2351</v>
      </c>
      <c r="P14" t="s">
        <v>792</v>
      </c>
      <c r="Q14">
        <v>2</v>
      </c>
      <c r="R14">
        <v>37167</v>
      </c>
      <c r="S14" t="s">
        <v>787</v>
      </c>
      <c r="T14" t="s">
        <v>793</v>
      </c>
      <c r="U14">
        <v>62284</v>
      </c>
      <c r="V14">
        <v>4.5</v>
      </c>
    </row>
    <row r="15" spans="1:22" x14ac:dyDescent="0.25">
      <c r="A15">
        <v>37189</v>
      </c>
      <c r="B15" s="8">
        <v>3.6923076923076898</v>
      </c>
      <c r="C15" s="8">
        <v>3.1538461538461502</v>
      </c>
      <c r="D15" s="8">
        <v>3.84615384615384</v>
      </c>
      <c r="E15" s="8">
        <v>2.7692307692307598</v>
      </c>
      <c r="F15" s="8">
        <v>4.0769230769230704</v>
      </c>
      <c r="G15" s="8">
        <v>3.6923076923076898</v>
      </c>
      <c r="H15" s="8">
        <v>2.4166666666666599</v>
      </c>
      <c r="I15" s="8">
        <v>4.1538461538461497</v>
      </c>
      <c r="J15" s="9">
        <v>3.5</v>
      </c>
      <c r="K15" s="8">
        <v>2.4444444444444402</v>
      </c>
      <c r="L15" s="10">
        <v>386286</v>
      </c>
      <c r="M15" s="10"/>
      <c r="N15" s="10"/>
      <c r="Q15">
        <v>2787</v>
      </c>
      <c r="R15">
        <v>37189</v>
      </c>
      <c r="S15" t="s">
        <v>787</v>
      </c>
      <c r="T15" t="s">
        <v>780</v>
      </c>
      <c r="U15">
        <v>4139</v>
      </c>
      <c r="V15">
        <v>3.25</v>
      </c>
    </row>
    <row r="16" spans="1:22" x14ac:dyDescent="0.25">
      <c r="A16">
        <v>37201</v>
      </c>
      <c r="B16" s="9">
        <v>4</v>
      </c>
      <c r="C16" s="9">
        <v>2.5</v>
      </c>
      <c r="D16" s="9">
        <v>3</v>
      </c>
      <c r="E16" s="9">
        <v>1</v>
      </c>
      <c r="F16" s="9">
        <v>2.5</v>
      </c>
      <c r="G16" s="9">
        <v>3</v>
      </c>
      <c r="H16" s="9">
        <v>1</v>
      </c>
      <c r="I16" s="9">
        <v>5</v>
      </c>
      <c r="J16" s="9">
        <v>4</v>
      </c>
      <c r="K16" s="9">
        <v>2</v>
      </c>
      <c r="L16" s="10">
        <v>2111866</v>
      </c>
      <c r="M16" s="10">
        <v>9000000</v>
      </c>
      <c r="N16" s="10">
        <v>396000</v>
      </c>
      <c r="O16" s="7">
        <v>1835</v>
      </c>
      <c r="P16" t="s">
        <v>794</v>
      </c>
      <c r="Q16">
        <v>14254</v>
      </c>
      <c r="R16">
        <v>37201</v>
      </c>
      <c r="S16" t="s">
        <v>784</v>
      </c>
      <c r="T16" t="s">
        <v>782</v>
      </c>
      <c r="U16">
        <v>1566</v>
      </c>
      <c r="V16">
        <v>3.5</v>
      </c>
    </row>
    <row r="17" spans="1:22" x14ac:dyDescent="0.25">
      <c r="A17">
        <v>37203</v>
      </c>
      <c r="B17" s="8">
        <v>3.7586206896551699</v>
      </c>
      <c r="C17" s="9">
        <v>3.2372881355932202</v>
      </c>
      <c r="D17" s="9">
        <v>3.5</v>
      </c>
      <c r="E17" s="8">
        <v>3.2280701754385901</v>
      </c>
      <c r="F17" s="8">
        <v>3.49152542372881</v>
      </c>
      <c r="G17" s="8">
        <v>3.47272727272727</v>
      </c>
      <c r="H17" s="8">
        <v>2.4680851063829699</v>
      </c>
      <c r="I17" s="8">
        <v>4.2448979591836702</v>
      </c>
      <c r="J17" s="8">
        <v>3.67241379310344</v>
      </c>
      <c r="K17" s="8">
        <v>2.3333333333333299</v>
      </c>
      <c r="L17" s="10">
        <v>1138462</v>
      </c>
      <c r="M17" s="10">
        <v>13000000</v>
      </c>
      <c r="N17" s="10">
        <v>279000</v>
      </c>
      <c r="O17" s="7">
        <v>1535</v>
      </c>
      <c r="P17" t="s">
        <v>795</v>
      </c>
      <c r="Q17">
        <v>30384</v>
      </c>
      <c r="R17">
        <v>37203</v>
      </c>
      <c r="S17" t="s">
        <v>796</v>
      </c>
      <c r="T17" t="s">
        <v>782</v>
      </c>
      <c r="U17">
        <v>18903</v>
      </c>
      <c r="V17">
        <v>3.5</v>
      </c>
    </row>
    <row r="18" spans="1:22" x14ac:dyDescent="0.25">
      <c r="A18">
        <v>37204</v>
      </c>
      <c r="B18" s="8">
        <v>3.9450549450549399</v>
      </c>
      <c r="C18" s="8">
        <v>3.36263736263736</v>
      </c>
      <c r="D18" s="8">
        <v>3.8444444444444401</v>
      </c>
      <c r="E18" s="8">
        <v>3.0941176470588201</v>
      </c>
      <c r="F18" s="8">
        <v>3.8021978021977998</v>
      </c>
      <c r="G18" s="8">
        <v>3.8505747126436698</v>
      </c>
      <c r="H18" s="8">
        <v>2.3802816901408401</v>
      </c>
      <c r="I18" s="8">
        <v>4.2380952380952301</v>
      </c>
      <c r="J18" s="8">
        <v>3.7176470588235202</v>
      </c>
      <c r="K18" s="8">
        <v>2.2112676056337999</v>
      </c>
      <c r="L18" s="10">
        <v>1595475</v>
      </c>
      <c r="M18" s="10">
        <v>4800000</v>
      </c>
      <c r="N18" s="10">
        <v>234900</v>
      </c>
      <c r="O18" s="7">
        <v>3307</v>
      </c>
      <c r="P18" t="s">
        <v>797</v>
      </c>
      <c r="Q18">
        <v>6195</v>
      </c>
      <c r="R18">
        <v>37204</v>
      </c>
      <c r="S18" t="s">
        <v>796</v>
      </c>
      <c r="T18" t="s">
        <v>782</v>
      </c>
      <c r="U18">
        <v>17234</v>
      </c>
      <c r="V18">
        <v>3.5</v>
      </c>
    </row>
    <row r="19" spans="1:22" x14ac:dyDescent="0.25">
      <c r="A19">
        <v>37205</v>
      </c>
      <c r="B19" s="8">
        <v>4.0543478260869499</v>
      </c>
      <c r="C19" s="8">
        <v>3.5652173913043401</v>
      </c>
      <c r="D19" s="8">
        <v>4.2717391304347796</v>
      </c>
      <c r="E19" s="8">
        <v>3.2023809523809499</v>
      </c>
      <c r="F19" s="8">
        <v>4.3478260869565197</v>
      </c>
      <c r="G19" s="8">
        <v>3.8255813953488298</v>
      </c>
      <c r="H19" s="8">
        <v>2.3670886075949298</v>
      </c>
      <c r="I19" s="8">
        <v>4.1481481481481399</v>
      </c>
      <c r="J19" s="8">
        <v>3.8117647058823501</v>
      </c>
      <c r="K19" s="8">
        <v>2.3283582089552199</v>
      </c>
      <c r="L19" s="10">
        <v>2186167</v>
      </c>
      <c r="M19" s="10">
        <v>15200000</v>
      </c>
      <c r="N19" s="10">
        <v>249000</v>
      </c>
      <c r="O19" s="7">
        <v>3916</v>
      </c>
      <c r="P19" t="s">
        <v>798</v>
      </c>
      <c r="Q19">
        <v>5383</v>
      </c>
      <c r="R19">
        <v>37205</v>
      </c>
      <c r="S19" t="s">
        <v>796</v>
      </c>
      <c r="T19" t="s">
        <v>782</v>
      </c>
      <c r="U19">
        <v>25711</v>
      </c>
      <c r="V19">
        <v>3.5</v>
      </c>
    </row>
    <row r="20" spans="1:22" x14ac:dyDescent="0.25">
      <c r="A20">
        <v>37206</v>
      </c>
      <c r="B20" s="8">
        <v>3.7523809523809502</v>
      </c>
      <c r="C20" s="8">
        <v>3.2115384615384599</v>
      </c>
      <c r="D20" s="8">
        <v>3.3365384615384599</v>
      </c>
      <c r="E20" s="8">
        <v>2.9489795918367299</v>
      </c>
      <c r="F20" s="8">
        <v>3.3495145631067902</v>
      </c>
      <c r="G20" s="9">
        <v>3.47</v>
      </c>
      <c r="H20" s="8">
        <v>2.4166666666666599</v>
      </c>
      <c r="I20" s="8">
        <v>4.1910112359550498</v>
      </c>
      <c r="J20" s="8">
        <v>3.7777777777777701</v>
      </c>
      <c r="K20" s="8">
        <v>2.1265822784810098</v>
      </c>
      <c r="L20" s="10">
        <v>846331</v>
      </c>
      <c r="M20" s="10">
        <v>3250000</v>
      </c>
      <c r="N20" s="10">
        <v>290000</v>
      </c>
      <c r="O20" s="7">
        <v>2166</v>
      </c>
      <c r="P20" t="s">
        <v>799</v>
      </c>
      <c r="Q20">
        <v>25115</v>
      </c>
      <c r="R20">
        <v>37206</v>
      </c>
      <c r="S20" t="s">
        <v>793</v>
      </c>
      <c r="T20" t="s">
        <v>782</v>
      </c>
      <c r="U20">
        <v>29389</v>
      </c>
      <c r="V20">
        <v>3.5</v>
      </c>
    </row>
    <row r="21" spans="1:22" x14ac:dyDescent="0.25">
      <c r="A21">
        <v>37207</v>
      </c>
      <c r="B21" s="8">
        <v>3.4125560538116502</v>
      </c>
      <c r="C21" s="8">
        <v>2.96428571428571</v>
      </c>
      <c r="D21" s="8">
        <v>3.15178571428571</v>
      </c>
      <c r="E21" s="8">
        <v>2.9049773755656099</v>
      </c>
      <c r="F21" s="8">
        <v>3.0848214285714199</v>
      </c>
      <c r="G21" s="8">
        <v>3.3542600896860901</v>
      </c>
      <c r="H21" s="9">
        <v>2.67</v>
      </c>
      <c r="I21" s="8">
        <v>4.0666666666666602</v>
      </c>
      <c r="J21" s="8">
        <v>3.6538461538461502</v>
      </c>
      <c r="K21" s="8">
        <v>2.0943396226414999</v>
      </c>
      <c r="L21" s="10">
        <v>662651</v>
      </c>
      <c r="M21" s="10">
        <v>3083320</v>
      </c>
      <c r="N21" s="10">
        <v>250000</v>
      </c>
      <c r="O21" s="7">
        <v>1936</v>
      </c>
      <c r="P21" t="s">
        <v>800</v>
      </c>
      <c r="Q21">
        <v>51145</v>
      </c>
      <c r="R21">
        <v>37207</v>
      </c>
      <c r="S21" t="s">
        <v>779</v>
      </c>
      <c r="T21" t="s">
        <v>780</v>
      </c>
      <c r="U21">
        <v>40144</v>
      </c>
      <c r="V21">
        <v>3.25</v>
      </c>
    </row>
    <row r="22" spans="1:22" x14ac:dyDescent="0.25">
      <c r="A22">
        <v>37208</v>
      </c>
      <c r="B22" s="8">
        <v>3.5391304347825998</v>
      </c>
      <c r="C22" s="8">
        <v>3.0338983050847399</v>
      </c>
      <c r="D22" s="8">
        <v>2.8974358974358898</v>
      </c>
      <c r="E22" s="8">
        <v>2.6548672566371598</v>
      </c>
      <c r="F22" s="8">
        <v>2.9666666666666601</v>
      </c>
      <c r="G22" s="8">
        <v>3.3652173913043399</v>
      </c>
      <c r="H22" s="8">
        <v>2.5053763440860202</v>
      </c>
      <c r="I22" s="8">
        <v>3.88349514563106</v>
      </c>
      <c r="J22" s="9">
        <v>3.4778761061946901</v>
      </c>
      <c r="K22" s="8">
        <v>1.91208791208791</v>
      </c>
      <c r="L22" s="10">
        <v>649050</v>
      </c>
      <c r="M22" s="10">
        <v>2999999</v>
      </c>
      <c r="N22" s="10">
        <v>220000</v>
      </c>
      <c r="O22" s="7">
        <v>1781</v>
      </c>
      <c r="P22" t="s">
        <v>801</v>
      </c>
      <c r="Q22">
        <v>28349</v>
      </c>
      <c r="R22">
        <v>37208</v>
      </c>
      <c r="S22" t="s">
        <v>787</v>
      </c>
      <c r="T22" t="s">
        <v>782</v>
      </c>
      <c r="U22">
        <v>20410</v>
      </c>
      <c r="V22">
        <v>3.5</v>
      </c>
    </row>
    <row r="23" spans="1:22" x14ac:dyDescent="0.25">
      <c r="A23">
        <v>37209</v>
      </c>
      <c r="B23" s="8">
        <v>3.83928571428571</v>
      </c>
      <c r="C23" s="8">
        <v>3.2212389380530899</v>
      </c>
      <c r="D23" s="8">
        <v>3.4955752212389299</v>
      </c>
      <c r="E23" s="8">
        <v>3.0545454545454498</v>
      </c>
      <c r="F23" s="8">
        <v>3.48245614035087</v>
      </c>
      <c r="G23" s="8">
        <v>3.68141592920353</v>
      </c>
      <c r="H23" s="8">
        <v>2.5263157894736801</v>
      </c>
      <c r="I23" s="8">
        <v>4.1067961165048503</v>
      </c>
      <c r="J23" s="8">
        <v>3.7433628318583998</v>
      </c>
      <c r="K23" s="8">
        <v>2.4512195121951201</v>
      </c>
      <c r="L23" s="10">
        <v>820028</v>
      </c>
      <c r="M23" s="10">
        <v>3700000</v>
      </c>
      <c r="N23" s="10">
        <v>165000</v>
      </c>
      <c r="O23" s="7">
        <v>2179</v>
      </c>
      <c r="P23" t="s">
        <v>802</v>
      </c>
      <c r="Q23">
        <v>24337</v>
      </c>
      <c r="R23">
        <v>37209</v>
      </c>
      <c r="S23" t="s">
        <v>787</v>
      </c>
      <c r="T23" t="s">
        <v>782</v>
      </c>
      <c r="U23">
        <v>38126</v>
      </c>
      <c r="V23">
        <v>3.5</v>
      </c>
    </row>
    <row r="24" spans="1:22" x14ac:dyDescent="0.25">
      <c r="A24">
        <v>37210</v>
      </c>
      <c r="B24" s="8">
        <v>3.6666666666666599</v>
      </c>
      <c r="C24" s="8">
        <v>2.9666666666666601</v>
      </c>
      <c r="D24" s="8">
        <v>2.93333333333333</v>
      </c>
      <c r="E24" s="9">
        <v>2.7</v>
      </c>
      <c r="F24" s="9">
        <v>2.7</v>
      </c>
      <c r="G24" s="9">
        <v>3.5</v>
      </c>
      <c r="H24" s="8">
        <v>2.5833333333333299</v>
      </c>
      <c r="I24" s="8">
        <v>3.88888888888888</v>
      </c>
      <c r="J24" s="9">
        <v>3.16</v>
      </c>
      <c r="K24" s="8">
        <v>2.1739130434782599</v>
      </c>
      <c r="L24" s="10">
        <v>646961</v>
      </c>
      <c r="M24" s="10">
        <v>5700000</v>
      </c>
      <c r="N24" s="10">
        <v>265000</v>
      </c>
      <c r="O24" s="7">
        <v>1888</v>
      </c>
      <c r="P24" t="s">
        <v>803</v>
      </c>
      <c r="Q24">
        <v>28768</v>
      </c>
      <c r="R24">
        <v>37210</v>
      </c>
      <c r="S24" t="s">
        <v>789</v>
      </c>
      <c r="T24" t="s">
        <v>780</v>
      </c>
      <c r="U24">
        <v>16509</v>
      </c>
      <c r="V24">
        <v>3.25</v>
      </c>
    </row>
    <row r="25" spans="1:22" x14ac:dyDescent="0.25">
      <c r="A25">
        <v>37211</v>
      </c>
      <c r="B25" s="8">
        <v>3.7777777777777701</v>
      </c>
      <c r="C25" s="8">
        <v>3.2765957446808498</v>
      </c>
      <c r="D25" s="8">
        <v>3.6878306878306799</v>
      </c>
      <c r="E25" s="8">
        <v>3.0164835164835102</v>
      </c>
      <c r="F25" s="8">
        <v>3.5132275132275099</v>
      </c>
      <c r="G25" s="8">
        <v>3.6195652173913002</v>
      </c>
      <c r="H25" s="8">
        <v>2.6012269938650299</v>
      </c>
      <c r="I25" s="8">
        <v>4.2386363636363598</v>
      </c>
      <c r="J25" s="8">
        <v>3.7294117647058802</v>
      </c>
      <c r="K25" s="9">
        <v>2.28125</v>
      </c>
      <c r="L25" s="10">
        <v>566536</v>
      </c>
      <c r="M25" s="10">
        <v>3500000</v>
      </c>
      <c r="N25" s="10">
        <v>115000</v>
      </c>
      <c r="O25" s="7">
        <v>1974</v>
      </c>
      <c r="P25" t="s">
        <v>804</v>
      </c>
      <c r="Q25">
        <v>46742</v>
      </c>
      <c r="R25">
        <v>37211</v>
      </c>
      <c r="S25" t="s">
        <v>787</v>
      </c>
      <c r="T25" t="s">
        <v>780</v>
      </c>
      <c r="U25">
        <v>74389</v>
      </c>
      <c r="V25">
        <v>3.25</v>
      </c>
    </row>
    <row r="26" spans="1:22" x14ac:dyDescent="0.25">
      <c r="A26">
        <v>37212</v>
      </c>
      <c r="B26" s="8">
        <v>4.0192307692307603</v>
      </c>
      <c r="C26" s="8">
        <v>3.4423076923076898</v>
      </c>
      <c r="D26" s="8">
        <v>3.84615384615384</v>
      </c>
      <c r="E26" s="8">
        <v>3.1041666666666599</v>
      </c>
      <c r="F26" s="8">
        <v>4.1346153846153797</v>
      </c>
      <c r="G26" s="9">
        <v>3.8</v>
      </c>
      <c r="H26" s="8">
        <v>2.7179487179487101</v>
      </c>
      <c r="I26" s="8">
        <v>4.2954545454545396</v>
      </c>
      <c r="J26" s="9">
        <v>3.6875</v>
      </c>
      <c r="K26" s="8">
        <v>1.94444444444444</v>
      </c>
      <c r="L26" s="10">
        <v>1098995</v>
      </c>
      <c r="M26" s="10">
        <v>3495000</v>
      </c>
      <c r="N26" s="10">
        <v>210000</v>
      </c>
      <c r="O26" s="7">
        <v>2053</v>
      </c>
      <c r="P26" t="s">
        <v>805</v>
      </c>
      <c r="Q26">
        <v>7059</v>
      </c>
      <c r="R26">
        <v>37212</v>
      </c>
      <c r="S26" t="s">
        <v>796</v>
      </c>
      <c r="T26" t="s">
        <v>789</v>
      </c>
      <c r="U26">
        <v>20759</v>
      </c>
      <c r="V26">
        <v>3.75</v>
      </c>
    </row>
    <row r="27" spans="1:22" x14ac:dyDescent="0.25">
      <c r="A27">
        <v>37214</v>
      </c>
      <c r="B27" s="8">
        <v>3.68041237113402</v>
      </c>
      <c r="C27" s="8">
        <v>3.0102040816326499</v>
      </c>
      <c r="D27" s="8">
        <v>3.5816326530612201</v>
      </c>
      <c r="E27" s="8">
        <v>2.9139784946236502</v>
      </c>
      <c r="F27" s="8">
        <v>3.5204081632653001</v>
      </c>
      <c r="G27" s="8">
        <v>3.7731958762886499</v>
      </c>
      <c r="H27" s="8">
        <v>2.7674418604651101</v>
      </c>
      <c r="I27" s="8">
        <v>3.9230769230769198</v>
      </c>
      <c r="J27" s="8">
        <v>3.6774193548387002</v>
      </c>
      <c r="K27" s="9">
        <v>2.25</v>
      </c>
      <c r="L27" s="10">
        <v>463599</v>
      </c>
      <c r="M27" s="10">
        <v>1549000</v>
      </c>
      <c r="N27" s="10">
        <v>225000</v>
      </c>
      <c r="O27" s="7">
        <v>1741</v>
      </c>
      <c r="P27" t="s">
        <v>806</v>
      </c>
      <c r="Q27">
        <v>22228</v>
      </c>
      <c r="R27">
        <v>37214</v>
      </c>
      <c r="S27" t="s">
        <v>793</v>
      </c>
      <c r="T27" t="s">
        <v>780</v>
      </c>
      <c r="U27">
        <v>31752</v>
      </c>
      <c r="V27">
        <v>3.25</v>
      </c>
    </row>
    <row r="28" spans="1:22" x14ac:dyDescent="0.25">
      <c r="A28">
        <v>37215</v>
      </c>
      <c r="B28" s="8">
        <v>4.0309278350515401</v>
      </c>
      <c r="C28" s="8">
        <v>3.3505154639175201</v>
      </c>
      <c r="D28" s="8">
        <v>3.8659793814432901</v>
      </c>
      <c r="E28" s="8">
        <v>3.3118279569892399</v>
      </c>
      <c r="F28" s="8">
        <v>4.0824742268041199</v>
      </c>
      <c r="G28" s="8">
        <v>3.81914893617021</v>
      </c>
      <c r="H28" s="8">
        <v>2.4939759036144502</v>
      </c>
      <c r="I28" s="9">
        <v>4.25</v>
      </c>
      <c r="J28" s="8">
        <v>3.7078651685393198</v>
      </c>
      <c r="K28" s="8">
        <v>2.52054794520547</v>
      </c>
      <c r="L28" s="10">
        <v>2349717</v>
      </c>
      <c r="M28" s="10">
        <v>8900000</v>
      </c>
      <c r="N28" s="10">
        <v>239500</v>
      </c>
      <c r="O28" s="7">
        <v>4504</v>
      </c>
      <c r="P28" t="s">
        <v>807</v>
      </c>
      <c r="Q28">
        <v>4490</v>
      </c>
      <c r="R28">
        <v>37215</v>
      </c>
      <c r="S28" t="s">
        <v>796</v>
      </c>
      <c r="T28" t="s">
        <v>779</v>
      </c>
      <c r="U28">
        <v>22363</v>
      </c>
      <c r="V28">
        <v>4</v>
      </c>
    </row>
    <row r="29" spans="1:22" x14ac:dyDescent="0.25">
      <c r="A29">
        <v>37216</v>
      </c>
      <c r="B29" s="8">
        <v>3.87878787878787</v>
      </c>
      <c r="C29" s="8">
        <v>3.2647058823529398</v>
      </c>
      <c r="D29" s="8">
        <v>3.6176470588235201</v>
      </c>
      <c r="E29" s="8">
        <v>3.07692307692307</v>
      </c>
      <c r="F29" s="8">
        <v>3.2941176470588198</v>
      </c>
      <c r="G29" s="8">
        <v>3.38805970149253</v>
      </c>
      <c r="H29" s="8">
        <v>2.8363636363636302</v>
      </c>
      <c r="I29" s="8">
        <v>4.1525423728813502</v>
      </c>
      <c r="J29" s="8">
        <v>3.7258064516128999</v>
      </c>
      <c r="K29" s="8">
        <v>2.05555555555555</v>
      </c>
      <c r="L29" s="10">
        <v>643426</v>
      </c>
      <c r="M29" s="10">
        <v>3699000</v>
      </c>
      <c r="N29" s="10">
        <v>227500</v>
      </c>
      <c r="O29" s="7">
        <v>1919</v>
      </c>
      <c r="P29" t="s">
        <v>808</v>
      </c>
      <c r="Q29">
        <v>10774</v>
      </c>
      <c r="R29">
        <v>37216</v>
      </c>
      <c r="S29" t="s">
        <v>787</v>
      </c>
      <c r="T29" t="s">
        <v>782</v>
      </c>
      <c r="U29">
        <v>19164</v>
      </c>
      <c r="V29">
        <v>3.5</v>
      </c>
    </row>
    <row r="30" spans="1:22" x14ac:dyDescent="0.25">
      <c r="A30">
        <v>37217</v>
      </c>
      <c r="B30" s="9">
        <v>3.38</v>
      </c>
      <c r="C30" s="9">
        <v>2.72</v>
      </c>
      <c r="D30" s="9">
        <v>3.08</v>
      </c>
      <c r="E30" s="8">
        <v>2.81632653061224</v>
      </c>
      <c r="F30" s="9">
        <v>3.14</v>
      </c>
      <c r="G30" s="9">
        <v>3.3</v>
      </c>
      <c r="H30" s="8">
        <v>2.53488372093023</v>
      </c>
      <c r="I30" s="8">
        <v>3.8297872340425498</v>
      </c>
      <c r="J30" s="9">
        <v>3.2553191489361701</v>
      </c>
      <c r="K30" s="9">
        <v>2.0249999999999999</v>
      </c>
      <c r="L30" s="10">
        <v>381670</v>
      </c>
      <c r="M30" s="10">
        <v>899900</v>
      </c>
      <c r="N30" s="10">
        <v>150000</v>
      </c>
      <c r="O30" s="7">
        <v>1656</v>
      </c>
      <c r="P30" t="s">
        <v>809</v>
      </c>
      <c r="Q30">
        <v>25135</v>
      </c>
      <c r="R30">
        <v>37217</v>
      </c>
      <c r="S30" t="s">
        <v>779</v>
      </c>
      <c r="T30" t="s">
        <v>780</v>
      </c>
      <c r="U30">
        <v>30450</v>
      </c>
      <c r="V30">
        <v>3.25</v>
      </c>
    </row>
    <row r="31" spans="1:22" x14ac:dyDescent="0.25">
      <c r="A31">
        <v>37218</v>
      </c>
      <c r="B31" s="8">
        <v>3.5384615384615299</v>
      </c>
      <c r="C31" s="9">
        <v>3</v>
      </c>
      <c r="D31" s="8">
        <v>3.4285714285714199</v>
      </c>
      <c r="E31" s="8">
        <v>2.81111111111111</v>
      </c>
      <c r="F31" s="8">
        <v>3.2333333333333298</v>
      </c>
      <c r="G31" s="8">
        <v>3.2471910112359499</v>
      </c>
      <c r="H31" s="8">
        <v>2.7093023255813899</v>
      </c>
      <c r="I31" s="8">
        <v>4.2068965517241299</v>
      </c>
      <c r="J31" s="8">
        <v>3.6206896551724101</v>
      </c>
      <c r="K31" s="8">
        <v>1.8714285714285701</v>
      </c>
      <c r="L31" s="10">
        <v>790665</v>
      </c>
      <c r="M31" s="10">
        <v>9200000</v>
      </c>
      <c r="N31" s="10">
        <v>309500</v>
      </c>
      <c r="O31" s="7">
        <v>2301</v>
      </c>
      <c r="P31" t="s">
        <v>810</v>
      </c>
      <c r="Q31">
        <v>12872</v>
      </c>
      <c r="R31">
        <v>37218</v>
      </c>
      <c r="S31" t="s">
        <v>782</v>
      </c>
      <c r="T31" t="s">
        <v>780</v>
      </c>
      <c r="U31">
        <v>15115</v>
      </c>
      <c r="V31">
        <v>3.25</v>
      </c>
    </row>
    <row r="32" spans="1:22" x14ac:dyDescent="0.25">
      <c r="A32">
        <v>37219</v>
      </c>
      <c r="B32" s="9">
        <v>4.25</v>
      </c>
      <c r="C32" s="9">
        <v>3.25</v>
      </c>
      <c r="D32" s="9">
        <v>3.75</v>
      </c>
      <c r="E32" s="9">
        <v>3</v>
      </c>
      <c r="F32" s="9">
        <v>3.25</v>
      </c>
      <c r="G32" s="9">
        <v>3.25</v>
      </c>
      <c r="H32" s="9">
        <v>3</v>
      </c>
      <c r="I32" s="9">
        <v>4.5</v>
      </c>
      <c r="J32" s="9">
        <v>3.75</v>
      </c>
      <c r="K32" s="9">
        <v>2</v>
      </c>
      <c r="L32" s="10">
        <v>853802</v>
      </c>
      <c r="M32" s="10">
        <v>4000000</v>
      </c>
      <c r="N32" s="10">
        <v>194500</v>
      </c>
      <c r="O32">
        <v>961</v>
      </c>
      <c r="P32" t="s">
        <v>811</v>
      </c>
      <c r="Q32">
        <v>5782</v>
      </c>
      <c r="R32">
        <v>37219</v>
      </c>
      <c r="S32" t="s">
        <v>796</v>
      </c>
      <c r="T32" t="s">
        <v>782</v>
      </c>
      <c r="U32">
        <v>1609</v>
      </c>
      <c r="V32">
        <v>3.5</v>
      </c>
    </row>
    <row r="33" spans="1:22" x14ac:dyDescent="0.25">
      <c r="A33">
        <v>37220</v>
      </c>
      <c r="B33" s="8">
        <v>4.2727272727272698</v>
      </c>
      <c r="C33" s="8">
        <v>3.6818181818181799</v>
      </c>
      <c r="D33" s="8">
        <v>4.3181818181818103</v>
      </c>
      <c r="E33" s="8">
        <v>3.7619047619047601</v>
      </c>
      <c r="F33" s="9">
        <v>4.5</v>
      </c>
      <c r="G33" s="8">
        <v>4.1363636363636296</v>
      </c>
      <c r="H33" s="9">
        <v>3</v>
      </c>
      <c r="I33" s="8">
        <v>4.1904761904761898</v>
      </c>
      <c r="J33" s="8">
        <v>3.9047619047619002</v>
      </c>
      <c r="K33" s="9">
        <v>2.75</v>
      </c>
      <c r="L33" s="10">
        <v>2893856</v>
      </c>
      <c r="M33" s="10">
        <v>6500000</v>
      </c>
      <c r="N33" s="10">
        <v>729900</v>
      </c>
      <c r="O33" s="7">
        <v>5087</v>
      </c>
      <c r="P33" t="s">
        <v>812</v>
      </c>
      <c r="Q33">
        <v>1457</v>
      </c>
      <c r="R33">
        <v>37220</v>
      </c>
      <c r="S33" t="s">
        <v>796</v>
      </c>
      <c r="T33" t="s">
        <v>789</v>
      </c>
      <c r="U33">
        <v>6153</v>
      </c>
      <c r="V33">
        <v>3.75</v>
      </c>
    </row>
    <row r="34" spans="1:22" x14ac:dyDescent="0.25">
      <c r="A34">
        <v>37221</v>
      </c>
      <c r="B34" s="8">
        <v>3.8633093525179798</v>
      </c>
      <c r="C34" s="8">
        <v>3.2198581560283599</v>
      </c>
      <c r="D34" s="8">
        <v>3.9645390070921902</v>
      </c>
      <c r="E34" s="8">
        <v>3.0814814814814802</v>
      </c>
      <c r="F34" s="8">
        <v>4.0567375886524797</v>
      </c>
      <c r="G34" s="8">
        <v>3.8088235294117601</v>
      </c>
      <c r="H34" s="8">
        <v>2.6666666666666599</v>
      </c>
      <c r="I34" s="8">
        <v>4.3664122137404497</v>
      </c>
      <c r="J34" s="9">
        <v>3.7578125</v>
      </c>
      <c r="K34" s="8">
        <v>2.43333333333333</v>
      </c>
      <c r="L34" s="10">
        <v>808301</v>
      </c>
      <c r="M34" s="10">
        <v>3399000</v>
      </c>
      <c r="N34" s="10">
        <v>199900</v>
      </c>
      <c r="O34" s="7">
        <v>2618</v>
      </c>
      <c r="P34" t="s">
        <v>813</v>
      </c>
      <c r="Q34">
        <v>10236</v>
      </c>
      <c r="R34">
        <v>37221</v>
      </c>
      <c r="S34" t="s">
        <v>796</v>
      </c>
      <c r="T34" t="s">
        <v>779</v>
      </c>
      <c r="U34">
        <v>43400</v>
      </c>
      <c r="V34">
        <v>4</v>
      </c>
    </row>
    <row r="35" spans="1:22" x14ac:dyDescent="0.25">
      <c r="A35">
        <v>37228</v>
      </c>
      <c r="B35" s="8">
        <v>4.1111111111111098</v>
      </c>
      <c r="C35" s="9">
        <v>3</v>
      </c>
      <c r="D35" s="8">
        <v>3.3333333333333299</v>
      </c>
      <c r="E35" s="8">
        <v>3.2222222222222201</v>
      </c>
      <c r="F35" s="8">
        <v>3.88888888888888</v>
      </c>
      <c r="G35" s="8">
        <v>3.3333333333333299</v>
      </c>
      <c r="H35" s="8">
        <v>2.4444444444444402</v>
      </c>
      <c r="I35" s="9">
        <v>4</v>
      </c>
      <c r="J35" s="9">
        <v>3.625</v>
      </c>
      <c r="K35" s="8">
        <v>1.1666666666666601</v>
      </c>
      <c r="L35" s="10">
        <v>431356</v>
      </c>
      <c r="M35" s="10"/>
      <c r="N35" s="10"/>
      <c r="Q35">
        <v>3141</v>
      </c>
      <c r="R35">
        <v>37228</v>
      </c>
      <c r="S35" t="s">
        <v>793</v>
      </c>
      <c r="T35" t="s">
        <v>782</v>
      </c>
      <c r="U35">
        <v>2296</v>
      </c>
      <c r="V35">
        <v>3.5</v>
      </c>
    </row>
    <row r="36" spans="1:22" x14ac:dyDescent="0.25">
      <c r="A36">
        <v>37229</v>
      </c>
      <c r="B36" s="9">
        <v>3</v>
      </c>
      <c r="C36" s="9">
        <v>1</v>
      </c>
      <c r="D36" s="9">
        <v>1</v>
      </c>
      <c r="E36" s="9">
        <v>2</v>
      </c>
      <c r="F36" s="9">
        <v>1</v>
      </c>
      <c r="G36" s="9">
        <v>4</v>
      </c>
      <c r="H36" s="9">
        <v>2</v>
      </c>
      <c r="I36" s="9">
        <v>5</v>
      </c>
      <c r="J36" s="9">
        <v>4</v>
      </c>
      <c r="K36" s="9">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A9565-7C5D-4C33-87FC-1C4677ECCD59}">
  <dimension ref="A1:E412"/>
  <sheetViews>
    <sheetView topLeftCell="A39" workbookViewId="0">
      <selection activeCell="B49" sqref="B49"/>
    </sheetView>
  </sheetViews>
  <sheetFormatPr defaultRowHeight="15" x14ac:dyDescent="0.25"/>
  <cols>
    <col min="1" max="1" width="26.42578125" bestFit="1" customWidth="1"/>
    <col min="2" max="2" width="23" bestFit="1" customWidth="1"/>
    <col min="3" max="3" width="16.28515625" customWidth="1"/>
    <col min="4" max="4" width="26" customWidth="1"/>
    <col min="5" max="5" width="23.28515625" bestFit="1" customWidth="1"/>
  </cols>
  <sheetData>
    <row r="1" spans="1:5" x14ac:dyDescent="0.25">
      <c r="A1" s="74" t="s">
        <v>817</v>
      </c>
      <c r="B1" s="74"/>
      <c r="D1" s="11" t="s">
        <v>858</v>
      </c>
    </row>
    <row r="2" spans="1:5" x14ac:dyDescent="0.25">
      <c r="A2" s="5" t="s">
        <v>814</v>
      </c>
      <c r="B2" s="5" t="s">
        <v>755</v>
      </c>
      <c r="D2" t="s">
        <v>859</v>
      </c>
    </row>
    <row r="3" spans="1:5" x14ac:dyDescent="0.25">
      <c r="A3" t="s">
        <v>826</v>
      </c>
      <c r="B3" s="4">
        <v>52016.731218040295</v>
      </c>
      <c r="D3" t="s">
        <v>860</v>
      </c>
    </row>
    <row r="4" spans="1:5" x14ac:dyDescent="0.25">
      <c r="A4" t="s">
        <v>13</v>
      </c>
      <c r="B4" s="4">
        <v>117310.13267132491</v>
      </c>
    </row>
    <row r="5" spans="1:5" x14ac:dyDescent="0.25">
      <c r="A5" t="s">
        <v>24</v>
      </c>
      <c r="B5" s="4">
        <v>42344.90543607164</v>
      </c>
      <c r="D5" s="74" t="s">
        <v>868</v>
      </c>
      <c r="E5" s="74"/>
    </row>
    <row r="6" spans="1:5" x14ac:dyDescent="0.25">
      <c r="A6" t="s">
        <v>31</v>
      </c>
      <c r="B6" s="4">
        <v>75208.773671411807</v>
      </c>
      <c r="D6" s="2" t="s">
        <v>753</v>
      </c>
      <c r="E6" t="s">
        <v>755</v>
      </c>
    </row>
    <row r="7" spans="1:5" x14ac:dyDescent="0.25">
      <c r="A7" t="s">
        <v>20</v>
      </c>
      <c r="B7" s="4">
        <v>66021.421200727986</v>
      </c>
      <c r="D7" s="3" t="s">
        <v>49</v>
      </c>
      <c r="E7" s="4">
        <v>52016.731218040295</v>
      </c>
    </row>
    <row r="8" spans="1:5" x14ac:dyDescent="0.25">
      <c r="A8" t="s">
        <v>41</v>
      </c>
      <c r="B8" s="4">
        <v>35061.107133118552</v>
      </c>
      <c r="D8" s="3" t="s">
        <v>13</v>
      </c>
      <c r="E8" s="4">
        <v>117310.13267132491</v>
      </c>
    </row>
    <row r="9" spans="1:5" x14ac:dyDescent="0.25">
      <c r="A9" t="s">
        <v>77</v>
      </c>
      <c r="B9" s="4">
        <v>62673.390325</v>
      </c>
      <c r="D9" s="3" t="s">
        <v>24</v>
      </c>
      <c r="E9" s="4">
        <v>42344.90543607164</v>
      </c>
    </row>
    <row r="10" spans="1:5" x14ac:dyDescent="0.25">
      <c r="A10" t="s">
        <v>45</v>
      </c>
      <c r="B10" s="4">
        <v>74793.440082092333</v>
      </c>
      <c r="D10" s="3" t="s">
        <v>31</v>
      </c>
      <c r="E10" s="4">
        <v>75208.773671411807</v>
      </c>
    </row>
    <row r="11" spans="1:5" x14ac:dyDescent="0.25">
      <c r="A11" t="s">
        <v>866</v>
      </c>
      <c r="B11" s="4">
        <f>IF(ISBLANK(calculator!B10),calculator!B9,calculator!B10*2080)</f>
        <v>0</v>
      </c>
      <c r="D11" s="3" t="s">
        <v>20</v>
      </c>
      <c r="E11" s="4">
        <v>66021.421200727986</v>
      </c>
    </row>
    <row r="12" spans="1:5" x14ac:dyDescent="0.25">
      <c r="A12" t="s">
        <v>865</v>
      </c>
      <c r="B12" s="4">
        <v>15080</v>
      </c>
      <c r="D12" s="3" t="s">
        <v>41</v>
      </c>
      <c r="E12" s="4">
        <v>35061.107133118552</v>
      </c>
    </row>
    <row r="13" spans="1:5" x14ac:dyDescent="0.25">
      <c r="D13" s="3" t="s">
        <v>77</v>
      </c>
      <c r="E13" s="4">
        <v>62673.390325</v>
      </c>
    </row>
    <row r="14" spans="1:5" x14ac:dyDescent="0.25">
      <c r="A14" s="74" t="s">
        <v>818</v>
      </c>
      <c r="B14" s="74"/>
      <c r="D14" s="3" t="s">
        <v>45</v>
      </c>
      <c r="E14" s="4">
        <v>74793.440082092333</v>
      </c>
    </row>
    <row r="15" spans="1:5" x14ac:dyDescent="0.25">
      <c r="A15" s="5" t="s">
        <v>816</v>
      </c>
      <c r="B15" s="5" t="s">
        <v>815</v>
      </c>
      <c r="C15" s="4"/>
      <c r="D15" s="3" t="s">
        <v>754</v>
      </c>
      <c r="E15" s="4">
        <v>67970.32338910141</v>
      </c>
    </row>
    <row r="16" spans="1:5" x14ac:dyDescent="0.25">
      <c r="A16">
        <v>37013</v>
      </c>
      <c r="B16" s="10">
        <v>463696</v>
      </c>
      <c r="C16" s="4"/>
    </row>
    <row r="17" spans="1:3" x14ac:dyDescent="0.25">
      <c r="A17">
        <v>37015</v>
      </c>
      <c r="B17" s="10">
        <v>693032</v>
      </c>
      <c r="C17" s="4"/>
    </row>
    <row r="18" spans="1:3" x14ac:dyDescent="0.25">
      <c r="A18">
        <v>37027</v>
      </c>
      <c r="B18" s="10">
        <v>2633912</v>
      </c>
      <c r="C18" s="4"/>
    </row>
    <row r="19" spans="1:3" x14ac:dyDescent="0.25">
      <c r="A19">
        <v>37072</v>
      </c>
      <c r="B19" s="10">
        <v>880947</v>
      </c>
      <c r="C19" s="4"/>
    </row>
    <row r="20" spans="1:3" x14ac:dyDescent="0.25">
      <c r="A20">
        <v>37076</v>
      </c>
      <c r="B20" s="10">
        <v>517056</v>
      </c>
      <c r="C20" s="4"/>
    </row>
    <row r="21" spans="1:3" x14ac:dyDescent="0.25">
      <c r="A21">
        <v>37080</v>
      </c>
      <c r="B21" s="10">
        <v>386081</v>
      </c>
      <c r="C21" s="4"/>
    </row>
    <row r="22" spans="1:3" x14ac:dyDescent="0.25">
      <c r="A22">
        <v>37115</v>
      </c>
      <c r="B22" s="10">
        <v>453722</v>
      </c>
      <c r="C22" s="4"/>
    </row>
    <row r="23" spans="1:3" x14ac:dyDescent="0.25">
      <c r="A23">
        <v>37135</v>
      </c>
      <c r="B23" s="10">
        <v>949675</v>
      </c>
      <c r="C23" s="4"/>
    </row>
    <row r="24" spans="1:3" x14ac:dyDescent="0.25">
      <c r="A24">
        <v>37138</v>
      </c>
      <c r="B24" s="10">
        <v>609831</v>
      </c>
    </row>
    <row r="25" spans="1:3" x14ac:dyDescent="0.25">
      <c r="A25">
        <v>37143</v>
      </c>
      <c r="B25" s="10">
        <v>427890</v>
      </c>
    </row>
    <row r="26" spans="1:3" x14ac:dyDescent="0.25">
      <c r="A26">
        <v>37167</v>
      </c>
      <c r="B26" s="10">
        <v>547493</v>
      </c>
    </row>
    <row r="27" spans="1:3" x14ac:dyDescent="0.25">
      <c r="A27">
        <v>37189</v>
      </c>
      <c r="B27" s="10">
        <v>386286</v>
      </c>
    </row>
    <row r="28" spans="1:3" x14ac:dyDescent="0.25">
      <c r="A28">
        <v>37201</v>
      </c>
      <c r="B28" s="10">
        <v>2111866</v>
      </c>
    </row>
    <row r="29" spans="1:3" x14ac:dyDescent="0.25">
      <c r="A29">
        <v>37203</v>
      </c>
      <c r="B29" s="10">
        <v>1138462</v>
      </c>
    </row>
    <row r="30" spans="1:3" x14ac:dyDescent="0.25">
      <c r="A30">
        <v>37204</v>
      </c>
      <c r="B30" s="10">
        <v>1595475</v>
      </c>
    </row>
    <row r="31" spans="1:3" x14ac:dyDescent="0.25">
      <c r="A31">
        <v>37205</v>
      </c>
      <c r="B31" s="10">
        <v>2186167</v>
      </c>
    </row>
    <row r="32" spans="1:3" x14ac:dyDescent="0.25">
      <c r="A32">
        <v>37206</v>
      </c>
      <c r="B32" s="10">
        <v>846331</v>
      </c>
    </row>
    <row r="33" spans="1:2" x14ac:dyDescent="0.25">
      <c r="A33">
        <v>37207</v>
      </c>
      <c r="B33" s="10">
        <v>662651</v>
      </c>
    </row>
    <row r="34" spans="1:2" x14ac:dyDescent="0.25">
      <c r="A34">
        <v>37208</v>
      </c>
      <c r="B34" s="10">
        <v>649050</v>
      </c>
    </row>
    <row r="35" spans="1:2" x14ac:dyDescent="0.25">
      <c r="A35">
        <v>37209</v>
      </c>
      <c r="B35" s="10">
        <v>820028</v>
      </c>
    </row>
    <row r="36" spans="1:2" x14ac:dyDescent="0.25">
      <c r="A36">
        <v>37210</v>
      </c>
      <c r="B36" s="10">
        <v>646961</v>
      </c>
    </row>
    <row r="37" spans="1:2" x14ac:dyDescent="0.25">
      <c r="A37">
        <v>37211</v>
      </c>
      <c r="B37" s="10">
        <v>566536</v>
      </c>
    </row>
    <row r="38" spans="1:2" x14ac:dyDescent="0.25">
      <c r="A38">
        <v>37212</v>
      </c>
      <c r="B38" s="10">
        <v>1098995</v>
      </c>
    </row>
    <row r="39" spans="1:2" x14ac:dyDescent="0.25">
      <c r="A39">
        <v>37214</v>
      </c>
      <c r="B39" s="10">
        <v>463599</v>
      </c>
    </row>
    <row r="40" spans="1:2" x14ac:dyDescent="0.25">
      <c r="A40">
        <v>37215</v>
      </c>
      <c r="B40" s="10">
        <v>2349717</v>
      </c>
    </row>
    <row r="41" spans="1:2" x14ac:dyDescent="0.25">
      <c r="A41">
        <v>37216</v>
      </c>
      <c r="B41" s="10">
        <v>643426</v>
      </c>
    </row>
    <row r="42" spans="1:2" x14ac:dyDescent="0.25">
      <c r="A42">
        <v>37217</v>
      </c>
      <c r="B42" s="10">
        <v>381670</v>
      </c>
    </row>
    <row r="43" spans="1:2" x14ac:dyDescent="0.25">
      <c r="A43">
        <v>37218</v>
      </c>
      <c r="B43" s="10">
        <v>790665</v>
      </c>
    </row>
    <row r="44" spans="1:2" x14ac:dyDescent="0.25">
      <c r="A44">
        <v>37219</v>
      </c>
      <c r="B44" s="10">
        <v>853802</v>
      </c>
    </row>
    <row r="45" spans="1:2" x14ac:dyDescent="0.25">
      <c r="A45">
        <v>37220</v>
      </c>
      <c r="B45" s="10">
        <v>2893856</v>
      </c>
    </row>
    <row r="46" spans="1:2" x14ac:dyDescent="0.25">
      <c r="A46">
        <v>37221</v>
      </c>
      <c r="B46" s="10">
        <v>808301</v>
      </c>
    </row>
    <row r="47" spans="1:2" x14ac:dyDescent="0.25">
      <c r="A47">
        <v>37228</v>
      </c>
      <c r="B47" s="10">
        <v>431356</v>
      </c>
    </row>
    <row r="48" spans="1:2" x14ac:dyDescent="0.25">
      <c r="A48" t="s">
        <v>866</v>
      </c>
      <c r="B48" s="10">
        <f>calculator!B18</f>
        <v>0</v>
      </c>
    </row>
    <row r="50" spans="1:5" x14ac:dyDescent="0.25">
      <c r="A50" s="74" t="s">
        <v>857</v>
      </c>
      <c r="B50" s="74"/>
      <c r="C50" s="74"/>
      <c r="D50" s="74"/>
      <c r="E50" s="74"/>
    </row>
    <row r="51" spans="1:5" x14ac:dyDescent="0.25">
      <c r="A51" s="5" t="s">
        <v>834</v>
      </c>
      <c r="B51" s="5" t="s">
        <v>835</v>
      </c>
      <c r="C51" s="5" t="s">
        <v>836</v>
      </c>
      <c r="D51" s="5" t="s">
        <v>837</v>
      </c>
      <c r="E51" s="5" t="s">
        <v>838</v>
      </c>
    </row>
    <row r="52" spans="1:5" x14ac:dyDescent="0.25">
      <c r="A52" s="15">
        <f ca="1">calculator!K2</f>
        <v>47036</v>
      </c>
      <c r="B52" s="12">
        <f>calculator!L$15</f>
        <v>300</v>
      </c>
      <c r="C52" s="12">
        <f>E52*(calculator!L$12/12)</f>
        <v>2009.3493333333333</v>
      </c>
      <c r="D52" s="12">
        <f>SUM(B52:C52)</f>
        <v>2309.3493333333336</v>
      </c>
      <c r="E52" s="12">
        <f>calculator!B15-calculator!M5</f>
        <v>370956.79999999999</v>
      </c>
    </row>
    <row r="53" spans="1:5" x14ac:dyDescent="0.25">
      <c r="A53" s="15">
        <f ca="1">EDATE(A52,1)</f>
        <v>47067</v>
      </c>
      <c r="B53" s="12">
        <f>calculator!L$15</f>
        <v>300</v>
      </c>
      <c r="C53" s="12">
        <f>E53*(calculator!L$12/12)</f>
        <v>2007.7243333333333</v>
      </c>
      <c r="D53" s="12">
        <f t="shared" ref="D53:D116" si="0">SUM(B53:C53)</f>
        <v>2307.7243333333336</v>
      </c>
      <c r="E53" s="12">
        <f>E52-B52</f>
        <v>370656.8</v>
      </c>
    </row>
    <row r="54" spans="1:5" x14ac:dyDescent="0.25">
      <c r="A54" s="15">
        <f t="shared" ref="A54:A117" ca="1" si="1">EDATE(A53,1)</f>
        <v>47097</v>
      </c>
      <c r="B54" s="12">
        <f>calculator!L$15</f>
        <v>300</v>
      </c>
      <c r="C54" s="12">
        <f>E54*(calculator!L$12/12)</f>
        <v>2006.0993333333333</v>
      </c>
      <c r="D54" s="12">
        <f t="shared" si="0"/>
        <v>2306.0993333333336</v>
      </c>
      <c r="E54" s="12">
        <f t="shared" ref="E54:E117" si="2">E53-B53</f>
        <v>370356.8</v>
      </c>
    </row>
    <row r="55" spans="1:5" x14ac:dyDescent="0.25">
      <c r="A55" s="15">
        <f t="shared" ca="1" si="1"/>
        <v>47128</v>
      </c>
      <c r="B55" s="12">
        <f>calculator!L$15</f>
        <v>300</v>
      </c>
      <c r="C55" s="12">
        <f>E55*(calculator!L$12/12)</f>
        <v>2004.4743333333333</v>
      </c>
      <c r="D55" s="12">
        <f t="shared" si="0"/>
        <v>2304.4743333333336</v>
      </c>
      <c r="E55" s="12">
        <f t="shared" si="2"/>
        <v>370056.8</v>
      </c>
    </row>
    <row r="56" spans="1:5" x14ac:dyDescent="0.25">
      <c r="A56" s="15">
        <f t="shared" ca="1" si="1"/>
        <v>47159</v>
      </c>
      <c r="B56" s="12">
        <f>calculator!L$15</f>
        <v>300</v>
      </c>
      <c r="C56" s="12">
        <f>E56*(calculator!L$12/12)</f>
        <v>2002.8493333333333</v>
      </c>
      <c r="D56" s="12">
        <f t="shared" si="0"/>
        <v>2302.8493333333336</v>
      </c>
      <c r="E56" s="12">
        <f t="shared" si="2"/>
        <v>369756.8</v>
      </c>
    </row>
    <row r="57" spans="1:5" x14ac:dyDescent="0.25">
      <c r="A57" s="15">
        <f t="shared" ca="1" si="1"/>
        <v>47187</v>
      </c>
      <c r="B57" s="12">
        <f>calculator!L$15</f>
        <v>300</v>
      </c>
      <c r="C57" s="12">
        <f>E57*(calculator!L$12/12)</f>
        <v>2001.2243333333333</v>
      </c>
      <c r="D57" s="12">
        <f t="shared" si="0"/>
        <v>2301.2243333333336</v>
      </c>
      <c r="E57" s="12">
        <f t="shared" si="2"/>
        <v>369456.8</v>
      </c>
    </row>
    <row r="58" spans="1:5" x14ac:dyDescent="0.25">
      <c r="A58" s="15">
        <f t="shared" ca="1" si="1"/>
        <v>47218</v>
      </c>
      <c r="B58" s="12">
        <f>calculator!L$15</f>
        <v>300</v>
      </c>
      <c r="C58" s="12">
        <f>E58*(calculator!L$12/12)</f>
        <v>1999.5993333333333</v>
      </c>
      <c r="D58" s="12">
        <f t="shared" si="0"/>
        <v>2299.5993333333336</v>
      </c>
      <c r="E58" s="12">
        <f t="shared" si="2"/>
        <v>369156.8</v>
      </c>
    </row>
    <row r="59" spans="1:5" x14ac:dyDescent="0.25">
      <c r="A59" s="15">
        <f t="shared" ca="1" si="1"/>
        <v>47248</v>
      </c>
      <c r="B59" s="12">
        <f>calculator!L$15</f>
        <v>300</v>
      </c>
      <c r="C59" s="12">
        <f>E59*(calculator!L$12/12)</f>
        <v>1997.9743333333333</v>
      </c>
      <c r="D59" s="12">
        <f t="shared" si="0"/>
        <v>2297.9743333333336</v>
      </c>
      <c r="E59" s="12">
        <f t="shared" si="2"/>
        <v>368856.8</v>
      </c>
    </row>
    <row r="60" spans="1:5" x14ac:dyDescent="0.25">
      <c r="A60" s="15">
        <f t="shared" ca="1" si="1"/>
        <v>47279</v>
      </c>
      <c r="B60" s="12">
        <f>calculator!L$15</f>
        <v>300</v>
      </c>
      <c r="C60" s="12">
        <f>E60*(calculator!L$12/12)</f>
        <v>1996.3493333333333</v>
      </c>
      <c r="D60" s="12">
        <f t="shared" si="0"/>
        <v>2296.3493333333336</v>
      </c>
      <c r="E60" s="12">
        <f t="shared" si="2"/>
        <v>368556.79999999999</v>
      </c>
    </row>
    <row r="61" spans="1:5" x14ac:dyDescent="0.25">
      <c r="A61" s="15">
        <f t="shared" ca="1" si="1"/>
        <v>47309</v>
      </c>
      <c r="B61" s="12">
        <f>calculator!L$15</f>
        <v>300</v>
      </c>
      <c r="C61" s="12">
        <f>E61*(calculator!L$12/12)</f>
        <v>1994.7243333333333</v>
      </c>
      <c r="D61" s="12">
        <f t="shared" si="0"/>
        <v>2294.7243333333336</v>
      </c>
      <c r="E61" s="12">
        <f t="shared" si="2"/>
        <v>368256.8</v>
      </c>
    </row>
    <row r="62" spans="1:5" x14ac:dyDescent="0.25">
      <c r="A62" s="15">
        <f t="shared" ca="1" si="1"/>
        <v>47340</v>
      </c>
      <c r="B62" s="12">
        <f>calculator!L$15</f>
        <v>300</v>
      </c>
      <c r="C62" s="12">
        <f>E62*(calculator!L$12/12)</f>
        <v>1993.0993333333333</v>
      </c>
      <c r="D62" s="12">
        <f t="shared" si="0"/>
        <v>2293.0993333333336</v>
      </c>
      <c r="E62" s="12">
        <f t="shared" si="2"/>
        <v>367956.8</v>
      </c>
    </row>
    <row r="63" spans="1:5" x14ac:dyDescent="0.25">
      <c r="A63" s="15">
        <f t="shared" ca="1" si="1"/>
        <v>47371</v>
      </c>
      <c r="B63" s="12">
        <f>calculator!L$15</f>
        <v>300</v>
      </c>
      <c r="C63" s="12">
        <f>E63*(calculator!L$12/12)</f>
        <v>1991.4743333333333</v>
      </c>
      <c r="D63" s="12">
        <f t="shared" si="0"/>
        <v>2291.4743333333336</v>
      </c>
      <c r="E63" s="12">
        <f t="shared" si="2"/>
        <v>367656.8</v>
      </c>
    </row>
    <row r="64" spans="1:5" x14ac:dyDescent="0.25">
      <c r="A64" s="15">
        <f t="shared" ca="1" si="1"/>
        <v>47401</v>
      </c>
      <c r="B64" s="12">
        <f>calculator!L$15</f>
        <v>300</v>
      </c>
      <c r="C64" s="12">
        <f>E64*(calculator!L$12/12)</f>
        <v>1989.8493333333333</v>
      </c>
      <c r="D64" s="12">
        <f t="shared" si="0"/>
        <v>2289.8493333333336</v>
      </c>
      <c r="E64" s="12">
        <f t="shared" si="2"/>
        <v>367356.8</v>
      </c>
    </row>
    <row r="65" spans="1:5" x14ac:dyDescent="0.25">
      <c r="A65" s="15">
        <f t="shared" ca="1" si="1"/>
        <v>47432</v>
      </c>
      <c r="B65" s="12">
        <f>calculator!L$15</f>
        <v>300</v>
      </c>
      <c r="C65" s="12">
        <f>E65*(calculator!L$12/12)</f>
        <v>1988.2243333333333</v>
      </c>
      <c r="D65" s="12">
        <f t="shared" si="0"/>
        <v>2288.2243333333336</v>
      </c>
      <c r="E65" s="12">
        <f t="shared" si="2"/>
        <v>367056.8</v>
      </c>
    </row>
    <row r="66" spans="1:5" x14ac:dyDescent="0.25">
      <c r="A66" s="15">
        <f t="shared" ca="1" si="1"/>
        <v>47462</v>
      </c>
      <c r="B66" s="12">
        <f>calculator!L$15</f>
        <v>300</v>
      </c>
      <c r="C66" s="12">
        <f>E66*(calculator!L$12/12)</f>
        <v>1986.5993333333333</v>
      </c>
      <c r="D66" s="12">
        <f t="shared" si="0"/>
        <v>2286.5993333333336</v>
      </c>
      <c r="E66" s="12">
        <f t="shared" si="2"/>
        <v>366756.8</v>
      </c>
    </row>
    <row r="67" spans="1:5" x14ac:dyDescent="0.25">
      <c r="A67" s="15">
        <f t="shared" ca="1" si="1"/>
        <v>47493</v>
      </c>
      <c r="B67" s="12">
        <f>calculator!L$15</f>
        <v>300</v>
      </c>
      <c r="C67" s="12">
        <f>E67*(calculator!L$12/12)</f>
        <v>1984.9743333333333</v>
      </c>
      <c r="D67" s="12">
        <f t="shared" si="0"/>
        <v>2284.9743333333336</v>
      </c>
      <c r="E67" s="12">
        <f t="shared" si="2"/>
        <v>366456.8</v>
      </c>
    </row>
    <row r="68" spans="1:5" x14ac:dyDescent="0.25">
      <c r="A68" s="15">
        <f t="shared" ca="1" si="1"/>
        <v>47524</v>
      </c>
      <c r="B68" s="12">
        <f>calculator!L$15</f>
        <v>300</v>
      </c>
      <c r="C68" s="12">
        <f>E68*(calculator!L$12/12)</f>
        <v>1983.3493333333333</v>
      </c>
      <c r="D68" s="12">
        <f t="shared" si="0"/>
        <v>2283.3493333333336</v>
      </c>
      <c r="E68" s="12">
        <f t="shared" si="2"/>
        <v>366156.79999999999</v>
      </c>
    </row>
    <row r="69" spans="1:5" x14ac:dyDescent="0.25">
      <c r="A69" s="15">
        <f t="shared" ca="1" si="1"/>
        <v>47552</v>
      </c>
      <c r="B69" s="12">
        <f>calculator!L$15</f>
        <v>300</v>
      </c>
      <c r="C69" s="12">
        <f>E69*(calculator!L$12/12)</f>
        <v>1981.7243333333333</v>
      </c>
      <c r="D69" s="12">
        <f t="shared" si="0"/>
        <v>2281.7243333333336</v>
      </c>
      <c r="E69" s="12">
        <f t="shared" si="2"/>
        <v>365856.8</v>
      </c>
    </row>
    <row r="70" spans="1:5" x14ac:dyDescent="0.25">
      <c r="A70" s="15">
        <f t="shared" ca="1" si="1"/>
        <v>47583</v>
      </c>
      <c r="B70" s="12">
        <f>calculator!L$15</f>
        <v>300</v>
      </c>
      <c r="C70" s="12">
        <f>E70*(calculator!L$12/12)</f>
        <v>1980.0993333333333</v>
      </c>
      <c r="D70" s="12">
        <f t="shared" si="0"/>
        <v>2280.0993333333336</v>
      </c>
      <c r="E70" s="12">
        <f t="shared" si="2"/>
        <v>365556.8</v>
      </c>
    </row>
    <row r="71" spans="1:5" x14ac:dyDescent="0.25">
      <c r="A71" s="15">
        <f t="shared" ca="1" si="1"/>
        <v>47613</v>
      </c>
      <c r="B71" s="12">
        <f>calculator!L$15</f>
        <v>300</v>
      </c>
      <c r="C71" s="12">
        <f>E71*(calculator!L$12/12)</f>
        <v>1978.4743333333333</v>
      </c>
      <c r="D71" s="12">
        <f t="shared" si="0"/>
        <v>2278.4743333333336</v>
      </c>
      <c r="E71" s="12">
        <f t="shared" si="2"/>
        <v>365256.8</v>
      </c>
    </row>
    <row r="72" spans="1:5" x14ac:dyDescent="0.25">
      <c r="A72" s="15">
        <f t="shared" ca="1" si="1"/>
        <v>47644</v>
      </c>
      <c r="B72" s="12">
        <f>calculator!L$15</f>
        <v>300</v>
      </c>
      <c r="C72" s="12">
        <f>E72*(calculator!L$12/12)</f>
        <v>1976.8493333333333</v>
      </c>
      <c r="D72" s="12">
        <f t="shared" si="0"/>
        <v>2276.8493333333336</v>
      </c>
      <c r="E72" s="12">
        <f t="shared" si="2"/>
        <v>364956.8</v>
      </c>
    </row>
    <row r="73" spans="1:5" x14ac:dyDescent="0.25">
      <c r="A73" s="15">
        <f t="shared" ca="1" si="1"/>
        <v>47674</v>
      </c>
      <c r="B73" s="12">
        <f>calculator!L$15</f>
        <v>300</v>
      </c>
      <c r="C73" s="12">
        <f>E73*(calculator!L$12/12)</f>
        <v>1975.2243333333333</v>
      </c>
      <c r="D73" s="12">
        <f t="shared" si="0"/>
        <v>2275.2243333333336</v>
      </c>
      <c r="E73" s="12">
        <f t="shared" si="2"/>
        <v>364656.8</v>
      </c>
    </row>
    <row r="74" spans="1:5" x14ac:dyDescent="0.25">
      <c r="A74" s="15">
        <f t="shared" ca="1" si="1"/>
        <v>47705</v>
      </c>
      <c r="B74" s="12">
        <f>calculator!L$15</f>
        <v>300</v>
      </c>
      <c r="C74" s="12">
        <f>E74*(calculator!L$12/12)</f>
        <v>1973.5993333333333</v>
      </c>
      <c r="D74" s="12">
        <f t="shared" si="0"/>
        <v>2273.5993333333336</v>
      </c>
      <c r="E74" s="12">
        <f t="shared" si="2"/>
        <v>364356.8</v>
      </c>
    </row>
    <row r="75" spans="1:5" x14ac:dyDescent="0.25">
      <c r="A75" s="15">
        <f t="shared" ca="1" si="1"/>
        <v>47736</v>
      </c>
      <c r="B75" s="12">
        <f>calculator!L$15</f>
        <v>300</v>
      </c>
      <c r="C75" s="12">
        <f>E75*(calculator!L$12/12)</f>
        <v>1971.9743333333333</v>
      </c>
      <c r="D75" s="12">
        <f t="shared" si="0"/>
        <v>2271.9743333333336</v>
      </c>
      <c r="E75" s="12">
        <f t="shared" si="2"/>
        <v>364056.8</v>
      </c>
    </row>
    <row r="76" spans="1:5" x14ac:dyDescent="0.25">
      <c r="A76" s="15">
        <f t="shared" ca="1" si="1"/>
        <v>47766</v>
      </c>
      <c r="B76" s="12">
        <f>calculator!L$15</f>
        <v>300</v>
      </c>
      <c r="C76" s="12">
        <f>E76*(calculator!L$12/12)</f>
        <v>1970.3493333333333</v>
      </c>
      <c r="D76" s="12">
        <f t="shared" si="0"/>
        <v>2270.3493333333336</v>
      </c>
      <c r="E76" s="12">
        <f t="shared" si="2"/>
        <v>363756.79999999999</v>
      </c>
    </row>
    <row r="77" spans="1:5" x14ac:dyDescent="0.25">
      <c r="A77" s="15">
        <f t="shared" ca="1" si="1"/>
        <v>47797</v>
      </c>
      <c r="B77" s="12">
        <f>calculator!L$15</f>
        <v>300</v>
      </c>
      <c r="C77" s="12">
        <f>E77*(calculator!L$12/12)</f>
        <v>1968.7243333333333</v>
      </c>
      <c r="D77" s="12">
        <f t="shared" si="0"/>
        <v>2268.7243333333336</v>
      </c>
      <c r="E77" s="12">
        <f t="shared" si="2"/>
        <v>363456.8</v>
      </c>
    </row>
    <row r="78" spans="1:5" x14ac:dyDescent="0.25">
      <c r="A78" s="15">
        <f t="shared" ca="1" si="1"/>
        <v>47827</v>
      </c>
      <c r="B78" s="12">
        <f>calculator!L$15</f>
        <v>300</v>
      </c>
      <c r="C78" s="12">
        <f>E78*(calculator!L$12/12)</f>
        <v>1967.0993333333333</v>
      </c>
      <c r="D78" s="12">
        <f t="shared" si="0"/>
        <v>2267.0993333333336</v>
      </c>
      <c r="E78" s="12">
        <f t="shared" si="2"/>
        <v>363156.8</v>
      </c>
    </row>
    <row r="79" spans="1:5" x14ac:dyDescent="0.25">
      <c r="A79" s="15">
        <f t="shared" ca="1" si="1"/>
        <v>47858</v>
      </c>
      <c r="B79" s="12">
        <f>calculator!L$15</f>
        <v>300</v>
      </c>
      <c r="C79" s="12">
        <f>E79*(calculator!L$12/12)</f>
        <v>1965.4743333333333</v>
      </c>
      <c r="D79" s="12">
        <f t="shared" si="0"/>
        <v>2265.4743333333336</v>
      </c>
      <c r="E79" s="12">
        <f t="shared" si="2"/>
        <v>362856.8</v>
      </c>
    </row>
    <row r="80" spans="1:5" x14ac:dyDescent="0.25">
      <c r="A80" s="15">
        <f t="shared" ca="1" si="1"/>
        <v>47889</v>
      </c>
      <c r="B80" s="12">
        <f>calculator!L$15</f>
        <v>300</v>
      </c>
      <c r="C80" s="12">
        <f>E80*(calculator!L$12/12)</f>
        <v>1963.8493333333333</v>
      </c>
      <c r="D80" s="12">
        <f t="shared" si="0"/>
        <v>2263.8493333333336</v>
      </c>
      <c r="E80" s="12">
        <f t="shared" si="2"/>
        <v>362556.8</v>
      </c>
    </row>
    <row r="81" spans="1:5" x14ac:dyDescent="0.25">
      <c r="A81" s="15">
        <f t="shared" ca="1" si="1"/>
        <v>47917</v>
      </c>
      <c r="B81" s="12">
        <f>calculator!L$15</f>
        <v>300</v>
      </c>
      <c r="C81" s="12">
        <f>E81*(calculator!L$12/12)</f>
        <v>1962.2243333333333</v>
      </c>
      <c r="D81" s="12">
        <f t="shared" si="0"/>
        <v>2262.2243333333336</v>
      </c>
      <c r="E81" s="12">
        <f t="shared" si="2"/>
        <v>362256.8</v>
      </c>
    </row>
    <row r="82" spans="1:5" x14ac:dyDescent="0.25">
      <c r="A82" s="15">
        <f t="shared" ca="1" si="1"/>
        <v>47948</v>
      </c>
      <c r="B82" s="12">
        <f>calculator!L$15</f>
        <v>300</v>
      </c>
      <c r="C82" s="12">
        <f>E82*(calculator!L$12/12)</f>
        <v>1960.5993333333333</v>
      </c>
      <c r="D82" s="12">
        <f t="shared" si="0"/>
        <v>2260.5993333333336</v>
      </c>
      <c r="E82" s="12">
        <f t="shared" si="2"/>
        <v>361956.8</v>
      </c>
    </row>
    <row r="83" spans="1:5" x14ac:dyDescent="0.25">
      <c r="A83" s="15">
        <f t="shared" ca="1" si="1"/>
        <v>47978</v>
      </c>
      <c r="B83" s="12">
        <f>calculator!L$15</f>
        <v>300</v>
      </c>
      <c r="C83" s="12">
        <f>E83*(calculator!L$12/12)</f>
        <v>1958.9743333333333</v>
      </c>
      <c r="D83" s="12">
        <f t="shared" si="0"/>
        <v>2258.9743333333336</v>
      </c>
      <c r="E83" s="12">
        <f t="shared" si="2"/>
        <v>361656.8</v>
      </c>
    </row>
    <row r="84" spans="1:5" x14ac:dyDescent="0.25">
      <c r="A84" s="15">
        <f t="shared" ca="1" si="1"/>
        <v>48009</v>
      </c>
      <c r="B84" s="12">
        <f>calculator!L$15</f>
        <v>300</v>
      </c>
      <c r="C84" s="12">
        <f>E84*(calculator!L$12/12)</f>
        <v>1957.3493333333333</v>
      </c>
      <c r="D84" s="12">
        <f t="shared" si="0"/>
        <v>2257.3493333333336</v>
      </c>
      <c r="E84" s="12">
        <f t="shared" si="2"/>
        <v>361356.79999999999</v>
      </c>
    </row>
    <row r="85" spans="1:5" x14ac:dyDescent="0.25">
      <c r="A85" s="15">
        <f t="shared" ca="1" si="1"/>
        <v>48039</v>
      </c>
      <c r="B85" s="12">
        <f>calculator!L$15</f>
        <v>300</v>
      </c>
      <c r="C85" s="12">
        <f>E85*(calculator!L$12/12)</f>
        <v>1955.7243333333333</v>
      </c>
      <c r="D85" s="12">
        <f t="shared" si="0"/>
        <v>2255.7243333333336</v>
      </c>
      <c r="E85" s="12">
        <f t="shared" si="2"/>
        <v>361056.8</v>
      </c>
    </row>
    <row r="86" spans="1:5" x14ac:dyDescent="0.25">
      <c r="A86" s="15">
        <f t="shared" ca="1" si="1"/>
        <v>48070</v>
      </c>
      <c r="B86" s="12">
        <f>calculator!L$15</f>
        <v>300</v>
      </c>
      <c r="C86" s="12">
        <f>E86*(calculator!L$12/12)</f>
        <v>1954.0993333333333</v>
      </c>
      <c r="D86" s="12">
        <f t="shared" si="0"/>
        <v>2254.0993333333336</v>
      </c>
      <c r="E86" s="12">
        <f t="shared" si="2"/>
        <v>360756.8</v>
      </c>
    </row>
    <row r="87" spans="1:5" x14ac:dyDescent="0.25">
      <c r="A87" s="15">
        <f t="shared" ca="1" si="1"/>
        <v>48101</v>
      </c>
      <c r="B87" s="12">
        <f>calculator!L$15</f>
        <v>300</v>
      </c>
      <c r="C87" s="12">
        <f>E87*(calculator!L$12/12)</f>
        <v>1952.4743333333333</v>
      </c>
      <c r="D87" s="12">
        <f t="shared" si="0"/>
        <v>2252.4743333333336</v>
      </c>
      <c r="E87" s="12">
        <f t="shared" si="2"/>
        <v>360456.8</v>
      </c>
    </row>
    <row r="88" spans="1:5" x14ac:dyDescent="0.25">
      <c r="A88" s="15">
        <f t="shared" ca="1" si="1"/>
        <v>48131</v>
      </c>
      <c r="B88" s="12">
        <f>calculator!L$15</f>
        <v>300</v>
      </c>
      <c r="C88" s="12">
        <f>E88*(calculator!L$12/12)</f>
        <v>1950.8493333333333</v>
      </c>
      <c r="D88" s="12">
        <f t="shared" si="0"/>
        <v>2250.8493333333336</v>
      </c>
      <c r="E88" s="12">
        <f t="shared" si="2"/>
        <v>360156.8</v>
      </c>
    </row>
    <row r="89" spans="1:5" x14ac:dyDescent="0.25">
      <c r="A89" s="15">
        <f t="shared" ca="1" si="1"/>
        <v>48162</v>
      </c>
      <c r="B89" s="12">
        <f>calculator!L$15</f>
        <v>300</v>
      </c>
      <c r="C89" s="12">
        <f>E89*(calculator!L$12/12)</f>
        <v>1949.2243333333333</v>
      </c>
      <c r="D89" s="12">
        <f t="shared" si="0"/>
        <v>2249.2243333333336</v>
      </c>
      <c r="E89" s="12">
        <f t="shared" si="2"/>
        <v>359856.8</v>
      </c>
    </row>
    <row r="90" spans="1:5" x14ac:dyDescent="0.25">
      <c r="A90" s="15">
        <f t="shared" ca="1" si="1"/>
        <v>48192</v>
      </c>
      <c r="B90" s="12">
        <f>calculator!L$15</f>
        <v>300</v>
      </c>
      <c r="C90" s="12">
        <f>E90*(calculator!L$12/12)</f>
        <v>1947.5993333333333</v>
      </c>
      <c r="D90" s="12">
        <f t="shared" si="0"/>
        <v>2247.5993333333336</v>
      </c>
      <c r="E90" s="12">
        <f t="shared" si="2"/>
        <v>359556.8</v>
      </c>
    </row>
    <row r="91" spans="1:5" x14ac:dyDescent="0.25">
      <c r="A91" s="15">
        <f t="shared" ca="1" si="1"/>
        <v>48223</v>
      </c>
      <c r="B91" s="12">
        <f>calculator!L$15</f>
        <v>300</v>
      </c>
      <c r="C91" s="12">
        <f>E91*(calculator!L$12/12)</f>
        <v>1945.9743333333333</v>
      </c>
      <c r="D91" s="12">
        <f t="shared" si="0"/>
        <v>2245.9743333333336</v>
      </c>
      <c r="E91" s="12">
        <f t="shared" si="2"/>
        <v>359256.8</v>
      </c>
    </row>
    <row r="92" spans="1:5" x14ac:dyDescent="0.25">
      <c r="A92" s="15">
        <f t="shared" ca="1" si="1"/>
        <v>48254</v>
      </c>
      <c r="B92" s="12">
        <f>calculator!L$15</f>
        <v>300</v>
      </c>
      <c r="C92" s="12">
        <f>E92*(calculator!L$12/12)</f>
        <v>1944.3493333333333</v>
      </c>
      <c r="D92" s="12">
        <f t="shared" si="0"/>
        <v>2244.3493333333336</v>
      </c>
      <c r="E92" s="12">
        <f t="shared" si="2"/>
        <v>358956.79999999999</v>
      </c>
    </row>
    <row r="93" spans="1:5" x14ac:dyDescent="0.25">
      <c r="A93" s="15">
        <f t="shared" ca="1" si="1"/>
        <v>48283</v>
      </c>
      <c r="B93" s="12">
        <f>calculator!L$15</f>
        <v>300</v>
      </c>
      <c r="C93" s="12">
        <f>E93*(calculator!L$12/12)</f>
        <v>1942.7243333333333</v>
      </c>
      <c r="D93" s="12">
        <f t="shared" si="0"/>
        <v>2242.7243333333336</v>
      </c>
      <c r="E93" s="12">
        <f t="shared" si="2"/>
        <v>358656.8</v>
      </c>
    </row>
    <row r="94" spans="1:5" x14ac:dyDescent="0.25">
      <c r="A94" s="15">
        <f t="shared" ca="1" si="1"/>
        <v>48314</v>
      </c>
      <c r="B94" s="12">
        <f>calculator!L$15</f>
        <v>300</v>
      </c>
      <c r="C94" s="12">
        <f>E94*(calculator!L$12/12)</f>
        <v>1941.0993333333333</v>
      </c>
      <c r="D94" s="12">
        <f t="shared" si="0"/>
        <v>2241.0993333333336</v>
      </c>
      <c r="E94" s="12">
        <f t="shared" si="2"/>
        <v>358356.8</v>
      </c>
    </row>
    <row r="95" spans="1:5" x14ac:dyDescent="0.25">
      <c r="A95" s="15">
        <f t="shared" ca="1" si="1"/>
        <v>48344</v>
      </c>
      <c r="B95" s="12">
        <f>calculator!L$15</f>
        <v>300</v>
      </c>
      <c r="C95" s="12">
        <f>E95*(calculator!L$12/12)</f>
        <v>1939.4743333333333</v>
      </c>
      <c r="D95" s="12">
        <f t="shared" si="0"/>
        <v>2239.4743333333336</v>
      </c>
      <c r="E95" s="12">
        <f t="shared" si="2"/>
        <v>358056.8</v>
      </c>
    </row>
    <row r="96" spans="1:5" x14ac:dyDescent="0.25">
      <c r="A96" s="15">
        <f t="shared" ca="1" si="1"/>
        <v>48375</v>
      </c>
      <c r="B96" s="12">
        <f>calculator!L$15</f>
        <v>300</v>
      </c>
      <c r="C96" s="12">
        <f>E96*(calculator!L$12/12)</f>
        <v>1937.8493333333333</v>
      </c>
      <c r="D96" s="12">
        <f t="shared" si="0"/>
        <v>2237.8493333333336</v>
      </c>
      <c r="E96" s="12">
        <f t="shared" si="2"/>
        <v>357756.8</v>
      </c>
    </row>
    <row r="97" spans="1:5" x14ac:dyDescent="0.25">
      <c r="A97" s="15">
        <f t="shared" ca="1" si="1"/>
        <v>48405</v>
      </c>
      <c r="B97" s="12">
        <f>calculator!L$15</f>
        <v>300</v>
      </c>
      <c r="C97" s="12">
        <f>E97*(calculator!L$12/12)</f>
        <v>1936.2243333333333</v>
      </c>
      <c r="D97" s="12">
        <f t="shared" si="0"/>
        <v>2236.2243333333336</v>
      </c>
      <c r="E97" s="12">
        <f t="shared" si="2"/>
        <v>357456.8</v>
      </c>
    </row>
    <row r="98" spans="1:5" x14ac:dyDescent="0.25">
      <c r="A98" s="15">
        <f t="shared" ca="1" si="1"/>
        <v>48436</v>
      </c>
      <c r="B98" s="12">
        <f>calculator!L$15</f>
        <v>300</v>
      </c>
      <c r="C98" s="12">
        <f>E98*(calculator!L$12/12)</f>
        <v>1934.5993333333333</v>
      </c>
      <c r="D98" s="12">
        <f t="shared" si="0"/>
        <v>2234.5993333333336</v>
      </c>
      <c r="E98" s="12">
        <f t="shared" si="2"/>
        <v>357156.8</v>
      </c>
    </row>
    <row r="99" spans="1:5" x14ac:dyDescent="0.25">
      <c r="A99" s="15">
        <f t="shared" ca="1" si="1"/>
        <v>48467</v>
      </c>
      <c r="B99" s="12">
        <f>calculator!L$15</f>
        <v>300</v>
      </c>
      <c r="C99" s="12">
        <f>E99*(calculator!L$12/12)</f>
        <v>1932.9743333333333</v>
      </c>
      <c r="D99" s="12">
        <f t="shared" si="0"/>
        <v>2232.9743333333336</v>
      </c>
      <c r="E99" s="12">
        <f t="shared" si="2"/>
        <v>356856.8</v>
      </c>
    </row>
    <row r="100" spans="1:5" x14ac:dyDescent="0.25">
      <c r="A100" s="15">
        <f t="shared" ca="1" si="1"/>
        <v>48497</v>
      </c>
      <c r="B100" s="12">
        <f>calculator!L$15</f>
        <v>300</v>
      </c>
      <c r="C100" s="12">
        <f>E100*(calculator!L$12/12)</f>
        <v>1931.3493333333333</v>
      </c>
      <c r="D100" s="12">
        <f t="shared" si="0"/>
        <v>2231.3493333333336</v>
      </c>
      <c r="E100" s="12">
        <f t="shared" si="2"/>
        <v>356556.79999999999</v>
      </c>
    </row>
    <row r="101" spans="1:5" x14ac:dyDescent="0.25">
      <c r="A101" s="15">
        <f t="shared" ca="1" si="1"/>
        <v>48528</v>
      </c>
      <c r="B101" s="12">
        <f>calculator!L$15</f>
        <v>300</v>
      </c>
      <c r="C101" s="12">
        <f>E101*(calculator!L$12/12)</f>
        <v>1929.7243333333333</v>
      </c>
      <c r="D101" s="12">
        <f t="shared" si="0"/>
        <v>2229.7243333333336</v>
      </c>
      <c r="E101" s="12">
        <f t="shared" si="2"/>
        <v>356256.8</v>
      </c>
    </row>
    <row r="102" spans="1:5" x14ac:dyDescent="0.25">
      <c r="A102" s="15">
        <f t="shared" ca="1" si="1"/>
        <v>48558</v>
      </c>
      <c r="B102" s="12">
        <f>calculator!L$15</f>
        <v>300</v>
      </c>
      <c r="C102" s="12">
        <f>E102*(calculator!L$12/12)</f>
        <v>1928.0993333333333</v>
      </c>
      <c r="D102" s="12">
        <f t="shared" si="0"/>
        <v>2228.0993333333336</v>
      </c>
      <c r="E102" s="12">
        <f t="shared" si="2"/>
        <v>355956.8</v>
      </c>
    </row>
    <row r="103" spans="1:5" x14ac:dyDescent="0.25">
      <c r="A103" s="15">
        <f t="shared" ca="1" si="1"/>
        <v>48589</v>
      </c>
      <c r="B103" s="12">
        <f>calculator!L$15</f>
        <v>300</v>
      </c>
      <c r="C103" s="12">
        <f>E103*(calculator!L$12/12)</f>
        <v>1926.4743333333333</v>
      </c>
      <c r="D103" s="12">
        <f t="shared" si="0"/>
        <v>2226.4743333333336</v>
      </c>
      <c r="E103" s="12">
        <f t="shared" si="2"/>
        <v>355656.8</v>
      </c>
    </row>
    <row r="104" spans="1:5" x14ac:dyDescent="0.25">
      <c r="A104" s="15">
        <f t="shared" ca="1" si="1"/>
        <v>48620</v>
      </c>
      <c r="B104" s="12">
        <f>calculator!L$15</f>
        <v>300</v>
      </c>
      <c r="C104" s="12">
        <f>E104*(calculator!L$12/12)</f>
        <v>1924.8493333333333</v>
      </c>
      <c r="D104" s="12">
        <f t="shared" si="0"/>
        <v>2224.8493333333336</v>
      </c>
      <c r="E104" s="12">
        <f t="shared" si="2"/>
        <v>355356.8</v>
      </c>
    </row>
    <row r="105" spans="1:5" x14ac:dyDescent="0.25">
      <c r="A105" s="15">
        <f t="shared" ca="1" si="1"/>
        <v>48648</v>
      </c>
      <c r="B105" s="12">
        <f>calculator!L$15</f>
        <v>300</v>
      </c>
      <c r="C105" s="12">
        <f>E105*(calculator!L$12/12)</f>
        <v>1923.2243333333333</v>
      </c>
      <c r="D105" s="12">
        <f t="shared" si="0"/>
        <v>2223.2243333333336</v>
      </c>
      <c r="E105" s="12">
        <f t="shared" si="2"/>
        <v>355056.8</v>
      </c>
    </row>
    <row r="106" spans="1:5" x14ac:dyDescent="0.25">
      <c r="A106" s="15">
        <f t="shared" ca="1" si="1"/>
        <v>48679</v>
      </c>
      <c r="B106" s="12">
        <f>calculator!L$15</f>
        <v>300</v>
      </c>
      <c r="C106" s="12">
        <f>E106*(calculator!L$12/12)</f>
        <v>1921.5993333333333</v>
      </c>
      <c r="D106" s="12">
        <f t="shared" si="0"/>
        <v>2221.5993333333336</v>
      </c>
      <c r="E106" s="12">
        <f t="shared" si="2"/>
        <v>354756.8</v>
      </c>
    </row>
    <row r="107" spans="1:5" x14ac:dyDescent="0.25">
      <c r="A107" s="15">
        <f t="shared" ca="1" si="1"/>
        <v>48709</v>
      </c>
      <c r="B107" s="12">
        <f>calculator!L$15</f>
        <v>300</v>
      </c>
      <c r="C107" s="12">
        <f>E107*(calculator!L$12/12)</f>
        <v>1919.9743333333333</v>
      </c>
      <c r="D107" s="12">
        <f t="shared" si="0"/>
        <v>2219.9743333333336</v>
      </c>
      <c r="E107" s="12">
        <f t="shared" si="2"/>
        <v>354456.8</v>
      </c>
    </row>
    <row r="108" spans="1:5" x14ac:dyDescent="0.25">
      <c r="A108" s="15">
        <f t="shared" ca="1" si="1"/>
        <v>48740</v>
      </c>
      <c r="B108" s="12">
        <f>calculator!L$15</f>
        <v>300</v>
      </c>
      <c r="C108" s="12">
        <f>E108*(calculator!L$12/12)</f>
        <v>1918.3493333333333</v>
      </c>
      <c r="D108" s="12">
        <f t="shared" si="0"/>
        <v>2218.3493333333336</v>
      </c>
      <c r="E108" s="12">
        <f t="shared" si="2"/>
        <v>354156.79999999999</v>
      </c>
    </row>
    <row r="109" spans="1:5" x14ac:dyDescent="0.25">
      <c r="A109" s="15">
        <f t="shared" ca="1" si="1"/>
        <v>48770</v>
      </c>
      <c r="B109" s="12">
        <f>calculator!L$15</f>
        <v>300</v>
      </c>
      <c r="C109" s="12">
        <f>E109*(calculator!L$12/12)</f>
        <v>1916.7243333333333</v>
      </c>
      <c r="D109" s="12">
        <f t="shared" si="0"/>
        <v>2216.7243333333336</v>
      </c>
      <c r="E109" s="12">
        <f t="shared" si="2"/>
        <v>353856.8</v>
      </c>
    </row>
    <row r="110" spans="1:5" x14ac:dyDescent="0.25">
      <c r="A110" s="15">
        <f t="shared" ca="1" si="1"/>
        <v>48801</v>
      </c>
      <c r="B110" s="12">
        <f>calculator!L$15</f>
        <v>300</v>
      </c>
      <c r="C110" s="12">
        <f>E110*(calculator!L$12/12)</f>
        <v>1915.0993333333333</v>
      </c>
      <c r="D110" s="12">
        <f t="shared" si="0"/>
        <v>2215.0993333333336</v>
      </c>
      <c r="E110" s="12">
        <f t="shared" si="2"/>
        <v>353556.8</v>
      </c>
    </row>
    <row r="111" spans="1:5" x14ac:dyDescent="0.25">
      <c r="A111" s="15">
        <f t="shared" ca="1" si="1"/>
        <v>48832</v>
      </c>
      <c r="B111" s="12">
        <f>calculator!L$15</f>
        <v>300</v>
      </c>
      <c r="C111" s="12">
        <f>E111*(calculator!L$12/12)</f>
        <v>1913.4743333333333</v>
      </c>
      <c r="D111" s="12">
        <f t="shared" si="0"/>
        <v>2213.4743333333336</v>
      </c>
      <c r="E111" s="12">
        <f t="shared" si="2"/>
        <v>353256.8</v>
      </c>
    </row>
    <row r="112" spans="1:5" x14ac:dyDescent="0.25">
      <c r="A112" s="15">
        <f t="shared" ca="1" si="1"/>
        <v>48862</v>
      </c>
      <c r="B112" s="12">
        <f>calculator!L$15</f>
        <v>300</v>
      </c>
      <c r="C112" s="12">
        <f>E112*(calculator!L$12/12)</f>
        <v>1911.8493333333333</v>
      </c>
      <c r="D112" s="12">
        <f t="shared" si="0"/>
        <v>2211.8493333333336</v>
      </c>
      <c r="E112" s="12">
        <f t="shared" si="2"/>
        <v>352956.8</v>
      </c>
    </row>
    <row r="113" spans="1:5" x14ac:dyDescent="0.25">
      <c r="A113" s="15">
        <f t="shared" ca="1" si="1"/>
        <v>48893</v>
      </c>
      <c r="B113" s="12">
        <f>calculator!L$15</f>
        <v>300</v>
      </c>
      <c r="C113" s="12">
        <f>E113*(calculator!L$12/12)</f>
        <v>1910.2243333333333</v>
      </c>
      <c r="D113" s="12">
        <f t="shared" si="0"/>
        <v>2210.2243333333336</v>
      </c>
      <c r="E113" s="12">
        <f t="shared" si="2"/>
        <v>352656.8</v>
      </c>
    </row>
    <row r="114" spans="1:5" x14ac:dyDescent="0.25">
      <c r="A114" s="15">
        <f t="shared" ca="1" si="1"/>
        <v>48923</v>
      </c>
      <c r="B114" s="12">
        <f>calculator!L$15</f>
        <v>300</v>
      </c>
      <c r="C114" s="12">
        <f>E114*(calculator!L$12/12)</f>
        <v>1908.5993333333333</v>
      </c>
      <c r="D114" s="12">
        <f t="shared" si="0"/>
        <v>2208.5993333333336</v>
      </c>
      <c r="E114" s="12">
        <f t="shared" si="2"/>
        <v>352356.8</v>
      </c>
    </row>
    <row r="115" spans="1:5" x14ac:dyDescent="0.25">
      <c r="A115" s="15">
        <f t="shared" ca="1" si="1"/>
        <v>48954</v>
      </c>
      <c r="B115" s="12">
        <f>calculator!L$15</f>
        <v>300</v>
      </c>
      <c r="C115" s="12">
        <f>E115*(calculator!L$12/12)</f>
        <v>1906.9743333333333</v>
      </c>
      <c r="D115" s="12">
        <f t="shared" si="0"/>
        <v>2206.9743333333336</v>
      </c>
      <c r="E115" s="12">
        <f t="shared" si="2"/>
        <v>352056.8</v>
      </c>
    </row>
    <row r="116" spans="1:5" x14ac:dyDescent="0.25">
      <c r="A116" s="15">
        <f t="shared" ca="1" si="1"/>
        <v>48985</v>
      </c>
      <c r="B116" s="12">
        <f>calculator!L$15</f>
        <v>300</v>
      </c>
      <c r="C116" s="12">
        <f>E116*(calculator!L$12/12)</f>
        <v>1905.3493333333333</v>
      </c>
      <c r="D116" s="12">
        <f t="shared" si="0"/>
        <v>2205.3493333333336</v>
      </c>
      <c r="E116" s="12">
        <f t="shared" si="2"/>
        <v>351756.79999999999</v>
      </c>
    </row>
    <row r="117" spans="1:5" x14ac:dyDescent="0.25">
      <c r="A117" s="15">
        <f t="shared" ca="1" si="1"/>
        <v>49013</v>
      </c>
      <c r="B117" s="12">
        <f>calculator!L$15</f>
        <v>300</v>
      </c>
      <c r="C117" s="12">
        <f>E117*(calculator!L$12/12)</f>
        <v>1903.7243333333333</v>
      </c>
      <c r="D117" s="12">
        <f t="shared" ref="D117:D180" si="3">SUM(B117:C117)</f>
        <v>2203.7243333333336</v>
      </c>
      <c r="E117" s="12">
        <f t="shared" si="2"/>
        <v>351456.8</v>
      </c>
    </row>
    <row r="118" spans="1:5" x14ac:dyDescent="0.25">
      <c r="A118" s="15">
        <f t="shared" ref="A118:A181" ca="1" si="4">EDATE(A117,1)</f>
        <v>49044</v>
      </c>
      <c r="B118" s="12">
        <f>calculator!L$15</f>
        <v>300</v>
      </c>
      <c r="C118" s="12">
        <f>E118*(calculator!L$12/12)</f>
        <v>1902.0993333333333</v>
      </c>
      <c r="D118" s="12">
        <f t="shared" si="3"/>
        <v>2202.0993333333336</v>
      </c>
      <c r="E118" s="12">
        <f t="shared" ref="E118:E181" si="5">E117-B117</f>
        <v>351156.8</v>
      </c>
    </row>
    <row r="119" spans="1:5" x14ac:dyDescent="0.25">
      <c r="A119" s="15">
        <f t="shared" ca="1" si="4"/>
        <v>49074</v>
      </c>
      <c r="B119" s="12">
        <f>calculator!L$15</f>
        <v>300</v>
      </c>
      <c r="C119" s="12">
        <f>E119*(calculator!L$12/12)</f>
        <v>1900.4743333333333</v>
      </c>
      <c r="D119" s="12">
        <f t="shared" si="3"/>
        <v>2200.4743333333336</v>
      </c>
      <c r="E119" s="12">
        <f t="shared" si="5"/>
        <v>350856.8</v>
      </c>
    </row>
    <row r="120" spans="1:5" x14ac:dyDescent="0.25">
      <c r="A120" s="15">
        <f t="shared" ca="1" si="4"/>
        <v>49105</v>
      </c>
      <c r="B120" s="12">
        <f>calculator!L$15</f>
        <v>300</v>
      </c>
      <c r="C120" s="12">
        <f>E120*(calculator!L$12/12)</f>
        <v>1898.8493333333333</v>
      </c>
      <c r="D120" s="12">
        <f t="shared" si="3"/>
        <v>2198.8493333333336</v>
      </c>
      <c r="E120" s="12">
        <f t="shared" si="5"/>
        <v>350556.8</v>
      </c>
    </row>
    <row r="121" spans="1:5" x14ac:dyDescent="0.25">
      <c r="A121" s="15">
        <f t="shared" ca="1" si="4"/>
        <v>49135</v>
      </c>
      <c r="B121" s="12">
        <f>calculator!L$15</f>
        <v>300</v>
      </c>
      <c r="C121" s="12">
        <f>E121*(calculator!L$12/12)</f>
        <v>1897.2243333333333</v>
      </c>
      <c r="D121" s="12">
        <f t="shared" si="3"/>
        <v>2197.2243333333336</v>
      </c>
      <c r="E121" s="12">
        <f t="shared" si="5"/>
        <v>350256.8</v>
      </c>
    </row>
    <row r="122" spans="1:5" x14ac:dyDescent="0.25">
      <c r="A122" s="15">
        <f t="shared" ca="1" si="4"/>
        <v>49166</v>
      </c>
      <c r="B122" s="12">
        <f>calculator!L$15</f>
        <v>300</v>
      </c>
      <c r="C122" s="12">
        <f>E122*(calculator!L$12/12)</f>
        <v>1895.5993333333333</v>
      </c>
      <c r="D122" s="12">
        <f t="shared" si="3"/>
        <v>2195.5993333333336</v>
      </c>
      <c r="E122" s="12">
        <f t="shared" si="5"/>
        <v>349956.8</v>
      </c>
    </row>
    <row r="123" spans="1:5" x14ac:dyDescent="0.25">
      <c r="A123" s="15">
        <f t="shared" ca="1" si="4"/>
        <v>49197</v>
      </c>
      <c r="B123" s="12">
        <f>calculator!L$15</f>
        <v>300</v>
      </c>
      <c r="C123" s="12">
        <f>E123*(calculator!L$12/12)</f>
        <v>1893.9743333333333</v>
      </c>
      <c r="D123" s="12">
        <f t="shared" si="3"/>
        <v>2193.9743333333336</v>
      </c>
      <c r="E123" s="12">
        <f t="shared" si="5"/>
        <v>349656.8</v>
      </c>
    </row>
    <row r="124" spans="1:5" x14ac:dyDescent="0.25">
      <c r="A124" s="15">
        <f t="shared" ca="1" si="4"/>
        <v>49227</v>
      </c>
      <c r="B124" s="12">
        <f>calculator!L$15</f>
        <v>300</v>
      </c>
      <c r="C124" s="12">
        <f>E124*(calculator!L$12/12)</f>
        <v>1892.3493333333333</v>
      </c>
      <c r="D124" s="12">
        <f t="shared" si="3"/>
        <v>2192.3493333333336</v>
      </c>
      <c r="E124" s="12">
        <f t="shared" si="5"/>
        <v>349356.79999999999</v>
      </c>
    </row>
    <row r="125" spans="1:5" x14ac:dyDescent="0.25">
      <c r="A125" s="15">
        <f t="shared" ca="1" si="4"/>
        <v>49258</v>
      </c>
      <c r="B125" s="12">
        <f>calculator!L$15</f>
        <v>300</v>
      </c>
      <c r="C125" s="12">
        <f>E125*(calculator!L$12/12)</f>
        <v>1890.7243333333333</v>
      </c>
      <c r="D125" s="12">
        <f t="shared" si="3"/>
        <v>2190.7243333333336</v>
      </c>
      <c r="E125" s="12">
        <f t="shared" si="5"/>
        <v>349056.8</v>
      </c>
    </row>
    <row r="126" spans="1:5" x14ac:dyDescent="0.25">
      <c r="A126" s="15">
        <f t="shared" ca="1" si="4"/>
        <v>49288</v>
      </c>
      <c r="B126" s="12">
        <f>calculator!L$15</f>
        <v>300</v>
      </c>
      <c r="C126" s="12">
        <f>E126*(calculator!L$12/12)</f>
        <v>1889.0993333333333</v>
      </c>
      <c r="D126" s="12">
        <f t="shared" si="3"/>
        <v>2189.0993333333336</v>
      </c>
      <c r="E126" s="12">
        <f t="shared" si="5"/>
        <v>348756.8</v>
      </c>
    </row>
    <row r="127" spans="1:5" x14ac:dyDescent="0.25">
      <c r="A127" s="15">
        <f t="shared" ca="1" si="4"/>
        <v>49319</v>
      </c>
      <c r="B127" s="12">
        <f>calculator!L$15</f>
        <v>300</v>
      </c>
      <c r="C127" s="12">
        <f>E127*(calculator!L$12/12)</f>
        <v>1887.4743333333333</v>
      </c>
      <c r="D127" s="12">
        <f t="shared" si="3"/>
        <v>2187.4743333333336</v>
      </c>
      <c r="E127" s="12">
        <f t="shared" si="5"/>
        <v>348456.8</v>
      </c>
    </row>
    <row r="128" spans="1:5" x14ac:dyDescent="0.25">
      <c r="A128" s="15">
        <f t="shared" ca="1" si="4"/>
        <v>49350</v>
      </c>
      <c r="B128" s="12">
        <f>calculator!L$15</f>
        <v>300</v>
      </c>
      <c r="C128" s="12">
        <f>E128*(calculator!L$12/12)</f>
        <v>1885.8493333333333</v>
      </c>
      <c r="D128" s="12">
        <f t="shared" si="3"/>
        <v>2185.8493333333336</v>
      </c>
      <c r="E128" s="12">
        <f t="shared" si="5"/>
        <v>348156.8</v>
      </c>
    </row>
    <row r="129" spans="1:5" x14ac:dyDescent="0.25">
      <c r="A129" s="15">
        <f t="shared" ca="1" si="4"/>
        <v>49378</v>
      </c>
      <c r="B129" s="12">
        <f>calculator!L$15</f>
        <v>300</v>
      </c>
      <c r="C129" s="12">
        <f>E129*(calculator!L$12/12)</f>
        <v>1884.2243333333333</v>
      </c>
      <c r="D129" s="12">
        <f t="shared" si="3"/>
        <v>2184.2243333333336</v>
      </c>
      <c r="E129" s="12">
        <f t="shared" si="5"/>
        <v>347856.8</v>
      </c>
    </row>
    <row r="130" spans="1:5" x14ac:dyDescent="0.25">
      <c r="A130" s="15">
        <f t="shared" ca="1" si="4"/>
        <v>49409</v>
      </c>
      <c r="B130" s="12">
        <f>calculator!L$15</f>
        <v>300</v>
      </c>
      <c r="C130" s="12">
        <f>E130*(calculator!L$12/12)</f>
        <v>1882.5993333333333</v>
      </c>
      <c r="D130" s="12">
        <f t="shared" si="3"/>
        <v>2182.5993333333336</v>
      </c>
      <c r="E130" s="12">
        <f t="shared" si="5"/>
        <v>347556.8</v>
      </c>
    </row>
    <row r="131" spans="1:5" x14ac:dyDescent="0.25">
      <c r="A131" s="15">
        <f t="shared" ca="1" si="4"/>
        <v>49439</v>
      </c>
      <c r="B131" s="12">
        <f>calculator!L$15</f>
        <v>300</v>
      </c>
      <c r="C131" s="12">
        <f>E131*(calculator!L$12/12)</f>
        <v>1880.9743333333333</v>
      </c>
      <c r="D131" s="12">
        <f t="shared" si="3"/>
        <v>2180.9743333333336</v>
      </c>
      <c r="E131" s="12">
        <f t="shared" si="5"/>
        <v>347256.8</v>
      </c>
    </row>
    <row r="132" spans="1:5" x14ac:dyDescent="0.25">
      <c r="A132" s="15">
        <f t="shared" ca="1" si="4"/>
        <v>49470</v>
      </c>
      <c r="B132" s="12">
        <f>calculator!L$15</f>
        <v>300</v>
      </c>
      <c r="C132" s="12">
        <f>E132*(calculator!L$12/12)</f>
        <v>1879.3493333333333</v>
      </c>
      <c r="D132" s="12">
        <f t="shared" si="3"/>
        <v>2179.3493333333336</v>
      </c>
      <c r="E132" s="12">
        <f t="shared" si="5"/>
        <v>346956.79999999999</v>
      </c>
    </row>
    <row r="133" spans="1:5" x14ac:dyDescent="0.25">
      <c r="A133" s="15">
        <f t="shared" ca="1" si="4"/>
        <v>49500</v>
      </c>
      <c r="B133" s="12">
        <f>calculator!L$15</f>
        <v>300</v>
      </c>
      <c r="C133" s="12">
        <f>E133*(calculator!L$12/12)</f>
        <v>1877.7243333333333</v>
      </c>
      <c r="D133" s="12">
        <f t="shared" si="3"/>
        <v>2177.7243333333336</v>
      </c>
      <c r="E133" s="12">
        <f t="shared" si="5"/>
        <v>346656.8</v>
      </c>
    </row>
    <row r="134" spans="1:5" x14ac:dyDescent="0.25">
      <c r="A134" s="15">
        <f t="shared" ca="1" si="4"/>
        <v>49531</v>
      </c>
      <c r="B134" s="12">
        <f>calculator!L$15</f>
        <v>300</v>
      </c>
      <c r="C134" s="12">
        <f>E134*(calculator!L$12/12)</f>
        <v>1876.0993333333333</v>
      </c>
      <c r="D134" s="12">
        <f t="shared" si="3"/>
        <v>2176.0993333333336</v>
      </c>
      <c r="E134" s="12">
        <f t="shared" si="5"/>
        <v>346356.8</v>
      </c>
    </row>
    <row r="135" spans="1:5" x14ac:dyDescent="0.25">
      <c r="A135" s="15">
        <f t="shared" ca="1" si="4"/>
        <v>49562</v>
      </c>
      <c r="B135" s="12">
        <f>calculator!L$15</f>
        <v>300</v>
      </c>
      <c r="C135" s="12">
        <f>E135*(calculator!L$12/12)</f>
        <v>1874.4743333333333</v>
      </c>
      <c r="D135" s="12">
        <f t="shared" si="3"/>
        <v>2174.4743333333336</v>
      </c>
      <c r="E135" s="12">
        <f t="shared" si="5"/>
        <v>346056.8</v>
      </c>
    </row>
    <row r="136" spans="1:5" x14ac:dyDescent="0.25">
      <c r="A136" s="15">
        <f t="shared" ca="1" si="4"/>
        <v>49592</v>
      </c>
      <c r="B136" s="12">
        <f>calculator!L$15</f>
        <v>300</v>
      </c>
      <c r="C136" s="12">
        <f>E136*(calculator!L$12/12)</f>
        <v>1872.8493333333333</v>
      </c>
      <c r="D136" s="12">
        <f t="shared" si="3"/>
        <v>2172.8493333333336</v>
      </c>
      <c r="E136" s="12">
        <f t="shared" si="5"/>
        <v>345756.8</v>
      </c>
    </row>
    <row r="137" spans="1:5" x14ac:dyDescent="0.25">
      <c r="A137" s="15">
        <f t="shared" ca="1" si="4"/>
        <v>49623</v>
      </c>
      <c r="B137" s="12">
        <f>calculator!L$15</f>
        <v>300</v>
      </c>
      <c r="C137" s="12">
        <f>E137*(calculator!L$12/12)</f>
        <v>1871.2243333333333</v>
      </c>
      <c r="D137" s="12">
        <f t="shared" si="3"/>
        <v>2171.2243333333336</v>
      </c>
      <c r="E137" s="12">
        <f t="shared" si="5"/>
        <v>345456.8</v>
      </c>
    </row>
    <row r="138" spans="1:5" x14ac:dyDescent="0.25">
      <c r="A138" s="15">
        <f t="shared" ca="1" si="4"/>
        <v>49653</v>
      </c>
      <c r="B138" s="12">
        <f>calculator!L$15</f>
        <v>300</v>
      </c>
      <c r="C138" s="12">
        <f>E138*(calculator!L$12/12)</f>
        <v>1869.5993333333333</v>
      </c>
      <c r="D138" s="12">
        <f t="shared" si="3"/>
        <v>2169.5993333333336</v>
      </c>
      <c r="E138" s="12">
        <f t="shared" si="5"/>
        <v>345156.8</v>
      </c>
    </row>
    <row r="139" spans="1:5" x14ac:dyDescent="0.25">
      <c r="A139" s="15">
        <f t="shared" ca="1" si="4"/>
        <v>49684</v>
      </c>
      <c r="B139" s="12">
        <f>calculator!L$15</f>
        <v>300</v>
      </c>
      <c r="C139" s="12">
        <f>E139*(calculator!L$12/12)</f>
        <v>1867.9743333333333</v>
      </c>
      <c r="D139" s="12">
        <f t="shared" si="3"/>
        <v>2167.9743333333336</v>
      </c>
      <c r="E139" s="12">
        <f t="shared" si="5"/>
        <v>344856.8</v>
      </c>
    </row>
    <row r="140" spans="1:5" x14ac:dyDescent="0.25">
      <c r="A140" s="15">
        <f t="shared" ca="1" si="4"/>
        <v>49715</v>
      </c>
      <c r="B140" s="12">
        <f>calculator!L$15</f>
        <v>300</v>
      </c>
      <c r="C140" s="12">
        <f>E140*(calculator!L$12/12)</f>
        <v>1866.3493333333333</v>
      </c>
      <c r="D140" s="12">
        <f t="shared" si="3"/>
        <v>2166.3493333333336</v>
      </c>
      <c r="E140" s="12">
        <f t="shared" si="5"/>
        <v>344556.79999999999</v>
      </c>
    </row>
    <row r="141" spans="1:5" x14ac:dyDescent="0.25">
      <c r="A141" s="15">
        <f t="shared" ca="1" si="4"/>
        <v>49744</v>
      </c>
      <c r="B141" s="12">
        <f>calculator!L$15</f>
        <v>300</v>
      </c>
      <c r="C141" s="12">
        <f>E141*(calculator!L$12/12)</f>
        <v>1864.7243333333333</v>
      </c>
      <c r="D141" s="12">
        <f t="shared" si="3"/>
        <v>2164.7243333333336</v>
      </c>
      <c r="E141" s="12">
        <f t="shared" si="5"/>
        <v>344256.8</v>
      </c>
    </row>
    <row r="142" spans="1:5" x14ac:dyDescent="0.25">
      <c r="A142" s="15">
        <f t="shared" ca="1" si="4"/>
        <v>49775</v>
      </c>
      <c r="B142" s="12">
        <f>calculator!L$15</f>
        <v>300</v>
      </c>
      <c r="C142" s="12">
        <f>E142*(calculator!L$12/12)</f>
        <v>1863.0993333333333</v>
      </c>
      <c r="D142" s="12">
        <f t="shared" si="3"/>
        <v>2163.0993333333336</v>
      </c>
      <c r="E142" s="12">
        <f t="shared" si="5"/>
        <v>343956.8</v>
      </c>
    </row>
    <row r="143" spans="1:5" x14ac:dyDescent="0.25">
      <c r="A143" s="15">
        <f t="shared" ca="1" si="4"/>
        <v>49805</v>
      </c>
      <c r="B143" s="12">
        <f>calculator!L$15</f>
        <v>300</v>
      </c>
      <c r="C143" s="12">
        <f>E143*(calculator!L$12/12)</f>
        <v>1861.4743333333333</v>
      </c>
      <c r="D143" s="12">
        <f t="shared" si="3"/>
        <v>2161.4743333333336</v>
      </c>
      <c r="E143" s="12">
        <f t="shared" si="5"/>
        <v>343656.8</v>
      </c>
    </row>
    <row r="144" spans="1:5" x14ac:dyDescent="0.25">
      <c r="A144" s="15">
        <f t="shared" ca="1" si="4"/>
        <v>49836</v>
      </c>
      <c r="B144" s="12">
        <f>calculator!L$15</f>
        <v>300</v>
      </c>
      <c r="C144" s="12">
        <f>E144*(calculator!L$12/12)</f>
        <v>1859.8493333333333</v>
      </c>
      <c r="D144" s="12">
        <f t="shared" si="3"/>
        <v>2159.8493333333336</v>
      </c>
      <c r="E144" s="12">
        <f t="shared" si="5"/>
        <v>343356.8</v>
      </c>
    </row>
    <row r="145" spans="1:5" x14ac:dyDescent="0.25">
      <c r="A145" s="15">
        <f t="shared" ca="1" si="4"/>
        <v>49866</v>
      </c>
      <c r="B145" s="12">
        <f>calculator!L$15</f>
        <v>300</v>
      </c>
      <c r="C145" s="12">
        <f>E145*(calculator!L$12/12)</f>
        <v>1858.2243333333333</v>
      </c>
      <c r="D145" s="12">
        <f t="shared" si="3"/>
        <v>2158.2243333333336</v>
      </c>
      <c r="E145" s="12">
        <f t="shared" si="5"/>
        <v>343056.8</v>
      </c>
    </row>
    <row r="146" spans="1:5" x14ac:dyDescent="0.25">
      <c r="A146" s="15">
        <f t="shared" ca="1" si="4"/>
        <v>49897</v>
      </c>
      <c r="B146" s="12">
        <f>calculator!L$15</f>
        <v>300</v>
      </c>
      <c r="C146" s="12">
        <f>E146*(calculator!L$12/12)</f>
        <v>1856.5993333333333</v>
      </c>
      <c r="D146" s="12">
        <f t="shared" si="3"/>
        <v>2156.5993333333336</v>
      </c>
      <c r="E146" s="12">
        <f t="shared" si="5"/>
        <v>342756.8</v>
      </c>
    </row>
    <row r="147" spans="1:5" x14ac:dyDescent="0.25">
      <c r="A147" s="15">
        <f t="shared" ca="1" si="4"/>
        <v>49928</v>
      </c>
      <c r="B147" s="12">
        <f>calculator!L$15</f>
        <v>300</v>
      </c>
      <c r="C147" s="12">
        <f>E147*(calculator!L$12/12)</f>
        <v>1854.9743333333333</v>
      </c>
      <c r="D147" s="12">
        <f t="shared" si="3"/>
        <v>2154.9743333333336</v>
      </c>
      <c r="E147" s="12">
        <f t="shared" si="5"/>
        <v>342456.8</v>
      </c>
    </row>
    <row r="148" spans="1:5" x14ac:dyDescent="0.25">
      <c r="A148" s="15">
        <f t="shared" ca="1" si="4"/>
        <v>49958</v>
      </c>
      <c r="B148" s="12">
        <f>calculator!L$15</f>
        <v>300</v>
      </c>
      <c r="C148" s="12">
        <f>E148*(calculator!L$12/12)</f>
        <v>1853.3493333333333</v>
      </c>
      <c r="D148" s="12">
        <f t="shared" si="3"/>
        <v>2153.3493333333336</v>
      </c>
      <c r="E148" s="12">
        <f t="shared" si="5"/>
        <v>342156.79999999999</v>
      </c>
    </row>
    <row r="149" spans="1:5" x14ac:dyDescent="0.25">
      <c r="A149" s="15">
        <f t="shared" ca="1" si="4"/>
        <v>49989</v>
      </c>
      <c r="B149" s="12">
        <f>calculator!L$15</f>
        <v>300</v>
      </c>
      <c r="C149" s="12">
        <f>E149*(calculator!L$12/12)</f>
        <v>1851.7243333333333</v>
      </c>
      <c r="D149" s="12">
        <f t="shared" si="3"/>
        <v>2151.7243333333336</v>
      </c>
      <c r="E149" s="12">
        <f t="shared" si="5"/>
        <v>341856.8</v>
      </c>
    </row>
    <row r="150" spans="1:5" x14ac:dyDescent="0.25">
      <c r="A150" s="15">
        <f t="shared" ca="1" si="4"/>
        <v>50019</v>
      </c>
      <c r="B150" s="12">
        <f>calculator!L$15</f>
        <v>300</v>
      </c>
      <c r="C150" s="12">
        <f>E150*(calculator!L$12/12)</f>
        <v>1850.0993333333333</v>
      </c>
      <c r="D150" s="12">
        <f t="shared" si="3"/>
        <v>2150.0993333333336</v>
      </c>
      <c r="E150" s="12">
        <f t="shared" si="5"/>
        <v>341556.8</v>
      </c>
    </row>
    <row r="151" spans="1:5" x14ac:dyDescent="0.25">
      <c r="A151" s="15">
        <f t="shared" ca="1" si="4"/>
        <v>50050</v>
      </c>
      <c r="B151" s="12">
        <f>calculator!L$15</f>
        <v>300</v>
      </c>
      <c r="C151" s="12">
        <f>E151*(calculator!L$12/12)</f>
        <v>1848.4743333333333</v>
      </c>
      <c r="D151" s="12">
        <f t="shared" si="3"/>
        <v>2148.4743333333336</v>
      </c>
      <c r="E151" s="12">
        <f t="shared" si="5"/>
        <v>341256.8</v>
      </c>
    </row>
    <row r="152" spans="1:5" x14ac:dyDescent="0.25">
      <c r="A152" s="15">
        <f t="shared" ca="1" si="4"/>
        <v>50081</v>
      </c>
      <c r="B152" s="12">
        <f>calculator!L$15</f>
        <v>300</v>
      </c>
      <c r="C152" s="12">
        <f>E152*(calculator!L$12/12)</f>
        <v>1846.8493333333333</v>
      </c>
      <c r="D152" s="12">
        <f t="shared" si="3"/>
        <v>2146.8493333333336</v>
      </c>
      <c r="E152" s="12">
        <f t="shared" si="5"/>
        <v>340956.8</v>
      </c>
    </row>
    <row r="153" spans="1:5" x14ac:dyDescent="0.25">
      <c r="A153" s="15">
        <f t="shared" ca="1" si="4"/>
        <v>50109</v>
      </c>
      <c r="B153" s="12">
        <f>calculator!L$15</f>
        <v>300</v>
      </c>
      <c r="C153" s="12">
        <f>E153*(calculator!L$12/12)</f>
        <v>1845.2243333333333</v>
      </c>
      <c r="D153" s="12">
        <f t="shared" si="3"/>
        <v>2145.2243333333336</v>
      </c>
      <c r="E153" s="12">
        <f t="shared" si="5"/>
        <v>340656.8</v>
      </c>
    </row>
    <row r="154" spans="1:5" x14ac:dyDescent="0.25">
      <c r="A154" s="15">
        <f t="shared" ca="1" si="4"/>
        <v>50140</v>
      </c>
      <c r="B154" s="12">
        <f>calculator!L$15</f>
        <v>300</v>
      </c>
      <c r="C154" s="12">
        <f>E154*(calculator!L$12/12)</f>
        <v>1843.5993333333333</v>
      </c>
      <c r="D154" s="12">
        <f t="shared" si="3"/>
        <v>2143.5993333333336</v>
      </c>
      <c r="E154" s="12">
        <f t="shared" si="5"/>
        <v>340356.8</v>
      </c>
    </row>
    <row r="155" spans="1:5" x14ac:dyDescent="0.25">
      <c r="A155" s="15">
        <f t="shared" ca="1" si="4"/>
        <v>50170</v>
      </c>
      <c r="B155" s="12">
        <f>calculator!L$15</f>
        <v>300</v>
      </c>
      <c r="C155" s="12">
        <f>E155*(calculator!L$12/12)</f>
        <v>1841.9743333333333</v>
      </c>
      <c r="D155" s="12">
        <f t="shared" si="3"/>
        <v>2141.9743333333336</v>
      </c>
      <c r="E155" s="12">
        <f t="shared" si="5"/>
        <v>340056.8</v>
      </c>
    </row>
    <row r="156" spans="1:5" x14ac:dyDescent="0.25">
      <c r="A156" s="15">
        <f t="shared" ca="1" si="4"/>
        <v>50201</v>
      </c>
      <c r="B156" s="12">
        <f>calculator!L$15</f>
        <v>300</v>
      </c>
      <c r="C156" s="12">
        <f>E156*(calculator!L$12/12)</f>
        <v>1840.3493333333333</v>
      </c>
      <c r="D156" s="12">
        <f t="shared" si="3"/>
        <v>2140.3493333333336</v>
      </c>
      <c r="E156" s="12">
        <f t="shared" si="5"/>
        <v>339756.79999999999</v>
      </c>
    </row>
    <row r="157" spans="1:5" x14ac:dyDescent="0.25">
      <c r="A157" s="15">
        <f t="shared" ca="1" si="4"/>
        <v>50231</v>
      </c>
      <c r="B157" s="12">
        <f>calculator!L$15</f>
        <v>300</v>
      </c>
      <c r="C157" s="12">
        <f>E157*(calculator!L$12/12)</f>
        <v>1838.7243333333333</v>
      </c>
      <c r="D157" s="12">
        <f t="shared" si="3"/>
        <v>2138.7243333333336</v>
      </c>
      <c r="E157" s="12">
        <f t="shared" si="5"/>
        <v>339456.8</v>
      </c>
    </row>
    <row r="158" spans="1:5" x14ac:dyDescent="0.25">
      <c r="A158" s="15">
        <f t="shared" ca="1" si="4"/>
        <v>50262</v>
      </c>
      <c r="B158" s="12">
        <f>calculator!L$15</f>
        <v>300</v>
      </c>
      <c r="C158" s="12">
        <f>E158*(calculator!L$12/12)</f>
        <v>1837.0993333333333</v>
      </c>
      <c r="D158" s="12">
        <f t="shared" si="3"/>
        <v>2137.0993333333336</v>
      </c>
      <c r="E158" s="12">
        <f t="shared" si="5"/>
        <v>339156.8</v>
      </c>
    </row>
    <row r="159" spans="1:5" x14ac:dyDescent="0.25">
      <c r="A159" s="15">
        <f t="shared" ca="1" si="4"/>
        <v>50293</v>
      </c>
      <c r="B159" s="12">
        <f>calculator!L$15</f>
        <v>300</v>
      </c>
      <c r="C159" s="12">
        <f>E159*(calculator!L$12/12)</f>
        <v>1835.4743333333333</v>
      </c>
      <c r="D159" s="12">
        <f t="shared" si="3"/>
        <v>2135.4743333333336</v>
      </c>
      <c r="E159" s="12">
        <f t="shared" si="5"/>
        <v>338856.8</v>
      </c>
    </row>
    <row r="160" spans="1:5" x14ac:dyDescent="0.25">
      <c r="A160" s="15">
        <f t="shared" ca="1" si="4"/>
        <v>50323</v>
      </c>
      <c r="B160" s="12">
        <f>calculator!L$15</f>
        <v>300</v>
      </c>
      <c r="C160" s="12">
        <f>E160*(calculator!L$12/12)</f>
        <v>1833.8493333333333</v>
      </c>
      <c r="D160" s="12">
        <f t="shared" si="3"/>
        <v>2133.8493333333336</v>
      </c>
      <c r="E160" s="12">
        <f t="shared" si="5"/>
        <v>338556.8</v>
      </c>
    </row>
    <row r="161" spans="1:5" x14ac:dyDescent="0.25">
      <c r="A161" s="15">
        <f t="shared" ca="1" si="4"/>
        <v>50354</v>
      </c>
      <c r="B161" s="12">
        <f>calculator!L$15</f>
        <v>300</v>
      </c>
      <c r="C161" s="12">
        <f>E161*(calculator!L$12/12)</f>
        <v>1832.2243333333333</v>
      </c>
      <c r="D161" s="12">
        <f t="shared" si="3"/>
        <v>2132.2243333333336</v>
      </c>
      <c r="E161" s="12">
        <f t="shared" si="5"/>
        <v>338256.8</v>
      </c>
    </row>
    <row r="162" spans="1:5" x14ac:dyDescent="0.25">
      <c r="A162" s="15">
        <f t="shared" ca="1" si="4"/>
        <v>50384</v>
      </c>
      <c r="B162" s="12">
        <f>calculator!L$15</f>
        <v>300</v>
      </c>
      <c r="C162" s="12">
        <f>E162*(calculator!L$12/12)</f>
        <v>1830.5993333333333</v>
      </c>
      <c r="D162" s="12">
        <f t="shared" si="3"/>
        <v>2130.5993333333336</v>
      </c>
      <c r="E162" s="12">
        <f t="shared" si="5"/>
        <v>337956.8</v>
      </c>
    </row>
    <row r="163" spans="1:5" x14ac:dyDescent="0.25">
      <c r="A163" s="15">
        <f t="shared" ca="1" si="4"/>
        <v>50415</v>
      </c>
      <c r="B163" s="12">
        <f>calculator!L$15</f>
        <v>300</v>
      </c>
      <c r="C163" s="12">
        <f>E163*(calculator!L$12/12)</f>
        <v>1828.9743333333333</v>
      </c>
      <c r="D163" s="12">
        <f t="shared" si="3"/>
        <v>2128.9743333333336</v>
      </c>
      <c r="E163" s="12">
        <f t="shared" si="5"/>
        <v>337656.8</v>
      </c>
    </row>
    <row r="164" spans="1:5" x14ac:dyDescent="0.25">
      <c r="A164" s="15">
        <f t="shared" ca="1" si="4"/>
        <v>50446</v>
      </c>
      <c r="B164" s="12">
        <f>calculator!L$15</f>
        <v>300</v>
      </c>
      <c r="C164" s="12">
        <f>E164*(calculator!L$12/12)</f>
        <v>1827.3493333333333</v>
      </c>
      <c r="D164" s="12">
        <f t="shared" si="3"/>
        <v>2127.3493333333336</v>
      </c>
      <c r="E164" s="12">
        <f t="shared" si="5"/>
        <v>337356.79999999999</v>
      </c>
    </row>
    <row r="165" spans="1:5" x14ac:dyDescent="0.25">
      <c r="A165" s="15">
        <f t="shared" ca="1" si="4"/>
        <v>50474</v>
      </c>
      <c r="B165" s="12">
        <f>calculator!L$15</f>
        <v>300</v>
      </c>
      <c r="C165" s="12">
        <f>E165*(calculator!L$12/12)</f>
        <v>1825.7243333333333</v>
      </c>
      <c r="D165" s="12">
        <f t="shared" si="3"/>
        <v>2125.7243333333336</v>
      </c>
      <c r="E165" s="12">
        <f t="shared" si="5"/>
        <v>337056.8</v>
      </c>
    </row>
    <row r="166" spans="1:5" x14ac:dyDescent="0.25">
      <c r="A166" s="15">
        <f t="shared" ca="1" si="4"/>
        <v>50505</v>
      </c>
      <c r="B166" s="12">
        <f>calculator!L$15</f>
        <v>300</v>
      </c>
      <c r="C166" s="12">
        <f>E166*(calculator!L$12/12)</f>
        <v>1824.0993333333333</v>
      </c>
      <c r="D166" s="12">
        <f t="shared" si="3"/>
        <v>2124.0993333333336</v>
      </c>
      <c r="E166" s="12">
        <f t="shared" si="5"/>
        <v>336756.8</v>
      </c>
    </row>
    <row r="167" spans="1:5" x14ac:dyDescent="0.25">
      <c r="A167" s="15">
        <f t="shared" ca="1" si="4"/>
        <v>50535</v>
      </c>
      <c r="B167" s="12">
        <f>calculator!L$15</f>
        <v>300</v>
      </c>
      <c r="C167" s="12">
        <f>E167*(calculator!L$12/12)</f>
        <v>1822.4743333333333</v>
      </c>
      <c r="D167" s="12">
        <f t="shared" si="3"/>
        <v>2122.4743333333336</v>
      </c>
      <c r="E167" s="12">
        <f t="shared" si="5"/>
        <v>336456.8</v>
      </c>
    </row>
    <row r="168" spans="1:5" x14ac:dyDescent="0.25">
      <c r="A168" s="15">
        <f t="shared" ca="1" si="4"/>
        <v>50566</v>
      </c>
      <c r="B168" s="12">
        <f>calculator!L$15</f>
        <v>300</v>
      </c>
      <c r="C168" s="12">
        <f>E168*(calculator!L$12/12)</f>
        <v>1820.8493333333333</v>
      </c>
      <c r="D168" s="12">
        <f t="shared" si="3"/>
        <v>2120.8493333333336</v>
      </c>
      <c r="E168" s="12">
        <f t="shared" si="5"/>
        <v>336156.8</v>
      </c>
    </row>
    <row r="169" spans="1:5" x14ac:dyDescent="0.25">
      <c r="A169" s="15">
        <f t="shared" ca="1" si="4"/>
        <v>50596</v>
      </c>
      <c r="B169" s="12">
        <f>calculator!L$15</f>
        <v>300</v>
      </c>
      <c r="C169" s="12">
        <f>E169*(calculator!L$12/12)</f>
        <v>1819.2243333333333</v>
      </c>
      <c r="D169" s="12">
        <f t="shared" si="3"/>
        <v>2119.2243333333336</v>
      </c>
      <c r="E169" s="12">
        <f t="shared" si="5"/>
        <v>335856.8</v>
      </c>
    </row>
    <row r="170" spans="1:5" x14ac:dyDescent="0.25">
      <c r="A170" s="15">
        <f t="shared" ca="1" si="4"/>
        <v>50627</v>
      </c>
      <c r="B170" s="12">
        <f>calculator!L$15</f>
        <v>300</v>
      </c>
      <c r="C170" s="12">
        <f>E170*(calculator!L$12/12)</f>
        <v>1817.5993333333333</v>
      </c>
      <c r="D170" s="12">
        <f t="shared" si="3"/>
        <v>2117.5993333333336</v>
      </c>
      <c r="E170" s="12">
        <f t="shared" si="5"/>
        <v>335556.8</v>
      </c>
    </row>
    <row r="171" spans="1:5" x14ac:dyDescent="0.25">
      <c r="A171" s="15">
        <f t="shared" ca="1" si="4"/>
        <v>50658</v>
      </c>
      <c r="B171" s="12">
        <f>calculator!L$15</f>
        <v>300</v>
      </c>
      <c r="C171" s="12">
        <f>E171*(calculator!L$12/12)</f>
        <v>1815.9743333333333</v>
      </c>
      <c r="D171" s="12">
        <f t="shared" si="3"/>
        <v>2115.9743333333336</v>
      </c>
      <c r="E171" s="12">
        <f t="shared" si="5"/>
        <v>335256.8</v>
      </c>
    </row>
    <row r="172" spans="1:5" x14ac:dyDescent="0.25">
      <c r="A172" s="15">
        <f t="shared" ca="1" si="4"/>
        <v>50688</v>
      </c>
      <c r="B172" s="12">
        <f>calculator!L$15</f>
        <v>300</v>
      </c>
      <c r="C172" s="12">
        <f>E172*(calculator!L$12/12)</f>
        <v>1814.3493333333333</v>
      </c>
      <c r="D172" s="12">
        <f t="shared" si="3"/>
        <v>2114.3493333333336</v>
      </c>
      <c r="E172" s="12">
        <f t="shared" si="5"/>
        <v>334956.79999999999</v>
      </c>
    </row>
    <row r="173" spans="1:5" x14ac:dyDescent="0.25">
      <c r="A173" s="15">
        <f t="shared" ca="1" si="4"/>
        <v>50719</v>
      </c>
      <c r="B173" s="12">
        <f>calculator!L$15</f>
        <v>300</v>
      </c>
      <c r="C173" s="12">
        <f>E173*(calculator!L$12/12)</f>
        <v>1812.7243333333333</v>
      </c>
      <c r="D173" s="12">
        <f t="shared" si="3"/>
        <v>2112.7243333333336</v>
      </c>
      <c r="E173" s="12">
        <f t="shared" si="5"/>
        <v>334656.8</v>
      </c>
    </row>
    <row r="174" spans="1:5" x14ac:dyDescent="0.25">
      <c r="A174" s="15">
        <f t="shared" ca="1" si="4"/>
        <v>50749</v>
      </c>
      <c r="B174" s="12">
        <f>calculator!L$15</f>
        <v>300</v>
      </c>
      <c r="C174" s="12">
        <f>E174*(calculator!L$12/12)</f>
        <v>1811.0993333333333</v>
      </c>
      <c r="D174" s="12">
        <f t="shared" si="3"/>
        <v>2111.0993333333336</v>
      </c>
      <c r="E174" s="12">
        <f t="shared" si="5"/>
        <v>334356.8</v>
      </c>
    </row>
    <row r="175" spans="1:5" x14ac:dyDescent="0.25">
      <c r="A175" s="15">
        <f t="shared" ca="1" si="4"/>
        <v>50780</v>
      </c>
      <c r="B175" s="12">
        <f>calculator!L$15</f>
        <v>300</v>
      </c>
      <c r="C175" s="12">
        <f>E175*(calculator!L$12/12)</f>
        <v>1809.4743333333333</v>
      </c>
      <c r="D175" s="12">
        <f t="shared" si="3"/>
        <v>2109.4743333333336</v>
      </c>
      <c r="E175" s="12">
        <f t="shared" si="5"/>
        <v>334056.8</v>
      </c>
    </row>
    <row r="176" spans="1:5" x14ac:dyDescent="0.25">
      <c r="A176" s="15">
        <f t="shared" ca="1" si="4"/>
        <v>50811</v>
      </c>
      <c r="B176" s="12">
        <f>calculator!L$15</f>
        <v>300</v>
      </c>
      <c r="C176" s="12">
        <f>E176*(calculator!L$12/12)</f>
        <v>1807.8493333333333</v>
      </c>
      <c r="D176" s="12">
        <f t="shared" si="3"/>
        <v>2107.8493333333336</v>
      </c>
      <c r="E176" s="12">
        <f t="shared" si="5"/>
        <v>333756.79999999999</v>
      </c>
    </row>
    <row r="177" spans="1:5" x14ac:dyDescent="0.25">
      <c r="A177" s="15">
        <f t="shared" ca="1" si="4"/>
        <v>50839</v>
      </c>
      <c r="B177" s="12">
        <f>calculator!L$15</f>
        <v>300</v>
      </c>
      <c r="C177" s="12">
        <f>E177*(calculator!L$12/12)</f>
        <v>1806.2243333333333</v>
      </c>
      <c r="D177" s="12">
        <f t="shared" si="3"/>
        <v>2106.2243333333336</v>
      </c>
      <c r="E177" s="12">
        <f t="shared" si="5"/>
        <v>333456.8</v>
      </c>
    </row>
    <row r="178" spans="1:5" x14ac:dyDescent="0.25">
      <c r="A178" s="15">
        <f t="shared" ca="1" si="4"/>
        <v>50870</v>
      </c>
      <c r="B178" s="12">
        <f>calculator!L$15</f>
        <v>300</v>
      </c>
      <c r="C178" s="12">
        <f>E178*(calculator!L$12/12)</f>
        <v>1804.5993333333333</v>
      </c>
      <c r="D178" s="12">
        <f t="shared" si="3"/>
        <v>2104.5993333333336</v>
      </c>
      <c r="E178" s="12">
        <f t="shared" si="5"/>
        <v>333156.8</v>
      </c>
    </row>
    <row r="179" spans="1:5" x14ac:dyDescent="0.25">
      <c r="A179" s="15">
        <f t="shared" ca="1" si="4"/>
        <v>50900</v>
      </c>
      <c r="B179" s="12">
        <f>calculator!L$15</f>
        <v>300</v>
      </c>
      <c r="C179" s="12">
        <f>E179*(calculator!L$12/12)</f>
        <v>1802.9743333333333</v>
      </c>
      <c r="D179" s="12">
        <f t="shared" si="3"/>
        <v>2102.9743333333336</v>
      </c>
      <c r="E179" s="12">
        <f t="shared" si="5"/>
        <v>332856.8</v>
      </c>
    </row>
    <row r="180" spans="1:5" x14ac:dyDescent="0.25">
      <c r="A180" s="15">
        <f t="shared" ca="1" si="4"/>
        <v>50931</v>
      </c>
      <c r="B180" s="12">
        <f>calculator!L$15</f>
        <v>300</v>
      </c>
      <c r="C180" s="12">
        <f>E180*(calculator!L$12/12)</f>
        <v>1801.3493333333333</v>
      </c>
      <c r="D180" s="12">
        <f t="shared" si="3"/>
        <v>2101.3493333333336</v>
      </c>
      <c r="E180" s="12">
        <f t="shared" si="5"/>
        <v>332556.79999999999</v>
      </c>
    </row>
    <row r="181" spans="1:5" x14ac:dyDescent="0.25">
      <c r="A181" s="15">
        <f t="shared" ca="1" si="4"/>
        <v>50961</v>
      </c>
      <c r="B181" s="12">
        <f>calculator!L$15</f>
        <v>300</v>
      </c>
      <c r="C181" s="12">
        <f>E181*(calculator!L$12/12)</f>
        <v>1799.7243333333333</v>
      </c>
      <c r="D181" s="12">
        <f t="shared" ref="D181:D244" si="6">SUM(B181:C181)</f>
        <v>2099.7243333333336</v>
      </c>
      <c r="E181" s="12">
        <f t="shared" si="5"/>
        <v>332256.8</v>
      </c>
    </row>
    <row r="182" spans="1:5" x14ac:dyDescent="0.25">
      <c r="A182" s="15">
        <f t="shared" ref="A182:A245" ca="1" si="7">EDATE(A181,1)</f>
        <v>50992</v>
      </c>
      <c r="B182" s="12">
        <f>calculator!L$15</f>
        <v>300</v>
      </c>
      <c r="C182" s="12">
        <f>E182*(calculator!L$12/12)</f>
        <v>1798.0993333333333</v>
      </c>
      <c r="D182" s="12">
        <f t="shared" si="6"/>
        <v>2098.0993333333336</v>
      </c>
      <c r="E182" s="12">
        <f t="shared" ref="E182:E245" si="8">E181-B181</f>
        <v>331956.8</v>
      </c>
    </row>
    <row r="183" spans="1:5" x14ac:dyDescent="0.25">
      <c r="A183" s="15">
        <f t="shared" ca="1" si="7"/>
        <v>51023</v>
      </c>
      <c r="B183" s="12">
        <f>calculator!L$15</f>
        <v>300</v>
      </c>
      <c r="C183" s="12">
        <f>E183*(calculator!L$12/12)</f>
        <v>1796.4743333333333</v>
      </c>
      <c r="D183" s="12">
        <f t="shared" si="6"/>
        <v>2096.4743333333336</v>
      </c>
      <c r="E183" s="12">
        <f t="shared" si="8"/>
        <v>331656.8</v>
      </c>
    </row>
    <row r="184" spans="1:5" x14ac:dyDescent="0.25">
      <c r="A184" s="15">
        <f t="shared" ca="1" si="7"/>
        <v>51053</v>
      </c>
      <c r="B184" s="12">
        <f>calculator!L$15</f>
        <v>300</v>
      </c>
      <c r="C184" s="12">
        <f>E184*(calculator!L$12/12)</f>
        <v>1794.8493333333333</v>
      </c>
      <c r="D184" s="12">
        <f t="shared" si="6"/>
        <v>2094.8493333333336</v>
      </c>
      <c r="E184" s="12">
        <f t="shared" si="8"/>
        <v>331356.79999999999</v>
      </c>
    </row>
    <row r="185" spans="1:5" x14ac:dyDescent="0.25">
      <c r="A185" s="15">
        <f t="shared" ca="1" si="7"/>
        <v>51084</v>
      </c>
      <c r="B185" s="12">
        <f>calculator!L$15</f>
        <v>300</v>
      </c>
      <c r="C185" s="12">
        <f>E185*(calculator!L$12/12)</f>
        <v>1793.2243333333333</v>
      </c>
      <c r="D185" s="12">
        <f t="shared" si="6"/>
        <v>2093.2243333333336</v>
      </c>
      <c r="E185" s="12">
        <f t="shared" si="8"/>
        <v>331056.8</v>
      </c>
    </row>
    <row r="186" spans="1:5" x14ac:dyDescent="0.25">
      <c r="A186" s="15">
        <f t="shared" ca="1" si="7"/>
        <v>51114</v>
      </c>
      <c r="B186" s="12">
        <f>calculator!L$15</f>
        <v>300</v>
      </c>
      <c r="C186" s="12">
        <f>E186*(calculator!L$12/12)</f>
        <v>1791.5993333333333</v>
      </c>
      <c r="D186" s="12">
        <f t="shared" si="6"/>
        <v>2091.5993333333336</v>
      </c>
      <c r="E186" s="12">
        <f t="shared" si="8"/>
        <v>330756.8</v>
      </c>
    </row>
    <row r="187" spans="1:5" x14ac:dyDescent="0.25">
      <c r="A187" s="15">
        <f t="shared" ca="1" si="7"/>
        <v>51145</v>
      </c>
      <c r="B187" s="12">
        <f>calculator!L$15</f>
        <v>300</v>
      </c>
      <c r="C187" s="12">
        <f>E187*(calculator!L$12/12)</f>
        <v>1789.9743333333333</v>
      </c>
      <c r="D187" s="12">
        <f t="shared" si="6"/>
        <v>2089.9743333333336</v>
      </c>
      <c r="E187" s="12">
        <f t="shared" si="8"/>
        <v>330456.8</v>
      </c>
    </row>
    <row r="188" spans="1:5" x14ac:dyDescent="0.25">
      <c r="A188" s="15">
        <f t="shared" ca="1" si="7"/>
        <v>51176</v>
      </c>
      <c r="B188" s="12">
        <f>calculator!L$15</f>
        <v>300</v>
      </c>
      <c r="C188" s="12">
        <f>E188*(calculator!L$12/12)</f>
        <v>1788.3493333333333</v>
      </c>
      <c r="D188" s="12">
        <f t="shared" si="6"/>
        <v>2088.3493333333336</v>
      </c>
      <c r="E188" s="12">
        <f t="shared" si="8"/>
        <v>330156.79999999999</v>
      </c>
    </row>
    <row r="189" spans="1:5" x14ac:dyDescent="0.25">
      <c r="A189" s="15">
        <f t="shared" ca="1" si="7"/>
        <v>51205</v>
      </c>
      <c r="B189" s="12">
        <f>calculator!L$15</f>
        <v>300</v>
      </c>
      <c r="C189" s="12">
        <f>E189*(calculator!L$12/12)</f>
        <v>1786.7243333333333</v>
      </c>
      <c r="D189" s="12">
        <f t="shared" si="6"/>
        <v>2086.7243333333336</v>
      </c>
      <c r="E189" s="12">
        <f t="shared" si="8"/>
        <v>329856.8</v>
      </c>
    </row>
    <row r="190" spans="1:5" x14ac:dyDescent="0.25">
      <c r="A190" s="15">
        <f t="shared" ca="1" si="7"/>
        <v>51236</v>
      </c>
      <c r="B190" s="12">
        <f>calculator!L$15</f>
        <v>300</v>
      </c>
      <c r="C190" s="12">
        <f>E190*(calculator!L$12/12)</f>
        <v>1785.0993333333333</v>
      </c>
      <c r="D190" s="12">
        <f t="shared" si="6"/>
        <v>2085.0993333333336</v>
      </c>
      <c r="E190" s="12">
        <f t="shared" si="8"/>
        <v>329556.8</v>
      </c>
    </row>
    <row r="191" spans="1:5" x14ac:dyDescent="0.25">
      <c r="A191" s="15">
        <f t="shared" ca="1" si="7"/>
        <v>51266</v>
      </c>
      <c r="B191" s="12">
        <f>calculator!L$15</f>
        <v>300</v>
      </c>
      <c r="C191" s="12">
        <f>E191*(calculator!L$12/12)</f>
        <v>1783.4743333333333</v>
      </c>
      <c r="D191" s="12">
        <f t="shared" si="6"/>
        <v>2083.4743333333336</v>
      </c>
      <c r="E191" s="12">
        <f t="shared" si="8"/>
        <v>329256.8</v>
      </c>
    </row>
    <row r="192" spans="1:5" x14ac:dyDescent="0.25">
      <c r="A192" s="15">
        <f t="shared" ca="1" si="7"/>
        <v>51297</v>
      </c>
      <c r="B192" s="12">
        <f>calculator!L$15</f>
        <v>300</v>
      </c>
      <c r="C192" s="12">
        <f>E192*(calculator!L$12/12)</f>
        <v>1781.8493333333333</v>
      </c>
      <c r="D192" s="12">
        <f t="shared" si="6"/>
        <v>2081.8493333333336</v>
      </c>
      <c r="E192" s="12">
        <f t="shared" si="8"/>
        <v>328956.79999999999</v>
      </c>
    </row>
    <row r="193" spans="1:5" x14ac:dyDescent="0.25">
      <c r="A193" s="15">
        <f t="shared" ca="1" si="7"/>
        <v>51327</v>
      </c>
      <c r="B193" s="12">
        <f>calculator!L$15</f>
        <v>300</v>
      </c>
      <c r="C193" s="12">
        <f>E193*(calculator!L$12/12)</f>
        <v>1780.2243333333333</v>
      </c>
      <c r="D193" s="12">
        <f t="shared" si="6"/>
        <v>2080.2243333333336</v>
      </c>
      <c r="E193" s="12">
        <f t="shared" si="8"/>
        <v>328656.8</v>
      </c>
    </row>
    <row r="194" spans="1:5" x14ac:dyDescent="0.25">
      <c r="A194" s="15">
        <f t="shared" ca="1" si="7"/>
        <v>51358</v>
      </c>
      <c r="B194" s="12">
        <f>calculator!L$15</f>
        <v>300</v>
      </c>
      <c r="C194" s="12">
        <f>E194*(calculator!L$12/12)</f>
        <v>1778.5993333333333</v>
      </c>
      <c r="D194" s="12">
        <f t="shared" si="6"/>
        <v>2078.5993333333336</v>
      </c>
      <c r="E194" s="12">
        <f t="shared" si="8"/>
        <v>328356.8</v>
      </c>
    </row>
    <row r="195" spans="1:5" x14ac:dyDescent="0.25">
      <c r="A195" s="15">
        <f t="shared" ca="1" si="7"/>
        <v>51389</v>
      </c>
      <c r="B195" s="12">
        <f>calculator!L$15</f>
        <v>300</v>
      </c>
      <c r="C195" s="12">
        <f>E195*(calculator!L$12/12)</f>
        <v>1776.9743333333333</v>
      </c>
      <c r="D195" s="12">
        <f t="shared" si="6"/>
        <v>2076.9743333333336</v>
      </c>
      <c r="E195" s="12">
        <f t="shared" si="8"/>
        <v>328056.8</v>
      </c>
    </row>
    <row r="196" spans="1:5" x14ac:dyDescent="0.25">
      <c r="A196" s="15">
        <f t="shared" ca="1" si="7"/>
        <v>51419</v>
      </c>
      <c r="B196" s="12">
        <f>calculator!L$15</f>
        <v>300</v>
      </c>
      <c r="C196" s="12">
        <f>E196*(calculator!L$12/12)</f>
        <v>1775.3493333333333</v>
      </c>
      <c r="D196" s="12">
        <f t="shared" si="6"/>
        <v>2075.3493333333336</v>
      </c>
      <c r="E196" s="12">
        <f t="shared" si="8"/>
        <v>327756.79999999999</v>
      </c>
    </row>
    <row r="197" spans="1:5" x14ac:dyDescent="0.25">
      <c r="A197" s="15">
        <f t="shared" ca="1" si="7"/>
        <v>51450</v>
      </c>
      <c r="B197" s="12">
        <f>calculator!L$15</f>
        <v>300</v>
      </c>
      <c r="C197" s="12">
        <f>E197*(calculator!L$12/12)</f>
        <v>1773.7243333333333</v>
      </c>
      <c r="D197" s="12">
        <f t="shared" si="6"/>
        <v>2073.7243333333336</v>
      </c>
      <c r="E197" s="12">
        <f t="shared" si="8"/>
        <v>327456.8</v>
      </c>
    </row>
    <row r="198" spans="1:5" x14ac:dyDescent="0.25">
      <c r="A198" s="15">
        <f t="shared" ca="1" si="7"/>
        <v>51480</v>
      </c>
      <c r="B198" s="12">
        <f>calculator!L$15</f>
        <v>300</v>
      </c>
      <c r="C198" s="12">
        <f>E198*(calculator!L$12/12)</f>
        <v>1772.0993333333333</v>
      </c>
      <c r="D198" s="12">
        <f t="shared" si="6"/>
        <v>2072.0993333333336</v>
      </c>
      <c r="E198" s="12">
        <f t="shared" si="8"/>
        <v>327156.8</v>
      </c>
    </row>
    <row r="199" spans="1:5" x14ac:dyDescent="0.25">
      <c r="A199" s="15">
        <f t="shared" ca="1" si="7"/>
        <v>51511</v>
      </c>
      <c r="B199" s="12">
        <f>calculator!L$15</f>
        <v>300</v>
      </c>
      <c r="C199" s="12">
        <f>E199*(calculator!L$12/12)</f>
        <v>1770.4743333333333</v>
      </c>
      <c r="D199" s="12">
        <f t="shared" si="6"/>
        <v>2070.4743333333336</v>
      </c>
      <c r="E199" s="12">
        <f t="shared" si="8"/>
        <v>326856.8</v>
      </c>
    </row>
    <row r="200" spans="1:5" x14ac:dyDescent="0.25">
      <c r="A200" s="15">
        <f t="shared" ca="1" si="7"/>
        <v>51542</v>
      </c>
      <c r="B200" s="12">
        <f>calculator!L$15</f>
        <v>300</v>
      </c>
      <c r="C200" s="12">
        <f>E200*(calculator!L$12/12)</f>
        <v>1768.8493333333333</v>
      </c>
      <c r="D200" s="12">
        <f t="shared" si="6"/>
        <v>2068.8493333333336</v>
      </c>
      <c r="E200" s="12">
        <f t="shared" si="8"/>
        <v>326556.79999999999</v>
      </c>
    </row>
    <row r="201" spans="1:5" x14ac:dyDescent="0.25">
      <c r="A201" s="15">
        <f t="shared" ca="1" si="7"/>
        <v>51570</v>
      </c>
      <c r="B201" s="12">
        <f>calculator!L$15</f>
        <v>300</v>
      </c>
      <c r="C201" s="12">
        <f>E201*(calculator!L$12/12)</f>
        <v>1767.2243333333333</v>
      </c>
      <c r="D201" s="12">
        <f t="shared" si="6"/>
        <v>2067.2243333333336</v>
      </c>
      <c r="E201" s="12">
        <f t="shared" si="8"/>
        <v>326256.8</v>
      </c>
    </row>
    <row r="202" spans="1:5" x14ac:dyDescent="0.25">
      <c r="A202" s="15">
        <f t="shared" ca="1" si="7"/>
        <v>51601</v>
      </c>
      <c r="B202" s="12">
        <f>calculator!L$15</f>
        <v>300</v>
      </c>
      <c r="C202" s="12">
        <f>E202*(calculator!L$12/12)</f>
        <v>1765.5993333333333</v>
      </c>
      <c r="D202" s="12">
        <f t="shared" si="6"/>
        <v>2065.5993333333336</v>
      </c>
      <c r="E202" s="12">
        <f t="shared" si="8"/>
        <v>325956.8</v>
      </c>
    </row>
    <row r="203" spans="1:5" x14ac:dyDescent="0.25">
      <c r="A203" s="15">
        <f t="shared" ca="1" si="7"/>
        <v>51631</v>
      </c>
      <c r="B203" s="12">
        <f>calculator!L$15</f>
        <v>300</v>
      </c>
      <c r="C203" s="12">
        <f>E203*(calculator!L$12/12)</f>
        <v>1763.9743333333333</v>
      </c>
      <c r="D203" s="12">
        <f t="shared" si="6"/>
        <v>2063.9743333333336</v>
      </c>
      <c r="E203" s="12">
        <f t="shared" si="8"/>
        <v>325656.8</v>
      </c>
    </row>
    <row r="204" spans="1:5" x14ac:dyDescent="0.25">
      <c r="A204" s="15">
        <f t="shared" ca="1" si="7"/>
        <v>51662</v>
      </c>
      <c r="B204" s="12">
        <f>calculator!L$15</f>
        <v>300</v>
      </c>
      <c r="C204" s="12">
        <f>E204*(calculator!L$12/12)</f>
        <v>1762.3493333333333</v>
      </c>
      <c r="D204" s="12">
        <f t="shared" si="6"/>
        <v>2062.3493333333336</v>
      </c>
      <c r="E204" s="12">
        <f t="shared" si="8"/>
        <v>325356.79999999999</v>
      </c>
    </row>
    <row r="205" spans="1:5" x14ac:dyDescent="0.25">
      <c r="A205" s="15">
        <f t="shared" ca="1" si="7"/>
        <v>51692</v>
      </c>
      <c r="B205" s="12">
        <f>calculator!L$15</f>
        <v>300</v>
      </c>
      <c r="C205" s="12">
        <f>E205*(calculator!L$12/12)</f>
        <v>1760.7243333333333</v>
      </c>
      <c r="D205" s="12">
        <f t="shared" si="6"/>
        <v>2060.7243333333336</v>
      </c>
      <c r="E205" s="12">
        <f t="shared" si="8"/>
        <v>325056.8</v>
      </c>
    </row>
    <row r="206" spans="1:5" x14ac:dyDescent="0.25">
      <c r="A206" s="15">
        <f t="shared" ca="1" si="7"/>
        <v>51723</v>
      </c>
      <c r="B206" s="12">
        <f>calculator!L$15</f>
        <v>300</v>
      </c>
      <c r="C206" s="12">
        <f>E206*(calculator!L$12/12)</f>
        <v>1759.0993333333333</v>
      </c>
      <c r="D206" s="12">
        <f t="shared" si="6"/>
        <v>2059.0993333333336</v>
      </c>
      <c r="E206" s="12">
        <f t="shared" si="8"/>
        <v>324756.8</v>
      </c>
    </row>
    <row r="207" spans="1:5" x14ac:dyDescent="0.25">
      <c r="A207" s="15">
        <f t="shared" ca="1" si="7"/>
        <v>51754</v>
      </c>
      <c r="B207" s="12">
        <f>calculator!L$15</f>
        <v>300</v>
      </c>
      <c r="C207" s="12">
        <f>E207*(calculator!L$12/12)</f>
        <v>1757.4743333333333</v>
      </c>
      <c r="D207" s="12">
        <f t="shared" si="6"/>
        <v>2057.4743333333336</v>
      </c>
      <c r="E207" s="12">
        <f t="shared" si="8"/>
        <v>324456.8</v>
      </c>
    </row>
    <row r="208" spans="1:5" x14ac:dyDescent="0.25">
      <c r="A208" s="15">
        <f t="shared" ca="1" si="7"/>
        <v>51784</v>
      </c>
      <c r="B208" s="12">
        <f>calculator!L$15</f>
        <v>300</v>
      </c>
      <c r="C208" s="12">
        <f>E208*(calculator!L$12/12)</f>
        <v>1755.8493333333333</v>
      </c>
      <c r="D208" s="12">
        <f t="shared" si="6"/>
        <v>2055.8493333333336</v>
      </c>
      <c r="E208" s="12">
        <f t="shared" si="8"/>
        <v>324156.79999999999</v>
      </c>
    </row>
    <row r="209" spans="1:5" x14ac:dyDescent="0.25">
      <c r="A209" s="15">
        <f t="shared" ca="1" si="7"/>
        <v>51815</v>
      </c>
      <c r="B209" s="12">
        <f>calculator!L$15</f>
        <v>300</v>
      </c>
      <c r="C209" s="12">
        <f>E209*(calculator!L$12/12)</f>
        <v>1754.2243333333333</v>
      </c>
      <c r="D209" s="12">
        <f t="shared" si="6"/>
        <v>2054.2243333333336</v>
      </c>
      <c r="E209" s="12">
        <f t="shared" si="8"/>
        <v>323856.8</v>
      </c>
    </row>
    <row r="210" spans="1:5" x14ac:dyDescent="0.25">
      <c r="A210" s="15">
        <f t="shared" ca="1" si="7"/>
        <v>51845</v>
      </c>
      <c r="B210" s="12">
        <f>calculator!L$15</f>
        <v>300</v>
      </c>
      <c r="C210" s="12">
        <f>E210*(calculator!L$12/12)</f>
        <v>1752.5993333333333</v>
      </c>
      <c r="D210" s="12">
        <f t="shared" si="6"/>
        <v>2052.5993333333336</v>
      </c>
      <c r="E210" s="12">
        <f t="shared" si="8"/>
        <v>323556.8</v>
      </c>
    </row>
    <row r="211" spans="1:5" x14ac:dyDescent="0.25">
      <c r="A211" s="15">
        <f t="shared" ca="1" si="7"/>
        <v>51876</v>
      </c>
      <c r="B211" s="12">
        <f>calculator!L$15</f>
        <v>300</v>
      </c>
      <c r="C211" s="12">
        <f>E211*(calculator!L$12/12)</f>
        <v>1750.9743333333333</v>
      </c>
      <c r="D211" s="12">
        <f t="shared" si="6"/>
        <v>2050.9743333333336</v>
      </c>
      <c r="E211" s="12">
        <f t="shared" si="8"/>
        <v>323256.8</v>
      </c>
    </row>
    <row r="212" spans="1:5" x14ac:dyDescent="0.25">
      <c r="A212" s="15">
        <f t="shared" ca="1" si="7"/>
        <v>51907</v>
      </c>
      <c r="B212" s="12">
        <f>calculator!L$15</f>
        <v>300</v>
      </c>
      <c r="C212" s="12">
        <f>E212*(calculator!L$12/12)</f>
        <v>1749.3493333333333</v>
      </c>
      <c r="D212" s="12">
        <f t="shared" si="6"/>
        <v>2049.3493333333336</v>
      </c>
      <c r="E212" s="12">
        <f t="shared" si="8"/>
        <v>322956.79999999999</v>
      </c>
    </row>
    <row r="213" spans="1:5" x14ac:dyDescent="0.25">
      <c r="A213" s="15">
        <f t="shared" ca="1" si="7"/>
        <v>51935</v>
      </c>
      <c r="B213" s="12">
        <f>calculator!L$15</f>
        <v>300</v>
      </c>
      <c r="C213" s="12">
        <f>E213*(calculator!L$12/12)</f>
        <v>1747.7243333333333</v>
      </c>
      <c r="D213" s="12">
        <f t="shared" si="6"/>
        <v>2047.7243333333333</v>
      </c>
      <c r="E213" s="12">
        <f t="shared" si="8"/>
        <v>322656.8</v>
      </c>
    </row>
    <row r="214" spans="1:5" x14ac:dyDescent="0.25">
      <c r="A214" s="15">
        <f t="shared" ca="1" si="7"/>
        <v>51966</v>
      </c>
      <c r="B214" s="12">
        <f>calculator!L$15</f>
        <v>300</v>
      </c>
      <c r="C214" s="12">
        <f>E214*(calculator!L$12/12)</f>
        <v>1746.0993333333333</v>
      </c>
      <c r="D214" s="12">
        <f t="shared" si="6"/>
        <v>2046.0993333333333</v>
      </c>
      <c r="E214" s="12">
        <f t="shared" si="8"/>
        <v>322356.8</v>
      </c>
    </row>
    <row r="215" spans="1:5" x14ac:dyDescent="0.25">
      <c r="A215" s="15">
        <f t="shared" ca="1" si="7"/>
        <v>51996</v>
      </c>
      <c r="B215" s="12">
        <f>calculator!L$15</f>
        <v>300</v>
      </c>
      <c r="C215" s="12">
        <f>E215*(calculator!L$12/12)</f>
        <v>1744.4743333333333</v>
      </c>
      <c r="D215" s="12">
        <f t="shared" si="6"/>
        <v>2044.4743333333333</v>
      </c>
      <c r="E215" s="12">
        <f t="shared" si="8"/>
        <v>322056.8</v>
      </c>
    </row>
    <row r="216" spans="1:5" x14ac:dyDescent="0.25">
      <c r="A216" s="15">
        <f t="shared" ca="1" si="7"/>
        <v>52027</v>
      </c>
      <c r="B216" s="12">
        <f>calculator!L$15</f>
        <v>300</v>
      </c>
      <c r="C216" s="12">
        <f>E216*(calculator!L$12/12)</f>
        <v>1742.8493333333333</v>
      </c>
      <c r="D216" s="12">
        <f t="shared" si="6"/>
        <v>2042.8493333333333</v>
      </c>
      <c r="E216" s="12">
        <f t="shared" si="8"/>
        <v>321756.79999999999</v>
      </c>
    </row>
    <row r="217" spans="1:5" x14ac:dyDescent="0.25">
      <c r="A217" s="15">
        <f t="shared" ca="1" si="7"/>
        <v>52057</v>
      </c>
      <c r="B217" s="12">
        <f>calculator!L$15</f>
        <v>300</v>
      </c>
      <c r="C217" s="12">
        <f>E217*(calculator!L$12/12)</f>
        <v>1741.2243333333333</v>
      </c>
      <c r="D217" s="12">
        <f t="shared" si="6"/>
        <v>2041.2243333333333</v>
      </c>
      <c r="E217" s="12">
        <f t="shared" si="8"/>
        <v>321456.8</v>
      </c>
    </row>
    <row r="218" spans="1:5" x14ac:dyDescent="0.25">
      <c r="A218" s="15">
        <f t="shared" ca="1" si="7"/>
        <v>52088</v>
      </c>
      <c r="B218" s="12">
        <f>calculator!L$15</f>
        <v>300</v>
      </c>
      <c r="C218" s="12">
        <f>E218*(calculator!L$12/12)</f>
        <v>1739.5993333333333</v>
      </c>
      <c r="D218" s="12">
        <f t="shared" si="6"/>
        <v>2039.5993333333333</v>
      </c>
      <c r="E218" s="12">
        <f t="shared" si="8"/>
        <v>321156.8</v>
      </c>
    </row>
    <row r="219" spans="1:5" x14ac:dyDescent="0.25">
      <c r="A219" s="15">
        <f t="shared" ca="1" si="7"/>
        <v>52119</v>
      </c>
      <c r="B219" s="12">
        <f>calculator!L$15</f>
        <v>300</v>
      </c>
      <c r="C219" s="12">
        <f>E219*(calculator!L$12/12)</f>
        <v>1737.9743333333333</v>
      </c>
      <c r="D219" s="12">
        <f t="shared" si="6"/>
        <v>2037.9743333333333</v>
      </c>
      <c r="E219" s="12">
        <f t="shared" si="8"/>
        <v>320856.8</v>
      </c>
    </row>
    <row r="220" spans="1:5" x14ac:dyDescent="0.25">
      <c r="A220" s="15">
        <f t="shared" ca="1" si="7"/>
        <v>52149</v>
      </c>
      <c r="B220" s="12">
        <f>calculator!L$15</f>
        <v>300</v>
      </c>
      <c r="C220" s="12">
        <f>E220*(calculator!L$12/12)</f>
        <v>1736.3493333333333</v>
      </c>
      <c r="D220" s="12">
        <f t="shared" si="6"/>
        <v>2036.3493333333333</v>
      </c>
      <c r="E220" s="12">
        <f t="shared" si="8"/>
        <v>320556.79999999999</v>
      </c>
    </row>
    <row r="221" spans="1:5" x14ac:dyDescent="0.25">
      <c r="A221" s="15">
        <f t="shared" ca="1" si="7"/>
        <v>52180</v>
      </c>
      <c r="B221" s="12">
        <f>calculator!L$15</f>
        <v>300</v>
      </c>
      <c r="C221" s="12">
        <f>E221*(calculator!L$12/12)</f>
        <v>1734.7243333333333</v>
      </c>
      <c r="D221" s="12">
        <f t="shared" si="6"/>
        <v>2034.7243333333333</v>
      </c>
      <c r="E221" s="12">
        <f t="shared" si="8"/>
        <v>320256.8</v>
      </c>
    </row>
    <row r="222" spans="1:5" x14ac:dyDescent="0.25">
      <c r="A222" s="15">
        <f t="shared" ca="1" si="7"/>
        <v>52210</v>
      </c>
      <c r="B222" s="12">
        <f>calculator!L$15</f>
        <v>300</v>
      </c>
      <c r="C222" s="12">
        <f>E222*(calculator!L$12/12)</f>
        <v>1733.0993333333333</v>
      </c>
      <c r="D222" s="12">
        <f t="shared" si="6"/>
        <v>2033.0993333333333</v>
      </c>
      <c r="E222" s="12">
        <f t="shared" si="8"/>
        <v>319956.8</v>
      </c>
    </row>
    <row r="223" spans="1:5" x14ac:dyDescent="0.25">
      <c r="A223" s="15">
        <f t="shared" ca="1" si="7"/>
        <v>52241</v>
      </c>
      <c r="B223" s="12">
        <f>calculator!L$15</f>
        <v>300</v>
      </c>
      <c r="C223" s="12">
        <f>E223*(calculator!L$12/12)</f>
        <v>1731.4743333333333</v>
      </c>
      <c r="D223" s="12">
        <f t="shared" si="6"/>
        <v>2031.4743333333333</v>
      </c>
      <c r="E223" s="12">
        <f t="shared" si="8"/>
        <v>319656.8</v>
      </c>
    </row>
    <row r="224" spans="1:5" x14ac:dyDescent="0.25">
      <c r="A224" s="15">
        <f t="shared" ca="1" si="7"/>
        <v>52272</v>
      </c>
      <c r="B224" s="12">
        <f>calculator!L$15</f>
        <v>300</v>
      </c>
      <c r="C224" s="12">
        <f>E224*(calculator!L$12/12)</f>
        <v>1729.8493333333333</v>
      </c>
      <c r="D224" s="12">
        <f t="shared" si="6"/>
        <v>2029.8493333333333</v>
      </c>
      <c r="E224" s="12">
        <f t="shared" si="8"/>
        <v>319356.79999999999</v>
      </c>
    </row>
    <row r="225" spans="1:5" x14ac:dyDescent="0.25">
      <c r="A225" s="15">
        <f t="shared" ca="1" si="7"/>
        <v>52300</v>
      </c>
      <c r="B225" s="12">
        <f>calculator!L$15</f>
        <v>300</v>
      </c>
      <c r="C225" s="12">
        <f>E225*(calculator!L$12/12)</f>
        <v>1728.2243333333333</v>
      </c>
      <c r="D225" s="12">
        <f t="shared" si="6"/>
        <v>2028.2243333333333</v>
      </c>
      <c r="E225" s="12">
        <f t="shared" si="8"/>
        <v>319056.8</v>
      </c>
    </row>
    <row r="226" spans="1:5" x14ac:dyDescent="0.25">
      <c r="A226" s="15">
        <f t="shared" ca="1" si="7"/>
        <v>52331</v>
      </c>
      <c r="B226" s="12">
        <f>calculator!L$15</f>
        <v>300</v>
      </c>
      <c r="C226" s="12">
        <f>E226*(calculator!L$12/12)</f>
        <v>1726.5993333333333</v>
      </c>
      <c r="D226" s="12">
        <f t="shared" si="6"/>
        <v>2026.5993333333333</v>
      </c>
      <c r="E226" s="12">
        <f t="shared" si="8"/>
        <v>318756.8</v>
      </c>
    </row>
    <row r="227" spans="1:5" x14ac:dyDescent="0.25">
      <c r="A227" s="15">
        <f t="shared" ca="1" si="7"/>
        <v>52361</v>
      </c>
      <c r="B227" s="12">
        <f>calculator!L$15</f>
        <v>300</v>
      </c>
      <c r="C227" s="12">
        <f>E227*(calculator!L$12/12)</f>
        <v>1724.9743333333333</v>
      </c>
      <c r="D227" s="12">
        <f t="shared" si="6"/>
        <v>2024.9743333333333</v>
      </c>
      <c r="E227" s="12">
        <f t="shared" si="8"/>
        <v>318456.8</v>
      </c>
    </row>
    <row r="228" spans="1:5" x14ac:dyDescent="0.25">
      <c r="A228" s="15">
        <f t="shared" ca="1" si="7"/>
        <v>52392</v>
      </c>
      <c r="B228" s="12">
        <f>calculator!L$15</f>
        <v>300</v>
      </c>
      <c r="C228" s="12">
        <f>E228*(calculator!L$12/12)</f>
        <v>1723.3493333333333</v>
      </c>
      <c r="D228" s="12">
        <f t="shared" si="6"/>
        <v>2023.3493333333333</v>
      </c>
      <c r="E228" s="12">
        <f t="shared" si="8"/>
        <v>318156.79999999999</v>
      </c>
    </row>
    <row r="229" spans="1:5" x14ac:dyDescent="0.25">
      <c r="A229" s="15">
        <f t="shared" ca="1" si="7"/>
        <v>52422</v>
      </c>
      <c r="B229" s="12">
        <f>calculator!L$15</f>
        <v>300</v>
      </c>
      <c r="C229" s="12">
        <f>E229*(calculator!L$12/12)</f>
        <v>1721.7243333333333</v>
      </c>
      <c r="D229" s="12">
        <f t="shared" si="6"/>
        <v>2021.7243333333333</v>
      </c>
      <c r="E229" s="12">
        <f t="shared" si="8"/>
        <v>317856.8</v>
      </c>
    </row>
    <row r="230" spans="1:5" x14ac:dyDescent="0.25">
      <c r="A230" s="15">
        <f t="shared" ca="1" si="7"/>
        <v>52453</v>
      </c>
      <c r="B230" s="12">
        <f>calculator!L$15</f>
        <v>300</v>
      </c>
      <c r="C230" s="12">
        <f>E230*(calculator!L$12/12)</f>
        <v>1720.0993333333333</v>
      </c>
      <c r="D230" s="12">
        <f t="shared" si="6"/>
        <v>2020.0993333333333</v>
      </c>
      <c r="E230" s="12">
        <f t="shared" si="8"/>
        <v>317556.8</v>
      </c>
    </row>
    <row r="231" spans="1:5" x14ac:dyDescent="0.25">
      <c r="A231" s="15">
        <f t="shared" ca="1" si="7"/>
        <v>52484</v>
      </c>
      <c r="B231" s="12">
        <f>calculator!L$15</f>
        <v>300</v>
      </c>
      <c r="C231" s="12">
        <f>E231*(calculator!L$12/12)</f>
        <v>1718.4743333333333</v>
      </c>
      <c r="D231" s="12">
        <f t="shared" si="6"/>
        <v>2018.4743333333333</v>
      </c>
      <c r="E231" s="12">
        <f t="shared" si="8"/>
        <v>317256.8</v>
      </c>
    </row>
    <row r="232" spans="1:5" x14ac:dyDescent="0.25">
      <c r="A232" s="15">
        <f t="shared" ca="1" si="7"/>
        <v>52514</v>
      </c>
      <c r="B232" s="12">
        <f>calculator!L$15</f>
        <v>300</v>
      </c>
      <c r="C232" s="12">
        <f>E232*(calculator!L$12/12)</f>
        <v>1716.8493333333333</v>
      </c>
      <c r="D232" s="12">
        <f t="shared" si="6"/>
        <v>2016.8493333333333</v>
      </c>
      <c r="E232" s="12">
        <f t="shared" si="8"/>
        <v>316956.79999999999</v>
      </c>
    </row>
    <row r="233" spans="1:5" x14ac:dyDescent="0.25">
      <c r="A233" s="15">
        <f t="shared" ca="1" si="7"/>
        <v>52545</v>
      </c>
      <c r="B233" s="12">
        <f>calculator!L$15</f>
        <v>300</v>
      </c>
      <c r="C233" s="12">
        <f>E233*(calculator!L$12/12)</f>
        <v>1715.2243333333333</v>
      </c>
      <c r="D233" s="12">
        <f t="shared" si="6"/>
        <v>2015.2243333333333</v>
      </c>
      <c r="E233" s="12">
        <f t="shared" si="8"/>
        <v>316656.8</v>
      </c>
    </row>
    <row r="234" spans="1:5" x14ac:dyDescent="0.25">
      <c r="A234" s="15">
        <f t="shared" ca="1" si="7"/>
        <v>52575</v>
      </c>
      <c r="B234" s="12">
        <f>calculator!L$15</f>
        <v>300</v>
      </c>
      <c r="C234" s="12">
        <f>E234*(calculator!L$12/12)</f>
        <v>1713.5993333333333</v>
      </c>
      <c r="D234" s="12">
        <f t="shared" si="6"/>
        <v>2013.5993333333333</v>
      </c>
      <c r="E234" s="12">
        <f t="shared" si="8"/>
        <v>316356.8</v>
      </c>
    </row>
    <row r="235" spans="1:5" x14ac:dyDescent="0.25">
      <c r="A235" s="15">
        <f t="shared" ca="1" si="7"/>
        <v>52606</v>
      </c>
      <c r="B235" s="12">
        <f>calculator!L$15</f>
        <v>300</v>
      </c>
      <c r="C235" s="12">
        <f>E235*(calculator!L$12/12)</f>
        <v>1711.9743333333333</v>
      </c>
      <c r="D235" s="12">
        <f t="shared" si="6"/>
        <v>2011.9743333333333</v>
      </c>
      <c r="E235" s="12">
        <f t="shared" si="8"/>
        <v>316056.8</v>
      </c>
    </row>
    <row r="236" spans="1:5" x14ac:dyDescent="0.25">
      <c r="A236" s="15">
        <f t="shared" ca="1" si="7"/>
        <v>52637</v>
      </c>
      <c r="B236" s="12">
        <f>calculator!L$15</f>
        <v>300</v>
      </c>
      <c r="C236" s="12">
        <f>E236*(calculator!L$12/12)</f>
        <v>1710.3493333333333</v>
      </c>
      <c r="D236" s="12">
        <f t="shared" si="6"/>
        <v>2010.3493333333333</v>
      </c>
      <c r="E236" s="12">
        <f t="shared" si="8"/>
        <v>315756.79999999999</v>
      </c>
    </row>
    <row r="237" spans="1:5" x14ac:dyDescent="0.25">
      <c r="A237" s="15">
        <f t="shared" ca="1" si="7"/>
        <v>52666</v>
      </c>
      <c r="B237" s="12">
        <f>calculator!L$15</f>
        <v>300</v>
      </c>
      <c r="C237" s="12">
        <f>E237*(calculator!L$12/12)</f>
        <v>1708.7243333333333</v>
      </c>
      <c r="D237" s="12">
        <f t="shared" si="6"/>
        <v>2008.7243333333333</v>
      </c>
      <c r="E237" s="12">
        <f t="shared" si="8"/>
        <v>315456.8</v>
      </c>
    </row>
    <row r="238" spans="1:5" x14ac:dyDescent="0.25">
      <c r="A238" s="15">
        <f t="shared" ca="1" si="7"/>
        <v>52697</v>
      </c>
      <c r="B238" s="12">
        <f>calculator!L$15</f>
        <v>300</v>
      </c>
      <c r="C238" s="12">
        <f>E238*(calculator!L$12/12)</f>
        <v>1707.0993333333333</v>
      </c>
      <c r="D238" s="12">
        <f t="shared" si="6"/>
        <v>2007.0993333333333</v>
      </c>
      <c r="E238" s="12">
        <f t="shared" si="8"/>
        <v>315156.8</v>
      </c>
    </row>
    <row r="239" spans="1:5" x14ac:dyDescent="0.25">
      <c r="A239" s="15">
        <f t="shared" ca="1" si="7"/>
        <v>52727</v>
      </c>
      <c r="B239" s="12">
        <f>calculator!L$15</f>
        <v>300</v>
      </c>
      <c r="C239" s="12">
        <f>E239*(calculator!L$12/12)</f>
        <v>1705.4743333333333</v>
      </c>
      <c r="D239" s="12">
        <f t="shared" si="6"/>
        <v>2005.4743333333333</v>
      </c>
      <c r="E239" s="12">
        <f t="shared" si="8"/>
        <v>314856.8</v>
      </c>
    </row>
    <row r="240" spans="1:5" x14ac:dyDescent="0.25">
      <c r="A240" s="15">
        <f t="shared" ca="1" si="7"/>
        <v>52758</v>
      </c>
      <c r="B240" s="12">
        <f>calculator!L$15</f>
        <v>300</v>
      </c>
      <c r="C240" s="12">
        <f>E240*(calculator!L$12/12)</f>
        <v>1703.8493333333333</v>
      </c>
      <c r="D240" s="12">
        <f t="shared" si="6"/>
        <v>2003.8493333333333</v>
      </c>
      <c r="E240" s="12">
        <f t="shared" si="8"/>
        <v>314556.79999999999</v>
      </c>
    </row>
    <row r="241" spans="1:5" x14ac:dyDescent="0.25">
      <c r="A241" s="15">
        <f t="shared" ca="1" si="7"/>
        <v>52788</v>
      </c>
      <c r="B241" s="12">
        <f>calculator!L$15</f>
        <v>300</v>
      </c>
      <c r="C241" s="12">
        <f>E241*(calculator!L$12/12)</f>
        <v>1702.2243333333333</v>
      </c>
      <c r="D241" s="12">
        <f t="shared" si="6"/>
        <v>2002.2243333333333</v>
      </c>
      <c r="E241" s="12">
        <f t="shared" si="8"/>
        <v>314256.8</v>
      </c>
    </row>
    <row r="242" spans="1:5" x14ac:dyDescent="0.25">
      <c r="A242" s="15">
        <f t="shared" ca="1" si="7"/>
        <v>52819</v>
      </c>
      <c r="B242" s="12">
        <f>calculator!L$15</f>
        <v>300</v>
      </c>
      <c r="C242" s="12">
        <f>E242*(calculator!L$12/12)</f>
        <v>1700.5993333333333</v>
      </c>
      <c r="D242" s="12">
        <f t="shared" si="6"/>
        <v>2000.5993333333333</v>
      </c>
      <c r="E242" s="12">
        <f t="shared" si="8"/>
        <v>313956.8</v>
      </c>
    </row>
    <row r="243" spans="1:5" x14ac:dyDescent="0.25">
      <c r="A243" s="15">
        <f t="shared" ca="1" si="7"/>
        <v>52850</v>
      </c>
      <c r="B243" s="12">
        <f>calculator!L$15</f>
        <v>300</v>
      </c>
      <c r="C243" s="12">
        <f>E243*(calculator!L$12/12)</f>
        <v>1698.9743333333333</v>
      </c>
      <c r="D243" s="12">
        <f t="shared" si="6"/>
        <v>1998.9743333333333</v>
      </c>
      <c r="E243" s="12">
        <f t="shared" si="8"/>
        <v>313656.8</v>
      </c>
    </row>
    <row r="244" spans="1:5" x14ac:dyDescent="0.25">
      <c r="A244" s="15">
        <f t="shared" ca="1" si="7"/>
        <v>52880</v>
      </c>
      <c r="B244" s="12">
        <f>calculator!L$15</f>
        <v>300</v>
      </c>
      <c r="C244" s="12">
        <f>E244*(calculator!L$12/12)</f>
        <v>1697.3493333333333</v>
      </c>
      <c r="D244" s="12">
        <f t="shared" si="6"/>
        <v>1997.3493333333333</v>
      </c>
      <c r="E244" s="12">
        <f t="shared" si="8"/>
        <v>313356.79999999999</v>
      </c>
    </row>
    <row r="245" spans="1:5" x14ac:dyDescent="0.25">
      <c r="A245" s="15">
        <f t="shared" ca="1" si="7"/>
        <v>52911</v>
      </c>
      <c r="B245" s="12">
        <f>calculator!L$15</f>
        <v>300</v>
      </c>
      <c r="C245" s="12">
        <f>E245*(calculator!L$12/12)</f>
        <v>1695.7243333333333</v>
      </c>
      <c r="D245" s="12">
        <f t="shared" ref="D245:D308" si="9">SUM(B245:C245)</f>
        <v>1995.7243333333333</v>
      </c>
      <c r="E245" s="12">
        <f t="shared" si="8"/>
        <v>313056.8</v>
      </c>
    </row>
    <row r="246" spans="1:5" x14ac:dyDescent="0.25">
      <c r="A246" s="15">
        <f t="shared" ref="A246:A309" ca="1" si="10">EDATE(A245,1)</f>
        <v>52941</v>
      </c>
      <c r="B246" s="12">
        <f>calculator!L$15</f>
        <v>300</v>
      </c>
      <c r="C246" s="12">
        <f>E246*(calculator!L$12/12)</f>
        <v>1694.0993333333333</v>
      </c>
      <c r="D246" s="12">
        <f t="shared" si="9"/>
        <v>1994.0993333333333</v>
      </c>
      <c r="E246" s="12">
        <f t="shared" ref="E246:E309" si="11">E245-B245</f>
        <v>312756.8</v>
      </c>
    </row>
    <row r="247" spans="1:5" x14ac:dyDescent="0.25">
      <c r="A247" s="15">
        <f t="shared" ca="1" si="10"/>
        <v>52972</v>
      </c>
      <c r="B247" s="12">
        <f>calculator!L$15</f>
        <v>300</v>
      </c>
      <c r="C247" s="12">
        <f>E247*(calculator!L$12/12)</f>
        <v>1692.4743333333333</v>
      </c>
      <c r="D247" s="12">
        <f t="shared" si="9"/>
        <v>1992.4743333333333</v>
      </c>
      <c r="E247" s="12">
        <f t="shared" si="11"/>
        <v>312456.8</v>
      </c>
    </row>
    <row r="248" spans="1:5" x14ac:dyDescent="0.25">
      <c r="A248" s="15">
        <f t="shared" ca="1" si="10"/>
        <v>53003</v>
      </c>
      <c r="B248" s="12">
        <f>calculator!L$15</f>
        <v>300</v>
      </c>
      <c r="C248" s="12">
        <f>E248*(calculator!L$12/12)</f>
        <v>1690.8493333333333</v>
      </c>
      <c r="D248" s="12">
        <f t="shared" si="9"/>
        <v>1990.8493333333333</v>
      </c>
      <c r="E248" s="12">
        <f t="shared" si="11"/>
        <v>312156.79999999999</v>
      </c>
    </row>
    <row r="249" spans="1:5" x14ac:dyDescent="0.25">
      <c r="A249" s="15">
        <f t="shared" ca="1" si="10"/>
        <v>53031</v>
      </c>
      <c r="B249" s="12">
        <f>calculator!L$15</f>
        <v>300</v>
      </c>
      <c r="C249" s="12">
        <f>E249*(calculator!L$12/12)</f>
        <v>1689.2243333333333</v>
      </c>
      <c r="D249" s="12">
        <f t="shared" si="9"/>
        <v>1989.2243333333333</v>
      </c>
      <c r="E249" s="12">
        <f t="shared" si="11"/>
        <v>311856.8</v>
      </c>
    </row>
    <row r="250" spans="1:5" x14ac:dyDescent="0.25">
      <c r="A250" s="15">
        <f t="shared" ca="1" si="10"/>
        <v>53062</v>
      </c>
      <c r="B250" s="12">
        <f>calculator!L$15</f>
        <v>300</v>
      </c>
      <c r="C250" s="12">
        <f>E250*(calculator!L$12/12)</f>
        <v>1687.5993333333333</v>
      </c>
      <c r="D250" s="12">
        <f t="shared" si="9"/>
        <v>1987.5993333333333</v>
      </c>
      <c r="E250" s="12">
        <f t="shared" si="11"/>
        <v>311556.8</v>
      </c>
    </row>
    <row r="251" spans="1:5" x14ac:dyDescent="0.25">
      <c r="A251" s="15">
        <f t="shared" ca="1" si="10"/>
        <v>53092</v>
      </c>
      <c r="B251" s="12">
        <f>calculator!L$15</f>
        <v>300</v>
      </c>
      <c r="C251" s="12">
        <f>E251*(calculator!L$12/12)</f>
        <v>1685.9743333333333</v>
      </c>
      <c r="D251" s="12">
        <f t="shared" si="9"/>
        <v>1985.9743333333333</v>
      </c>
      <c r="E251" s="12">
        <f t="shared" si="11"/>
        <v>311256.8</v>
      </c>
    </row>
    <row r="252" spans="1:5" x14ac:dyDescent="0.25">
      <c r="A252" s="15">
        <f t="shared" ca="1" si="10"/>
        <v>53123</v>
      </c>
      <c r="B252" s="12">
        <f>calculator!L$15</f>
        <v>300</v>
      </c>
      <c r="C252" s="12">
        <f>E252*(calculator!L$12/12)</f>
        <v>1684.3493333333333</v>
      </c>
      <c r="D252" s="12">
        <f t="shared" si="9"/>
        <v>1984.3493333333333</v>
      </c>
      <c r="E252" s="12">
        <f t="shared" si="11"/>
        <v>310956.79999999999</v>
      </c>
    </row>
    <row r="253" spans="1:5" x14ac:dyDescent="0.25">
      <c r="A253" s="15">
        <f t="shared" ca="1" si="10"/>
        <v>53153</v>
      </c>
      <c r="B253" s="12">
        <f>calculator!L$15</f>
        <v>300</v>
      </c>
      <c r="C253" s="12">
        <f>E253*(calculator!L$12/12)</f>
        <v>1682.7243333333333</v>
      </c>
      <c r="D253" s="12">
        <f t="shared" si="9"/>
        <v>1982.7243333333333</v>
      </c>
      <c r="E253" s="12">
        <f t="shared" si="11"/>
        <v>310656.8</v>
      </c>
    </row>
    <row r="254" spans="1:5" x14ac:dyDescent="0.25">
      <c r="A254" s="15">
        <f t="shared" ca="1" si="10"/>
        <v>53184</v>
      </c>
      <c r="B254" s="12">
        <f>calculator!L$15</f>
        <v>300</v>
      </c>
      <c r="C254" s="12">
        <f>E254*(calculator!L$12/12)</f>
        <v>1681.0993333333333</v>
      </c>
      <c r="D254" s="12">
        <f t="shared" si="9"/>
        <v>1981.0993333333333</v>
      </c>
      <c r="E254" s="12">
        <f t="shared" si="11"/>
        <v>310356.8</v>
      </c>
    </row>
    <row r="255" spans="1:5" x14ac:dyDescent="0.25">
      <c r="A255" s="15">
        <f t="shared" ca="1" si="10"/>
        <v>53215</v>
      </c>
      <c r="B255" s="12">
        <f>calculator!L$15</f>
        <v>300</v>
      </c>
      <c r="C255" s="12">
        <f>E255*(calculator!L$12/12)</f>
        <v>1679.4743333333333</v>
      </c>
      <c r="D255" s="12">
        <f t="shared" si="9"/>
        <v>1979.4743333333333</v>
      </c>
      <c r="E255" s="12">
        <f t="shared" si="11"/>
        <v>310056.8</v>
      </c>
    </row>
    <row r="256" spans="1:5" x14ac:dyDescent="0.25">
      <c r="A256" s="15">
        <f t="shared" ca="1" si="10"/>
        <v>53245</v>
      </c>
      <c r="B256" s="12">
        <f>calculator!L$15</f>
        <v>300</v>
      </c>
      <c r="C256" s="12">
        <f>E256*(calculator!L$12/12)</f>
        <v>1677.8493333333333</v>
      </c>
      <c r="D256" s="12">
        <f t="shared" si="9"/>
        <v>1977.8493333333333</v>
      </c>
      <c r="E256" s="12">
        <f t="shared" si="11"/>
        <v>309756.79999999999</v>
      </c>
    </row>
    <row r="257" spans="1:5" x14ac:dyDescent="0.25">
      <c r="A257" s="15">
        <f t="shared" ca="1" si="10"/>
        <v>53276</v>
      </c>
      <c r="B257" s="12">
        <f>calculator!L$15</f>
        <v>300</v>
      </c>
      <c r="C257" s="12">
        <f>E257*(calculator!L$12/12)</f>
        <v>1676.2243333333333</v>
      </c>
      <c r="D257" s="12">
        <f t="shared" si="9"/>
        <v>1976.2243333333333</v>
      </c>
      <c r="E257" s="12">
        <f t="shared" si="11"/>
        <v>309456.8</v>
      </c>
    </row>
    <row r="258" spans="1:5" x14ac:dyDescent="0.25">
      <c r="A258" s="15">
        <f t="shared" ca="1" si="10"/>
        <v>53306</v>
      </c>
      <c r="B258" s="12">
        <f>calculator!L$15</f>
        <v>300</v>
      </c>
      <c r="C258" s="12">
        <f>E258*(calculator!L$12/12)</f>
        <v>1674.5993333333333</v>
      </c>
      <c r="D258" s="12">
        <f t="shared" si="9"/>
        <v>1974.5993333333333</v>
      </c>
      <c r="E258" s="12">
        <f t="shared" si="11"/>
        <v>309156.8</v>
      </c>
    </row>
    <row r="259" spans="1:5" x14ac:dyDescent="0.25">
      <c r="A259" s="15">
        <f t="shared" ca="1" si="10"/>
        <v>53337</v>
      </c>
      <c r="B259" s="12">
        <f>calculator!L$15</f>
        <v>300</v>
      </c>
      <c r="C259" s="12">
        <f>E259*(calculator!L$12/12)</f>
        <v>1672.9743333333333</v>
      </c>
      <c r="D259" s="12">
        <f t="shared" si="9"/>
        <v>1972.9743333333333</v>
      </c>
      <c r="E259" s="12">
        <f t="shared" si="11"/>
        <v>308856.8</v>
      </c>
    </row>
    <row r="260" spans="1:5" x14ac:dyDescent="0.25">
      <c r="A260" s="15">
        <f t="shared" ca="1" si="10"/>
        <v>53368</v>
      </c>
      <c r="B260" s="12">
        <f>calculator!L$15</f>
        <v>300</v>
      </c>
      <c r="C260" s="12">
        <f>E260*(calculator!L$12/12)</f>
        <v>1671.3493333333333</v>
      </c>
      <c r="D260" s="12">
        <f t="shared" si="9"/>
        <v>1971.3493333333333</v>
      </c>
      <c r="E260" s="12">
        <f t="shared" si="11"/>
        <v>308556.79999999999</v>
      </c>
    </row>
    <row r="261" spans="1:5" x14ac:dyDescent="0.25">
      <c r="A261" s="15">
        <f t="shared" ca="1" si="10"/>
        <v>53396</v>
      </c>
      <c r="B261" s="12">
        <f>calculator!L$15</f>
        <v>300</v>
      </c>
      <c r="C261" s="12">
        <f>E261*(calculator!L$12/12)</f>
        <v>1669.7243333333333</v>
      </c>
      <c r="D261" s="12">
        <f t="shared" si="9"/>
        <v>1969.7243333333333</v>
      </c>
      <c r="E261" s="12">
        <f t="shared" si="11"/>
        <v>308256.8</v>
      </c>
    </row>
    <row r="262" spans="1:5" x14ac:dyDescent="0.25">
      <c r="A262" s="15">
        <f t="shared" ca="1" si="10"/>
        <v>53427</v>
      </c>
      <c r="B262" s="12">
        <f>calculator!L$15</f>
        <v>300</v>
      </c>
      <c r="C262" s="12">
        <f>E262*(calculator!L$12/12)</f>
        <v>1668.0993333333333</v>
      </c>
      <c r="D262" s="12">
        <f t="shared" si="9"/>
        <v>1968.0993333333333</v>
      </c>
      <c r="E262" s="12">
        <f t="shared" si="11"/>
        <v>307956.8</v>
      </c>
    </row>
    <row r="263" spans="1:5" x14ac:dyDescent="0.25">
      <c r="A263" s="15">
        <f t="shared" ca="1" si="10"/>
        <v>53457</v>
      </c>
      <c r="B263" s="12">
        <f>calculator!L$15</f>
        <v>300</v>
      </c>
      <c r="C263" s="12">
        <f>E263*(calculator!L$12/12)</f>
        <v>1666.4743333333333</v>
      </c>
      <c r="D263" s="12">
        <f t="shared" si="9"/>
        <v>1966.4743333333333</v>
      </c>
      <c r="E263" s="12">
        <f t="shared" si="11"/>
        <v>307656.8</v>
      </c>
    </row>
    <row r="264" spans="1:5" x14ac:dyDescent="0.25">
      <c r="A264" s="15">
        <f t="shared" ca="1" si="10"/>
        <v>53488</v>
      </c>
      <c r="B264" s="12">
        <f>calculator!L$15</f>
        <v>300</v>
      </c>
      <c r="C264" s="12">
        <f>E264*(calculator!L$12/12)</f>
        <v>1664.8493333333333</v>
      </c>
      <c r="D264" s="12">
        <f t="shared" si="9"/>
        <v>1964.8493333333333</v>
      </c>
      <c r="E264" s="12">
        <f t="shared" si="11"/>
        <v>307356.79999999999</v>
      </c>
    </row>
    <row r="265" spans="1:5" x14ac:dyDescent="0.25">
      <c r="A265" s="15">
        <f t="shared" ca="1" si="10"/>
        <v>53518</v>
      </c>
      <c r="B265" s="12">
        <f>calculator!L$15</f>
        <v>300</v>
      </c>
      <c r="C265" s="12">
        <f>E265*(calculator!L$12/12)</f>
        <v>1663.2243333333333</v>
      </c>
      <c r="D265" s="12">
        <f t="shared" si="9"/>
        <v>1963.2243333333333</v>
      </c>
      <c r="E265" s="12">
        <f t="shared" si="11"/>
        <v>307056.8</v>
      </c>
    </row>
    <row r="266" spans="1:5" x14ac:dyDescent="0.25">
      <c r="A266" s="15">
        <f t="shared" ca="1" si="10"/>
        <v>53549</v>
      </c>
      <c r="B266" s="12">
        <f>calculator!L$15</f>
        <v>300</v>
      </c>
      <c r="C266" s="12">
        <f>E266*(calculator!L$12/12)</f>
        <v>1661.5993333333333</v>
      </c>
      <c r="D266" s="12">
        <f t="shared" si="9"/>
        <v>1961.5993333333333</v>
      </c>
      <c r="E266" s="12">
        <f t="shared" si="11"/>
        <v>306756.8</v>
      </c>
    </row>
    <row r="267" spans="1:5" x14ac:dyDescent="0.25">
      <c r="A267" s="15">
        <f t="shared" ca="1" si="10"/>
        <v>53580</v>
      </c>
      <c r="B267" s="12">
        <f>calculator!L$15</f>
        <v>300</v>
      </c>
      <c r="C267" s="12">
        <f>E267*(calculator!L$12/12)</f>
        <v>1659.9743333333333</v>
      </c>
      <c r="D267" s="12">
        <f t="shared" si="9"/>
        <v>1959.9743333333333</v>
      </c>
      <c r="E267" s="12">
        <f t="shared" si="11"/>
        <v>306456.8</v>
      </c>
    </row>
    <row r="268" spans="1:5" x14ac:dyDescent="0.25">
      <c r="A268" s="15">
        <f t="shared" ca="1" si="10"/>
        <v>53610</v>
      </c>
      <c r="B268" s="12">
        <f>calculator!L$15</f>
        <v>300</v>
      </c>
      <c r="C268" s="12">
        <f>E268*(calculator!L$12/12)</f>
        <v>1658.3493333333333</v>
      </c>
      <c r="D268" s="12">
        <f t="shared" si="9"/>
        <v>1958.3493333333333</v>
      </c>
      <c r="E268" s="12">
        <f t="shared" si="11"/>
        <v>306156.79999999999</v>
      </c>
    </row>
    <row r="269" spans="1:5" x14ac:dyDescent="0.25">
      <c r="A269" s="15">
        <f t="shared" ca="1" si="10"/>
        <v>53641</v>
      </c>
      <c r="B269" s="12">
        <f>calculator!L$15</f>
        <v>300</v>
      </c>
      <c r="C269" s="12">
        <f>E269*(calculator!L$12/12)</f>
        <v>1656.7243333333333</v>
      </c>
      <c r="D269" s="12">
        <f t="shared" si="9"/>
        <v>1956.7243333333333</v>
      </c>
      <c r="E269" s="12">
        <f t="shared" si="11"/>
        <v>305856.8</v>
      </c>
    </row>
    <row r="270" spans="1:5" x14ac:dyDescent="0.25">
      <c r="A270" s="15">
        <f t="shared" ca="1" si="10"/>
        <v>53671</v>
      </c>
      <c r="B270" s="12">
        <f>calculator!L$15</f>
        <v>300</v>
      </c>
      <c r="C270" s="12">
        <f>E270*(calculator!L$12/12)</f>
        <v>1655.0993333333333</v>
      </c>
      <c r="D270" s="12">
        <f t="shared" si="9"/>
        <v>1955.0993333333333</v>
      </c>
      <c r="E270" s="12">
        <f t="shared" si="11"/>
        <v>305556.8</v>
      </c>
    </row>
    <row r="271" spans="1:5" x14ac:dyDescent="0.25">
      <c r="A271" s="15">
        <f t="shared" ca="1" si="10"/>
        <v>53702</v>
      </c>
      <c r="B271" s="12">
        <f>calculator!L$15</f>
        <v>300</v>
      </c>
      <c r="C271" s="12">
        <f>E271*(calculator!L$12/12)</f>
        <v>1653.4743333333333</v>
      </c>
      <c r="D271" s="12">
        <f t="shared" si="9"/>
        <v>1953.4743333333333</v>
      </c>
      <c r="E271" s="12">
        <f t="shared" si="11"/>
        <v>305256.8</v>
      </c>
    </row>
    <row r="272" spans="1:5" x14ac:dyDescent="0.25">
      <c r="A272" s="15">
        <f t="shared" ca="1" si="10"/>
        <v>53733</v>
      </c>
      <c r="B272" s="12">
        <f>calculator!L$15</f>
        <v>300</v>
      </c>
      <c r="C272" s="12">
        <f>E272*(calculator!L$12/12)</f>
        <v>1651.8493333333333</v>
      </c>
      <c r="D272" s="12">
        <f t="shared" si="9"/>
        <v>1951.8493333333333</v>
      </c>
      <c r="E272" s="12">
        <f t="shared" si="11"/>
        <v>304956.79999999999</v>
      </c>
    </row>
    <row r="273" spans="1:5" x14ac:dyDescent="0.25">
      <c r="A273" s="15">
        <f t="shared" ca="1" si="10"/>
        <v>53761</v>
      </c>
      <c r="B273" s="12">
        <f>calculator!L$15</f>
        <v>300</v>
      </c>
      <c r="C273" s="12">
        <f>E273*(calculator!L$12/12)</f>
        <v>1650.2243333333333</v>
      </c>
      <c r="D273" s="12">
        <f t="shared" si="9"/>
        <v>1950.2243333333333</v>
      </c>
      <c r="E273" s="12">
        <f t="shared" si="11"/>
        <v>304656.8</v>
      </c>
    </row>
    <row r="274" spans="1:5" x14ac:dyDescent="0.25">
      <c r="A274" s="15">
        <f t="shared" ca="1" si="10"/>
        <v>53792</v>
      </c>
      <c r="B274" s="12">
        <f>calculator!L$15</f>
        <v>300</v>
      </c>
      <c r="C274" s="12">
        <f>E274*(calculator!L$12/12)</f>
        <v>1648.5993333333333</v>
      </c>
      <c r="D274" s="12">
        <f t="shared" si="9"/>
        <v>1948.5993333333333</v>
      </c>
      <c r="E274" s="12">
        <f t="shared" si="11"/>
        <v>304356.8</v>
      </c>
    </row>
    <row r="275" spans="1:5" x14ac:dyDescent="0.25">
      <c r="A275" s="15">
        <f t="shared" ca="1" si="10"/>
        <v>53822</v>
      </c>
      <c r="B275" s="12">
        <f>calculator!L$15</f>
        <v>300</v>
      </c>
      <c r="C275" s="12">
        <f>E275*(calculator!L$12/12)</f>
        <v>1646.9743333333333</v>
      </c>
      <c r="D275" s="12">
        <f t="shared" si="9"/>
        <v>1946.9743333333333</v>
      </c>
      <c r="E275" s="12">
        <f t="shared" si="11"/>
        <v>304056.8</v>
      </c>
    </row>
    <row r="276" spans="1:5" x14ac:dyDescent="0.25">
      <c r="A276" s="15">
        <f t="shared" ca="1" si="10"/>
        <v>53853</v>
      </c>
      <c r="B276" s="12">
        <f>calculator!L$15</f>
        <v>300</v>
      </c>
      <c r="C276" s="12">
        <f>E276*(calculator!L$12/12)</f>
        <v>1645.3493333333333</v>
      </c>
      <c r="D276" s="12">
        <f t="shared" si="9"/>
        <v>1945.3493333333333</v>
      </c>
      <c r="E276" s="12">
        <f t="shared" si="11"/>
        <v>303756.79999999999</v>
      </c>
    </row>
    <row r="277" spans="1:5" x14ac:dyDescent="0.25">
      <c r="A277" s="15">
        <f t="shared" ca="1" si="10"/>
        <v>53883</v>
      </c>
      <c r="B277" s="12">
        <f>calculator!L$15</f>
        <v>300</v>
      </c>
      <c r="C277" s="12">
        <f>E277*(calculator!L$12/12)</f>
        <v>1643.7243333333333</v>
      </c>
      <c r="D277" s="12">
        <f t="shared" si="9"/>
        <v>1943.7243333333333</v>
      </c>
      <c r="E277" s="12">
        <f t="shared" si="11"/>
        <v>303456.8</v>
      </c>
    </row>
    <row r="278" spans="1:5" x14ac:dyDescent="0.25">
      <c r="A278" s="15">
        <f t="shared" ca="1" si="10"/>
        <v>53914</v>
      </c>
      <c r="B278" s="12">
        <f>calculator!L$15</f>
        <v>300</v>
      </c>
      <c r="C278" s="12">
        <f>E278*(calculator!L$12/12)</f>
        <v>1642.0993333333333</v>
      </c>
      <c r="D278" s="12">
        <f t="shared" si="9"/>
        <v>1942.0993333333333</v>
      </c>
      <c r="E278" s="12">
        <f t="shared" si="11"/>
        <v>303156.8</v>
      </c>
    </row>
    <row r="279" spans="1:5" x14ac:dyDescent="0.25">
      <c r="A279" s="15">
        <f t="shared" ca="1" si="10"/>
        <v>53945</v>
      </c>
      <c r="B279" s="12">
        <f>calculator!L$15</f>
        <v>300</v>
      </c>
      <c r="C279" s="12">
        <f>E279*(calculator!L$12/12)</f>
        <v>1640.4743333333333</v>
      </c>
      <c r="D279" s="12">
        <f t="shared" si="9"/>
        <v>1940.4743333333333</v>
      </c>
      <c r="E279" s="12">
        <f t="shared" si="11"/>
        <v>302856.8</v>
      </c>
    </row>
    <row r="280" spans="1:5" x14ac:dyDescent="0.25">
      <c r="A280" s="15">
        <f t="shared" ca="1" si="10"/>
        <v>53975</v>
      </c>
      <c r="B280" s="12">
        <f>calculator!L$15</f>
        <v>300</v>
      </c>
      <c r="C280" s="12">
        <f>E280*(calculator!L$12/12)</f>
        <v>1638.8493333333333</v>
      </c>
      <c r="D280" s="12">
        <f t="shared" si="9"/>
        <v>1938.8493333333333</v>
      </c>
      <c r="E280" s="12">
        <f t="shared" si="11"/>
        <v>302556.79999999999</v>
      </c>
    </row>
    <row r="281" spans="1:5" x14ac:dyDescent="0.25">
      <c r="A281" s="15">
        <f t="shared" ca="1" si="10"/>
        <v>54006</v>
      </c>
      <c r="B281" s="12">
        <f>calculator!L$15</f>
        <v>300</v>
      </c>
      <c r="C281" s="12">
        <f>E281*(calculator!L$12/12)</f>
        <v>1637.2243333333333</v>
      </c>
      <c r="D281" s="12">
        <f t="shared" si="9"/>
        <v>1937.2243333333333</v>
      </c>
      <c r="E281" s="12">
        <f t="shared" si="11"/>
        <v>302256.8</v>
      </c>
    </row>
    <row r="282" spans="1:5" x14ac:dyDescent="0.25">
      <c r="A282" s="15">
        <f t="shared" ca="1" si="10"/>
        <v>54036</v>
      </c>
      <c r="B282" s="12">
        <f>calculator!L$15</f>
        <v>300</v>
      </c>
      <c r="C282" s="12">
        <f>E282*(calculator!L$12/12)</f>
        <v>1635.5993333333333</v>
      </c>
      <c r="D282" s="12">
        <f t="shared" si="9"/>
        <v>1935.5993333333333</v>
      </c>
      <c r="E282" s="12">
        <f t="shared" si="11"/>
        <v>301956.8</v>
      </c>
    </row>
    <row r="283" spans="1:5" x14ac:dyDescent="0.25">
      <c r="A283" s="15">
        <f t="shared" ca="1" si="10"/>
        <v>54067</v>
      </c>
      <c r="B283" s="12">
        <f>calculator!L$15</f>
        <v>300</v>
      </c>
      <c r="C283" s="12">
        <f>E283*(calculator!L$12/12)</f>
        <v>1633.9743333333333</v>
      </c>
      <c r="D283" s="12">
        <f t="shared" si="9"/>
        <v>1933.9743333333333</v>
      </c>
      <c r="E283" s="12">
        <f t="shared" si="11"/>
        <v>301656.8</v>
      </c>
    </row>
    <row r="284" spans="1:5" x14ac:dyDescent="0.25">
      <c r="A284" s="15">
        <f t="shared" ca="1" si="10"/>
        <v>54098</v>
      </c>
      <c r="B284" s="12">
        <f>calculator!L$15</f>
        <v>300</v>
      </c>
      <c r="C284" s="12">
        <f>E284*(calculator!L$12/12)</f>
        <v>1632.3493333333333</v>
      </c>
      <c r="D284" s="12">
        <f t="shared" si="9"/>
        <v>1932.3493333333333</v>
      </c>
      <c r="E284" s="12">
        <f t="shared" si="11"/>
        <v>301356.79999999999</v>
      </c>
    </row>
    <row r="285" spans="1:5" x14ac:dyDescent="0.25">
      <c r="A285" s="15">
        <f t="shared" ca="1" si="10"/>
        <v>54127</v>
      </c>
      <c r="B285" s="12">
        <f>calculator!L$15</f>
        <v>300</v>
      </c>
      <c r="C285" s="12">
        <f>E285*(calculator!L$12/12)</f>
        <v>1630.7243333333333</v>
      </c>
      <c r="D285" s="12">
        <f t="shared" si="9"/>
        <v>1930.7243333333333</v>
      </c>
      <c r="E285" s="12">
        <f t="shared" si="11"/>
        <v>301056.8</v>
      </c>
    </row>
    <row r="286" spans="1:5" x14ac:dyDescent="0.25">
      <c r="A286" s="15">
        <f t="shared" ca="1" si="10"/>
        <v>54158</v>
      </c>
      <c r="B286" s="12">
        <f>calculator!L$15</f>
        <v>300</v>
      </c>
      <c r="C286" s="12">
        <f>E286*(calculator!L$12/12)</f>
        <v>1629.0993333333333</v>
      </c>
      <c r="D286" s="12">
        <f t="shared" si="9"/>
        <v>1929.0993333333333</v>
      </c>
      <c r="E286" s="12">
        <f t="shared" si="11"/>
        <v>300756.8</v>
      </c>
    </row>
    <row r="287" spans="1:5" x14ac:dyDescent="0.25">
      <c r="A287" s="15">
        <f t="shared" ca="1" si="10"/>
        <v>54188</v>
      </c>
      <c r="B287" s="12">
        <f>calculator!L$15</f>
        <v>300</v>
      </c>
      <c r="C287" s="12">
        <f>E287*(calculator!L$12/12)</f>
        <v>1627.4743333333333</v>
      </c>
      <c r="D287" s="12">
        <f t="shared" si="9"/>
        <v>1927.4743333333333</v>
      </c>
      <c r="E287" s="12">
        <f t="shared" si="11"/>
        <v>300456.8</v>
      </c>
    </row>
    <row r="288" spans="1:5" x14ac:dyDescent="0.25">
      <c r="A288" s="15">
        <f t="shared" ca="1" si="10"/>
        <v>54219</v>
      </c>
      <c r="B288" s="12">
        <f>calculator!L$15</f>
        <v>300</v>
      </c>
      <c r="C288" s="12">
        <f>E288*(calculator!L$12/12)</f>
        <v>1625.8493333333333</v>
      </c>
      <c r="D288" s="12">
        <f t="shared" si="9"/>
        <v>1925.8493333333333</v>
      </c>
      <c r="E288" s="12">
        <f t="shared" si="11"/>
        <v>300156.79999999999</v>
      </c>
    </row>
    <row r="289" spans="1:5" x14ac:dyDescent="0.25">
      <c r="A289" s="15">
        <f t="shared" ca="1" si="10"/>
        <v>54249</v>
      </c>
      <c r="B289" s="12">
        <f>calculator!L$15</f>
        <v>300</v>
      </c>
      <c r="C289" s="12">
        <f>E289*(calculator!L$12/12)</f>
        <v>1624.2243333333333</v>
      </c>
      <c r="D289" s="12">
        <f t="shared" si="9"/>
        <v>1924.2243333333333</v>
      </c>
      <c r="E289" s="12">
        <f t="shared" si="11"/>
        <v>299856.8</v>
      </c>
    </row>
    <row r="290" spans="1:5" x14ac:dyDescent="0.25">
      <c r="A290" s="15">
        <f t="shared" ca="1" si="10"/>
        <v>54280</v>
      </c>
      <c r="B290" s="12">
        <f>calculator!L$15</f>
        <v>300</v>
      </c>
      <c r="C290" s="12">
        <f>E290*(calculator!L$12/12)</f>
        <v>1622.5993333333333</v>
      </c>
      <c r="D290" s="12">
        <f t="shared" si="9"/>
        <v>1922.5993333333333</v>
      </c>
      <c r="E290" s="12">
        <f t="shared" si="11"/>
        <v>299556.8</v>
      </c>
    </row>
    <row r="291" spans="1:5" x14ac:dyDescent="0.25">
      <c r="A291" s="15">
        <f t="shared" ca="1" si="10"/>
        <v>54311</v>
      </c>
      <c r="B291" s="12">
        <f>calculator!L$15</f>
        <v>300</v>
      </c>
      <c r="C291" s="12">
        <f>E291*(calculator!L$12/12)</f>
        <v>1620.9743333333333</v>
      </c>
      <c r="D291" s="12">
        <f t="shared" si="9"/>
        <v>1920.9743333333333</v>
      </c>
      <c r="E291" s="12">
        <f t="shared" si="11"/>
        <v>299256.8</v>
      </c>
    </row>
    <row r="292" spans="1:5" x14ac:dyDescent="0.25">
      <c r="A292" s="15">
        <f t="shared" ca="1" si="10"/>
        <v>54341</v>
      </c>
      <c r="B292" s="12">
        <f>calculator!L$15</f>
        <v>300</v>
      </c>
      <c r="C292" s="12">
        <f>E292*(calculator!L$12/12)</f>
        <v>1619.3493333333333</v>
      </c>
      <c r="D292" s="12">
        <f t="shared" si="9"/>
        <v>1919.3493333333333</v>
      </c>
      <c r="E292" s="12">
        <f t="shared" si="11"/>
        <v>298956.79999999999</v>
      </c>
    </row>
    <row r="293" spans="1:5" x14ac:dyDescent="0.25">
      <c r="A293" s="15">
        <f t="shared" ca="1" si="10"/>
        <v>54372</v>
      </c>
      <c r="B293" s="12">
        <f>calculator!L$15</f>
        <v>300</v>
      </c>
      <c r="C293" s="12">
        <f>E293*(calculator!L$12/12)</f>
        <v>1617.7243333333333</v>
      </c>
      <c r="D293" s="12">
        <f t="shared" si="9"/>
        <v>1917.7243333333333</v>
      </c>
      <c r="E293" s="12">
        <f t="shared" si="11"/>
        <v>298656.8</v>
      </c>
    </row>
    <row r="294" spans="1:5" x14ac:dyDescent="0.25">
      <c r="A294" s="15">
        <f t="shared" ca="1" si="10"/>
        <v>54402</v>
      </c>
      <c r="B294" s="12">
        <f>calculator!L$15</f>
        <v>300</v>
      </c>
      <c r="C294" s="12">
        <f>E294*(calculator!L$12/12)</f>
        <v>1616.0993333333333</v>
      </c>
      <c r="D294" s="12">
        <f t="shared" si="9"/>
        <v>1916.0993333333333</v>
      </c>
      <c r="E294" s="12">
        <f t="shared" si="11"/>
        <v>298356.8</v>
      </c>
    </row>
    <row r="295" spans="1:5" x14ac:dyDescent="0.25">
      <c r="A295" s="15">
        <f t="shared" ca="1" si="10"/>
        <v>54433</v>
      </c>
      <c r="B295" s="12">
        <f>calculator!L$15</f>
        <v>300</v>
      </c>
      <c r="C295" s="12">
        <f>E295*(calculator!L$12/12)</f>
        <v>1614.4743333333333</v>
      </c>
      <c r="D295" s="12">
        <f t="shared" si="9"/>
        <v>1914.4743333333333</v>
      </c>
      <c r="E295" s="12">
        <f t="shared" si="11"/>
        <v>298056.8</v>
      </c>
    </row>
    <row r="296" spans="1:5" x14ac:dyDescent="0.25">
      <c r="A296" s="15">
        <f t="shared" ca="1" si="10"/>
        <v>54464</v>
      </c>
      <c r="B296" s="12">
        <f>calculator!L$15</f>
        <v>300</v>
      </c>
      <c r="C296" s="12">
        <f>E296*(calculator!L$12/12)</f>
        <v>1612.8493333333333</v>
      </c>
      <c r="D296" s="12">
        <f t="shared" si="9"/>
        <v>1912.8493333333333</v>
      </c>
      <c r="E296" s="12">
        <f t="shared" si="11"/>
        <v>297756.79999999999</v>
      </c>
    </row>
    <row r="297" spans="1:5" x14ac:dyDescent="0.25">
      <c r="A297" s="15">
        <f t="shared" ca="1" si="10"/>
        <v>54492</v>
      </c>
      <c r="B297" s="12">
        <f>calculator!L$15</f>
        <v>300</v>
      </c>
      <c r="C297" s="12">
        <f>E297*(calculator!L$12/12)</f>
        <v>1611.2243333333333</v>
      </c>
      <c r="D297" s="12">
        <f t="shared" si="9"/>
        <v>1911.2243333333333</v>
      </c>
      <c r="E297" s="12">
        <f t="shared" si="11"/>
        <v>297456.8</v>
      </c>
    </row>
    <row r="298" spans="1:5" x14ac:dyDescent="0.25">
      <c r="A298" s="15">
        <f t="shared" ca="1" si="10"/>
        <v>54523</v>
      </c>
      <c r="B298" s="12">
        <f>calculator!L$15</f>
        <v>300</v>
      </c>
      <c r="C298" s="12">
        <f>E298*(calculator!L$12/12)</f>
        <v>1609.5993333333333</v>
      </c>
      <c r="D298" s="12">
        <f t="shared" si="9"/>
        <v>1909.5993333333333</v>
      </c>
      <c r="E298" s="12">
        <f t="shared" si="11"/>
        <v>297156.8</v>
      </c>
    </row>
    <row r="299" spans="1:5" x14ac:dyDescent="0.25">
      <c r="A299" s="15">
        <f t="shared" ca="1" si="10"/>
        <v>54553</v>
      </c>
      <c r="B299" s="12">
        <f>calculator!L$15</f>
        <v>300</v>
      </c>
      <c r="C299" s="12">
        <f>E299*(calculator!L$12/12)</f>
        <v>1607.9743333333333</v>
      </c>
      <c r="D299" s="12">
        <f t="shared" si="9"/>
        <v>1907.9743333333333</v>
      </c>
      <c r="E299" s="12">
        <f t="shared" si="11"/>
        <v>296856.8</v>
      </c>
    </row>
    <row r="300" spans="1:5" x14ac:dyDescent="0.25">
      <c r="A300" s="15">
        <f t="shared" ca="1" si="10"/>
        <v>54584</v>
      </c>
      <c r="B300" s="12">
        <f>calculator!L$15</f>
        <v>300</v>
      </c>
      <c r="C300" s="12">
        <f>E300*(calculator!L$12/12)</f>
        <v>1606.3493333333333</v>
      </c>
      <c r="D300" s="12">
        <f t="shared" si="9"/>
        <v>1906.3493333333333</v>
      </c>
      <c r="E300" s="12">
        <f t="shared" si="11"/>
        <v>296556.79999999999</v>
      </c>
    </row>
    <row r="301" spans="1:5" x14ac:dyDescent="0.25">
      <c r="A301" s="15">
        <f t="shared" ca="1" si="10"/>
        <v>54614</v>
      </c>
      <c r="B301" s="12">
        <f>calculator!L$15</f>
        <v>300</v>
      </c>
      <c r="C301" s="12">
        <f>E301*(calculator!L$12/12)</f>
        <v>1604.7243333333333</v>
      </c>
      <c r="D301" s="12">
        <f t="shared" si="9"/>
        <v>1904.7243333333333</v>
      </c>
      <c r="E301" s="12">
        <f t="shared" si="11"/>
        <v>296256.8</v>
      </c>
    </row>
    <row r="302" spans="1:5" x14ac:dyDescent="0.25">
      <c r="A302" s="15">
        <f t="shared" ca="1" si="10"/>
        <v>54645</v>
      </c>
      <c r="B302" s="12">
        <f>calculator!L$15</f>
        <v>300</v>
      </c>
      <c r="C302" s="12">
        <f>E302*(calculator!L$12/12)</f>
        <v>1603.0993333333333</v>
      </c>
      <c r="D302" s="12">
        <f t="shared" si="9"/>
        <v>1903.0993333333333</v>
      </c>
      <c r="E302" s="12">
        <f t="shared" si="11"/>
        <v>295956.8</v>
      </c>
    </row>
    <row r="303" spans="1:5" x14ac:dyDescent="0.25">
      <c r="A303" s="15">
        <f t="shared" ca="1" si="10"/>
        <v>54676</v>
      </c>
      <c r="B303" s="12">
        <f>calculator!L$15</f>
        <v>300</v>
      </c>
      <c r="C303" s="12">
        <f>E303*(calculator!L$12/12)</f>
        <v>1601.4743333333333</v>
      </c>
      <c r="D303" s="12">
        <f t="shared" si="9"/>
        <v>1901.4743333333333</v>
      </c>
      <c r="E303" s="12">
        <f t="shared" si="11"/>
        <v>295656.8</v>
      </c>
    </row>
    <row r="304" spans="1:5" x14ac:dyDescent="0.25">
      <c r="A304" s="15">
        <f t="shared" ca="1" si="10"/>
        <v>54706</v>
      </c>
      <c r="B304" s="12">
        <f>calculator!L$15</f>
        <v>300</v>
      </c>
      <c r="C304" s="12">
        <f>E304*(calculator!L$12/12)</f>
        <v>1599.8493333333333</v>
      </c>
      <c r="D304" s="12">
        <f t="shared" si="9"/>
        <v>1899.8493333333333</v>
      </c>
      <c r="E304" s="12">
        <f t="shared" si="11"/>
        <v>295356.79999999999</v>
      </c>
    </row>
    <row r="305" spans="1:5" x14ac:dyDescent="0.25">
      <c r="A305" s="15">
        <f t="shared" ca="1" si="10"/>
        <v>54737</v>
      </c>
      <c r="B305" s="12">
        <f>calculator!L$15</f>
        <v>300</v>
      </c>
      <c r="C305" s="12">
        <f>E305*(calculator!L$12/12)</f>
        <v>1598.2243333333333</v>
      </c>
      <c r="D305" s="12">
        <f t="shared" si="9"/>
        <v>1898.2243333333333</v>
      </c>
      <c r="E305" s="12">
        <f t="shared" si="11"/>
        <v>295056.8</v>
      </c>
    </row>
    <row r="306" spans="1:5" x14ac:dyDescent="0.25">
      <c r="A306" s="15">
        <f t="shared" ca="1" si="10"/>
        <v>54767</v>
      </c>
      <c r="B306" s="12">
        <f>calculator!L$15</f>
        <v>300</v>
      </c>
      <c r="C306" s="12">
        <f>E306*(calculator!L$12/12)</f>
        <v>1596.5993333333333</v>
      </c>
      <c r="D306" s="12">
        <f t="shared" si="9"/>
        <v>1896.5993333333333</v>
      </c>
      <c r="E306" s="12">
        <f t="shared" si="11"/>
        <v>294756.8</v>
      </c>
    </row>
    <row r="307" spans="1:5" x14ac:dyDescent="0.25">
      <c r="A307" s="15">
        <f t="shared" ca="1" si="10"/>
        <v>54798</v>
      </c>
      <c r="B307" s="12">
        <f>calculator!L$15</f>
        <v>300</v>
      </c>
      <c r="C307" s="12">
        <f>E307*(calculator!L$12/12)</f>
        <v>1594.9743333333333</v>
      </c>
      <c r="D307" s="12">
        <f t="shared" si="9"/>
        <v>1894.9743333333333</v>
      </c>
      <c r="E307" s="12">
        <f t="shared" si="11"/>
        <v>294456.8</v>
      </c>
    </row>
    <row r="308" spans="1:5" x14ac:dyDescent="0.25">
      <c r="A308" s="15">
        <f t="shared" ca="1" si="10"/>
        <v>54829</v>
      </c>
      <c r="B308" s="12">
        <f>calculator!L$15</f>
        <v>300</v>
      </c>
      <c r="C308" s="12">
        <f>E308*(calculator!L$12/12)</f>
        <v>1593.3493333333333</v>
      </c>
      <c r="D308" s="12">
        <f t="shared" si="9"/>
        <v>1893.3493333333333</v>
      </c>
      <c r="E308" s="12">
        <f t="shared" si="11"/>
        <v>294156.79999999999</v>
      </c>
    </row>
    <row r="309" spans="1:5" x14ac:dyDescent="0.25">
      <c r="A309" s="15">
        <f t="shared" ca="1" si="10"/>
        <v>54857</v>
      </c>
      <c r="B309" s="12">
        <f>calculator!L$15</f>
        <v>300</v>
      </c>
      <c r="C309" s="12">
        <f>E309*(calculator!L$12/12)</f>
        <v>1591.7243333333333</v>
      </c>
      <c r="D309" s="12">
        <f t="shared" ref="D309:D372" si="12">SUM(B309:C309)</f>
        <v>1891.7243333333333</v>
      </c>
      <c r="E309" s="12">
        <f t="shared" si="11"/>
        <v>293856.8</v>
      </c>
    </row>
    <row r="310" spans="1:5" x14ac:dyDescent="0.25">
      <c r="A310" s="15">
        <f t="shared" ref="A310:A373" ca="1" si="13">EDATE(A309,1)</f>
        <v>54888</v>
      </c>
      <c r="B310" s="12">
        <f>calculator!L$15</f>
        <v>300</v>
      </c>
      <c r="C310" s="12">
        <f>E310*(calculator!L$12/12)</f>
        <v>1590.0993333333333</v>
      </c>
      <c r="D310" s="12">
        <f t="shared" si="12"/>
        <v>1890.0993333333333</v>
      </c>
      <c r="E310" s="12">
        <f t="shared" ref="E310:E373" si="14">E309-B309</f>
        <v>293556.8</v>
      </c>
    </row>
    <row r="311" spans="1:5" x14ac:dyDescent="0.25">
      <c r="A311" s="15">
        <f t="shared" ca="1" si="13"/>
        <v>54918</v>
      </c>
      <c r="B311" s="12">
        <f>calculator!L$15</f>
        <v>300</v>
      </c>
      <c r="C311" s="12">
        <f>E311*(calculator!L$12/12)</f>
        <v>1588.4743333333333</v>
      </c>
      <c r="D311" s="12">
        <f t="shared" si="12"/>
        <v>1888.4743333333333</v>
      </c>
      <c r="E311" s="12">
        <f t="shared" si="14"/>
        <v>293256.8</v>
      </c>
    </row>
    <row r="312" spans="1:5" x14ac:dyDescent="0.25">
      <c r="A312" s="15">
        <f t="shared" ca="1" si="13"/>
        <v>54949</v>
      </c>
      <c r="B312" s="12">
        <f>calculator!L$15</f>
        <v>300</v>
      </c>
      <c r="C312" s="12">
        <f>E312*(calculator!L$12/12)</f>
        <v>1586.8493333333333</v>
      </c>
      <c r="D312" s="12">
        <f t="shared" si="12"/>
        <v>1886.8493333333333</v>
      </c>
      <c r="E312" s="12">
        <f t="shared" si="14"/>
        <v>292956.79999999999</v>
      </c>
    </row>
    <row r="313" spans="1:5" x14ac:dyDescent="0.25">
      <c r="A313" s="15">
        <f t="shared" ca="1" si="13"/>
        <v>54979</v>
      </c>
      <c r="B313" s="12">
        <f>calculator!L$15</f>
        <v>300</v>
      </c>
      <c r="C313" s="12">
        <f>E313*(calculator!L$12/12)</f>
        <v>1585.2243333333333</v>
      </c>
      <c r="D313" s="12">
        <f t="shared" si="12"/>
        <v>1885.2243333333333</v>
      </c>
      <c r="E313" s="12">
        <f t="shared" si="14"/>
        <v>292656.8</v>
      </c>
    </row>
    <row r="314" spans="1:5" x14ac:dyDescent="0.25">
      <c r="A314" s="15">
        <f t="shared" ca="1" si="13"/>
        <v>55010</v>
      </c>
      <c r="B314" s="12">
        <f>calculator!L$15</f>
        <v>300</v>
      </c>
      <c r="C314" s="12">
        <f>E314*(calculator!L$12/12)</f>
        <v>1583.5993333333333</v>
      </c>
      <c r="D314" s="12">
        <f t="shared" si="12"/>
        <v>1883.5993333333333</v>
      </c>
      <c r="E314" s="12">
        <f t="shared" si="14"/>
        <v>292356.8</v>
      </c>
    </row>
    <row r="315" spans="1:5" x14ac:dyDescent="0.25">
      <c r="A315" s="15">
        <f t="shared" ca="1" si="13"/>
        <v>55041</v>
      </c>
      <c r="B315" s="12">
        <f>calculator!L$15</f>
        <v>300</v>
      </c>
      <c r="C315" s="12">
        <f>E315*(calculator!L$12/12)</f>
        <v>1581.9743333333333</v>
      </c>
      <c r="D315" s="12">
        <f t="shared" si="12"/>
        <v>1881.9743333333333</v>
      </c>
      <c r="E315" s="12">
        <f t="shared" si="14"/>
        <v>292056.8</v>
      </c>
    </row>
    <row r="316" spans="1:5" x14ac:dyDescent="0.25">
      <c r="A316" s="15">
        <f t="shared" ca="1" si="13"/>
        <v>55071</v>
      </c>
      <c r="B316" s="12">
        <f>calculator!L$15</f>
        <v>300</v>
      </c>
      <c r="C316" s="12">
        <f>E316*(calculator!L$12/12)</f>
        <v>1580.3493333333333</v>
      </c>
      <c r="D316" s="12">
        <f t="shared" si="12"/>
        <v>1880.3493333333333</v>
      </c>
      <c r="E316" s="12">
        <f t="shared" si="14"/>
        <v>291756.79999999999</v>
      </c>
    </row>
    <row r="317" spans="1:5" x14ac:dyDescent="0.25">
      <c r="A317" s="15">
        <f t="shared" ca="1" si="13"/>
        <v>55102</v>
      </c>
      <c r="B317" s="12">
        <f>calculator!L$15</f>
        <v>300</v>
      </c>
      <c r="C317" s="12">
        <f>E317*(calculator!L$12/12)</f>
        <v>1578.7243333333333</v>
      </c>
      <c r="D317" s="12">
        <f t="shared" si="12"/>
        <v>1878.7243333333333</v>
      </c>
      <c r="E317" s="12">
        <f t="shared" si="14"/>
        <v>291456.8</v>
      </c>
    </row>
    <row r="318" spans="1:5" x14ac:dyDescent="0.25">
      <c r="A318" s="15">
        <f t="shared" ca="1" si="13"/>
        <v>55132</v>
      </c>
      <c r="B318" s="12">
        <f>calculator!L$15</f>
        <v>300</v>
      </c>
      <c r="C318" s="12">
        <f>E318*(calculator!L$12/12)</f>
        <v>1577.0993333333333</v>
      </c>
      <c r="D318" s="12">
        <f t="shared" si="12"/>
        <v>1877.0993333333333</v>
      </c>
      <c r="E318" s="12">
        <f t="shared" si="14"/>
        <v>291156.8</v>
      </c>
    </row>
    <row r="319" spans="1:5" x14ac:dyDescent="0.25">
      <c r="A319" s="15">
        <f t="shared" ca="1" si="13"/>
        <v>55163</v>
      </c>
      <c r="B319" s="12">
        <f>calculator!L$15</f>
        <v>300</v>
      </c>
      <c r="C319" s="12">
        <f>E319*(calculator!L$12/12)</f>
        <v>1575.4743333333333</v>
      </c>
      <c r="D319" s="12">
        <f t="shared" si="12"/>
        <v>1875.4743333333333</v>
      </c>
      <c r="E319" s="12">
        <f t="shared" si="14"/>
        <v>290856.8</v>
      </c>
    </row>
    <row r="320" spans="1:5" x14ac:dyDescent="0.25">
      <c r="A320" s="15">
        <f t="shared" ca="1" si="13"/>
        <v>55194</v>
      </c>
      <c r="B320" s="12">
        <f>calculator!L$15</f>
        <v>300</v>
      </c>
      <c r="C320" s="12">
        <f>E320*(calculator!L$12/12)</f>
        <v>1573.8493333333333</v>
      </c>
      <c r="D320" s="12">
        <f t="shared" si="12"/>
        <v>1873.8493333333333</v>
      </c>
      <c r="E320" s="12">
        <f t="shared" si="14"/>
        <v>290556.79999999999</v>
      </c>
    </row>
    <row r="321" spans="1:5" x14ac:dyDescent="0.25">
      <c r="A321" s="15">
        <f t="shared" ca="1" si="13"/>
        <v>55222</v>
      </c>
      <c r="B321" s="12">
        <f>calculator!L$15</f>
        <v>300</v>
      </c>
      <c r="C321" s="12">
        <f>E321*(calculator!L$12/12)</f>
        <v>1572.2243333333333</v>
      </c>
      <c r="D321" s="12">
        <f t="shared" si="12"/>
        <v>1872.2243333333333</v>
      </c>
      <c r="E321" s="12">
        <f t="shared" si="14"/>
        <v>290256.8</v>
      </c>
    </row>
    <row r="322" spans="1:5" x14ac:dyDescent="0.25">
      <c r="A322" s="15">
        <f t="shared" ca="1" si="13"/>
        <v>55253</v>
      </c>
      <c r="B322" s="12">
        <f>calculator!L$15</f>
        <v>300</v>
      </c>
      <c r="C322" s="12">
        <f>E322*(calculator!L$12/12)</f>
        <v>1570.5993333333333</v>
      </c>
      <c r="D322" s="12">
        <f t="shared" si="12"/>
        <v>1870.5993333333333</v>
      </c>
      <c r="E322" s="12">
        <f t="shared" si="14"/>
        <v>289956.8</v>
      </c>
    </row>
    <row r="323" spans="1:5" x14ac:dyDescent="0.25">
      <c r="A323" s="15">
        <f t="shared" ca="1" si="13"/>
        <v>55283</v>
      </c>
      <c r="B323" s="12">
        <f>calculator!L$15</f>
        <v>300</v>
      </c>
      <c r="C323" s="12">
        <f>E323*(calculator!L$12/12)</f>
        <v>1568.9743333333333</v>
      </c>
      <c r="D323" s="12">
        <f t="shared" si="12"/>
        <v>1868.9743333333333</v>
      </c>
      <c r="E323" s="12">
        <f t="shared" si="14"/>
        <v>289656.8</v>
      </c>
    </row>
    <row r="324" spans="1:5" x14ac:dyDescent="0.25">
      <c r="A324" s="15">
        <f t="shared" ca="1" si="13"/>
        <v>55314</v>
      </c>
      <c r="B324" s="12">
        <f>calculator!L$15</f>
        <v>300</v>
      </c>
      <c r="C324" s="12">
        <f>E324*(calculator!L$12/12)</f>
        <v>1567.3493333333333</v>
      </c>
      <c r="D324" s="12">
        <f t="shared" si="12"/>
        <v>1867.3493333333333</v>
      </c>
      <c r="E324" s="12">
        <f t="shared" si="14"/>
        <v>289356.79999999999</v>
      </c>
    </row>
    <row r="325" spans="1:5" x14ac:dyDescent="0.25">
      <c r="A325" s="15">
        <f t="shared" ca="1" si="13"/>
        <v>55344</v>
      </c>
      <c r="B325" s="12">
        <f>calculator!L$15</f>
        <v>300</v>
      </c>
      <c r="C325" s="12">
        <f>E325*(calculator!L$12/12)</f>
        <v>1565.7243333333333</v>
      </c>
      <c r="D325" s="12">
        <f t="shared" si="12"/>
        <v>1865.7243333333333</v>
      </c>
      <c r="E325" s="12">
        <f t="shared" si="14"/>
        <v>289056.8</v>
      </c>
    </row>
    <row r="326" spans="1:5" x14ac:dyDescent="0.25">
      <c r="A326" s="15">
        <f t="shared" ca="1" si="13"/>
        <v>55375</v>
      </c>
      <c r="B326" s="12">
        <f>calculator!L$15</f>
        <v>300</v>
      </c>
      <c r="C326" s="12">
        <f>E326*(calculator!L$12/12)</f>
        <v>1564.0993333333333</v>
      </c>
      <c r="D326" s="12">
        <f t="shared" si="12"/>
        <v>1864.0993333333333</v>
      </c>
      <c r="E326" s="12">
        <f t="shared" si="14"/>
        <v>288756.8</v>
      </c>
    </row>
    <row r="327" spans="1:5" x14ac:dyDescent="0.25">
      <c r="A327" s="15">
        <f t="shared" ca="1" si="13"/>
        <v>55406</v>
      </c>
      <c r="B327" s="12">
        <f>calculator!L$15</f>
        <v>300</v>
      </c>
      <c r="C327" s="12">
        <f>E327*(calculator!L$12/12)</f>
        <v>1562.4743333333333</v>
      </c>
      <c r="D327" s="12">
        <f t="shared" si="12"/>
        <v>1862.4743333333333</v>
      </c>
      <c r="E327" s="12">
        <f t="shared" si="14"/>
        <v>288456.8</v>
      </c>
    </row>
    <row r="328" spans="1:5" x14ac:dyDescent="0.25">
      <c r="A328" s="15">
        <f t="shared" ca="1" si="13"/>
        <v>55436</v>
      </c>
      <c r="B328" s="12">
        <f>calculator!L$15</f>
        <v>300</v>
      </c>
      <c r="C328" s="12">
        <f>E328*(calculator!L$12/12)</f>
        <v>1560.8493333333333</v>
      </c>
      <c r="D328" s="12">
        <f t="shared" si="12"/>
        <v>1860.8493333333333</v>
      </c>
      <c r="E328" s="12">
        <f t="shared" si="14"/>
        <v>288156.79999999999</v>
      </c>
    </row>
    <row r="329" spans="1:5" x14ac:dyDescent="0.25">
      <c r="A329" s="15">
        <f t="shared" ca="1" si="13"/>
        <v>55467</v>
      </c>
      <c r="B329" s="12">
        <f>calculator!L$15</f>
        <v>300</v>
      </c>
      <c r="C329" s="12">
        <f>E329*(calculator!L$12/12)</f>
        <v>1559.2243333333333</v>
      </c>
      <c r="D329" s="12">
        <f t="shared" si="12"/>
        <v>1859.2243333333333</v>
      </c>
      <c r="E329" s="12">
        <f t="shared" si="14"/>
        <v>287856.8</v>
      </c>
    </row>
    <row r="330" spans="1:5" x14ac:dyDescent="0.25">
      <c r="A330" s="15">
        <f t="shared" ca="1" si="13"/>
        <v>55497</v>
      </c>
      <c r="B330" s="12">
        <f>calculator!L$15</f>
        <v>300</v>
      </c>
      <c r="C330" s="12">
        <f>E330*(calculator!L$12/12)</f>
        <v>1557.5993333333333</v>
      </c>
      <c r="D330" s="12">
        <f t="shared" si="12"/>
        <v>1857.5993333333333</v>
      </c>
      <c r="E330" s="12">
        <f t="shared" si="14"/>
        <v>287556.8</v>
      </c>
    </row>
    <row r="331" spans="1:5" x14ac:dyDescent="0.25">
      <c r="A331" s="15">
        <f t="shared" ca="1" si="13"/>
        <v>55528</v>
      </c>
      <c r="B331" s="12">
        <f>calculator!L$15</f>
        <v>300</v>
      </c>
      <c r="C331" s="12">
        <f>E331*(calculator!L$12/12)</f>
        <v>1555.9743333333333</v>
      </c>
      <c r="D331" s="12">
        <f t="shared" si="12"/>
        <v>1855.9743333333333</v>
      </c>
      <c r="E331" s="12">
        <f t="shared" si="14"/>
        <v>287256.8</v>
      </c>
    </row>
    <row r="332" spans="1:5" x14ac:dyDescent="0.25">
      <c r="A332" s="15">
        <f t="shared" ca="1" si="13"/>
        <v>55559</v>
      </c>
      <c r="B332" s="12">
        <f>calculator!L$15</f>
        <v>300</v>
      </c>
      <c r="C332" s="12">
        <f>E332*(calculator!L$12/12)</f>
        <v>1554.3493333333333</v>
      </c>
      <c r="D332" s="12">
        <f t="shared" si="12"/>
        <v>1854.3493333333333</v>
      </c>
      <c r="E332" s="12">
        <f t="shared" si="14"/>
        <v>286956.79999999999</v>
      </c>
    </row>
    <row r="333" spans="1:5" x14ac:dyDescent="0.25">
      <c r="A333" s="15">
        <f t="shared" ca="1" si="13"/>
        <v>55588</v>
      </c>
      <c r="B333" s="12">
        <f>calculator!L$15</f>
        <v>300</v>
      </c>
      <c r="C333" s="12">
        <f>E333*(calculator!L$12/12)</f>
        <v>1552.7243333333333</v>
      </c>
      <c r="D333" s="12">
        <f t="shared" si="12"/>
        <v>1852.7243333333333</v>
      </c>
      <c r="E333" s="12">
        <f t="shared" si="14"/>
        <v>286656.8</v>
      </c>
    </row>
    <row r="334" spans="1:5" x14ac:dyDescent="0.25">
      <c r="A334" s="15">
        <f t="shared" ca="1" si="13"/>
        <v>55619</v>
      </c>
      <c r="B334" s="12">
        <f>calculator!L$15</f>
        <v>300</v>
      </c>
      <c r="C334" s="12">
        <f>E334*(calculator!L$12/12)</f>
        <v>1551.0993333333333</v>
      </c>
      <c r="D334" s="12">
        <f t="shared" si="12"/>
        <v>1851.0993333333333</v>
      </c>
      <c r="E334" s="12">
        <f t="shared" si="14"/>
        <v>286356.8</v>
      </c>
    </row>
    <row r="335" spans="1:5" x14ac:dyDescent="0.25">
      <c r="A335" s="15">
        <f t="shared" ca="1" si="13"/>
        <v>55649</v>
      </c>
      <c r="B335" s="12">
        <f>calculator!L$15</f>
        <v>300</v>
      </c>
      <c r="C335" s="12">
        <f>E335*(calculator!L$12/12)</f>
        <v>1549.4743333333333</v>
      </c>
      <c r="D335" s="12">
        <f t="shared" si="12"/>
        <v>1849.4743333333333</v>
      </c>
      <c r="E335" s="12">
        <f t="shared" si="14"/>
        <v>286056.8</v>
      </c>
    </row>
    <row r="336" spans="1:5" x14ac:dyDescent="0.25">
      <c r="A336" s="15">
        <f t="shared" ca="1" si="13"/>
        <v>55680</v>
      </c>
      <c r="B336" s="12">
        <f>calculator!L$15</f>
        <v>300</v>
      </c>
      <c r="C336" s="12">
        <f>E336*(calculator!L$12/12)</f>
        <v>1547.8493333333333</v>
      </c>
      <c r="D336" s="12">
        <f t="shared" si="12"/>
        <v>1847.8493333333333</v>
      </c>
      <c r="E336" s="12">
        <f t="shared" si="14"/>
        <v>285756.79999999999</v>
      </c>
    </row>
    <row r="337" spans="1:5" x14ac:dyDescent="0.25">
      <c r="A337" s="15">
        <f t="shared" ca="1" si="13"/>
        <v>55710</v>
      </c>
      <c r="B337" s="12">
        <f>calculator!L$15</f>
        <v>300</v>
      </c>
      <c r="C337" s="12">
        <f>E337*(calculator!L$12/12)</f>
        <v>1546.2243333333333</v>
      </c>
      <c r="D337" s="12">
        <f t="shared" si="12"/>
        <v>1846.2243333333333</v>
      </c>
      <c r="E337" s="12">
        <f t="shared" si="14"/>
        <v>285456.8</v>
      </c>
    </row>
    <row r="338" spans="1:5" x14ac:dyDescent="0.25">
      <c r="A338" s="15">
        <f t="shared" ca="1" si="13"/>
        <v>55741</v>
      </c>
      <c r="B338" s="12">
        <f>calculator!L$15</f>
        <v>300</v>
      </c>
      <c r="C338" s="12">
        <f>E338*(calculator!L$12/12)</f>
        <v>1544.5993333333333</v>
      </c>
      <c r="D338" s="12">
        <f t="shared" si="12"/>
        <v>1844.5993333333333</v>
      </c>
      <c r="E338" s="12">
        <f t="shared" si="14"/>
        <v>285156.8</v>
      </c>
    </row>
    <row r="339" spans="1:5" x14ac:dyDescent="0.25">
      <c r="A339" s="15">
        <f t="shared" ca="1" si="13"/>
        <v>55772</v>
      </c>
      <c r="B339" s="12">
        <f>calculator!L$15</f>
        <v>300</v>
      </c>
      <c r="C339" s="12">
        <f>E339*(calculator!L$12/12)</f>
        <v>1542.9743333333333</v>
      </c>
      <c r="D339" s="12">
        <f t="shared" si="12"/>
        <v>1842.9743333333333</v>
      </c>
      <c r="E339" s="12">
        <f t="shared" si="14"/>
        <v>284856.8</v>
      </c>
    </row>
    <row r="340" spans="1:5" x14ac:dyDescent="0.25">
      <c r="A340" s="15">
        <f t="shared" ca="1" si="13"/>
        <v>55802</v>
      </c>
      <c r="B340" s="12">
        <f>calculator!L$15</f>
        <v>300</v>
      </c>
      <c r="C340" s="12">
        <f>E340*(calculator!L$12/12)</f>
        <v>1541.3493333333333</v>
      </c>
      <c r="D340" s="12">
        <f t="shared" si="12"/>
        <v>1841.3493333333333</v>
      </c>
      <c r="E340" s="12">
        <f t="shared" si="14"/>
        <v>284556.79999999999</v>
      </c>
    </row>
    <row r="341" spans="1:5" x14ac:dyDescent="0.25">
      <c r="A341" s="15">
        <f t="shared" ca="1" si="13"/>
        <v>55833</v>
      </c>
      <c r="B341" s="12">
        <f>calculator!L$15</f>
        <v>300</v>
      </c>
      <c r="C341" s="12">
        <f>E341*(calculator!L$12/12)</f>
        <v>1539.7243333333333</v>
      </c>
      <c r="D341" s="12">
        <f t="shared" si="12"/>
        <v>1839.7243333333333</v>
      </c>
      <c r="E341" s="12">
        <f t="shared" si="14"/>
        <v>284256.8</v>
      </c>
    </row>
    <row r="342" spans="1:5" x14ac:dyDescent="0.25">
      <c r="A342" s="15">
        <f t="shared" ca="1" si="13"/>
        <v>55863</v>
      </c>
      <c r="B342" s="12">
        <f>calculator!L$15</f>
        <v>300</v>
      </c>
      <c r="C342" s="12">
        <f>E342*(calculator!L$12/12)</f>
        <v>1538.0993333333333</v>
      </c>
      <c r="D342" s="12">
        <f t="shared" si="12"/>
        <v>1838.0993333333333</v>
      </c>
      <c r="E342" s="12">
        <f t="shared" si="14"/>
        <v>283956.8</v>
      </c>
    </row>
    <row r="343" spans="1:5" x14ac:dyDescent="0.25">
      <c r="A343" s="15">
        <f t="shared" ca="1" si="13"/>
        <v>55894</v>
      </c>
      <c r="B343" s="12">
        <f>calculator!L$15</f>
        <v>300</v>
      </c>
      <c r="C343" s="12">
        <f>E343*(calculator!L$12/12)</f>
        <v>1536.4743333333333</v>
      </c>
      <c r="D343" s="12">
        <f t="shared" si="12"/>
        <v>1836.4743333333333</v>
      </c>
      <c r="E343" s="12">
        <f t="shared" si="14"/>
        <v>283656.8</v>
      </c>
    </row>
    <row r="344" spans="1:5" x14ac:dyDescent="0.25">
      <c r="A344" s="15">
        <f t="shared" ca="1" si="13"/>
        <v>55925</v>
      </c>
      <c r="B344" s="12">
        <f>calculator!L$15</f>
        <v>300</v>
      </c>
      <c r="C344" s="12">
        <f>E344*(calculator!L$12/12)</f>
        <v>1534.8493333333333</v>
      </c>
      <c r="D344" s="12">
        <f t="shared" si="12"/>
        <v>1834.8493333333333</v>
      </c>
      <c r="E344" s="12">
        <f t="shared" si="14"/>
        <v>283356.79999999999</v>
      </c>
    </row>
    <row r="345" spans="1:5" x14ac:dyDescent="0.25">
      <c r="A345" s="15">
        <f t="shared" ca="1" si="13"/>
        <v>55953</v>
      </c>
      <c r="B345" s="12">
        <f>calculator!L$15</f>
        <v>300</v>
      </c>
      <c r="C345" s="12">
        <f>E345*(calculator!L$12/12)</f>
        <v>1533.2243333333333</v>
      </c>
      <c r="D345" s="12">
        <f t="shared" si="12"/>
        <v>1833.2243333333333</v>
      </c>
      <c r="E345" s="12">
        <f t="shared" si="14"/>
        <v>283056.8</v>
      </c>
    </row>
    <row r="346" spans="1:5" x14ac:dyDescent="0.25">
      <c r="A346" s="15">
        <f t="shared" ca="1" si="13"/>
        <v>55984</v>
      </c>
      <c r="B346" s="12">
        <f>calculator!L$15</f>
        <v>300</v>
      </c>
      <c r="C346" s="12">
        <f>E346*(calculator!L$12/12)</f>
        <v>1531.5993333333333</v>
      </c>
      <c r="D346" s="12">
        <f t="shared" si="12"/>
        <v>1831.5993333333333</v>
      </c>
      <c r="E346" s="12">
        <f t="shared" si="14"/>
        <v>282756.8</v>
      </c>
    </row>
    <row r="347" spans="1:5" x14ac:dyDescent="0.25">
      <c r="A347" s="15">
        <f t="shared" ca="1" si="13"/>
        <v>56014</v>
      </c>
      <c r="B347" s="12">
        <f>calculator!L$15</f>
        <v>300</v>
      </c>
      <c r="C347" s="12">
        <f>E347*(calculator!L$12/12)</f>
        <v>1529.9743333333333</v>
      </c>
      <c r="D347" s="12">
        <f t="shared" si="12"/>
        <v>1829.9743333333333</v>
      </c>
      <c r="E347" s="12">
        <f t="shared" si="14"/>
        <v>282456.8</v>
      </c>
    </row>
    <row r="348" spans="1:5" x14ac:dyDescent="0.25">
      <c r="A348" s="15">
        <f t="shared" ca="1" si="13"/>
        <v>56045</v>
      </c>
      <c r="B348" s="12">
        <f>calculator!L$15</f>
        <v>300</v>
      </c>
      <c r="C348" s="12">
        <f>E348*(calculator!L$12/12)</f>
        <v>1528.3493333333333</v>
      </c>
      <c r="D348" s="12">
        <f t="shared" si="12"/>
        <v>1828.3493333333333</v>
      </c>
      <c r="E348" s="12">
        <f t="shared" si="14"/>
        <v>282156.79999999999</v>
      </c>
    </row>
    <row r="349" spans="1:5" x14ac:dyDescent="0.25">
      <c r="A349" s="15">
        <f t="shared" ca="1" si="13"/>
        <v>56075</v>
      </c>
      <c r="B349" s="12">
        <f>calculator!L$15</f>
        <v>300</v>
      </c>
      <c r="C349" s="12">
        <f>E349*(calculator!L$12/12)</f>
        <v>1526.7243333333333</v>
      </c>
      <c r="D349" s="12">
        <f t="shared" si="12"/>
        <v>1826.7243333333333</v>
      </c>
      <c r="E349" s="12">
        <f t="shared" si="14"/>
        <v>281856.8</v>
      </c>
    </row>
    <row r="350" spans="1:5" x14ac:dyDescent="0.25">
      <c r="A350" s="15">
        <f t="shared" ca="1" si="13"/>
        <v>56106</v>
      </c>
      <c r="B350" s="12">
        <f>calculator!L$15</f>
        <v>300</v>
      </c>
      <c r="C350" s="12">
        <f>E350*(calculator!L$12/12)</f>
        <v>1525.0993333333333</v>
      </c>
      <c r="D350" s="12">
        <f t="shared" si="12"/>
        <v>1825.0993333333333</v>
      </c>
      <c r="E350" s="12">
        <f t="shared" si="14"/>
        <v>281556.8</v>
      </c>
    </row>
    <row r="351" spans="1:5" x14ac:dyDescent="0.25">
      <c r="A351" s="15">
        <f t="shared" ca="1" si="13"/>
        <v>56137</v>
      </c>
      <c r="B351" s="12">
        <f>calculator!L$15</f>
        <v>300</v>
      </c>
      <c r="C351" s="12">
        <f>E351*(calculator!L$12/12)</f>
        <v>1523.4743333333333</v>
      </c>
      <c r="D351" s="12">
        <f t="shared" si="12"/>
        <v>1823.4743333333333</v>
      </c>
      <c r="E351" s="12">
        <f t="shared" si="14"/>
        <v>281256.8</v>
      </c>
    </row>
    <row r="352" spans="1:5" x14ac:dyDescent="0.25">
      <c r="A352" s="15">
        <f t="shared" ca="1" si="13"/>
        <v>56167</v>
      </c>
      <c r="B352" s="12">
        <f>calculator!L$15</f>
        <v>300</v>
      </c>
      <c r="C352" s="12">
        <f>E352*(calculator!L$12/12)</f>
        <v>1521.8493333333333</v>
      </c>
      <c r="D352" s="12">
        <f t="shared" si="12"/>
        <v>1821.8493333333333</v>
      </c>
      <c r="E352" s="12">
        <f t="shared" si="14"/>
        <v>280956.79999999999</v>
      </c>
    </row>
    <row r="353" spans="1:5" x14ac:dyDescent="0.25">
      <c r="A353" s="15">
        <f t="shared" ca="1" si="13"/>
        <v>56198</v>
      </c>
      <c r="B353" s="12">
        <f>calculator!L$15</f>
        <v>300</v>
      </c>
      <c r="C353" s="12">
        <f>E353*(calculator!L$12/12)</f>
        <v>1520.2243333333333</v>
      </c>
      <c r="D353" s="12">
        <f t="shared" si="12"/>
        <v>1820.2243333333333</v>
      </c>
      <c r="E353" s="12">
        <f t="shared" si="14"/>
        <v>280656.8</v>
      </c>
    </row>
    <row r="354" spans="1:5" x14ac:dyDescent="0.25">
      <c r="A354" s="15">
        <f t="shared" ca="1" si="13"/>
        <v>56228</v>
      </c>
      <c r="B354" s="12">
        <f>calculator!L$15</f>
        <v>300</v>
      </c>
      <c r="C354" s="12">
        <f>E354*(calculator!L$12/12)</f>
        <v>1518.5993333333333</v>
      </c>
      <c r="D354" s="12">
        <f t="shared" si="12"/>
        <v>1818.5993333333333</v>
      </c>
      <c r="E354" s="12">
        <f t="shared" si="14"/>
        <v>280356.8</v>
      </c>
    </row>
    <row r="355" spans="1:5" x14ac:dyDescent="0.25">
      <c r="A355" s="15">
        <f t="shared" ca="1" si="13"/>
        <v>56259</v>
      </c>
      <c r="B355" s="12">
        <f>calculator!L$15</f>
        <v>300</v>
      </c>
      <c r="C355" s="12">
        <f>E355*(calculator!L$12/12)</f>
        <v>1516.9743333333333</v>
      </c>
      <c r="D355" s="12">
        <f t="shared" si="12"/>
        <v>1816.9743333333333</v>
      </c>
      <c r="E355" s="12">
        <f t="shared" si="14"/>
        <v>280056.8</v>
      </c>
    </row>
    <row r="356" spans="1:5" x14ac:dyDescent="0.25">
      <c r="A356" s="15">
        <f t="shared" ca="1" si="13"/>
        <v>56290</v>
      </c>
      <c r="B356" s="12">
        <f>calculator!L$15</f>
        <v>300</v>
      </c>
      <c r="C356" s="12">
        <f>E356*(calculator!L$12/12)</f>
        <v>1515.3493333333333</v>
      </c>
      <c r="D356" s="12">
        <f t="shared" si="12"/>
        <v>1815.3493333333333</v>
      </c>
      <c r="E356" s="12">
        <f t="shared" si="14"/>
        <v>279756.79999999999</v>
      </c>
    </row>
    <row r="357" spans="1:5" x14ac:dyDescent="0.25">
      <c r="A357" s="15">
        <f t="shared" ca="1" si="13"/>
        <v>56318</v>
      </c>
      <c r="B357" s="12">
        <f>calculator!L$15</f>
        <v>300</v>
      </c>
      <c r="C357" s="12">
        <f>E357*(calculator!L$12/12)</f>
        <v>1513.7243333333333</v>
      </c>
      <c r="D357" s="12">
        <f t="shared" si="12"/>
        <v>1813.7243333333333</v>
      </c>
      <c r="E357" s="12">
        <f t="shared" si="14"/>
        <v>279456.8</v>
      </c>
    </row>
    <row r="358" spans="1:5" x14ac:dyDescent="0.25">
      <c r="A358" s="15">
        <f t="shared" ca="1" si="13"/>
        <v>56349</v>
      </c>
      <c r="B358" s="12">
        <f>calculator!L$15</f>
        <v>300</v>
      </c>
      <c r="C358" s="12">
        <f>E358*(calculator!L$12/12)</f>
        <v>1512.0993333333333</v>
      </c>
      <c r="D358" s="12">
        <f t="shared" si="12"/>
        <v>1812.0993333333333</v>
      </c>
      <c r="E358" s="12">
        <f t="shared" si="14"/>
        <v>279156.8</v>
      </c>
    </row>
    <row r="359" spans="1:5" x14ac:dyDescent="0.25">
      <c r="A359" s="15">
        <f t="shared" ca="1" si="13"/>
        <v>56379</v>
      </c>
      <c r="B359" s="12">
        <f>calculator!L$15</f>
        <v>300</v>
      </c>
      <c r="C359" s="12">
        <f>E359*(calculator!L$12/12)</f>
        <v>1510.4743333333333</v>
      </c>
      <c r="D359" s="12">
        <f t="shared" si="12"/>
        <v>1810.4743333333333</v>
      </c>
      <c r="E359" s="12">
        <f t="shared" si="14"/>
        <v>278856.8</v>
      </c>
    </row>
    <row r="360" spans="1:5" x14ac:dyDescent="0.25">
      <c r="A360" s="15">
        <f t="shared" ca="1" si="13"/>
        <v>56410</v>
      </c>
      <c r="B360" s="12">
        <f>calculator!L$15</f>
        <v>300</v>
      </c>
      <c r="C360" s="12">
        <f>E360*(calculator!L$12/12)</f>
        <v>1508.8493333333333</v>
      </c>
      <c r="D360" s="12">
        <f t="shared" si="12"/>
        <v>1808.8493333333333</v>
      </c>
      <c r="E360" s="12">
        <f t="shared" si="14"/>
        <v>278556.79999999999</v>
      </c>
    </row>
    <row r="361" spans="1:5" x14ac:dyDescent="0.25">
      <c r="A361" s="15">
        <f t="shared" ca="1" si="13"/>
        <v>56440</v>
      </c>
      <c r="B361" s="12">
        <f>calculator!L$15</f>
        <v>300</v>
      </c>
      <c r="C361" s="12">
        <f>E361*(calculator!L$12/12)</f>
        <v>1507.2243333333333</v>
      </c>
      <c r="D361" s="12">
        <f t="shared" si="12"/>
        <v>1807.2243333333333</v>
      </c>
      <c r="E361" s="12">
        <f t="shared" si="14"/>
        <v>278256.8</v>
      </c>
    </row>
    <row r="362" spans="1:5" x14ac:dyDescent="0.25">
      <c r="A362" s="15">
        <f t="shared" ca="1" si="13"/>
        <v>56471</v>
      </c>
      <c r="B362" s="12">
        <f>calculator!L$15</f>
        <v>300</v>
      </c>
      <c r="C362" s="12">
        <f>E362*(calculator!L$12/12)</f>
        <v>1505.5993333333333</v>
      </c>
      <c r="D362" s="12">
        <f t="shared" si="12"/>
        <v>1805.5993333333333</v>
      </c>
      <c r="E362" s="12">
        <f t="shared" si="14"/>
        <v>277956.8</v>
      </c>
    </row>
    <row r="363" spans="1:5" x14ac:dyDescent="0.25">
      <c r="A363" s="15">
        <f t="shared" ca="1" si="13"/>
        <v>56502</v>
      </c>
      <c r="B363" s="12">
        <f>calculator!L$15</f>
        <v>300</v>
      </c>
      <c r="C363" s="12">
        <f>E363*(calculator!L$12/12)</f>
        <v>1503.9743333333333</v>
      </c>
      <c r="D363" s="12">
        <f t="shared" si="12"/>
        <v>1803.9743333333333</v>
      </c>
      <c r="E363" s="12">
        <f t="shared" si="14"/>
        <v>277656.8</v>
      </c>
    </row>
    <row r="364" spans="1:5" x14ac:dyDescent="0.25">
      <c r="A364" s="15">
        <f t="shared" ca="1" si="13"/>
        <v>56532</v>
      </c>
      <c r="B364" s="12">
        <f>calculator!L$15</f>
        <v>300</v>
      </c>
      <c r="C364" s="12">
        <f>E364*(calculator!L$12/12)</f>
        <v>1502.3493333333333</v>
      </c>
      <c r="D364" s="12">
        <f t="shared" si="12"/>
        <v>1802.3493333333333</v>
      </c>
      <c r="E364" s="12">
        <f t="shared" si="14"/>
        <v>277356.79999999999</v>
      </c>
    </row>
    <row r="365" spans="1:5" x14ac:dyDescent="0.25">
      <c r="A365" s="15">
        <f t="shared" ca="1" si="13"/>
        <v>56563</v>
      </c>
      <c r="B365" s="12">
        <f>calculator!L$15</f>
        <v>300</v>
      </c>
      <c r="C365" s="12">
        <f>E365*(calculator!L$12/12)</f>
        <v>1500.7243333333333</v>
      </c>
      <c r="D365" s="12">
        <f t="shared" si="12"/>
        <v>1800.7243333333333</v>
      </c>
      <c r="E365" s="12">
        <f t="shared" si="14"/>
        <v>277056.8</v>
      </c>
    </row>
    <row r="366" spans="1:5" x14ac:dyDescent="0.25">
      <c r="A366" s="15">
        <f t="shared" ca="1" si="13"/>
        <v>56593</v>
      </c>
      <c r="B366" s="12">
        <f>calculator!L$15</f>
        <v>300</v>
      </c>
      <c r="C366" s="12">
        <f>E366*(calculator!L$12/12)</f>
        <v>1499.0993333333333</v>
      </c>
      <c r="D366" s="12">
        <f t="shared" si="12"/>
        <v>1799.0993333333333</v>
      </c>
      <c r="E366" s="12">
        <f t="shared" si="14"/>
        <v>276756.8</v>
      </c>
    </row>
    <row r="367" spans="1:5" x14ac:dyDescent="0.25">
      <c r="A367" s="15">
        <f t="shared" ca="1" si="13"/>
        <v>56624</v>
      </c>
      <c r="B367" s="12">
        <f>calculator!L$15</f>
        <v>300</v>
      </c>
      <c r="C367" s="12">
        <f>E367*(calculator!L$12/12)</f>
        <v>1497.4743333333333</v>
      </c>
      <c r="D367" s="12">
        <f t="shared" si="12"/>
        <v>1797.4743333333333</v>
      </c>
      <c r="E367" s="12">
        <f t="shared" si="14"/>
        <v>276456.8</v>
      </c>
    </row>
    <row r="368" spans="1:5" x14ac:dyDescent="0.25">
      <c r="A368" s="15">
        <f t="shared" ca="1" si="13"/>
        <v>56655</v>
      </c>
      <c r="B368" s="12">
        <f>calculator!L$15</f>
        <v>300</v>
      </c>
      <c r="C368" s="12">
        <f>E368*(calculator!L$12/12)</f>
        <v>1495.8493333333333</v>
      </c>
      <c r="D368" s="12">
        <f t="shared" si="12"/>
        <v>1795.8493333333333</v>
      </c>
      <c r="E368" s="12">
        <f t="shared" si="14"/>
        <v>276156.79999999999</v>
      </c>
    </row>
    <row r="369" spans="1:5" x14ac:dyDescent="0.25">
      <c r="A369" s="15">
        <f t="shared" ca="1" si="13"/>
        <v>56683</v>
      </c>
      <c r="B369" s="12">
        <f>calculator!L$15</f>
        <v>300</v>
      </c>
      <c r="C369" s="12">
        <f>E369*(calculator!L$12/12)</f>
        <v>1494.2243333333333</v>
      </c>
      <c r="D369" s="12">
        <f t="shared" si="12"/>
        <v>1794.2243333333333</v>
      </c>
      <c r="E369" s="12">
        <f t="shared" si="14"/>
        <v>275856.8</v>
      </c>
    </row>
    <row r="370" spans="1:5" x14ac:dyDescent="0.25">
      <c r="A370" s="15">
        <f t="shared" ca="1" si="13"/>
        <v>56714</v>
      </c>
      <c r="B370" s="12">
        <f>calculator!L$15</f>
        <v>300</v>
      </c>
      <c r="C370" s="12">
        <f>E370*(calculator!L$12/12)</f>
        <v>1492.5993333333333</v>
      </c>
      <c r="D370" s="12">
        <f t="shared" si="12"/>
        <v>1792.5993333333333</v>
      </c>
      <c r="E370" s="12">
        <f t="shared" si="14"/>
        <v>275556.8</v>
      </c>
    </row>
    <row r="371" spans="1:5" x14ac:dyDescent="0.25">
      <c r="A371" s="15">
        <f t="shared" ca="1" si="13"/>
        <v>56744</v>
      </c>
      <c r="B371" s="12">
        <f>calculator!L$15</f>
        <v>300</v>
      </c>
      <c r="C371" s="12">
        <f>E371*(calculator!L$12/12)</f>
        <v>1490.9743333333333</v>
      </c>
      <c r="D371" s="12">
        <f t="shared" si="12"/>
        <v>1790.9743333333333</v>
      </c>
      <c r="E371" s="12">
        <f t="shared" si="14"/>
        <v>275256.8</v>
      </c>
    </row>
    <row r="372" spans="1:5" x14ac:dyDescent="0.25">
      <c r="A372" s="15">
        <f t="shared" ca="1" si="13"/>
        <v>56775</v>
      </c>
      <c r="B372" s="12">
        <f>calculator!L$15</f>
        <v>300</v>
      </c>
      <c r="C372" s="12">
        <f>E372*(calculator!L$12/12)</f>
        <v>1489.3493333333333</v>
      </c>
      <c r="D372" s="12">
        <f t="shared" si="12"/>
        <v>1789.3493333333333</v>
      </c>
      <c r="E372" s="12">
        <f t="shared" si="14"/>
        <v>274956.79999999999</v>
      </c>
    </row>
    <row r="373" spans="1:5" x14ac:dyDescent="0.25">
      <c r="A373" s="15">
        <f t="shared" ca="1" si="13"/>
        <v>56805</v>
      </c>
      <c r="B373" s="12">
        <f>calculator!L$15</f>
        <v>300</v>
      </c>
      <c r="C373" s="12">
        <f>E373*(calculator!L$12/12)</f>
        <v>1487.7243333333333</v>
      </c>
      <c r="D373" s="12">
        <f t="shared" ref="D373:D412" si="15">SUM(B373:C373)</f>
        <v>1787.7243333333333</v>
      </c>
      <c r="E373" s="12">
        <f t="shared" si="14"/>
        <v>274656.8</v>
      </c>
    </row>
    <row r="374" spans="1:5" x14ac:dyDescent="0.25">
      <c r="A374" s="15">
        <f t="shared" ref="A374:A412" ca="1" si="16">EDATE(A373,1)</f>
        <v>56836</v>
      </c>
      <c r="B374" s="12">
        <f>calculator!L$15</f>
        <v>300</v>
      </c>
      <c r="C374" s="12">
        <f>E374*(calculator!L$12/12)</f>
        <v>1486.0993333333333</v>
      </c>
      <c r="D374" s="12">
        <f t="shared" si="15"/>
        <v>1786.0993333333333</v>
      </c>
      <c r="E374" s="12">
        <f t="shared" ref="E374:E412" si="17">E373-B373</f>
        <v>274356.8</v>
      </c>
    </row>
    <row r="375" spans="1:5" x14ac:dyDescent="0.25">
      <c r="A375" s="15">
        <f t="shared" ca="1" si="16"/>
        <v>56867</v>
      </c>
      <c r="B375" s="12">
        <f>calculator!L$15</f>
        <v>300</v>
      </c>
      <c r="C375" s="12">
        <f>E375*(calculator!L$12/12)</f>
        <v>1484.4743333333333</v>
      </c>
      <c r="D375" s="12">
        <f t="shared" si="15"/>
        <v>1784.4743333333333</v>
      </c>
      <c r="E375" s="12">
        <f t="shared" si="17"/>
        <v>274056.8</v>
      </c>
    </row>
    <row r="376" spans="1:5" x14ac:dyDescent="0.25">
      <c r="A376" s="15">
        <f t="shared" ca="1" si="16"/>
        <v>56897</v>
      </c>
      <c r="B376" s="12">
        <f>calculator!L$15</f>
        <v>300</v>
      </c>
      <c r="C376" s="12">
        <f>E376*(calculator!L$12/12)</f>
        <v>1482.8493333333333</v>
      </c>
      <c r="D376" s="12">
        <f t="shared" si="15"/>
        <v>1782.8493333333333</v>
      </c>
      <c r="E376" s="12">
        <f t="shared" si="17"/>
        <v>273756.79999999999</v>
      </c>
    </row>
    <row r="377" spans="1:5" x14ac:dyDescent="0.25">
      <c r="A377" s="15">
        <f t="shared" ca="1" si="16"/>
        <v>56928</v>
      </c>
      <c r="B377" s="12">
        <f>calculator!L$15</f>
        <v>300</v>
      </c>
      <c r="C377" s="12">
        <f>E377*(calculator!L$12/12)</f>
        <v>1481.2243333333333</v>
      </c>
      <c r="D377" s="12">
        <f t="shared" si="15"/>
        <v>1781.2243333333333</v>
      </c>
      <c r="E377" s="12">
        <f t="shared" si="17"/>
        <v>273456.8</v>
      </c>
    </row>
    <row r="378" spans="1:5" x14ac:dyDescent="0.25">
      <c r="A378" s="15">
        <f t="shared" ca="1" si="16"/>
        <v>56958</v>
      </c>
      <c r="B378" s="12">
        <f>calculator!L$15</f>
        <v>300</v>
      </c>
      <c r="C378" s="12">
        <f>E378*(calculator!L$12/12)</f>
        <v>1479.5993333333333</v>
      </c>
      <c r="D378" s="12">
        <f t="shared" si="15"/>
        <v>1779.5993333333333</v>
      </c>
      <c r="E378" s="12">
        <f t="shared" si="17"/>
        <v>273156.8</v>
      </c>
    </row>
    <row r="379" spans="1:5" x14ac:dyDescent="0.25">
      <c r="A379" s="15">
        <f t="shared" ca="1" si="16"/>
        <v>56989</v>
      </c>
      <c r="B379" s="12">
        <f>calculator!L$15</f>
        <v>300</v>
      </c>
      <c r="C379" s="12">
        <f>E379*(calculator!L$12/12)</f>
        <v>1477.9743333333333</v>
      </c>
      <c r="D379" s="12">
        <f t="shared" si="15"/>
        <v>1777.9743333333333</v>
      </c>
      <c r="E379" s="12">
        <f t="shared" si="17"/>
        <v>272856.8</v>
      </c>
    </row>
    <row r="380" spans="1:5" x14ac:dyDescent="0.25">
      <c r="A380" s="15">
        <f t="shared" ca="1" si="16"/>
        <v>57020</v>
      </c>
      <c r="B380" s="12">
        <f>calculator!L$15</f>
        <v>300</v>
      </c>
      <c r="C380" s="12">
        <f>E380*(calculator!L$12/12)</f>
        <v>1476.3493333333333</v>
      </c>
      <c r="D380" s="12">
        <f t="shared" si="15"/>
        <v>1776.3493333333333</v>
      </c>
      <c r="E380" s="12">
        <f t="shared" si="17"/>
        <v>272556.79999999999</v>
      </c>
    </row>
    <row r="381" spans="1:5" x14ac:dyDescent="0.25">
      <c r="A381" s="15">
        <f t="shared" ca="1" si="16"/>
        <v>57049</v>
      </c>
      <c r="B381" s="12">
        <f>calculator!L$15</f>
        <v>300</v>
      </c>
      <c r="C381" s="12">
        <f>E381*(calculator!L$12/12)</f>
        <v>1474.7243333333333</v>
      </c>
      <c r="D381" s="12">
        <f t="shared" si="15"/>
        <v>1774.7243333333333</v>
      </c>
      <c r="E381" s="12">
        <f t="shared" si="17"/>
        <v>272256.8</v>
      </c>
    </row>
    <row r="382" spans="1:5" x14ac:dyDescent="0.25">
      <c r="A382" s="15">
        <f t="shared" ca="1" si="16"/>
        <v>57080</v>
      </c>
      <c r="B382" s="12">
        <f>calculator!L$15</f>
        <v>300</v>
      </c>
      <c r="C382" s="12">
        <f>E382*(calculator!L$12/12)</f>
        <v>1473.0993333333333</v>
      </c>
      <c r="D382" s="12">
        <f t="shared" si="15"/>
        <v>1773.0993333333333</v>
      </c>
      <c r="E382" s="12">
        <f t="shared" si="17"/>
        <v>271956.8</v>
      </c>
    </row>
    <row r="383" spans="1:5" x14ac:dyDescent="0.25">
      <c r="A383" s="15">
        <f t="shared" ca="1" si="16"/>
        <v>57110</v>
      </c>
      <c r="B383" s="12">
        <f>calculator!L$15</f>
        <v>300</v>
      </c>
      <c r="C383" s="12">
        <f>E383*(calculator!L$12/12)</f>
        <v>1471.4743333333333</v>
      </c>
      <c r="D383" s="12">
        <f t="shared" si="15"/>
        <v>1771.4743333333333</v>
      </c>
      <c r="E383" s="12">
        <f t="shared" si="17"/>
        <v>271656.8</v>
      </c>
    </row>
    <row r="384" spans="1:5" x14ac:dyDescent="0.25">
      <c r="A384" s="15">
        <f t="shared" ca="1" si="16"/>
        <v>57141</v>
      </c>
      <c r="B384" s="12">
        <f>calculator!L$15</f>
        <v>300</v>
      </c>
      <c r="C384" s="12">
        <f>E384*(calculator!L$12/12)</f>
        <v>1469.8493333333333</v>
      </c>
      <c r="D384" s="12">
        <f t="shared" si="15"/>
        <v>1769.8493333333333</v>
      </c>
      <c r="E384" s="12">
        <f t="shared" si="17"/>
        <v>271356.79999999999</v>
      </c>
    </row>
    <row r="385" spans="1:5" x14ac:dyDescent="0.25">
      <c r="A385" s="15">
        <f t="shared" ca="1" si="16"/>
        <v>57171</v>
      </c>
      <c r="B385" s="12">
        <f>calculator!L$15</f>
        <v>300</v>
      </c>
      <c r="C385" s="12">
        <f>E385*(calculator!L$12/12)</f>
        <v>1468.2243333333333</v>
      </c>
      <c r="D385" s="12">
        <f t="shared" si="15"/>
        <v>1768.2243333333333</v>
      </c>
      <c r="E385" s="12">
        <f t="shared" si="17"/>
        <v>271056.8</v>
      </c>
    </row>
    <row r="386" spans="1:5" x14ac:dyDescent="0.25">
      <c r="A386" s="15">
        <f t="shared" ca="1" si="16"/>
        <v>57202</v>
      </c>
      <c r="B386" s="12">
        <f>calculator!L$15</f>
        <v>300</v>
      </c>
      <c r="C386" s="12">
        <f>E386*(calculator!L$12/12)</f>
        <v>1466.5993333333333</v>
      </c>
      <c r="D386" s="12">
        <f t="shared" si="15"/>
        <v>1766.5993333333333</v>
      </c>
      <c r="E386" s="12">
        <f t="shared" si="17"/>
        <v>270756.8</v>
      </c>
    </row>
    <row r="387" spans="1:5" x14ac:dyDescent="0.25">
      <c r="A387" s="15">
        <f t="shared" ca="1" si="16"/>
        <v>57233</v>
      </c>
      <c r="B387" s="12">
        <f>calculator!L$15</f>
        <v>300</v>
      </c>
      <c r="C387" s="12">
        <f>E387*(calculator!L$12/12)</f>
        <v>1464.9743333333333</v>
      </c>
      <c r="D387" s="12">
        <f t="shared" si="15"/>
        <v>1764.9743333333333</v>
      </c>
      <c r="E387" s="12">
        <f t="shared" si="17"/>
        <v>270456.8</v>
      </c>
    </row>
    <row r="388" spans="1:5" x14ac:dyDescent="0.25">
      <c r="A388" s="15">
        <f t="shared" ca="1" si="16"/>
        <v>57263</v>
      </c>
      <c r="B388" s="12">
        <f>calculator!L$15</f>
        <v>300</v>
      </c>
      <c r="C388" s="12">
        <f>E388*(calculator!L$12/12)</f>
        <v>1463.3493333333333</v>
      </c>
      <c r="D388" s="12">
        <f t="shared" si="15"/>
        <v>1763.3493333333333</v>
      </c>
      <c r="E388" s="12">
        <f t="shared" si="17"/>
        <v>270156.79999999999</v>
      </c>
    </row>
    <row r="389" spans="1:5" x14ac:dyDescent="0.25">
      <c r="A389" s="15">
        <f t="shared" ca="1" si="16"/>
        <v>57294</v>
      </c>
      <c r="B389" s="12">
        <f>calculator!L$15</f>
        <v>300</v>
      </c>
      <c r="C389" s="12">
        <f>E389*(calculator!L$12/12)</f>
        <v>1461.7243333333333</v>
      </c>
      <c r="D389" s="12">
        <f t="shared" si="15"/>
        <v>1761.7243333333333</v>
      </c>
      <c r="E389" s="12">
        <f t="shared" si="17"/>
        <v>269856.8</v>
      </c>
    </row>
    <row r="390" spans="1:5" x14ac:dyDescent="0.25">
      <c r="A390" s="15">
        <f t="shared" ca="1" si="16"/>
        <v>57324</v>
      </c>
      <c r="B390" s="12">
        <f>calculator!L$15</f>
        <v>300</v>
      </c>
      <c r="C390" s="12">
        <f>E390*(calculator!L$12/12)</f>
        <v>1460.0993333333333</v>
      </c>
      <c r="D390" s="12">
        <f t="shared" si="15"/>
        <v>1760.0993333333333</v>
      </c>
      <c r="E390" s="12">
        <f t="shared" si="17"/>
        <v>269556.8</v>
      </c>
    </row>
    <row r="391" spans="1:5" x14ac:dyDescent="0.25">
      <c r="A391" s="15">
        <f t="shared" ca="1" si="16"/>
        <v>57355</v>
      </c>
      <c r="B391" s="12">
        <f>calculator!L$15</f>
        <v>300</v>
      </c>
      <c r="C391" s="12">
        <f>E391*(calculator!L$12/12)</f>
        <v>1458.4743333333333</v>
      </c>
      <c r="D391" s="12">
        <f t="shared" si="15"/>
        <v>1758.4743333333333</v>
      </c>
      <c r="E391" s="12">
        <f t="shared" si="17"/>
        <v>269256.8</v>
      </c>
    </row>
    <row r="392" spans="1:5" x14ac:dyDescent="0.25">
      <c r="A392" s="15">
        <f t="shared" ca="1" si="16"/>
        <v>57386</v>
      </c>
      <c r="B392" s="12">
        <f>calculator!L$15</f>
        <v>300</v>
      </c>
      <c r="C392" s="12">
        <f>E392*(calculator!L$12/12)</f>
        <v>1456.8493333333333</v>
      </c>
      <c r="D392" s="12">
        <f t="shared" si="15"/>
        <v>1756.8493333333333</v>
      </c>
      <c r="E392" s="12">
        <f t="shared" si="17"/>
        <v>268956.79999999999</v>
      </c>
    </row>
    <row r="393" spans="1:5" x14ac:dyDescent="0.25">
      <c r="A393" s="15">
        <f t="shared" ca="1" si="16"/>
        <v>57414</v>
      </c>
      <c r="B393" s="12">
        <f>calculator!L$15</f>
        <v>300</v>
      </c>
      <c r="C393" s="12">
        <f>E393*(calculator!L$12/12)</f>
        <v>1455.2243333333333</v>
      </c>
      <c r="D393" s="12">
        <f t="shared" si="15"/>
        <v>1755.2243333333333</v>
      </c>
      <c r="E393" s="12">
        <f t="shared" si="17"/>
        <v>268656.8</v>
      </c>
    </row>
    <row r="394" spans="1:5" x14ac:dyDescent="0.25">
      <c r="A394" s="15">
        <f t="shared" ca="1" si="16"/>
        <v>57445</v>
      </c>
      <c r="B394" s="12">
        <f>calculator!L$15</f>
        <v>300</v>
      </c>
      <c r="C394" s="12">
        <f>E394*(calculator!L$12/12)</f>
        <v>1453.5993333333333</v>
      </c>
      <c r="D394" s="12">
        <f t="shared" si="15"/>
        <v>1753.5993333333333</v>
      </c>
      <c r="E394" s="12">
        <f t="shared" si="17"/>
        <v>268356.8</v>
      </c>
    </row>
    <row r="395" spans="1:5" x14ac:dyDescent="0.25">
      <c r="A395" s="15">
        <f t="shared" ca="1" si="16"/>
        <v>57475</v>
      </c>
      <c r="B395" s="12">
        <f>calculator!L$15</f>
        <v>300</v>
      </c>
      <c r="C395" s="12">
        <f>E395*(calculator!L$12/12)</f>
        <v>1451.9743333333333</v>
      </c>
      <c r="D395" s="12">
        <f t="shared" si="15"/>
        <v>1751.9743333333333</v>
      </c>
      <c r="E395" s="12">
        <f t="shared" si="17"/>
        <v>268056.8</v>
      </c>
    </row>
    <row r="396" spans="1:5" x14ac:dyDescent="0.25">
      <c r="A396" s="15">
        <f t="shared" ca="1" si="16"/>
        <v>57506</v>
      </c>
      <c r="B396" s="12">
        <f>calculator!L$15</f>
        <v>300</v>
      </c>
      <c r="C396" s="12">
        <f>E396*(calculator!L$12/12)</f>
        <v>1450.3493333333333</v>
      </c>
      <c r="D396" s="12">
        <f t="shared" si="15"/>
        <v>1750.3493333333333</v>
      </c>
      <c r="E396" s="12">
        <f t="shared" si="17"/>
        <v>267756.79999999999</v>
      </c>
    </row>
    <row r="397" spans="1:5" x14ac:dyDescent="0.25">
      <c r="A397" s="15">
        <f t="shared" ca="1" si="16"/>
        <v>57536</v>
      </c>
      <c r="B397" s="12">
        <f>calculator!L$15</f>
        <v>300</v>
      </c>
      <c r="C397" s="12">
        <f>E397*(calculator!L$12/12)</f>
        <v>1448.7243333333333</v>
      </c>
      <c r="D397" s="12">
        <f t="shared" si="15"/>
        <v>1748.7243333333333</v>
      </c>
      <c r="E397" s="12">
        <f t="shared" si="17"/>
        <v>267456.8</v>
      </c>
    </row>
    <row r="398" spans="1:5" x14ac:dyDescent="0.25">
      <c r="A398" s="15">
        <f t="shared" ca="1" si="16"/>
        <v>57567</v>
      </c>
      <c r="B398" s="12">
        <f>calculator!L$15</f>
        <v>300</v>
      </c>
      <c r="C398" s="12">
        <f>E398*(calculator!L$12/12)</f>
        <v>1447.0993333333333</v>
      </c>
      <c r="D398" s="12">
        <f t="shared" si="15"/>
        <v>1747.0993333333333</v>
      </c>
      <c r="E398" s="12">
        <f t="shared" si="17"/>
        <v>267156.8</v>
      </c>
    </row>
    <row r="399" spans="1:5" x14ac:dyDescent="0.25">
      <c r="A399" s="15">
        <f t="shared" ca="1" si="16"/>
        <v>57598</v>
      </c>
      <c r="B399" s="12">
        <f>calculator!L$15</f>
        <v>300</v>
      </c>
      <c r="C399" s="12">
        <f>E399*(calculator!L$12/12)</f>
        <v>1445.4743333333333</v>
      </c>
      <c r="D399" s="12">
        <f t="shared" si="15"/>
        <v>1745.4743333333333</v>
      </c>
      <c r="E399" s="12">
        <f t="shared" si="17"/>
        <v>266856.8</v>
      </c>
    </row>
    <row r="400" spans="1:5" x14ac:dyDescent="0.25">
      <c r="A400" s="15">
        <f t="shared" ca="1" si="16"/>
        <v>57628</v>
      </c>
      <c r="B400" s="12">
        <f>calculator!L$15</f>
        <v>300</v>
      </c>
      <c r="C400" s="12">
        <f>E400*(calculator!L$12/12)</f>
        <v>1443.8493333333333</v>
      </c>
      <c r="D400" s="12">
        <f t="shared" si="15"/>
        <v>1743.8493333333333</v>
      </c>
      <c r="E400" s="12">
        <f t="shared" si="17"/>
        <v>266556.79999999999</v>
      </c>
    </row>
    <row r="401" spans="1:5" x14ac:dyDescent="0.25">
      <c r="A401" s="15">
        <f t="shared" ca="1" si="16"/>
        <v>57659</v>
      </c>
      <c r="B401" s="12">
        <f>calculator!L$15</f>
        <v>300</v>
      </c>
      <c r="C401" s="12">
        <f>E401*(calculator!L$12/12)</f>
        <v>1442.2243333333333</v>
      </c>
      <c r="D401" s="12">
        <f t="shared" si="15"/>
        <v>1742.2243333333333</v>
      </c>
      <c r="E401" s="12">
        <f t="shared" si="17"/>
        <v>266256.8</v>
      </c>
    </row>
    <row r="402" spans="1:5" x14ac:dyDescent="0.25">
      <c r="A402" s="15">
        <f t="shared" ca="1" si="16"/>
        <v>57689</v>
      </c>
      <c r="B402" s="12">
        <f>calculator!L$15</f>
        <v>300</v>
      </c>
      <c r="C402" s="12">
        <f>E402*(calculator!L$12/12)</f>
        <v>1440.5993333333333</v>
      </c>
      <c r="D402" s="12">
        <f t="shared" si="15"/>
        <v>1740.5993333333333</v>
      </c>
      <c r="E402" s="12">
        <f t="shared" si="17"/>
        <v>265956.8</v>
      </c>
    </row>
    <row r="403" spans="1:5" x14ac:dyDescent="0.25">
      <c r="A403" s="15">
        <f t="shared" ca="1" si="16"/>
        <v>57720</v>
      </c>
      <c r="B403" s="12">
        <f>calculator!L$15</f>
        <v>300</v>
      </c>
      <c r="C403" s="12">
        <f>E403*(calculator!L$12/12)</f>
        <v>1438.9743333333333</v>
      </c>
      <c r="D403" s="12">
        <f t="shared" si="15"/>
        <v>1738.9743333333333</v>
      </c>
      <c r="E403" s="12">
        <f t="shared" si="17"/>
        <v>265656.8</v>
      </c>
    </row>
    <row r="404" spans="1:5" x14ac:dyDescent="0.25">
      <c r="A404" s="15">
        <f t="shared" ca="1" si="16"/>
        <v>57751</v>
      </c>
      <c r="B404" s="12">
        <f>calculator!L$15</f>
        <v>300</v>
      </c>
      <c r="C404" s="12">
        <f>E404*(calculator!L$12/12)</f>
        <v>1437.3493333333333</v>
      </c>
      <c r="D404" s="12">
        <f t="shared" si="15"/>
        <v>1737.3493333333333</v>
      </c>
      <c r="E404" s="12">
        <f t="shared" si="17"/>
        <v>265356.79999999999</v>
      </c>
    </row>
    <row r="405" spans="1:5" x14ac:dyDescent="0.25">
      <c r="A405" s="15">
        <f t="shared" ca="1" si="16"/>
        <v>57779</v>
      </c>
      <c r="B405" s="12">
        <f>calculator!L$15</f>
        <v>300</v>
      </c>
      <c r="C405" s="12">
        <f>E405*(calculator!L$12/12)</f>
        <v>1435.7243333333333</v>
      </c>
      <c r="D405" s="12">
        <f t="shared" si="15"/>
        <v>1735.7243333333333</v>
      </c>
      <c r="E405" s="12">
        <f t="shared" si="17"/>
        <v>265056.8</v>
      </c>
    </row>
    <row r="406" spans="1:5" x14ac:dyDescent="0.25">
      <c r="A406" s="15">
        <f t="shared" ca="1" si="16"/>
        <v>57810</v>
      </c>
      <c r="B406" s="12">
        <f>calculator!L$15</f>
        <v>300</v>
      </c>
      <c r="C406" s="12">
        <f>E406*(calculator!L$12/12)</f>
        <v>1434.0993333333333</v>
      </c>
      <c r="D406" s="12">
        <f t="shared" si="15"/>
        <v>1734.0993333333333</v>
      </c>
      <c r="E406" s="12">
        <f t="shared" si="17"/>
        <v>264756.8</v>
      </c>
    </row>
    <row r="407" spans="1:5" x14ac:dyDescent="0.25">
      <c r="A407" s="15">
        <f t="shared" ca="1" si="16"/>
        <v>57840</v>
      </c>
      <c r="B407" s="12">
        <f>calculator!L$15</f>
        <v>300</v>
      </c>
      <c r="C407" s="12">
        <f>E407*(calculator!L$12/12)</f>
        <v>1432.4743333333333</v>
      </c>
      <c r="D407" s="12">
        <f t="shared" si="15"/>
        <v>1732.4743333333333</v>
      </c>
      <c r="E407" s="12">
        <f t="shared" si="17"/>
        <v>264456.8</v>
      </c>
    </row>
    <row r="408" spans="1:5" x14ac:dyDescent="0.25">
      <c r="A408" s="15">
        <f t="shared" ca="1" si="16"/>
        <v>57871</v>
      </c>
      <c r="B408" s="12">
        <f>calculator!L$15</f>
        <v>300</v>
      </c>
      <c r="C408" s="12">
        <f>E408*(calculator!L$12/12)</f>
        <v>1430.8493333333333</v>
      </c>
      <c r="D408" s="12">
        <f t="shared" si="15"/>
        <v>1730.8493333333333</v>
      </c>
      <c r="E408" s="12">
        <f t="shared" si="17"/>
        <v>264156.79999999999</v>
      </c>
    </row>
    <row r="409" spans="1:5" x14ac:dyDescent="0.25">
      <c r="A409" s="15">
        <f t="shared" ca="1" si="16"/>
        <v>57901</v>
      </c>
      <c r="B409" s="12">
        <f>calculator!L$15</f>
        <v>300</v>
      </c>
      <c r="C409" s="12">
        <f>E409*(calculator!L$12/12)</f>
        <v>1429.2243333333333</v>
      </c>
      <c r="D409" s="12">
        <f t="shared" si="15"/>
        <v>1729.2243333333333</v>
      </c>
      <c r="E409" s="12">
        <f t="shared" si="17"/>
        <v>263856.8</v>
      </c>
    </row>
    <row r="410" spans="1:5" x14ac:dyDescent="0.25">
      <c r="A410" s="15">
        <f t="shared" ca="1" si="16"/>
        <v>57932</v>
      </c>
      <c r="B410" s="12">
        <f>calculator!L$15</f>
        <v>300</v>
      </c>
      <c r="C410" s="12">
        <f>E410*(calculator!L$12/12)</f>
        <v>1427.5993333333333</v>
      </c>
      <c r="D410" s="12">
        <f t="shared" si="15"/>
        <v>1727.5993333333333</v>
      </c>
      <c r="E410" s="12">
        <f t="shared" si="17"/>
        <v>263556.8</v>
      </c>
    </row>
    <row r="411" spans="1:5" x14ac:dyDescent="0.25">
      <c r="A411" s="15">
        <f t="shared" ca="1" si="16"/>
        <v>57963</v>
      </c>
      <c r="B411" s="12">
        <f>calculator!L$15</f>
        <v>300</v>
      </c>
      <c r="C411" s="12">
        <f>E411*(calculator!L$12/12)</f>
        <v>1425.9743333333333</v>
      </c>
      <c r="D411" s="12">
        <f t="shared" si="15"/>
        <v>1725.9743333333333</v>
      </c>
      <c r="E411" s="12">
        <f t="shared" si="17"/>
        <v>263256.8</v>
      </c>
    </row>
    <row r="412" spans="1:5" x14ac:dyDescent="0.25">
      <c r="A412" s="15">
        <f t="shared" ca="1" si="16"/>
        <v>57993</v>
      </c>
      <c r="B412" s="12">
        <f>calculator!L$15</f>
        <v>300</v>
      </c>
      <c r="C412" s="12">
        <f>E412*(calculator!L$12/12)</f>
        <v>1424.3493333333333</v>
      </c>
      <c r="D412" s="12">
        <f t="shared" si="15"/>
        <v>1724.3493333333333</v>
      </c>
      <c r="E412" s="12">
        <f t="shared" si="17"/>
        <v>262956.79999999999</v>
      </c>
    </row>
  </sheetData>
  <sortState xmlns:xlrd2="http://schemas.microsoft.com/office/spreadsheetml/2017/richdata2" ref="A3:A10">
    <sortCondition ref="A3:A10"/>
  </sortState>
  <mergeCells count="4">
    <mergeCell ref="A1:B1"/>
    <mergeCell ref="A14:B14"/>
    <mergeCell ref="A50:E50"/>
    <mergeCell ref="D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4841-6814-42E0-8323-CDDD5F5077D8}">
  <dimension ref="A1:P26"/>
  <sheetViews>
    <sheetView showGridLines="0" tabSelected="1" topLeftCell="D1" zoomScale="180" zoomScaleNormal="180" workbookViewId="0">
      <selection activeCell="H2" sqref="H2"/>
    </sheetView>
  </sheetViews>
  <sheetFormatPr defaultRowHeight="15" x14ac:dyDescent="0.25"/>
  <cols>
    <col min="1" max="1" width="2" customWidth="1"/>
    <col min="2" max="3" width="11.7109375" customWidth="1"/>
    <col min="4" max="4" width="3" customWidth="1"/>
    <col min="5" max="5" width="16.5703125" customWidth="1"/>
    <col min="6" max="6" width="7" customWidth="1"/>
    <col min="7" max="7" width="11.5703125" bestFit="1" customWidth="1"/>
    <col min="8" max="8" width="4.7109375" customWidth="1"/>
    <col min="9" max="9" width="3.42578125" customWidth="1"/>
    <col min="10" max="10" width="17.28515625" bestFit="1" customWidth="1"/>
    <col min="11" max="11" width="8.7109375" bestFit="1" customWidth="1"/>
    <col min="12" max="12" width="10.140625" bestFit="1" customWidth="1"/>
    <col min="13" max="13" width="12.5703125" customWidth="1"/>
    <col min="14" max="14" width="3.140625" customWidth="1"/>
    <col min="15" max="15" width="9.28515625" bestFit="1" customWidth="1"/>
    <col min="16" max="16" width="10.7109375" bestFit="1" customWidth="1"/>
    <col min="17" max="17" width="5.85546875" bestFit="1" customWidth="1"/>
  </cols>
  <sheetData>
    <row r="1" spans="1:16" ht="15.75" thickBot="1" x14ac:dyDescent="0.3">
      <c r="A1" s="36"/>
      <c r="B1" s="37"/>
      <c r="C1" s="37"/>
      <c r="D1" s="37"/>
      <c r="E1" s="72" t="s">
        <v>856</v>
      </c>
      <c r="F1" s="73" t="s">
        <v>860</v>
      </c>
      <c r="G1" s="62" t="s">
        <v>854</v>
      </c>
      <c r="H1" s="63">
        <v>3</v>
      </c>
      <c r="I1" s="37"/>
      <c r="J1" s="37"/>
      <c r="K1" s="37"/>
      <c r="L1" s="37"/>
      <c r="M1" s="37"/>
      <c r="N1" s="38"/>
    </row>
    <row r="2" spans="1:16" ht="16.5" thickBot="1" x14ac:dyDescent="0.3">
      <c r="A2" s="39"/>
      <c r="B2" s="89" t="s">
        <v>874</v>
      </c>
      <c r="C2" s="90"/>
      <c r="D2" s="40"/>
      <c r="E2" s="40"/>
      <c r="F2" s="40"/>
      <c r="G2" s="40"/>
      <c r="H2" s="40"/>
      <c r="I2" s="40"/>
      <c r="J2" s="17" t="s">
        <v>869</v>
      </c>
      <c r="K2" s="79">
        <f ca="1">K9</f>
        <v>47036</v>
      </c>
      <c r="L2" s="79"/>
      <c r="M2" s="80"/>
      <c r="N2" s="41"/>
    </row>
    <row r="3" spans="1:16" ht="16.5" thickBot="1" x14ac:dyDescent="0.3">
      <c r="A3" s="39"/>
      <c r="B3" s="85" t="s">
        <v>826</v>
      </c>
      <c r="C3" s="86"/>
      <c r="D3" s="40"/>
      <c r="E3" s="97" t="s">
        <v>841</v>
      </c>
      <c r="F3" s="98"/>
      <c r="G3" s="98"/>
      <c r="H3" s="99"/>
      <c r="I3" s="40"/>
      <c r="J3" s="18" t="s">
        <v>833</v>
      </c>
      <c r="K3" s="81">
        <f ca="1">IFERROR(EDATE(K2,(12*L11)),"Never")</f>
        <v>57993</v>
      </c>
      <c r="L3" s="81"/>
      <c r="M3" s="82"/>
      <c r="N3" s="41"/>
    </row>
    <row r="4" spans="1:16" ht="16.5" thickBot="1" x14ac:dyDescent="0.3">
      <c r="A4" s="39"/>
      <c r="B4" s="83" t="s">
        <v>819</v>
      </c>
      <c r="C4" s="84"/>
      <c r="D4" s="40"/>
      <c r="E4" s="64" t="s">
        <v>876</v>
      </c>
      <c r="F4" s="65"/>
      <c r="G4" s="104">
        <f>(IF(F1="NO",B5/12,(B5/12)*2))*(1-L18)</f>
        <v>3381.0875291726193</v>
      </c>
      <c r="H4" s="105"/>
      <c r="I4" s="40"/>
      <c r="J4" s="42"/>
      <c r="K4" s="42"/>
      <c r="L4" s="42"/>
      <c r="M4" s="43"/>
      <c r="N4" s="41"/>
      <c r="P4" s="12"/>
    </row>
    <row r="5" spans="1:16" ht="15.75" x14ac:dyDescent="0.25">
      <c r="A5" s="39"/>
      <c r="B5" s="70">
        <f>VLOOKUP(B3,salary,2,FALSE)</f>
        <v>52016.731218040295</v>
      </c>
      <c r="C5" s="16" t="s">
        <v>862</v>
      </c>
      <c r="D5" s="40"/>
      <c r="E5" s="66" t="s">
        <v>870</v>
      </c>
      <c r="F5" s="53">
        <v>1800</v>
      </c>
      <c r="G5" s="91">
        <f>F5/(H1+1)</f>
        <v>450</v>
      </c>
      <c r="H5" s="92"/>
      <c r="I5" s="40"/>
      <c r="J5" s="17" t="s">
        <v>821</v>
      </c>
      <c r="K5" s="19">
        <v>0.2</v>
      </c>
      <c r="L5" s="20" t="s">
        <v>828</v>
      </c>
      <c r="M5" s="25">
        <f>B15*K5</f>
        <v>92739.200000000012</v>
      </c>
      <c r="N5" s="41"/>
      <c r="P5" s="12"/>
    </row>
    <row r="6" spans="1:16" ht="16.5" thickBot="1" x14ac:dyDescent="0.3">
      <c r="A6" s="39"/>
      <c r="B6" s="71">
        <f>B5/2080</f>
        <v>25.008043854827065</v>
      </c>
      <c r="C6" s="16" t="s">
        <v>863</v>
      </c>
      <c r="D6" s="40"/>
      <c r="E6" s="67" t="s">
        <v>842</v>
      </c>
      <c r="F6" s="53">
        <v>200</v>
      </c>
      <c r="G6" s="93">
        <f>F6/(H1+1)</f>
        <v>50</v>
      </c>
      <c r="H6" s="94"/>
      <c r="I6" s="40"/>
      <c r="J6" s="18" t="s">
        <v>822</v>
      </c>
      <c r="K6" s="21">
        <v>3.5000000000000003E-2</v>
      </c>
      <c r="L6" s="22" t="s">
        <v>824</v>
      </c>
      <c r="M6" s="26">
        <f>(B15-M5)*K6</f>
        <v>12983.488000000001</v>
      </c>
      <c r="N6" s="41"/>
      <c r="P6" s="6"/>
    </row>
    <row r="7" spans="1:16" ht="15.75" thickBot="1" x14ac:dyDescent="0.3">
      <c r="A7" s="39"/>
      <c r="B7" s="100" t="s">
        <v>867</v>
      </c>
      <c r="C7" s="101"/>
      <c r="D7" s="40"/>
      <c r="E7" s="66" t="s">
        <v>851</v>
      </c>
      <c r="F7" s="53">
        <v>0</v>
      </c>
      <c r="G7" s="91">
        <f>IF(F1="YES",F7*2,F7)</f>
        <v>0</v>
      </c>
      <c r="H7" s="92"/>
      <c r="I7" s="40"/>
      <c r="J7" s="40"/>
      <c r="K7" s="40"/>
      <c r="L7" s="40"/>
      <c r="M7" s="40"/>
      <c r="N7" s="44"/>
    </row>
    <row r="8" spans="1:16" ht="15.75" x14ac:dyDescent="0.25">
      <c r="A8" s="39"/>
      <c r="B8" s="87" t="s">
        <v>866</v>
      </c>
      <c r="C8" s="88"/>
      <c r="D8" s="40"/>
      <c r="E8" s="67" t="s">
        <v>843</v>
      </c>
      <c r="F8" s="53">
        <v>0</v>
      </c>
      <c r="G8" s="93">
        <f>IF(F1="YES",F8*2,F8)</f>
        <v>0</v>
      </c>
      <c r="H8" s="94"/>
      <c r="I8" s="40"/>
      <c r="J8" s="23" t="s">
        <v>855</v>
      </c>
      <c r="K8" s="75">
        <f>M5+M6</f>
        <v>105722.68800000001</v>
      </c>
      <c r="L8" s="75"/>
      <c r="M8" s="76"/>
      <c r="N8" s="44"/>
    </row>
    <row r="9" spans="1:16" ht="16.5" thickBot="1" x14ac:dyDescent="0.3">
      <c r="A9" s="39"/>
      <c r="B9" s="54"/>
      <c r="C9" s="16" t="s">
        <v>862</v>
      </c>
      <c r="D9" s="40"/>
      <c r="E9" s="66" t="s">
        <v>844</v>
      </c>
      <c r="F9" s="53">
        <v>15</v>
      </c>
      <c r="G9" s="91">
        <f>F9/(H1+1)</f>
        <v>3.75</v>
      </c>
      <c r="H9" s="92"/>
      <c r="I9" s="40"/>
      <c r="J9" s="24" t="s">
        <v>861</v>
      </c>
      <c r="K9" s="77">
        <f ca="1">IFERROR(EDATE(TODAY(),K8/G17),"Never")</f>
        <v>47036</v>
      </c>
      <c r="L9" s="77"/>
      <c r="M9" s="78"/>
      <c r="N9" s="41"/>
    </row>
    <row r="10" spans="1:16" ht="15.75" thickBot="1" x14ac:dyDescent="0.3">
      <c r="A10" s="39"/>
      <c r="B10" s="61"/>
      <c r="C10" s="69" t="s">
        <v>863</v>
      </c>
      <c r="D10" s="40"/>
      <c r="E10" s="67" t="s">
        <v>845</v>
      </c>
      <c r="F10" s="53">
        <v>0</v>
      </c>
      <c r="G10" s="93">
        <f>IF(F1="YES",F10*2,F10)</f>
        <v>0</v>
      </c>
      <c r="H10" s="94"/>
      <c r="I10" s="40"/>
      <c r="J10" s="40"/>
      <c r="K10" s="40"/>
      <c r="L10" s="40"/>
      <c r="M10" s="40"/>
      <c r="N10" s="41"/>
    </row>
    <row r="11" spans="1:16" ht="15.75" thickBot="1" x14ac:dyDescent="0.3">
      <c r="A11" s="39"/>
      <c r="B11" s="40"/>
      <c r="C11" s="40"/>
      <c r="D11" s="40"/>
      <c r="E11" s="66" t="s">
        <v>846</v>
      </c>
      <c r="F11" s="53">
        <v>250</v>
      </c>
      <c r="G11" s="91">
        <f>IF(F1="YES",F11*1.5,F11)</f>
        <v>250</v>
      </c>
      <c r="H11" s="92"/>
      <c r="I11" s="40"/>
      <c r="J11" s="29" t="s">
        <v>823</v>
      </c>
      <c r="K11" s="30"/>
      <c r="L11" s="55">
        <v>30</v>
      </c>
      <c r="M11" s="50" t="s">
        <v>829</v>
      </c>
      <c r="N11" s="41"/>
    </row>
    <row r="12" spans="1:16" ht="15.75" thickBot="1" x14ac:dyDescent="0.3">
      <c r="A12" s="39"/>
      <c r="B12" s="89" t="s">
        <v>873</v>
      </c>
      <c r="C12" s="90"/>
      <c r="D12" s="40"/>
      <c r="E12" s="67" t="s">
        <v>847</v>
      </c>
      <c r="F12" s="53">
        <v>50</v>
      </c>
      <c r="G12" s="93">
        <f>IF(F1="YES",F12*2,F12)</f>
        <v>50</v>
      </c>
      <c r="H12" s="94"/>
      <c r="I12" s="40"/>
      <c r="J12" s="31" t="s">
        <v>825</v>
      </c>
      <c r="K12" s="27"/>
      <c r="L12" s="56">
        <v>6.5000000000000002E-2</v>
      </c>
      <c r="M12" s="32" t="s">
        <v>831</v>
      </c>
      <c r="N12" s="41"/>
    </row>
    <row r="13" spans="1:16" x14ac:dyDescent="0.25">
      <c r="A13" s="39"/>
      <c r="B13" s="85">
        <v>37013</v>
      </c>
      <c r="C13" s="86"/>
      <c r="D13" s="40"/>
      <c r="E13" s="66" t="s">
        <v>848</v>
      </c>
      <c r="F13" s="53">
        <v>70</v>
      </c>
      <c r="G13" s="91">
        <f>F13</f>
        <v>70</v>
      </c>
      <c r="H13" s="92"/>
      <c r="I13" s="40"/>
      <c r="J13" s="31" t="s">
        <v>827</v>
      </c>
      <c r="K13" s="28"/>
      <c r="L13" s="56">
        <v>8.8000000000000005E-3</v>
      </c>
      <c r="M13" s="32" t="s">
        <v>830</v>
      </c>
      <c r="N13" s="41"/>
    </row>
    <row r="14" spans="1:16" x14ac:dyDescent="0.25">
      <c r="A14" s="39"/>
      <c r="B14" s="83" t="s">
        <v>820</v>
      </c>
      <c r="C14" s="84"/>
      <c r="D14" s="45"/>
      <c r="E14" s="67" t="s">
        <v>849</v>
      </c>
      <c r="F14" s="53">
        <v>55</v>
      </c>
      <c r="G14" s="93">
        <f>IF(F1="YES",F14*2,F14)</f>
        <v>55</v>
      </c>
      <c r="H14" s="94"/>
      <c r="I14" s="40"/>
      <c r="J14" s="31" t="s">
        <v>832</v>
      </c>
      <c r="K14" s="28"/>
      <c r="L14" s="59">
        <v>6.4000000000000003E-3</v>
      </c>
      <c r="M14" s="32" t="s">
        <v>830</v>
      </c>
      <c r="N14" s="41"/>
    </row>
    <row r="15" spans="1:16" x14ac:dyDescent="0.25">
      <c r="A15" s="39"/>
      <c r="B15" s="102">
        <f>VLOOKUP(B13,house_price,2,FALSE)</f>
        <v>463696</v>
      </c>
      <c r="C15" s="103"/>
      <c r="D15" s="46"/>
      <c r="E15" s="68" t="s">
        <v>864</v>
      </c>
      <c r="F15" s="53">
        <v>90</v>
      </c>
      <c r="G15" s="95">
        <f>IF(F1="YES",F15*2,F15)</f>
        <v>90</v>
      </c>
      <c r="H15" s="96"/>
      <c r="I15" s="40"/>
      <c r="J15" s="31" t="s">
        <v>839</v>
      </c>
      <c r="K15" s="60"/>
      <c r="L15" s="58">
        <v>300</v>
      </c>
      <c r="M15" s="32" t="s">
        <v>840</v>
      </c>
      <c r="N15" s="41"/>
    </row>
    <row r="16" spans="1:16" ht="15.75" thickBot="1" x14ac:dyDescent="0.3">
      <c r="A16" s="39"/>
      <c r="B16" s="100" t="s">
        <v>867</v>
      </c>
      <c r="C16" s="101"/>
      <c r="D16" s="45"/>
      <c r="E16" s="67" t="s">
        <v>852</v>
      </c>
      <c r="F16" s="53">
        <v>50</v>
      </c>
      <c r="G16" s="106">
        <f>IF(F1="YES",F16*2,F16)</f>
        <v>50</v>
      </c>
      <c r="H16" s="107"/>
      <c r="I16" s="40"/>
      <c r="J16" s="31" t="s">
        <v>871</v>
      </c>
      <c r="K16" s="60"/>
      <c r="L16" s="58">
        <v>300</v>
      </c>
      <c r="M16" s="32" t="s">
        <v>840</v>
      </c>
      <c r="N16" s="41"/>
    </row>
    <row r="17" spans="1:14" x14ac:dyDescent="0.25">
      <c r="A17" s="39"/>
      <c r="B17" s="112" t="s">
        <v>866</v>
      </c>
      <c r="C17" s="113"/>
      <c r="D17" s="45"/>
      <c r="E17" s="13" t="s">
        <v>850</v>
      </c>
      <c r="F17" s="51"/>
      <c r="G17" s="108">
        <f>IF(G4-(SUM(G5:G16))&gt;0,(G4-(SUM(G5:G16))),0)</f>
        <v>2312.3375291726193</v>
      </c>
      <c r="H17" s="109"/>
      <c r="I17" s="40"/>
      <c r="J17" s="31" t="s">
        <v>872</v>
      </c>
      <c r="K17" s="60"/>
      <c r="L17" s="58">
        <v>300</v>
      </c>
      <c r="M17" s="32" t="s">
        <v>840</v>
      </c>
      <c r="N17" s="41"/>
    </row>
    <row r="18" spans="1:14" ht="15.75" thickBot="1" x14ac:dyDescent="0.3">
      <c r="A18" s="39"/>
      <c r="B18" s="114"/>
      <c r="C18" s="115"/>
      <c r="D18" s="40"/>
      <c r="E18" s="14" t="s">
        <v>853</v>
      </c>
      <c r="F18" s="52"/>
      <c r="G18" s="110">
        <f>IF((SUM(G5:G16)-G4)&gt;0,SUM(G5:G16)-G4,0)</f>
        <v>0</v>
      </c>
      <c r="H18" s="111"/>
      <c r="I18" s="40"/>
      <c r="J18" s="33" t="s">
        <v>875</v>
      </c>
      <c r="K18" s="34"/>
      <c r="L18" s="57" cm="1">
        <f t="array" ref="L18">_xlfn.IFS(B5&lt;11600,0.1,B5&gt;47150,0.22,B5&gt;11600,0.12)</f>
        <v>0.22</v>
      </c>
      <c r="M18" s="35" t="s">
        <v>840</v>
      </c>
      <c r="N18" s="41"/>
    </row>
    <row r="19" spans="1:14" ht="15.75" thickBot="1" x14ac:dyDescent="0.3">
      <c r="A19" s="47"/>
      <c r="B19" s="48"/>
      <c r="C19" s="48"/>
      <c r="D19" s="48"/>
      <c r="E19" s="48"/>
      <c r="F19" s="48"/>
      <c r="G19" s="48"/>
      <c r="H19" s="48"/>
      <c r="I19" s="48"/>
      <c r="J19" s="48"/>
      <c r="K19" s="48"/>
      <c r="L19" s="48"/>
      <c r="M19" s="48"/>
      <c r="N19" s="49"/>
    </row>
    <row r="26" spans="1:14" ht="31.5" customHeight="1" x14ac:dyDescent="0.25"/>
  </sheetData>
  <mergeCells count="32">
    <mergeCell ref="G16:H16"/>
    <mergeCell ref="G17:H17"/>
    <mergeCell ref="G18:H18"/>
    <mergeCell ref="B16:C16"/>
    <mergeCell ref="B17:C17"/>
    <mergeCell ref="B18:C18"/>
    <mergeCell ref="G15:H15"/>
    <mergeCell ref="E3:H3"/>
    <mergeCell ref="B7:C7"/>
    <mergeCell ref="B15:C15"/>
    <mergeCell ref="G8:H8"/>
    <mergeCell ref="G9:H9"/>
    <mergeCell ref="G10:H10"/>
    <mergeCell ref="G11:H11"/>
    <mergeCell ref="G12:H12"/>
    <mergeCell ref="B4:C4"/>
    <mergeCell ref="G4:H4"/>
    <mergeCell ref="G5:H5"/>
    <mergeCell ref="G6:H6"/>
    <mergeCell ref="G7:H7"/>
    <mergeCell ref="K8:M8"/>
    <mergeCell ref="K9:M9"/>
    <mergeCell ref="K2:M2"/>
    <mergeCell ref="K3:M3"/>
    <mergeCell ref="B14:C14"/>
    <mergeCell ref="B3:C3"/>
    <mergeCell ref="B13:C13"/>
    <mergeCell ref="B8:C8"/>
    <mergeCell ref="B12:C12"/>
    <mergeCell ref="B2:C2"/>
    <mergeCell ref="G13:H13"/>
    <mergeCell ref="G14:H14"/>
  </mergeCell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B4987BC-2E4A-49DE-A2C8-5F1FFB785D9D}">
          <x14:formula1>
            <xm:f>info_sheet!$D$2:$D$3</xm:f>
          </x14:formula1>
          <xm:sqref>F1</xm:sqref>
        </x14:dataValidation>
        <x14:dataValidation type="list" allowBlank="1" showInputMessage="1" showErrorMessage="1" xr:uid="{09DF9693-4C0E-4A06-9862-8DEC9D11266F}">
          <x14:formula1>
            <xm:f>info_sheet!$A$3:$A$11</xm:f>
          </x14:formula1>
          <xm:sqref>D3</xm:sqref>
        </x14:dataValidation>
        <x14:dataValidation type="list" allowBlank="1" showInputMessage="1" showErrorMessage="1" xr:uid="{594184DB-CFC5-4170-B347-E1B1C8B841B4}">
          <x14:formula1>
            <xm:f>info_sheet!$A$3:$A$12</xm:f>
          </x14:formula1>
          <xm:sqref>B3:C3</xm:sqref>
        </x14:dataValidation>
        <x14:dataValidation type="list" allowBlank="1" showInputMessage="1" showErrorMessage="1" xr:uid="{13CB5FD6-D39B-4B41-B840-94977D9488E8}">
          <x14:formula1>
            <xm:f>info_sheet!$A$16:$A$48</xm:f>
          </x14:formula1>
          <xm:sqref>B13:C13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employee</vt:lpstr>
      <vt:lpstr>housing</vt:lpstr>
      <vt:lpstr>info_sheet</vt:lpstr>
      <vt:lpstr>calculator</vt:lpstr>
      <vt:lpstr>house_price</vt:lpstr>
      <vt:lpstr>salary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Maitland</dc:creator>
  <cp:lastModifiedBy>Matthew Maitland</cp:lastModifiedBy>
  <dcterms:created xsi:type="dcterms:W3CDTF">2024-12-17T20:07:44Z</dcterms:created>
  <dcterms:modified xsi:type="dcterms:W3CDTF">2025-01-13T17:16:05Z</dcterms:modified>
</cp:coreProperties>
</file>