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R 3 años" sheetId="1" r:id="rId4"/>
  </sheets>
  <definedNames/>
  <calcPr/>
</workbook>
</file>

<file path=xl/sharedStrings.xml><?xml version="1.0" encoding="utf-8"?>
<sst xmlns="http://schemas.openxmlformats.org/spreadsheetml/2006/main" count="150" uniqueCount="42">
  <si>
    <t>Año 1</t>
  </si>
  <si>
    <t>Año 2</t>
  </si>
  <si>
    <t>Año 3</t>
  </si>
  <si>
    <t>Año 4</t>
  </si>
  <si>
    <t>Año 5</t>
  </si>
  <si>
    <t>Año 6</t>
  </si>
  <si>
    <t>Año 7</t>
  </si>
  <si>
    <t>Año 8</t>
  </si>
  <si>
    <t>Año 9</t>
  </si>
  <si>
    <t>Año 10</t>
  </si>
  <si>
    <t>Supuestos</t>
  </si>
  <si>
    <t>Flujos mensuales</t>
  </si>
  <si>
    <t>mes 1</t>
  </si>
  <si>
    <t>mes 2</t>
  </si>
  <si>
    <t>mes 3</t>
  </si>
  <si>
    <t>mes 4</t>
  </si>
  <si>
    <t>mes 5</t>
  </si>
  <si>
    <t>mes 6</t>
  </si>
  <si>
    <t>mes 7</t>
  </si>
  <si>
    <t>mes 8</t>
  </si>
  <si>
    <t>mes 9</t>
  </si>
  <si>
    <t>mes 10</t>
  </si>
  <si>
    <t>mes 11</t>
  </si>
  <si>
    <t>mes 12</t>
  </si>
  <si>
    <t>Alquiler mensual</t>
  </si>
  <si>
    <t>Numero de operaciones que inviertes</t>
  </si>
  <si>
    <t>Años de reinversión</t>
  </si>
  <si>
    <t>Inversión mensual</t>
  </si>
  <si>
    <t xml:space="preserve">Tipologia de adelanto </t>
  </si>
  <si>
    <t>Inversión acumulada</t>
  </si>
  <si>
    <t>Descuento aplicado</t>
  </si>
  <si>
    <t>Nuevos Alquileres recibidos</t>
  </si>
  <si>
    <t>Costes del seguro y gestión</t>
  </si>
  <si>
    <t>Alquileres acumulados (ingresos)</t>
  </si>
  <si>
    <t>Media de adelanto</t>
  </si>
  <si>
    <t>Flujos mensuales (retorno neto)</t>
  </si>
  <si>
    <t>Caja acumulada</t>
  </si>
  <si>
    <t>TIR Neta</t>
  </si>
  <si>
    <t xml:space="preserve">Numero de operaciones que puedes hacer </t>
  </si>
  <si>
    <t>En cuantos meses quieres invertirlos</t>
  </si>
  <si>
    <t>Disclaimer</t>
  </si>
  <si>
    <r>
      <rPr>
        <rFont val="Source Sans 3"/>
        <i/>
        <color theme="1"/>
        <sz val="6.0"/>
      </rPr>
      <t xml:space="preserve">Me renta actúa como intermediario en la identificación de oportunidades: propietarios que desean ceder sus derechos de cobro de alquiler a cambio de liquidez inmediata. No prestamos servicios de asesoramiento financiero, fiscal ni jurídico, ni ofrecemos recomendaciones personalizadas de inversión. Nuestro papel se limita a presentar estas oportunidades a inversores interesados. La inversión en derechos de crédito implica riesgos que deben ser evaluados por cada inversor. No garantizamos rentabilidades ni resultados futuros. Las cifras mostradas se basan en operaciones anteriores y tienen carácter informativo. Cada inversor participa en una operación individual, decide por su cuenta y firma un contrato privado con el propietario. No agrupamos capital, no gestionamos fondos y no estructuramos productos financieros colectivos. Las operaciones se formalizan mediante un contrato privado de cesión de derechos de crédito, regulado por el Código Civil español (artículos 1526 a 1537). Esta figura legal permite al inversor adquirir el derecho a cobrar rentas futuras de un contrato de arrendamiento bajo las condiciones pactadas. Antes de invertir, recomendamos analizar cada operación en detalle y valorar si se ajusta a tu perfil y objetivos.
</t>
    </r>
    <r>
      <rPr>
        <rFont val="Arial"/>
        <color theme="1"/>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</si>
</sst>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 [$€-1]"/>
    <numFmt numFmtId="165" formatCode="[&gt;999999]0.0,, &quot;M&quot;;[&gt;999]0,&quot;k&quot;;(#,##0);&quot;-&quot;"/>
  </numFmts>
  <fonts count="9">
    <font>
      <sz val="10.0"/>
      <color rgb="FF000000"/>
      <name val="Arial"/>
      <scheme val="minor"/>
    </font>
    <font>
      <b/>
      <sz val="12.0"/>
      <color theme="1"/>
      <name val="DM Serif Display"/>
    </font>
    <font>
      <color theme="1"/>
      <name val="Source Sans 3"/>
    </font>
    <font>
      <color theme="1"/>
      <name val="Arial"/>
      <scheme val="minor"/>
    </font>
    <font>
      <sz val="12.0"/>
      <color theme="1"/>
      <name val="DM Serif Display"/>
    </font>
    <font>
      <b/>
      <color theme="1"/>
      <name val="Source Sans 3"/>
    </font>
    <font>
      <b/>
      <u/>
      <sz val="12.0"/>
      <color theme="1"/>
      <name val="DM Serif Display"/>
    </font>
    <font>
      <sz val="6.0"/>
      <color theme="1"/>
      <name val="Arial"/>
      <scheme val="minor"/>
    </font>
    <font>
      <color theme="1"/>
      <name val="Arial"/>
    </font>
  </fonts>
  <fills count="4">
    <fill>
      <patternFill patternType="none"/>
    </fill>
    <fill>
      <patternFill patternType="lightGray"/>
    </fill>
    <fill>
      <patternFill patternType="solid">
        <fgColor rgb="FFF3F3F3"/>
        <bgColor rgb="FFF3F3F3"/>
      </patternFill>
    </fill>
    <fill>
      <patternFill patternType="solid">
        <fgColor rgb="FFCFE2F3"/>
        <bgColor rgb="FFCFE2F3"/>
      </patternFill>
    </fill>
  </fills>
  <borders count="1">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0" fillId="0" fontId="3" numFmtId="0" xfId="0" applyAlignment="1" applyFont="1">
      <alignment vertical="bottom"/>
    </xf>
    <xf borderId="0" fillId="0" fontId="1" numFmtId="0" xfId="0" applyAlignment="1" applyFont="1">
      <alignment readingOrder="0" vertical="bottom"/>
    </xf>
    <xf borderId="0" fillId="0" fontId="2" numFmtId="0" xfId="0" applyAlignment="1" applyFont="1">
      <alignment vertical="bottom"/>
    </xf>
    <xf borderId="0" fillId="2" fontId="4" numFmtId="0" xfId="0" applyAlignment="1" applyFill="1" applyFont="1">
      <alignment horizontal="center" readingOrder="0" vertical="bottom"/>
    </xf>
    <xf borderId="0" fillId="3" fontId="4" numFmtId="0" xfId="0" applyAlignment="1" applyFill="1" applyFont="1">
      <alignment horizontal="center" readingOrder="0" vertical="bottom"/>
    </xf>
    <xf borderId="0" fillId="0" fontId="5" numFmtId="0" xfId="0" applyAlignment="1" applyFont="1">
      <alignment horizontal="right" readingOrder="0" vertical="top"/>
    </xf>
    <xf borderId="0" fillId="0" fontId="2" numFmtId="0" xfId="0" applyAlignment="1" applyFont="1">
      <alignment readingOrder="0"/>
    </xf>
    <xf borderId="0" fillId="3" fontId="2" numFmtId="164" xfId="0" applyAlignment="1" applyFont="1" applyNumberFormat="1">
      <alignment readingOrder="0"/>
    </xf>
    <xf borderId="0" fillId="0" fontId="2" numFmtId="0" xfId="0" applyAlignment="1" applyFont="1">
      <alignment horizontal="left" readingOrder="0"/>
    </xf>
    <xf borderId="0" fillId="0" fontId="2" numFmtId="3" xfId="0" applyFont="1" applyNumberFormat="1"/>
    <xf borderId="0" fillId="0" fontId="2" numFmtId="3" xfId="0" applyAlignment="1" applyFont="1" applyNumberFormat="1">
      <alignment readingOrder="0"/>
    </xf>
    <xf borderId="0" fillId="0" fontId="2" numFmtId="165" xfId="0" applyFont="1" applyNumberFormat="1"/>
    <xf borderId="0" fillId="0" fontId="2" numFmtId="0" xfId="0" applyAlignment="1" applyFont="1">
      <alignment horizontal="right" readingOrder="0"/>
    </xf>
    <xf borderId="0" fillId="0" fontId="2" numFmtId="9" xfId="0" applyAlignment="1" applyFont="1" applyNumberFormat="1">
      <alignment readingOrder="0"/>
    </xf>
    <xf borderId="0" fillId="3" fontId="2" numFmtId="0" xfId="0" applyAlignment="1" applyFont="1">
      <alignment readingOrder="0"/>
    </xf>
    <xf borderId="0" fillId="0" fontId="3" numFmtId="0" xfId="0" applyAlignment="1" applyFont="1">
      <alignment readingOrder="0" shrinkToFit="0" wrapText="1"/>
    </xf>
    <xf borderId="0" fillId="0" fontId="6" numFmtId="10" xfId="0" applyFont="1" applyNumberFormat="1"/>
    <xf borderId="0" fillId="0" fontId="7" numFmtId="0" xfId="0" applyAlignment="1" applyFont="1">
      <alignment readingOrder="0" shrinkToFit="0" wrapText="1"/>
    </xf>
    <xf borderId="0" fillId="0" fontId="8" numFmtId="0" xfId="0" applyAlignment="1" applyFon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5.0" topLeftCell="F1" activePane="topRight" state="frozen"/>
      <selection activeCell="G2" sqref="G2" pane="topRight"/>
    </sheetView>
  </sheetViews>
  <sheetFormatPr customHeight="1" defaultColWidth="12.63" defaultRowHeight="15.75"/>
  <cols>
    <col customWidth="1" min="1" max="1" width="6.13"/>
    <col customWidth="1" min="2" max="2" width="31.0"/>
    <col customWidth="1" min="3" max="3" width="8.5"/>
    <col customWidth="1" min="4" max="4" width="3.63"/>
    <col customWidth="1" min="5" max="5" width="27.0"/>
    <col customWidth="1" min="6" max="125" width="7.75"/>
  </cols>
  <sheetData>
    <row r="1" ht="13.5" customHeight="1">
      <c r="B1" s="1"/>
      <c r="C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row>
    <row r="2">
      <c r="A2" s="3"/>
      <c r="B2" s="4"/>
      <c r="C2" s="5"/>
      <c r="D2" s="3"/>
      <c r="E2" s="5"/>
      <c r="F2" s="6" t="s">
        <v>0</v>
      </c>
      <c r="R2" s="7" t="s">
        <v>1</v>
      </c>
      <c r="AD2" s="6" t="s">
        <v>2</v>
      </c>
      <c r="AP2" s="7" t="s">
        <v>3</v>
      </c>
      <c r="BB2" s="6" t="s">
        <v>4</v>
      </c>
      <c r="BN2" s="7" t="s">
        <v>5</v>
      </c>
      <c r="BZ2" s="6" t="s">
        <v>6</v>
      </c>
      <c r="CL2" s="7" t="s">
        <v>7</v>
      </c>
      <c r="CX2" s="6" t="s">
        <v>8</v>
      </c>
      <c r="DJ2" s="7" t="s">
        <v>9</v>
      </c>
    </row>
    <row r="3">
      <c r="B3" s="1" t="s">
        <v>10</v>
      </c>
      <c r="C3" s="2"/>
      <c r="E3" s="1" t="s">
        <v>11</v>
      </c>
      <c r="F3" s="8" t="s">
        <v>12</v>
      </c>
      <c r="G3" s="8" t="s">
        <v>13</v>
      </c>
      <c r="H3" s="8" t="s">
        <v>14</v>
      </c>
      <c r="I3" s="8" t="s">
        <v>15</v>
      </c>
      <c r="J3" s="8" t="s">
        <v>16</v>
      </c>
      <c r="K3" s="8" t="s">
        <v>17</v>
      </c>
      <c r="L3" s="8" t="s">
        <v>18</v>
      </c>
      <c r="M3" s="8" t="s">
        <v>19</v>
      </c>
      <c r="N3" s="8" t="s">
        <v>20</v>
      </c>
      <c r="O3" s="8" t="s">
        <v>21</v>
      </c>
      <c r="P3" s="8" t="s">
        <v>22</v>
      </c>
      <c r="Q3" s="8" t="s">
        <v>23</v>
      </c>
      <c r="R3" s="8" t="s">
        <v>12</v>
      </c>
      <c r="S3" s="8" t="s">
        <v>13</v>
      </c>
      <c r="T3" s="8" t="s">
        <v>14</v>
      </c>
      <c r="U3" s="8" t="s">
        <v>15</v>
      </c>
      <c r="V3" s="8" t="s">
        <v>16</v>
      </c>
      <c r="W3" s="8" t="s">
        <v>17</v>
      </c>
      <c r="X3" s="8" t="s">
        <v>18</v>
      </c>
      <c r="Y3" s="8" t="s">
        <v>19</v>
      </c>
      <c r="Z3" s="8" t="s">
        <v>20</v>
      </c>
      <c r="AA3" s="8" t="s">
        <v>21</v>
      </c>
      <c r="AB3" s="8" t="s">
        <v>22</v>
      </c>
      <c r="AC3" s="8" t="s">
        <v>23</v>
      </c>
      <c r="AD3" s="8" t="s">
        <v>12</v>
      </c>
      <c r="AE3" s="8" t="s">
        <v>13</v>
      </c>
      <c r="AF3" s="8" t="s">
        <v>14</v>
      </c>
      <c r="AG3" s="8" t="s">
        <v>15</v>
      </c>
      <c r="AH3" s="8" t="s">
        <v>16</v>
      </c>
      <c r="AI3" s="8" t="s">
        <v>17</v>
      </c>
      <c r="AJ3" s="8" t="s">
        <v>18</v>
      </c>
      <c r="AK3" s="8" t="s">
        <v>19</v>
      </c>
      <c r="AL3" s="8" t="s">
        <v>20</v>
      </c>
      <c r="AM3" s="8" t="s">
        <v>21</v>
      </c>
      <c r="AN3" s="8" t="s">
        <v>22</v>
      </c>
      <c r="AO3" s="8" t="s">
        <v>23</v>
      </c>
      <c r="AP3" s="8" t="s">
        <v>12</v>
      </c>
      <c r="AQ3" s="8" t="s">
        <v>13</v>
      </c>
      <c r="AR3" s="8" t="s">
        <v>14</v>
      </c>
      <c r="AS3" s="8" t="s">
        <v>15</v>
      </c>
      <c r="AT3" s="8" t="s">
        <v>16</v>
      </c>
      <c r="AU3" s="8" t="s">
        <v>17</v>
      </c>
      <c r="AV3" s="8" t="s">
        <v>18</v>
      </c>
      <c r="AW3" s="8" t="s">
        <v>19</v>
      </c>
      <c r="AX3" s="8" t="s">
        <v>20</v>
      </c>
      <c r="AY3" s="8" t="s">
        <v>21</v>
      </c>
      <c r="AZ3" s="8" t="s">
        <v>22</v>
      </c>
      <c r="BA3" s="8" t="s">
        <v>23</v>
      </c>
      <c r="BB3" s="8" t="s">
        <v>12</v>
      </c>
      <c r="BC3" s="8" t="s">
        <v>13</v>
      </c>
      <c r="BD3" s="8" t="s">
        <v>14</v>
      </c>
      <c r="BE3" s="8" t="s">
        <v>15</v>
      </c>
      <c r="BF3" s="8" t="s">
        <v>16</v>
      </c>
      <c r="BG3" s="8" t="s">
        <v>17</v>
      </c>
      <c r="BH3" s="8" t="s">
        <v>18</v>
      </c>
      <c r="BI3" s="8" t="s">
        <v>19</v>
      </c>
      <c r="BJ3" s="8" t="s">
        <v>20</v>
      </c>
      <c r="BK3" s="8" t="s">
        <v>21</v>
      </c>
      <c r="BL3" s="8" t="s">
        <v>22</v>
      </c>
      <c r="BM3" s="8" t="s">
        <v>23</v>
      </c>
      <c r="BN3" s="8" t="s">
        <v>12</v>
      </c>
      <c r="BO3" s="8" t="s">
        <v>13</v>
      </c>
      <c r="BP3" s="8" t="s">
        <v>14</v>
      </c>
      <c r="BQ3" s="8" t="s">
        <v>15</v>
      </c>
      <c r="BR3" s="8" t="s">
        <v>16</v>
      </c>
      <c r="BS3" s="8" t="s">
        <v>17</v>
      </c>
      <c r="BT3" s="8" t="s">
        <v>18</v>
      </c>
      <c r="BU3" s="8" t="s">
        <v>19</v>
      </c>
      <c r="BV3" s="8" t="s">
        <v>20</v>
      </c>
      <c r="BW3" s="8" t="s">
        <v>21</v>
      </c>
      <c r="BX3" s="8" t="s">
        <v>22</v>
      </c>
      <c r="BY3" s="8" t="s">
        <v>23</v>
      </c>
      <c r="BZ3" s="8" t="s">
        <v>12</v>
      </c>
      <c r="CA3" s="8" t="s">
        <v>13</v>
      </c>
      <c r="CB3" s="8" t="s">
        <v>14</v>
      </c>
      <c r="CC3" s="8" t="s">
        <v>15</v>
      </c>
      <c r="CD3" s="8" t="s">
        <v>16</v>
      </c>
      <c r="CE3" s="8" t="s">
        <v>17</v>
      </c>
      <c r="CF3" s="8" t="s">
        <v>18</v>
      </c>
      <c r="CG3" s="8" t="s">
        <v>19</v>
      </c>
      <c r="CH3" s="8" t="s">
        <v>20</v>
      </c>
      <c r="CI3" s="8" t="s">
        <v>21</v>
      </c>
      <c r="CJ3" s="8" t="s">
        <v>22</v>
      </c>
      <c r="CK3" s="8" t="s">
        <v>23</v>
      </c>
      <c r="CL3" s="8" t="s">
        <v>12</v>
      </c>
      <c r="CM3" s="8" t="s">
        <v>13</v>
      </c>
      <c r="CN3" s="8" t="s">
        <v>14</v>
      </c>
      <c r="CO3" s="8" t="s">
        <v>15</v>
      </c>
      <c r="CP3" s="8" t="s">
        <v>16</v>
      </c>
      <c r="CQ3" s="8" t="s">
        <v>17</v>
      </c>
      <c r="CR3" s="8" t="s">
        <v>18</v>
      </c>
      <c r="CS3" s="8" t="s">
        <v>19</v>
      </c>
      <c r="CT3" s="8" t="s">
        <v>20</v>
      </c>
      <c r="CU3" s="8" t="s">
        <v>21</v>
      </c>
      <c r="CV3" s="8" t="s">
        <v>22</v>
      </c>
      <c r="CW3" s="8" t="s">
        <v>23</v>
      </c>
      <c r="CX3" s="8" t="s">
        <v>12</v>
      </c>
      <c r="CY3" s="8" t="s">
        <v>13</v>
      </c>
      <c r="CZ3" s="8" t="s">
        <v>14</v>
      </c>
      <c r="DA3" s="8" t="s">
        <v>15</v>
      </c>
      <c r="DB3" s="8" t="s">
        <v>16</v>
      </c>
      <c r="DC3" s="8" t="s">
        <v>17</v>
      </c>
      <c r="DD3" s="8" t="s">
        <v>18</v>
      </c>
      <c r="DE3" s="8" t="s">
        <v>19</v>
      </c>
      <c r="DF3" s="8" t="s">
        <v>20</v>
      </c>
      <c r="DG3" s="8" t="s">
        <v>21</v>
      </c>
      <c r="DH3" s="8" t="s">
        <v>22</v>
      </c>
      <c r="DI3" s="8" t="s">
        <v>23</v>
      </c>
      <c r="DJ3" s="8" t="s">
        <v>12</v>
      </c>
      <c r="DK3" s="8" t="s">
        <v>13</v>
      </c>
      <c r="DL3" s="8" t="s">
        <v>14</v>
      </c>
      <c r="DM3" s="8" t="s">
        <v>15</v>
      </c>
      <c r="DN3" s="8" t="s">
        <v>16</v>
      </c>
      <c r="DO3" s="8" t="s">
        <v>17</v>
      </c>
      <c r="DP3" s="8" t="s">
        <v>18</v>
      </c>
      <c r="DQ3" s="8" t="s">
        <v>19</v>
      </c>
      <c r="DR3" s="8" t="s">
        <v>20</v>
      </c>
      <c r="DS3" s="8" t="s">
        <v>21</v>
      </c>
      <c r="DT3" s="8" t="s">
        <v>22</v>
      </c>
      <c r="DU3" s="8" t="s">
        <v>23</v>
      </c>
    </row>
    <row r="4">
      <c r="B4" s="9" t="s">
        <v>24</v>
      </c>
      <c r="C4" s="10">
        <v>1000.0</v>
      </c>
      <c r="E4" s="11" t="s">
        <v>25</v>
      </c>
      <c r="F4" s="12">
        <f t="shared" ref="F4:I4" si="1">IF(COLUMN()-COLUMN($F$4)+1&lt;=$C$13, ROUND($C$12/$C$13, 0), "")
</f>
        <v>10</v>
      </c>
      <c r="G4" s="12">
        <f t="shared" si="1"/>
        <v>10</v>
      </c>
      <c r="H4" s="12">
        <f t="shared" si="1"/>
        <v>10</v>
      </c>
      <c r="I4" s="12">
        <f t="shared" si="1"/>
        <v>10</v>
      </c>
      <c r="J4" s="12"/>
      <c r="K4" s="12"/>
      <c r="L4" s="12">
        <f t="shared" ref="L4:CK4" si="2">IF(K10&lt;$C$9, "", INT(K10/$C$9))</f>
        <v>5</v>
      </c>
      <c r="M4" s="12">
        <f t="shared" si="2"/>
        <v>2</v>
      </c>
      <c r="N4" s="12">
        <f t="shared" si="2"/>
        <v>2</v>
      </c>
      <c r="O4" s="12">
        <f t="shared" si="2"/>
        <v>2</v>
      </c>
      <c r="P4" s="12">
        <f t="shared" si="2"/>
        <v>2</v>
      </c>
      <c r="Q4" s="12">
        <f t="shared" si="2"/>
        <v>2</v>
      </c>
      <c r="R4" s="12">
        <f t="shared" si="2"/>
        <v>2</v>
      </c>
      <c r="S4" s="12">
        <f t="shared" si="2"/>
        <v>2</v>
      </c>
      <c r="T4" s="12">
        <f t="shared" si="2"/>
        <v>3</v>
      </c>
      <c r="U4" s="12">
        <f t="shared" si="2"/>
        <v>2</v>
      </c>
      <c r="V4" s="12">
        <f t="shared" si="2"/>
        <v>3</v>
      </c>
      <c r="W4" s="12">
        <f t="shared" si="2"/>
        <v>2</v>
      </c>
      <c r="X4" s="12">
        <f t="shared" si="2"/>
        <v>3</v>
      </c>
      <c r="Y4" s="12">
        <f t="shared" si="2"/>
        <v>3</v>
      </c>
      <c r="Z4" s="12">
        <f t="shared" si="2"/>
        <v>3</v>
      </c>
      <c r="AA4" s="12">
        <f t="shared" si="2"/>
        <v>3</v>
      </c>
      <c r="AB4" s="12">
        <f t="shared" si="2"/>
        <v>3</v>
      </c>
      <c r="AC4" s="12">
        <f t="shared" si="2"/>
        <v>4</v>
      </c>
      <c r="AD4" s="12">
        <f t="shared" si="2"/>
        <v>3</v>
      </c>
      <c r="AE4" s="12">
        <f t="shared" si="2"/>
        <v>4</v>
      </c>
      <c r="AF4" s="12">
        <f t="shared" si="2"/>
        <v>4</v>
      </c>
      <c r="AG4" s="12">
        <f t="shared" si="2"/>
        <v>4</v>
      </c>
      <c r="AH4" s="12">
        <f t="shared" si="2"/>
        <v>4</v>
      </c>
      <c r="AI4" s="12">
        <f t="shared" si="2"/>
        <v>4</v>
      </c>
      <c r="AJ4" s="12">
        <f t="shared" si="2"/>
        <v>4</v>
      </c>
      <c r="AK4" s="12">
        <f t="shared" si="2"/>
        <v>5</v>
      </c>
      <c r="AL4" s="12">
        <f t="shared" si="2"/>
        <v>5</v>
      </c>
      <c r="AM4" s="12">
        <f t="shared" si="2"/>
        <v>5</v>
      </c>
      <c r="AN4" s="12">
        <f t="shared" si="2"/>
        <v>5</v>
      </c>
      <c r="AO4" s="12">
        <f t="shared" si="2"/>
        <v>5</v>
      </c>
      <c r="AP4" s="12">
        <f t="shared" si="2"/>
        <v>6</v>
      </c>
      <c r="AQ4" s="12">
        <f t="shared" si="2"/>
        <v>5</v>
      </c>
      <c r="AR4" s="12">
        <f t="shared" si="2"/>
        <v>5</v>
      </c>
      <c r="AS4" s="12">
        <f t="shared" si="2"/>
        <v>5</v>
      </c>
      <c r="AT4" s="12">
        <f t="shared" si="2"/>
        <v>5</v>
      </c>
      <c r="AU4" s="12">
        <f t="shared" si="2"/>
        <v>5</v>
      </c>
      <c r="AV4" s="12">
        <f t="shared" si="2"/>
        <v>5</v>
      </c>
      <c r="AW4" s="12">
        <f t="shared" si="2"/>
        <v>5</v>
      </c>
      <c r="AX4" s="12">
        <f t="shared" si="2"/>
        <v>6</v>
      </c>
      <c r="AY4" s="12">
        <f t="shared" si="2"/>
        <v>5</v>
      </c>
      <c r="AZ4" s="12">
        <f t="shared" si="2"/>
        <v>6</v>
      </c>
      <c r="BA4" s="12">
        <f t="shared" si="2"/>
        <v>6</v>
      </c>
      <c r="BB4" s="12">
        <f t="shared" si="2"/>
        <v>5</v>
      </c>
      <c r="BC4" s="12">
        <f t="shared" si="2"/>
        <v>6</v>
      </c>
      <c r="BD4" s="12">
        <f t="shared" si="2"/>
        <v>7</v>
      </c>
      <c r="BE4" s="12">
        <f t="shared" si="2"/>
        <v>6</v>
      </c>
      <c r="BF4" s="12">
        <f t="shared" si="2"/>
        <v>7</v>
      </c>
      <c r="BG4" s="12">
        <f t="shared" si="2"/>
        <v>6</v>
      </c>
      <c r="BH4" s="12">
        <f t="shared" si="2"/>
        <v>7</v>
      </c>
      <c r="BI4" s="12">
        <f t="shared" si="2"/>
        <v>7</v>
      </c>
      <c r="BJ4" s="12">
        <f t="shared" si="2"/>
        <v>7</v>
      </c>
      <c r="BK4" s="12">
        <f t="shared" si="2"/>
        <v>7</v>
      </c>
      <c r="BL4" s="12">
        <f t="shared" si="2"/>
        <v>8</v>
      </c>
      <c r="BM4" s="12">
        <f t="shared" si="2"/>
        <v>8</v>
      </c>
      <c r="BN4" s="12">
        <f t="shared" si="2"/>
        <v>7</v>
      </c>
      <c r="BO4" s="12">
        <f t="shared" si="2"/>
        <v>8</v>
      </c>
      <c r="BP4" s="12">
        <f t="shared" si="2"/>
        <v>9</v>
      </c>
      <c r="BQ4" s="12">
        <f t="shared" si="2"/>
        <v>8</v>
      </c>
      <c r="BR4" s="12">
        <f t="shared" si="2"/>
        <v>8</v>
      </c>
      <c r="BS4" s="12">
        <f t="shared" si="2"/>
        <v>9</v>
      </c>
      <c r="BT4" s="12">
        <f t="shared" si="2"/>
        <v>9</v>
      </c>
      <c r="BU4" s="12">
        <f t="shared" si="2"/>
        <v>9</v>
      </c>
      <c r="BV4" s="12">
        <f t="shared" si="2"/>
        <v>9</v>
      </c>
      <c r="BW4" s="12">
        <f t="shared" si="2"/>
        <v>9</v>
      </c>
      <c r="BX4" s="12">
        <f t="shared" si="2"/>
        <v>10</v>
      </c>
      <c r="BY4" s="12">
        <f t="shared" si="2"/>
        <v>10</v>
      </c>
      <c r="BZ4" s="12">
        <f t="shared" si="2"/>
        <v>10</v>
      </c>
      <c r="CA4" s="12">
        <f t="shared" si="2"/>
        <v>10</v>
      </c>
      <c r="CB4" s="12">
        <f t="shared" si="2"/>
        <v>10</v>
      </c>
      <c r="CC4" s="12">
        <f t="shared" si="2"/>
        <v>10</v>
      </c>
      <c r="CD4" s="12">
        <f t="shared" si="2"/>
        <v>11</v>
      </c>
      <c r="CE4" s="12">
        <f t="shared" si="2"/>
        <v>11</v>
      </c>
      <c r="CF4" s="12">
        <f t="shared" si="2"/>
        <v>11</v>
      </c>
      <c r="CG4" s="12">
        <f t="shared" si="2"/>
        <v>12</v>
      </c>
      <c r="CH4" s="12">
        <f t="shared" si="2"/>
        <v>11</v>
      </c>
      <c r="CI4" s="12">
        <f t="shared" si="2"/>
        <v>12</v>
      </c>
      <c r="CJ4" s="12">
        <f t="shared" si="2"/>
        <v>12</v>
      </c>
      <c r="CK4" s="12">
        <f t="shared" si="2"/>
        <v>13</v>
      </c>
      <c r="CL4" s="13">
        <v>0.0</v>
      </c>
      <c r="CM4" s="13">
        <v>0.0</v>
      </c>
      <c r="CN4" s="13">
        <v>0.0</v>
      </c>
      <c r="CO4" s="13">
        <v>0.0</v>
      </c>
      <c r="CP4" s="13">
        <v>0.0</v>
      </c>
      <c r="CQ4" s="13">
        <v>0.0</v>
      </c>
      <c r="CR4" s="13">
        <v>0.0</v>
      </c>
      <c r="CS4" s="13">
        <v>0.0</v>
      </c>
      <c r="CT4" s="13">
        <v>0.0</v>
      </c>
      <c r="CU4" s="13">
        <v>0.0</v>
      </c>
      <c r="CV4" s="13">
        <v>0.0</v>
      </c>
      <c r="CW4" s="13">
        <v>0.0</v>
      </c>
      <c r="CX4" s="13">
        <v>0.0</v>
      </c>
      <c r="CY4" s="13">
        <v>0.0</v>
      </c>
      <c r="CZ4" s="13">
        <v>0.0</v>
      </c>
      <c r="DA4" s="13">
        <v>0.0</v>
      </c>
      <c r="DB4" s="13">
        <v>0.0</v>
      </c>
      <c r="DC4" s="13">
        <v>0.0</v>
      </c>
      <c r="DD4" s="13">
        <v>0.0</v>
      </c>
      <c r="DE4" s="13">
        <v>0.0</v>
      </c>
      <c r="DF4" s="13">
        <v>0.0</v>
      </c>
      <c r="DG4" s="13">
        <v>0.0</v>
      </c>
      <c r="DH4" s="13">
        <v>0.0</v>
      </c>
      <c r="DI4" s="13">
        <v>0.0</v>
      </c>
      <c r="DJ4" s="13">
        <v>0.0</v>
      </c>
      <c r="DK4" s="13">
        <v>0.0</v>
      </c>
      <c r="DL4" s="13">
        <v>0.0</v>
      </c>
      <c r="DM4" s="13">
        <v>0.0</v>
      </c>
      <c r="DN4" s="13">
        <v>0.0</v>
      </c>
      <c r="DO4" s="13">
        <v>0.0</v>
      </c>
      <c r="DP4" s="13">
        <v>0.0</v>
      </c>
      <c r="DQ4" s="13">
        <v>0.0</v>
      </c>
      <c r="DR4" s="13">
        <v>0.0</v>
      </c>
      <c r="DS4" s="13">
        <v>0.0</v>
      </c>
      <c r="DT4" s="13">
        <v>0.0</v>
      </c>
      <c r="DU4" s="13">
        <v>0.0</v>
      </c>
    </row>
    <row r="5">
      <c r="B5" s="9" t="s">
        <v>26</v>
      </c>
      <c r="C5" s="9">
        <v>10.0</v>
      </c>
      <c r="E5" s="11" t="s">
        <v>27</v>
      </c>
      <c r="F5" s="14">
        <f>(F4*$C$9)*(1+C8)</f>
        <v>277200</v>
      </c>
      <c r="G5" s="14">
        <f t="shared" ref="G5:DU5" si="3">G4*$C$9</f>
        <v>252000</v>
      </c>
      <c r="H5" s="14">
        <f t="shared" si="3"/>
        <v>252000</v>
      </c>
      <c r="I5" s="14">
        <f t="shared" si="3"/>
        <v>252000</v>
      </c>
      <c r="J5" s="14">
        <f t="shared" si="3"/>
        <v>0</v>
      </c>
      <c r="K5" s="14">
        <f t="shared" si="3"/>
        <v>0</v>
      </c>
      <c r="L5" s="14">
        <f t="shared" si="3"/>
        <v>126000</v>
      </c>
      <c r="M5" s="14">
        <f t="shared" si="3"/>
        <v>50400</v>
      </c>
      <c r="N5" s="14">
        <f t="shared" si="3"/>
        <v>50400</v>
      </c>
      <c r="O5" s="14">
        <f t="shared" si="3"/>
        <v>50400</v>
      </c>
      <c r="P5" s="14">
        <f t="shared" si="3"/>
        <v>50400</v>
      </c>
      <c r="Q5" s="14">
        <f t="shared" si="3"/>
        <v>50400</v>
      </c>
      <c r="R5" s="14">
        <f t="shared" si="3"/>
        <v>50400</v>
      </c>
      <c r="S5" s="14">
        <f t="shared" si="3"/>
        <v>50400</v>
      </c>
      <c r="T5" s="14">
        <f t="shared" si="3"/>
        <v>75600</v>
      </c>
      <c r="U5" s="14">
        <f t="shared" si="3"/>
        <v>50400</v>
      </c>
      <c r="V5" s="14">
        <f t="shared" si="3"/>
        <v>75600</v>
      </c>
      <c r="W5" s="14">
        <f t="shared" si="3"/>
        <v>50400</v>
      </c>
      <c r="X5" s="14">
        <f t="shared" si="3"/>
        <v>75600</v>
      </c>
      <c r="Y5" s="14">
        <f t="shared" si="3"/>
        <v>75600</v>
      </c>
      <c r="Z5" s="14">
        <f t="shared" si="3"/>
        <v>75600</v>
      </c>
      <c r="AA5" s="14">
        <f t="shared" si="3"/>
        <v>75600</v>
      </c>
      <c r="AB5" s="14">
        <f t="shared" si="3"/>
        <v>75600</v>
      </c>
      <c r="AC5" s="14">
        <f t="shared" si="3"/>
        <v>100800</v>
      </c>
      <c r="AD5" s="14">
        <f t="shared" si="3"/>
        <v>75600</v>
      </c>
      <c r="AE5" s="14">
        <f t="shared" si="3"/>
        <v>100800</v>
      </c>
      <c r="AF5" s="14">
        <f t="shared" si="3"/>
        <v>100800</v>
      </c>
      <c r="AG5" s="14">
        <f t="shared" si="3"/>
        <v>100800</v>
      </c>
      <c r="AH5" s="14">
        <f t="shared" si="3"/>
        <v>100800</v>
      </c>
      <c r="AI5" s="14">
        <f t="shared" si="3"/>
        <v>100800</v>
      </c>
      <c r="AJ5" s="14">
        <f t="shared" si="3"/>
        <v>100800</v>
      </c>
      <c r="AK5" s="14">
        <f t="shared" si="3"/>
        <v>126000</v>
      </c>
      <c r="AL5" s="14">
        <f t="shared" si="3"/>
        <v>126000</v>
      </c>
      <c r="AM5" s="14">
        <f t="shared" si="3"/>
        <v>126000</v>
      </c>
      <c r="AN5" s="14">
        <f t="shared" si="3"/>
        <v>126000</v>
      </c>
      <c r="AO5" s="14">
        <f t="shared" si="3"/>
        <v>126000</v>
      </c>
      <c r="AP5" s="14">
        <f t="shared" si="3"/>
        <v>151200</v>
      </c>
      <c r="AQ5" s="14">
        <f t="shared" si="3"/>
        <v>126000</v>
      </c>
      <c r="AR5" s="14">
        <f t="shared" si="3"/>
        <v>126000</v>
      </c>
      <c r="AS5" s="14">
        <f t="shared" si="3"/>
        <v>126000</v>
      </c>
      <c r="AT5" s="14">
        <f t="shared" si="3"/>
        <v>126000</v>
      </c>
      <c r="AU5" s="14">
        <f t="shared" si="3"/>
        <v>126000</v>
      </c>
      <c r="AV5" s="14">
        <f t="shared" si="3"/>
        <v>126000</v>
      </c>
      <c r="AW5" s="14">
        <f t="shared" si="3"/>
        <v>126000</v>
      </c>
      <c r="AX5" s="14">
        <f t="shared" si="3"/>
        <v>151200</v>
      </c>
      <c r="AY5" s="14">
        <f t="shared" si="3"/>
        <v>126000</v>
      </c>
      <c r="AZ5" s="14">
        <f t="shared" si="3"/>
        <v>151200</v>
      </c>
      <c r="BA5" s="14">
        <f t="shared" si="3"/>
        <v>151200</v>
      </c>
      <c r="BB5" s="14">
        <f t="shared" si="3"/>
        <v>126000</v>
      </c>
      <c r="BC5" s="14">
        <f t="shared" si="3"/>
        <v>151200</v>
      </c>
      <c r="BD5" s="14">
        <f t="shared" si="3"/>
        <v>176400</v>
      </c>
      <c r="BE5" s="14">
        <f t="shared" si="3"/>
        <v>151200</v>
      </c>
      <c r="BF5" s="14">
        <f t="shared" si="3"/>
        <v>176400</v>
      </c>
      <c r="BG5" s="14">
        <f t="shared" si="3"/>
        <v>151200</v>
      </c>
      <c r="BH5" s="14">
        <f t="shared" si="3"/>
        <v>176400</v>
      </c>
      <c r="BI5" s="14">
        <f t="shared" si="3"/>
        <v>176400</v>
      </c>
      <c r="BJ5" s="14">
        <f t="shared" si="3"/>
        <v>176400</v>
      </c>
      <c r="BK5" s="14">
        <f t="shared" si="3"/>
        <v>176400</v>
      </c>
      <c r="BL5" s="14">
        <f t="shared" si="3"/>
        <v>201600</v>
      </c>
      <c r="BM5" s="14">
        <f t="shared" si="3"/>
        <v>201600</v>
      </c>
      <c r="BN5" s="14">
        <f t="shared" si="3"/>
        <v>176400</v>
      </c>
      <c r="BO5" s="14">
        <f t="shared" si="3"/>
        <v>201600</v>
      </c>
      <c r="BP5" s="14">
        <f t="shared" si="3"/>
        <v>226800</v>
      </c>
      <c r="BQ5" s="14">
        <f t="shared" si="3"/>
        <v>201600</v>
      </c>
      <c r="BR5" s="14">
        <f t="shared" si="3"/>
        <v>201600</v>
      </c>
      <c r="BS5" s="14">
        <f t="shared" si="3"/>
        <v>226800</v>
      </c>
      <c r="BT5" s="14">
        <f t="shared" si="3"/>
        <v>226800</v>
      </c>
      <c r="BU5" s="14">
        <f t="shared" si="3"/>
        <v>226800</v>
      </c>
      <c r="BV5" s="14">
        <f t="shared" si="3"/>
        <v>226800</v>
      </c>
      <c r="BW5" s="14">
        <f t="shared" si="3"/>
        <v>226800</v>
      </c>
      <c r="BX5" s="14">
        <f t="shared" si="3"/>
        <v>252000</v>
      </c>
      <c r="BY5" s="14">
        <f t="shared" si="3"/>
        <v>252000</v>
      </c>
      <c r="BZ5" s="14">
        <f t="shared" si="3"/>
        <v>252000</v>
      </c>
      <c r="CA5" s="14">
        <f t="shared" si="3"/>
        <v>252000</v>
      </c>
      <c r="CB5" s="14">
        <f t="shared" si="3"/>
        <v>252000</v>
      </c>
      <c r="CC5" s="14">
        <f t="shared" si="3"/>
        <v>252000</v>
      </c>
      <c r="CD5" s="14">
        <f t="shared" si="3"/>
        <v>277200</v>
      </c>
      <c r="CE5" s="14">
        <f t="shared" si="3"/>
        <v>277200</v>
      </c>
      <c r="CF5" s="14">
        <f t="shared" si="3"/>
        <v>277200</v>
      </c>
      <c r="CG5" s="14">
        <f t="shared" si="3"/>
        <v>302400</v>
      </c>
      <c r="CH5" s="14">
        <f t="shared" si="3"/>
        <v>277200</v>
      </c>
      <c r="CI5" s="14">
        <f t="shared" si="3"/>
        <v>302400</v>
      </c>
      <c r="CJ5" s="14">
        <f t="shared" si="3"/>
        <v>302400</v>
      </c>
      <c r="CK5" s="14">
        <f t="shared" si="3"/>
        <v>327600</v>
      </c>
      <c r="CL5" s="14">
        <f t="shared" si="3"/>
        <v>0</v>
      </c>
      <c r="CM5" s="14">
        <f t="shared" si="3"/>
        <v>0</v>
      </c>
      <c r="CN5" s="14">
        <f t="shared" si="3"/>
        <v>0</v>
      </c>
      <c r="CO5" s="14">
        <f t="shared" si="3"/>
        <v>0</v>
      </c>
      <c r="CP5" s="14">
        <f t="shared" si="3"/>
        <v>0</v>
      </c>
      <c r="CQ5" s="14">
        <f t="shared" si="3"/>
        <v>0</v>
      </c>
      <c r="CR5" s="14">
        <f t="shared" si="3"/>
        <v>0</v>
      </c>
      <c r="CS5" s="14">
        <f t="shared" si="3"/>
        <v>0</v>
      </c>
      <c r="CT5" s="14">
        <f t="shared" si="3"/>
        <v>0</v>
      </c>
      <c r="CU5" s="14">
        <f t="shared" si="3"/>
        <v>0</v>
      </c>
      <c r="CV5" s="14">
        <f t="shared" si="3"/>
        <v>0</v>
      </c>
      <c r="CW5" s="14">
        <f t="shared" si="3"/>
        <v>0</v>
      </c>
      <c r="CX5" s="14">
        <f t="shared" si="3"/>
        <v>0</v>
      </c>
      <c r="CY5" s="14">
        <f t="shared" si="3"/>
        <v>0</v>
      </c>
      <c r="CZ5" s="14">
        <f t="shared" si="3"/>
        <v>0</v>
      </c>
      <c r="DA5" s="14">
        <f t="shared" si="3"/>
        <v>0</v>
      </c>
      <c r="DB5" s="14">
        <f t="shared" si="3"/>
        <v>0</v>
      </c>
      <c r="DC5" s="14">
        <f t="shared" si="3"/>
        <v>0</v>
      </c>
      <c r="DD5" s="14">
        <f t="shared" si="3"/>
        <v>0</v>
      </c>
      <c r="DE5" s="14">
        <f t="shared" si="3"/>
        <v>0</v>
      </c>
      <c r="DF5" s="14">
        <f t="shared" si="3"/>
        <v>0</v>
      </c>
      <c r="DG5" s="14">
        <f t="shared" si="3"/>
        <v>0</v>
      </c>
      <c r="DH5" s="14">
        <f t="shared" si="3"/>
        <v>0</v>
      </c>
      <c r="DI5" s="14">
        <f t="shared" si="3"/>
        <v>0</v>
      </c>
      <c r="DJ5" s="14">
        <f t="shared" si="3"/>
        <v>0</v>
      </c>
      <c r="DK5" s="14">
        <f t="shared" si="3"/>
        <v>0</v>
      </c>
      <c r="DL5" s="14">
        <f t="shared" si="3"/>
        <v>0</v>
      </c>
      <c r="DM5" s="14">
        <f t="shared" si="3"/>
        <v>0</v>
      </c>
      <c r="DN5" s="14">
        <f t="shared" si="3"/>
        <v>0</v>
      </c>
      <c r="DO5" s="14">
        <f t="shared" si="3"/>
        <v>0</v>
      </c>
      <c r="DP5" s="14">
        <f t="shared" si="3"/>
        <v>0</v>
      </c>
      <c r="DQ5" s="14">
        <f t="shared" si="3"/>
        <v>0</v>
      </c>
      <c r="DR5" s="14">
        <f t="shared" si="3"/>
        <v>0</v>
      </c>
      <c r="DS5" s="14">
        <f t="shared" si="3"/>
        <v>0</v>
      </c>
      <c r="DT5" s="14">
        <f t="shared" si="3"/>
        <v>0</v>
      </c>
      <c r="DU5" s="14">
        <f t="shared" si="3"/>
        <v>0</v>
      </c>
    </row>
    <row r="6">
      <c r="B6" s="9" t="s">
        <v>28</v>
      </c>
      <c r="C6" s="15">
        <v>36.0</v>
      </c>
      <c r="E6" s="11" t="s">
        <v>29</v>
      </c>
      <c r="F6" s="14">
        <f>F5</f>
        <v>277200</v>
      </c>
      <c r="G6" s="14">
        <f t="shared" ref="G6:DU6" si="4">G5+F6</f>
        <v>529200</v>
      </c>
      <c r="H6" s="14">
        <f t="shared" si="4"/>
        <v>781200</v>
      </c>
      <c r="I6" s="14">
        <f t="shared" si="4"/>
        <v>1033200</v>
      </c>
      <c r="J6" s="14">
        <f t="shared" si="4"/>
        <v>1033200</v>
      </c>
      <c r="K6" s="14">
        <f t="shared" si="4"/>
        <v>1033200</v>
      </c>
      <c r="L6" s="14">
        <f t="shared" si="4"/>
        <v>1159200</v>
      </c>
      <c r="M6" s="14">
        <f t="shared" si="4"/>
        <v>1209600</v>
      </c>
      <c r="N6" s="14">
        <f t="shared" si="4"/>
        <v>1260000</v>
      </c>
      <c r="O6" s="14">
        <f t="shared" si="4"/>
        <v>1310400</v>
      </c>
      <c r="P6" s="14">
        <f t="shared" si="4"/>
        <v>1360800</v>
      </c>
      <c r="Q6" s="14">
        <f t="shared" si="4"/>
        <v>1411200</v>
      </c>
      <c r="R6" s="14">
        <f t="shared" si="4"/>
        <v>1461600</v>
      </c>
      <c r="S6" s="14">
        <f t="shared" si="4"/>
        <v>1512000</v>
      </c>
      <c r="T6" s="14">
        <f t="shared" si="4"/>
        <v>1587600</v>
      </c>
      <c r="U6" s="14">
        <f t="shared" si="4"/>
        <v>1638000</v>
      </c>
      <c r="V6" s="14">
        <f t="shared" si="4"/>
        <v>1713600</v>
      </c>
      <c r="W6" s="14">
        <f t="shared" si="4"/>
        <v>1764000</v>
      </c>
      <c r="X6" s="14">
        <f t="shared" si="4"/>
        <v>1839600</v>
      </c>
      <c r="Y6" s="14">
        <f t="shared" si="4"/>
        <v>1915200</v>
      </c>
      <c r="Z6" s="14">
        <f t="shared" si="4"/>
        <v>1990800</v>
      </c>
      <c r="AA6" s="14">
        <f t="shared" si="4"/>
        <v>2066400</v>
      </c>
      <c r="AB6" s="14">
        <f t="shared" si="4"/>
        <v>2142000</v>
      </c>
      <c r="AC6" s="14">
        <f t="shared" si="4"/>
        <v>2242800</v>
      </c>
      <c r="AD6" s="14">
        <f t="shared" si="4"/>
        <v>2318400</v>
      </c>
      <c r="AE6" s="14">
        <f t="shared" si="4"/>
        <v>2419200</v>
      </c>
      <c r="AF6" s="14">
        <f t="shared" si="4"/>
        <v>2520000</v>
      </c>
      <c r="AG6" s="14">
        <f t="shared" si="4"/>
        <v>2620800</v>
      </c>
      <c r="AH6" s="14">
        <f t="shared" si="4"/>
        <v>2721600</v>
      </c>
      <c r="AI6" s="14">
        <f t="shared" si="4"/>
        <v>2822400</v>
      </c>
      <c r="AJ6" s="14">
        <f t="shared" si="4"/>
        <v>2923200</v>
      </c>
      <c r="AK6" s="14">
        <f t="shared" si="4"/>
        <v>3049200</v>
      </c>
      <c r="AL6" s="14">
        <f t="shared" si="4"/>
        <v>3175200</v>
      </c>
      <c r="AM6" s="14">
        <f t="shared" si="4"/>
        <v>3301200</v>
      </c>
      <c r="AN6" s="14">
        <f t="shared" si="4"/>
        <v>3427200</v>
      </c>
      <c r="AO6" s="14">
        <f t="shared" si="4"/>
        <v>3553200</v>
      </c>
      <c r="AP6" s="14">
        <f t="shared" si="4"/>
        <v>3704400</v>
      </c>
      <c r="AQ6" s="14">
        <f t="shared" si="4"/>
        <v>3830400</v>
      </c>
      <c r="AR6" s="14">
        <f t="shared" si="4"/>
        <v>3956400</v>
      </c>
      <c r="AS6" s="14">
        <f t="shared" si="4"/>
        <v>4082400</v>
      </c>
      <c r="AT6" s="14">
        <f t="shared" si="4"/>
        <v>4208400</v>
      </c>
      <c r="AU6" s="14">
        <f t="shared" si="4"/>
        <v>4334400</v>
      </c>
      <c r="AV6" s="14">
        <f t="shared" si="4"/>
        <v>4460400</v>
      </c>
      <c r="AW6" s="14">
        <f t="shared" si="4"/>
        <v>4586400</v>
      </c>
      <c r="AX6" s="14">
        <f t="shared" si="4"/>
        <v>4737600</v>
      </c>
      <c r="AY6" s="14">
        <f t="shared" si="4"/>
        <v>4863600</v>
      </c>
      <c r="AZ6" s="14">
        <f t="shared" si="4"/>
        <v>5014800</v>
      </c>
      <c r="BA6" s="14">
        <f t="shared" si="4"/>
        <v>5166000</v>
      </c>
      <c r="BB6" s="14">
        <f t="shared" si="4"/>
        <v>5292000</v>
      </c>
      <c r="BC6" s="14">
        <f t="shared" si="4"/>
        <v>5443200</v>
      </c>
      <c r="BD6" s="14">
        <f t="shared" si="4"/>
        <v>5619600</v>
      </c>
      <c r="BE6" s="14">
        <f t="shared" si="4"/>
        <v>5770800</v>
      </c>
      <c r="BF6" s="14">
        <f t="shared" si="4"/>
        <v>5947200</v>
      </c>
      <c r="BG6" s="14">
        <f t="shared" si="4"/>
        <v>6098400</v>
      </c>
      <c r="BH6" s="14">
        <f t="shared" si="4"/>
        <v>6274800</v>
      </c>
      <c r="BI6" s="14">
        <f t="shared" si="4"/>
        <v>6451200</v>
      </c>
      <c r="BJ6" s="14">
        <f t="shared" si="4"/>
        <v>6627600</v>
      </c>
      <c r="BK6" s="14">
        <f t="shared" si="4"/>
        <v>6804000</v>
      </c>
      <c r="BL6" s="14">
        <f t="shared" si="4"/>
        <v>7005600</v>
      </c>
      <c r="BM6" s="14">
        <f t="shared" si="4"/>
        <v>7207200</v>
      </c>
      <c r="BN6" s="14">
        <f t="shared" si="4"/>
        <v>7383600</v>
      </c>
      <c r="BO6" s="14">
        <f t="shared" si="4"/>
        <v>7585200</v>
      </c>
      <c r="BP6" s="14">
        <f t="shared" si="4"/>
        <v>7812000</v>
      </c>
      <c r="BQ6" s="14">
        <f t="shared" si="4"/>
        <v>8013600</v>
      </c>
      <c r="BR6" s="14">
        <f t="shared" si="4"/>
        <v>8215200</v>
      </c>
      <c r="BS6" s="14">
        <f t="shared" si="4"/>
        <v>8442000</v>
      </c>
      <c r="BT6" s="14">
        <f t="shared" si="4"/>
        <v>8668800</v>
      </c>
      <c r="BU6" s="14">
        <f t="shared" si="4"/>
        <v>8895600</v>
      </c>
      <c r="BV6" s="14">
        <f t="shared" si="4"/>
        <v>9122400</v>
      </c>
      <c r="BW6" s="14">
        <f t="shared" si="4"/>
        <v>9349200</v>
      </c>
      <c r="BX6" s="14">
        <f t="shared" si="4"/>
        <v>9601200</v>
      </c>
      <c r="BY6" s="14">
        <f t="shared" si="4"/>
        <v>9853200</v>
      </c>
      <c r="BZ6" s="14">
        <f t="shared" si="4"/>
        <v>10105200</v>
      </c>
      <c r="CA6" s="14">
        <f t="shared" si="4"/>
        <v>10357200</v>
      </c>
      <c r="CB6" s="14">
        <f t="shared" si="4"/>
        <v>10609200</v>
      </c>
      <c r="CC6" s="14">
        <f t="shared" si="4"/>
        <v>10861200</v>
      </c>
      <c r="CD6" s="14">
        <f t="shared" si="4"/>
        <v>11138400</v>
      </c>
      <c r="CE6" s="14">
        <f t="shared" si="4"/>
        <v>11415600</v>
      </c>
      <c r="CF6" s="14">
        <f t="shared" si="4"/>
        <v>11692800</v>
      </c>
      <c r="CG6" s="14">
        <f t="shared" si="4"/>
        <v>11995200</v>
      </c>
      <c r="CH6" s="14">
        <f t="shared" si="4"/>
        <v>12272400</v>
      </c>
      <c r="CI6" s="14">
        <f t="shared" si="4"/>
        <v>12574800</v>
      </c>
      <c r="CJ6" s="14">
        <f t="shared" si="4"/>
        <v>12877200</v>
      </c>
      <c r="CK6" s="14">
        <f t="shared" si="4"/>
        <v>13204800</v>
      </c>
      <c r="CL6" s="14">
        <f t="shared" si="4"/>
        <v>13204800</v>
      </c>
      <c r="CM6" s="14">
        <f t="shared" si="4"/>
        <v>13204800</v>
      </c>
      <c r="CN6" s="14">
        <f t="shared" si="4"/>
        <v>13204800</v>
      </c>
      <c r="CO6" s="14">
        <f t="shared" si="4"/>
        <v>13204800</v>
      </c>
      <c r="CP6" s="14">
        <f t="shared" si="4"/>
        <v>13204800</v>
      </c>
      <c r="CQ6" s="14">
        <f t="shared" si="4"/>
        <v>13204800</v>
      </c>
      <c r="CR6" s="14">
        <f t="shared" si="4"/>
        <v>13204800</v>
      </c>
      <c r="CS6" s="14">
        <f t="shared" si="4"/>
        <v>13204800</v>
      </c>
      <c r="CT6" s="14">
        <f t="shared" si="4"/>
        <v>13204800</v>
      </c>
      <c r="CU6" s="14">
        <f t="shared" si="4"/>
        <v>13204800</v>
      </c>
      <c r="CV6" s="14">
        <f t="shared" si="4"/>
        <v>13204800</v>
      </c>
      <c r="CW6" s="14">
        <f t="shared" si="4"/>
        <v>13204800</v>
      </c>
      <c r="CX6" s="14">
        <f t="shared" si="4"/>
        <v>13204800</v>
      </c>
      <c r="CY6" s="14">
        <f t="shared" si="4"/>
        <v>13204800</v>
      </c>
      <c r="CZ6" s="14">
        <f t="shared" si="4"/>
        <v>13204800</v>
      </c>
      <c r="DA6" s="14">
        <f t="shared" si="4"/>
        <v>13204800</v>
      </c>
      <c r="DB6" s="14">
        <f t="shared" si="4"/>
        <v>13204800</v>
      </c>
      <c r="DC6" s="14">
        <f t="shared" si="4"/>
        <v>13204800</v>
      </c>
      <c r="DD6" s="14">
        <f t="shared" si="4"/>
        <v>13204800</v>
      </c>
      <c r="DE6" s="14">
        <f t="shared" si="4"/>
        <v>13204800</v>
      </c>
      <c r="DF6" s="14">
        <f t="shared" si="4"/>
        <v>13204800</v>
      </c>
      <c r="DG6" s="14">
        <f t="shared" si="4"/>
        <v>13204800</v>
      </c>
      <c r="DH6" s="14">
        <f t="shared" si="4"/>
        <v>13204800</v>
      </c>
      <c r="DI6" s="14">
        <f t="shared" si="4"/>
        <v>13204800</v>
      </c>
      <c r="DJ6" s="14">
        <f t="shared" si="4"/>
        <v>13204800</v>
      </c>
      <c r="DK6" s="14">
        <f t="shared" si="4"/>
        <v>13204800</v>
      </c>
      <c r="DL6" s="14">
        <f t="shared" si="4"/>
        <v>13204800</v>
      </c>
      <c r="DM6" s="14">
        <f t="shared" si="4"/>
        <v>13204800</v>
      </c>
      <c r="DN6" s="14">
        <f t="shared" si="4"/>
        <v>13204800</v>
      </c>
      <c r="DO6" s="14">
        <f t="shared" si="4"/>
        <v>13204800</v>
      </c>
      <c r="DP6" s="14">
        <f t="shared" si="4"/>
        <v>13204800</v>
      </c>
      <c r="DQ6" s="14">
        <f t="shared" si="4"/>
        <v>13204800</v>
      </c>
      <c r="DR6" s="14">
        <f t="shared" si="4"/>
        <v>13204800</v>
      </c>
      <c r="DS6" s="14">
        <f t="shared" si="4"/>
        <v>13204800</v>
      </c>
      <c r="DT6" s="14">
        <f t="shared" si="4"/>
        <v>13204800</v>
      </c>
      <c r="DU6" s="14">
        <f t="shared" si="4"/>
        <v>13204800</v>
      </c>
    </row>
    <row r="7">
      <c r="B7" s="9" t="s">
        <v>30</v>
      </c>
      <c r="C7" s="16">
        <v>0.7</v>
      </c>
      <c r="E7" s="11" t="s">
        <v>31</v>
      </c>
      <c r="F7" s="14">
        <f t="shared" ref="F7:DU7" si="5">F4*$C$4</f>
        <v>10000</v>
      </c>
      <c r="G7" s="14">
        <f t="shared" si="5"/>
        <v>10000</v>
      </c>
      <c r="H7" s="14">
        <f t="shared" si="5"/>
        <v>10000</v>
      </c>
      <c r="I7" s="14">
        <f t="shared" si="5"/>
        <v>10000</v>
      </c>
      <c r="J7" s="14">
        <f t="shared" si="5"/>
        <v>0</v>
      </c>
      <c r="K7" s="14">
        <f t="shared" si="5"/>
        <v>0</v>
      </c>
      <c r="L7" s="14">
        <f t="shared" si="5"/>
        <v>5000</v>
      </c>
      <c r="M7" s="14">
        <f t="shared" si="5"/>
        <v>2000</v>
      </c>
      <c r="N7" s="14">
        <f t="shared" si="5"/>
        <v>2000</v>
      </c>
      <c r="O7" s="14">
        <f t="shared" si="5"/>
        <v>2000</v>
      </c>
      <c r="P7" s="14">
        <f t="shared" si="5"/>
        <v>2000</v>
      </c>
      <c r="Q7" s="14">
        <f t="shared" si="5"/>
        <v>2000</v>
      </c>
      <c r="R7" s="14">
        <f t="shared" si="5"/>
        <v>2000</v>
      </c>
      <c r="S7" s="14">
        <f t="shared" si="5"/>
        <v>2000</v>
      </c>
      <c r="T7" s="14">
        <f t="shared" si="5"/>
        <v>3000</v>
      </c>
      <c r="U7" s="14">
        <f t="shared" si="5"/>
        <v>2000</v>
      </c>
      <c r="V7" s="14">
        <f t="shared" si="5"/>
        <v>3000</v>
      </c>
      <c r="W7" s="14">
        <f t="shared" si="5"/>
        <v>2000</v>
      </c>
      <c r="X7" s="14">
        <f t="shared" si="5"/>
        <v>3000</v>
      </c>
      <c r="Y7" s="14">
        <f t="shared" si="5"/>
        <v>3000</v>
      </c>
      <c r="Z7" s="14">
        <f t="shared" si="5"/>
        <v>3000</v>
      </c>
      <c r="AA7" s="14">
        <f t="shared" si="5"/>
        <v>3000</v>
      </c>
      <c r="AB7" s="14">
        <f t="shared" si="5"/>
        <v>3000</v>
      </c>
      <c r="AC7" s="14">
        <f t="shared" si="5"/>
        <v>4000</v>
      </c>
      <c r="AD7" s="14">
        <f t="shared" si="5"/>
        <v>3000</v>
      </c>
      <c r="AE7" s="14">
        <f t="shared" si="5"/>
        <v>4000</v>
      </c>
      <c r="AF7" s="14">
        <f t="shared" si="5"/>
        <v>4000</v>
      </c>
      <c r="AG7" s="14">
        <f t="shared" si="5"/>
        <v>4000</v>
      </c>
      <c r="AH7" s="14">
        <f t="shared" si="5"/>
        <v>4000</v>
      </c>
      <c r="AI7" s="14">
        <f t="shared" si="5"/>
        <v>4000</v>
      </c>
      <c r="AJ7" s="14">
        <f t="shared" si="5"/>
        <v>4000</v>
      </c>
      <c r="AK7" s="14">
        <f t="shared" si="5"/>
        <v>5000</v>
      </c>
      <c r="AL7" s="14">
        <f t="shared" si="5"/>
        <v>5000</v>
      </c>
      <c r="AM7" s="14">
        <f t="shared" si="5"/>
        <v>5000</v>
      </c>
      <c r="AN7" s="14">
        <f t="shared" si="5"/>
        <v>5000</v>
      </c>
      <c r="AO7" s="14">
        <f t="shared" si="5"/>
        <v>5000</v>
      </c>
      <c r="AP7" s="14">
        <f t="shared" si="5"/>
        <v>6000</v>
      </c>
      <c r="AQ7" s="14">
        <f t="shared" si="5"/>
        <v>5000</v>
      </c>
      <c r="AR7" s="14">
        <f t="shared" si="5"/>
        <v>5000</v>
      </c>
      <c r="AS7" s="14">
        <f t="shared" si="5"/>
        <v>5000</v>
      </c>
      <c r="AT7" s="14">
        <f t="shared" si="5"/>
        <v>5000</v>
      </c>
      <c r="AU7" s="14">
        <f t="shared" si="5"/>
        <v>5000</v>
      </c>
      <c r="AV7" s="14">
        <f t="shared" si="5"/>
        <v>5000</v>
      </c>
      <c r="AW7" s="14">
        <f t="shared" si="5"/>
        <v>5000</v>
      </c>
      <c r="AX7" s="14">
        <f t="shared" si="5"/>
        <v>6000</v>
      </c>
      <c r="AY7" s="14">
        <f t="shared" si="5"/>
        <v>5000</v>
      </c>
      <c r="AZ7" s="14">
        <f t="shared" si="5"/>
        <v>6000</v>
      </c>
      <c r="BA7" s="14">
        <f t="shared" si="5"/>
        <v>6000</v>
      </c>
      <c r="BB7" s="14">
        <f t="shared" si="5"/>
        <v>5000</v>
      </c>
      <c r="BC7" s="14">
        <f t="shared" si="5"/>
        <v>6000</v>
      </c>
      <c r="BD7" s="14">
        <f t="shared" si="5"/>
        <v>7000</v>
      </c>
      <c r="BE7" s="14">
        <f t="shared" si="5"/>
        <v>6000</v>
      </c>
      <c r="BF7" s="14">
        <f t="shared" si="5"/>
        <v>7000</v>
      </c>
      <c r="BG7" s="14">
        <f t="shared" si="5"/>
        <v>6000</v>
      </c>
      <c r="BH7" s="14">
        <f t="shared" si="5"/>
        <v>7000</v>
      </c>
      <c r="BI7" s="14">
        <f t="shared" si="5"/>
        <v>7000</v>
      </c>
      <c r="BJ7" s="14">
        <f t="shared" si="5"/>
        <v>7000</v>
      </c>
      <c r="BK7" s="14">
        <f t="shared" si="5"/>
        <v>7000</v>
      </c>
      <c r="BL7" s="14">
        <f t="shared" si="5"/>
        <v>8000</v>
      </c>
      <c r="BM7" s="14">
        <f t="shared" si="5"/>
        <v>8000</v>
      </c>
      <c r="BN7" s="14">
        <f t="shared" si="5"/>
        <v>7000</v>
      </c>
      <c r="BO7" s="14">
        <f t="shared" si="5"/>
        <v>8000</v>
      </c>
      <c r="BP7" s="14">
        <f t="shared" si="5"/>
        <v>9000</v>
      </c>
      <c r="BQ7" s="14">
        <f t="shared" si="5"/>
        <v>8000</v>
      </c>
      <c r="BR7" s="14">
        <f t="shared" si="5"/>
        <v>8000</v>
      </c>
      <c r="BS7" s="14">
        <f t="shared" si="5"/>
        <v>9000</v>
      </c>
      <c r="BT7" s="14">
        <f t="shared" si="5"/>
        <v>9000</v>
      </c>
      <c r="BU7" s="14">
        <f t="shared" si="5"/>
        <v>9000</v>
      </c>
      <c r="BV7" s="14">
        <f t="shared" si="5"/>
        <v>9000</v>
      </c>
      <c r="BW7" s="14">
        <f t="shared" si="5"/>
        <v>9000</v>
      </c>
      <c r="BX7" s="14">
        <f t="shared" si="5"/>
        <v>10000</v>
      </c>
      <c r="BY7" s="14">
        <f t="shared" si="5"/>
        <v>10000</v>
      </c>
      <c r="BZ7" s="14">
        <f t="shared" si="5"/>
        <v>10000</v>
      </c>
      <c r="CA7" s="14">
        <f t="shared" si="5"/>
        <v>10000</v>
      </c>
      <c r="CB7" s="14">
        <f t="shared" si="5"/>
        <v>10000</v>
      </c>
      <c r="CC7" s="14">
        <f t="shared" si="5"/>
        <v>10000</v>
      </c>
      <c r="CD7" s="14">
        <f t="shared" si="5"/>
        <v>11000</v>
      </c>
      <c r="CE7" s="14">
        <f t="shared" si="5"/>
        <v>11000</v>
      </c>
      <c r="CF7" s="14">
        <f t="shared" si="5"/>
        <v>11000</v>
      </c>
      <c r="CG7" s="14">
        <f t="shared" si="5"/>
        <v>12000</v>
      </c>
      <c r="CH7" s="14">
        <f t="shared" si="5"/>
        <v>11000</v>
      </c>
      <c r="CI7" s="14">
        <f t="shared" si="5"/>
        <v>12000</v>
      </c>
      <c r="CJ7" s="14">
        <f t="shared" si="5"/>
        <v>12000</v>
      </c>
      <c r="CK7" s="14">
        <f t="shared" si="5"/>
        <v>13000</v>
      </c>
      <c r="CL7" s="14">
        <f t="shared" si="5"/>
        <v>0</v>
      </c>
      <c r="CM7" s="14">
        <f t="shared" si="5"/>
        <v>0</v>
      </c>
      <c r="CN7" s="14">
        <f t="shared" si="5"/>
        <v>0</v>
      </c>
      <c r="CO7" s="14">
        <f t="shared" si="5"/>
        <v>0</v>
      </c>
      <c r="CP7" s="14">
        <f t="shared" si="5"/>
        <v>0</v>
      </c>
      <c r="CQ7" s="14">
        <f t="shared" si="5"/>
        <v>0</v>
      </c>
      <c r="CR7" s="14">
        <f t="shared" si="5"/>
        <v>0</v>
      </c>
      <c r="CS7" s="14">
        <f t="shared" si="5"/>
        <v>0</v>
      </c>
      <c r="CT7" s="14">
        <f t="shared" si="5"/>
        <v>0</v>
      </c>
      <c r="CU7" s="14">
        <f t="shared" si="5"/>
        <v>0</v>
      </c>
      <c r="CV7" s="14">
        <f t="shared" si="5"/>
        <v>0</v>
      </c>
      <c r="CW7" s="14">
        <f t="shared" si="5"/>
        <v>0</v>
      </c>
      <c r="CX7" s="14">
        <f t="shared" si="5"/>
        <v>0</v>
      </c>
      <c r="CY7" s="14">
        <f t="shared" si="5"/>
        <v>0</v>
      </c>
      <c r="CZ7" s="14">
        <f t="shared" si="5"/>
        <v>0</v>
      </c>
      <c r="DA7" s="14">
        <f t="shared" si="5"/>
        <v>0</v>
      </c>
      <c r="DB7" s="14">
        <f t="shared" si="5"/>
        <v>0</v>
      </c>
      <c r="DC7" s="14">
        <f t="shared" si="5"/>
        <v>0</v>
      </c>
      <c r="DD7" s="14">
        <f t="shared" si="5"/>
        <v>0</v>
      </c>
      <c r="DE7" s="14">
        <f t="shared" si="5"/>
        <v>0</v>
      </c>
      <c r="DF7" s="14">
        <f t="shared" si="5"/>
        <v>0</v>
      </c>
      <c r="DG7" s="14">
        <f t="shared" si="5"/>
        <v>0</v>
      </c>
      <c r="DH7" s="14">
        <f t="shared" si="5"/>
        <v>0</v>
      </c>
      <c r="DI7" s="14">
        <f t="shared" si="5"/>
        <v>0</v>
      </c>
      <c r="DJ7" s="14">
        <f t="shared" si="5"/>
        <v>0</v>
      </c>
      <c r="DK7" s="14">
        <f t="shared" si="5"/>
        <v>0</v>
      </c>
      <c r="DL7" s="14">
        <f t="shared" si="5"/>
        <v>0</v>
      </c>
      <c r="DM7" s="14">
        <f t="shared" si="5"/>
        <v>0</v>
      </c>
      <c r="DN7" s="14">
        <f t="shared" si="5"/>
        <v>0</v>
      </c>
      <c r="DO7" s="14">
        <f t="shared" si="5"/>
        <v>0</v>
      </c>
      <c r="DP7" s="14">
        <f t="shared" si="5"/>
        <v>0</v>
      </c>
      <c r="DQ7" s="14">
        <f t="shared" si="5"/>
        <v>0</v>
      </c>
      <c r="DR7" s="14">
        <f t="shared" si="5"/>
        <v>0</v>
      </c>
      <c r="DS7" s="14">
        <f t="shared" si="5"/>
        <v>0</v>
      </c>
      <c r="DT7" s="14">
        <f t="shared" si="5"/>
        <v>0</v>
      </c>
      <c r="DU7" s="14">
        <f t="shared" si="5"/>
        <v>0</v>
      </c>
    </row>
    <row r="8">
      <c r="B8" s="9" t="s">
        <v>32</v>
      </c>
      <c r="C8" s="16">
        <v>0.1</v>
      </c>
      <c r="E8" s="11" t="s">
        <v>33</v>
      </c>
      <c r="F8" s="14">
        <f>F7</f>
        <v>10000</v>
      </c>
      <c r="G8" s="14">
        <f t="shared" ref="G8:AO8" si="6">G7+F8</f>
        <v>20000</v>
      </c>
      <c r="H8" s="14">
        <f t="shared" si="6"/>
        <v>30000</v>
      </c>
      <c r="I8" s="14">
        <f t="shared" si="6"/>
        <v>40000</v>
      </c>
      <c r="J8" s="14">
        <f t="shared" si="6"/>
        <v>40000</v>
      </c>
      <c r="K8" s="14">
        <f t="shared" si="6"/>
        <v>40000</v>
      </c>
      <c r="L8" s="14">
        <f t="shared" si="6"/>
        <v>45000</v>
      </c>
      <c r="M8" s="14">
        <f t="shared" si="6"/>
        <v>47000</v>
      </c>
      <c r="N8" s="14">
        <f t="shared" si="6"/>
        <v>49000</v>
      </c>
      <c r="O8" s="14">
        <f t="shared" si="6"/>
        <v>51000</v>
      </c>
      <c r="P8" s="14">
        <f t="shared" si="6"/>
        <v>53000</v>
      </c>
      <c r="Q8" s="14">
        <f t="shared" si="6"/>
        <v>55000</v>
      </c>
      <c r="R8" s="14">
        <f t="shared" si="6"/>
        <v>57000</v>
      </c>
      <c r="S8" s="14">
        <f t="shared" si="6"/>
        <v>59000</v>
      </c>
      <c r="T8" s="14">
        <f t="shared" si="6"/>
        <v>62000</v>
      </c>
      <c r="U8" s="14">
        <f t="shared" si="6"/>
        <v>64000</v>
      </c>
      <c r="V8" s="14">
        <f t="shared" si="6"/>
        <v>67000</v>
      </c>
      <c r="W8" s="14">
        <f t="shared" si="6"/>
        <v>69000</v>
      </c>
      <c r="X8" s="14">
        <f t="shared" si="6"/>
        <v>72000</v>
      </c>
      <c r="Y8" s="14">
        <f t="shared" si="6"/>
        <v>75000</v>
      </c>
      <c r="Z8" s="14">
        <f t="shared" si="6"/>
        <v>78000</v>
      </c>
      <c r="AA8" s="14">
        <f t="shared" si="6"/>
        <v>81000</v>
      </c>
      <c r="AB8" s="14">
        <f t="shared" si="6"/>
        <v>84000</v>
      </c>
      <c r="AC8" s="14">
        <f t="shared" si="6"/>
        <v>88000</v>
      </c>
      <c r="AD8" s="14">
        <f t="shared" si="6"/>
        <v>91000</v>
      </c>
      <c r="AE8" s="14">
        <f t="shared" si="6"/>
        <v>95000</v>
      </c>
      <c r="AF8" s="14">
        <f t="shared" si="6"/>
        <v>99000</v>
      </c>
      <c r="AG8" s="14">
        <f t="shared" si="6"/>
        <v>103000</v>
      </c>
      <c r="AH8" s="14">
        <f t="shared" si="6"/>
        <v>107000</v>
      </c>
      <c r="AI8" s="14">
        <f t="shared" si="6"/>
        <v>111000</v>
      </c>
      <c r="AJ8" s="14">
        <f t="shared" si="6"/>
        <v>115000</v>
      </c>
      <c r="AK8" s="14">
        <f t="shared" si="6"/>
        <v>120000</v>
      </c>
      <c r="AL8" s="14">
        <f t="shared" si="6"/>
        <v>125000</v>
      </c>
      <c r="AM8" s="14">
        <f t="shared" si="6"/>
        <v>130000</v>
      </c>
      <c r="AN8" s="14">
        <f t="shared" si="6"/>
        <v>135000</v>
      </c>
      <c r="AO8" s="14">
        <f t="shared" si="6"/>
        <v>140000</v>
      </c>
      <c r="AP8" s="14">
        <f t="shared" ref="AP8:DU8" si="7">AP7+AO8-F7</f>
        <v>136000</v>
      </c>
      <c r="AQ8" s="14">
        <f t="shared" si="7"/>
        <v>131000</v>
      </c>
      <c r="AR8" s="14">
        <f t="shared" si="7"/>
        <v>126000</v>
      </c>
      <c r="AS8" s="14">
        <f t="shared" si="7"/>
        <v>121000</v>
      </c>
      <c r="AT8" s="14">
        <f t="shared" si="7"/>
        <v>126000</v>
      </c>
      <c r="AU8" s="14">
        <f t="shared" si="7"/>
        <v>131000</v>
      </c>
      <c r="AV8" s="14">
        <f t="shared" si="7"/>
        <v>131000</v>
      </c>
      <c r="AW8" s="14">
        <f t="shared" si="7"/>
        <v>134000</v>
      </c>
      <c r="AX8" s="14">
        <f t="shared" si="7"/>
        <v>138000</v>
      </c>
      <c r="AY8" s="14">
        <f t="shared" si="7"/>
        <v>141000</v>
      </c>
      <c r="AZ8" s="14">
        <f t="shared" si="7"/>
        <v>145000</v>
      </c>
      <c r="BA8" s="14">
        <f t="shared" si="7"/>
        <v>149000</v>
      </c>
      <c r="BB8" s="14">
        <f t="shared" si="7"/>
        <v>152000</v>
      </c>
      <c r="BC8" s="14">
        <f t="shared" si="7"/>
        <v>156000</v>
      </c>
      <c r="BD8" s="14">
        <f t="shared" si="7"/>
        <v>160000</v>
      </c>
      <c r="BE8" s="14">
        <f t="shared" si="7"/>
        <v>164000</v>
      </c>
      <c r="BF8" s="14">
        <f t="shared" si="7"/>
        <v>168000</v>
      </c>
      <c r="BG8" s="14">
        <f t="shared" si="7"/>
        <v>172000</v>
      </c>
      <c r="BH8" s="14">
        <f t="shared" si="7"/>
        <v>176000</v>
      </c>
      <c r="BI8" s="14">
        <f t="shared" si="7"/>
        <v>180000</v>
      </c>
      <c r="BJ8" s="14">
        <f t="shared" si="7"/>
        <v>184000</v>
      </c>
      <c r="BK8" s="14">
        <f t="shared" si="7"/>
        <v>188000</v>
      </c>
      <c r="BL8" s="14">
        <f t="shared" si="7"/>
        <v>193000</v>
      </c>
      <c r="BM8" s="14">
        <f t="shared" si="7"/>
        <v>197000</v>
      </c>
      <c r="BN8" s="14">
        <f t="shared" si="7"/>
        <v>201000</v>
      </c>
      <c r="BO8" s="14">
        <f t="shared" si="7"/>
        <v>205000</v>
      </c>
      <c r="BP8" s="14">
        <f t="shared" si="7"/>
        <v>210000</v>
      </c>
      <c r="BQ8" s="14">
        <f t="shared" si="7"/>
        <v>214000</v>
      </c>
      <c r="BR8" s="14">
        <f t="shared" si="7"/>
        <v>218000</v>
      </c>
      <c r="BS8" s="14">
        <f t="shared" si="7"/>
        <v>223000</v>
      </c>
      <c r="BT8" s="14">
        <f t="shared" si="7"/>
        <v>228000</v>
      </c>
      <c r="BU8" s="14">
        <f t="shared" si="7"/>
        <v>232000</v>
      </c>
      <c r="BV8" s="14">
        <f t="shared" si="7"/>
        <v>236000</v>
      </c>
      <c r="BW8" s="14">
        <f t="shared" si="7"/>
        <v>240000</v>
      </c>
      <c r="BX8" s="14">
        <f t="shared" si="7"/>
        <v>245000</v>
      </c>
      <c r="BY8" s="14">
        <f t="shared" si="7"/>
        <v>250000</v>
      </c>
      <c r="BZ8" s="14">
        <f t="shared" si="7"/>
        <v>254000</v>
      </c>
      <c r="CA8" s="14">
        <f t="shared" si="7"/>
        <v>259000</v>
      </c>
      <c r="CB8" s="14">
        <f t="shared" si="7"/>
        <v>264000</v>
      </c>
      <c r="CC8" s="14">
        <f t="shared" si="7"/>
        <v>269000</v>
      </c>
      <c r="CD8" s="14">
        <f t="shared" si="7"/>
        <v>275000</v>
      </c>
      <c r="CE8" s="14">
        <f t="shared" si="7"/>
        <v>281000</v>
      </c>
      <c r="CF8" s="14">
        <f t="shared" si="7"/>
        <v>287000</v>
      </c>
      <c r="CG8" s="14">
        <f t="shared" si="7"/>
        <v>294000</v>
      </c>
      <c r="CH8" s="14">
        <f t="shared" si="7"/>
        <v>299000</v>
      </c>
      <c r="CI8" s="14">
        <f t="shared" si="7"/>
        <v>306000</v>
      </c>
      <c r="CJ8" s="14">
        <f t="shared" si="7"/>
        <v>312000</v>
      </c>
      <c r="CK8" s="14">
        <f t="shared" si="7"/>
        <v>319000</v>
      </c>
      <c r="CL8" s="14">
        <f t="shared" si="7"/>
        <v>314000</v>
      </c>
      <c r="CM8" s="14">
        <f t="shared" si="7"/>
        <v>308000</v>
      </c>
      <c r="CN8" s="14">
        <f t="shared" si="7"/>
        <v>301000</v>
      </c>
      <c r="CO8" s="14">
        <f t="shared" si="7"/>
        <v>295000</v>
      </c>
      <c r="CP8" s="14">
        <f t="shared" si="7"/>
        <v>288000</v>
      </c>
      <c r="CQ8" s="14">
        <f t="shared" si="7"/>
        <v>282000</v>
      </c>
      <c r="CR8" s="14">
        <f t="shared" si="7"/>
        <v>275000</v>
      </c>
      <c r="CS8" s="14">
        <f t="shared" si="7"/>
        <v>268000</v>
      </c>
      <c r="CT8" s="14">
        <f t="shared" si="7"/>
        <v>261000</v>
      </c>
      <c r="CU8" s="14">
        <f t="shared" si="7"/>
        <v>254000</v>
      </c>
      <c r="CV8" s="14">
        <f t="shared" si="7"/>
        <v>246000</v>
      </c>
      <c r="CW8" s="14">
        <f t="shared" si="7"/>
        <v>238000</v>
      </c>
      <c r="CX8" s="14">
        <f t="shared" si="7"/>
        <v>231000</v>
      </c>
      <c r="CY8" s="14">
        <f t="shared" si="7"/>
        <v>223000</v>
      </c>
      <c r="CZ8" s="14">
        <f t="shared" si="7"/>
        <v>214000</v>
      </c>
      <c r="DA8" s="14">
        <f t="shared" si="7"/>
        <v>206000</v>
      </c>
      <c r="DB8" s="14">
        <f t="shared" si="7"/>
        <v>198000</v>
      </c>
      <c r="DC8" s="14">
        <f t="shared" si="7"/>
        <v>189000</v>
      </c>
      <c r="DD8" s="14">
        <f t="shared" si="7"/>
        <v>180000</v>
      </c>
      <c r="DE8" s="14">
        <f t="shared" si="7"/>
        <v>171000</v>
      </c>
      <c r="DF8" s="14">
        <f t="shared" si="7"/>
        <v>162000</v>
      </c>
      <c r="DG8" s="14">
        <f t="shared" si="7"/>
        <v>153000</v>
      </c>
      <c r="DH8" s="14">
        <f t="shared" si="7"/>
        <v>143000</v>
      </c>
      <c r="DI8" s="14">
        <f t="shared" si="7"/>
        <v>133000</v>
      </c>
      <c r="DJ8" s="14">
        <f t="shared" si="7"/>
        <v>123000</v>
      </c>
      <c r="DK8" s="14">
        <f t="shared" si="7"/>
        <v>113000</v>
      </c>
      <c r="DL8" s="14">
        <f t="shared" si="7"/>
        <v>103000</v>
      </c>
      <c r="DM8" s="14">
        <f t="shared" si="7"/>
        <v>93000</v>
      </c>
      <c r="DN8" s="14">
        <f t="shared" si="7"/>
        <v>82000</v>
      </c>
      <c r="DO8" s="14">
        <f t="shared" si="7"/>
        <v>71000</v>
      </c>
      <c r="DP8" s="14">
        <f t="shared" si="7"/>
        <v>60000</v>
      </c>
      <c r="DQ8" s="14">
        <f t="shared" si="7"/>
        <v>48000</v>
      </c>
      <c r="DR8" s="14">
        <f t="shared" si="7"/>
        <v>37000</v>
      </c>
      <c r="DS8" s="14">
        <f t="shared" si="7"/>
        <v>25000</v>
      </c>
      <c r="DT8" s="14">
        <f t="shared" si="7"/>
        <v>13000</v>
      </c>
      <c r="DU8" s="14">
        <f t="shared" si="7"/>
        <v>0</v>
      </c>
    </row>
    <row r="9">
      <c r="B9" s="9" t="s">
        <v>34</v>
      </c>
      <c r="C9" s="13">
        <f>C4*C7*C6</f>
        <v>25200</v>
      </c>
      <c r="E9" s="11" t="s">
        <v>35</v>
      </c>
      <c r="F9" s="14">
        <f t="shared" ref="F9:DU9" si="8">F8 - F5</f>
        <v>-267200</v>
      </c>
      <c r="G9" s="14">
        <f t="shared" si="8"/>
        <v>-232000</v>
      </c>
      <c r="H9" s="14">
        <f t="shared" si="8"/>
        <v>-222000</v>
      </c>
      <c r="I9" s="14">
        <f t="shared" si="8"/>
        <v>-212000</v>
      </c>
      <c r="J9" s="14">
        <f t="shared" si="8"/>
        <v>40000</v>
      </c>
      <c r="K9" s="14">
        <f t="shared" si="8"/>
        <v>40000</v>
      </c>
      <c r="L9" s="14">
        <f t="shared" si="8"/>
        <v>-81000</v>
      </c>
      <c r="M9" s="14">
        <f t="shared" si="8"/>
        <v>-3400</v>
      </c>
      <c r="N9" s="14">
        <f t="shared" si="8"/>
        <v>-1400</v>
      </c>
      <c r="O9" s="14">
        <f t="shared" si="8"/>
        <v>600</v>
      </c>
      <c r="P9" s="14">
        <f t="shared" si="8"/>
        <v>2600</v>
      </c>
      <c r="Q9" s="14">
        <f t="shared" si="8"/>
        <v>4600</v>
      </c>
      <c r="R9" s="14">
        <f t="shared" si="8"/>
        <v>6600</v>
      </c>
      <c r="S9" s="14">
        <f t="shared" si="8"/>
        <v>8600</v>
      </c>
      <c r="T9" s="14">
        <f t="shared" si="8"/>
        <v>-13600</v>
      </c>
      <c r="U9" s="14">
        <f t="shared" si="8"/>
        <v>13600</v>
      </c>
      <c r="V9" s="14">
        <f t="shared" si="8"/>
        <v>-8600</v>
      </c>
      <c r="W9" s="14">
        <f t="shared" si="8"/>
        <v>18600</v>
      </c>
      <c r="X9" s="14">
        <f t="shared" si="8"/>
        <v>-3600</v>
      </c>
      <c r="Y9" s="14">
        <f t="shared" si="8"/>
        <v>-600</v>
      </c>
      <c r="Z9" s="14">
        <f t="shared" si="8"/>
        <v>2400</v>
      </c>
      <c r="AA9" s="14">
        <f t="shared" si="8"/>
        <v>5400</v>
      </c>
      <c r="AB9" s="14">
        <f t="shared" si="8"/>
        <v>8400</v>
      </c>
      <c r="AC9" s="14">
        <f t="shared" si="8"/>
        <v>-12800</v>
      </c>
      <c r="AD9" s="14">
        <f t="shared" si="8"/>
        <v>15400</v>
      </c>
      <c r="AE9" s="14">
        <f t="shared" si="8"/>
        <v>-5800</v>
      </c>
      <c r="AF9" s="14">
        <f t="shared" si="8"/>
        <v>-1800</v>
      </c>
      <c r="AG9" s="14">
        <f t="shared" si="8"/>
        <v>2200</v>
      </c>
      <c r="AH9" s="14">
        <f t="shared" si="8"/>
        <v>6200</v>
      </c>
      <c r="AI9" s="14">
        <f t="shared" si="8"/>
        <v>10200</v>
      </c>
      <c r="AJ9" s="14">
        <f t="shared" si="8"/>
        <v>14200</v>
      </c>
      <c r="AK9" s="14">
        <f t="shared" si="8"/>
        <v>-6000</v>
      </c>
      <c r="AL9" s="14">
        <f t="shared" si="8"/>
        <v>-1000</v>
      </c>
      <c r="AM9" s="14">
        <f t="shared" si="8"/>
        <v>4000</v>
      </c>
      <c r="AN9" s="14">
        <f t="shared" si="8"/>
        <v>9000</v>
      </c>
      <c r="AO9" s="14">
        <f t="shared" si="8"/>
        <v>14000</v>
      </c>
      <c r="AP9" s="14">
        <f t="shared" si="8"/>
        <v>-15200</v>
      </c>
      <c r="AQ9" s="14">
        <f t="shared" si="8"/>
        <v>5000</v>
      </c>
      <c r="AR9" s="14">
        <f t="shared" si="8"/>
        <v>0</v>
      </c>
      <c r="AS9" s="14">
        <f t="shared" si="8"/>
        <v>-5000</v>
      </c>
      <c r="AT9" s="14">
        <f t="shared" si="8"/>
        <v>0</v>
      </c>
      <c r="AU9" s="14">
        <f t="shared" si="8"/>
        <v>5000</v>
      </c>
      <c r="AV9" s="14">
        <f t="shared" si="8"/>
        <v>5000</v>
      </c>
      <c r="AW9" s="14">
        <f t="shared" si="8"/>
        <v>8000</v>
      </c>
      <c r="AX9" s="14">
        <f t="shared" si="8"/>
        <v>-13200</v>
      </c>
      <c r="AY9" s="14">
        <f t="shared" si="8"/>
        <v>15000</v>
      </c>
      <c r="AZ9" s="14">
        <f t="shared" si="8"/>
        <v>-6200</v>
      </c>
      <c r="BA9" s="14">
        <f t="shared" si="8"/>
        <v>-2200</v>
      </c>
      <c r="BB9" s="14">
        <f t="shared" si="8"/>
        <v>26000</v>
      </c>
      <c r="BC9" s="14">
        <f t="shared" si="8"/>
        <v>4800</v>
      </c>
      <c r="BD9" s="14">
        <f t="shared" si="8"/>
        <v>-16400</v>
      </c>
      <c r="BE9" s="14">
        <f t="shared" si="8"/>
        <v>12800</v>
      </c>
      <c r="BF9" s="14">
        <f t="shared" si="8"/>
        <v>-8400</v>
      </c>
      <c r="BG9" s="14">
        <f t="shared" si="8"/>
        <v>20800</v>
      </c>
      <c r="BH9" s="14">
        <f t="shared" si="8"/>
        <v>-400</v>
      </c>
      <c r="BI9" s="14">
        <f t="shared" si="8"/>
        <v>3600</v>
      </c>
      <c r="BJ9" s="14">
        <f t="shared" si="8"/>
        <v>7600</v>
      </c>
      <c r="BK9" s="14">
        <f t="shared" si="8"/>
        <v>11600</v>
      </c>
      <c r="BL9" s="14">
        <f t="shared" si="8"/>
        <v>-8600</v>
      </c>
      <c r="BM9" s="14">
        <f t="shared" si="8"/>
        <v>-4600</v>
      </c>
      <c r="BN9" s="14">
        <f t="shared" si="8"/>
        <v>24600</v>
      </c>
      <c r="BO9" s="14">
        <f t="shared" si="8"/>
        <v>3400</v>
      </c>
      <c r="BP9" s="14">
        <f t="shared" si="8"/>
        <v>-16800</v>
      </c>
      <c r="BQ9" s="14">
        <f t="shared" si="8"/>
        <v>12400</v>
      </c>
      <c r="BR9" s="14">
        <f t="shared" si="8"/>
        <v>16400</v>
      </c>
      <c r="BS9" s="14">
        <f t="shared" si="8"/>
        <v>-3800</v>
      </c>
      <c r="BT9" s="14">
        <f t="shared" si="8"/>
        <v>1200</v>
      </c>
      <c r="BU9" s="14">
        <f t="shared" si="8"/>
        <v>5200</v>
      </c>
      <c r="BV9" s="14">
        <f t="shared" si="8"/>
        <v>9200</v>
      </c>
      <c r="BW9" s="14">
        <f t="shared" si="8"/>
        <v>13200</v>
      </c>
      <c r="BX9" s="14">
        <f t="shared" si="8"/>
        <v>-7000</v>
      </c>
      <c r="BY9" s="14">
        <f t="shared" si="8"/>
        <v>-2000</v>
      </c>
      <c r="BZ9" s="14">
        <f t="shared" si="8"/>
        <v>2000</v>
      </c>
      <c r="CA9" s="14">
        <f t="shared" si="8"/>
        <v>7000</v>
      </c>
      <c r="CB9" s="14">
        <f t="shared" si="8"/>
        <v>12000</v>
      </c>
      <c r="CC9" s="14">
        <f t="shared" si="8"/>
        <v>17000</v>
      </c>
      <c r="CD9" s="14">
        <f t="shared" si="8"/>
        <v>-2200</v>
      </c>
      <c r="CE9" s="14">
        <f t="shared" si="8"/>
        <v>3800</v>
      </c>
      <c r="CF9" s="14">
        <f t="shared" si="8"/>
        <v>9800</v>
      </c>
      <c r="CG9" s="14">
        <f t="shared" si="8"/>
        <v>-8400</v>
      </c>
      <c r="CH9" s="14">
        <f t="shared" si="8"/>
        <v>21800</v>
      </c>
      <c r="CI9" s="14">
        <f t="shared" si="8"/>
        <v>3600</v>
      </c>
      <c r="CJ9" s="14">
        <f t="shared" si="8"/>
        <v>9600</v>
      </c>
      <c r="CK9" s="14">
        <f t="shared" si="8"/>
        <v>-8600</v>
      </c>
      <c r="CL9" s="14">
        <f t="shared" si="8"/>
        <v>314000</v>
      </c>
      <c r="CM9" s="14">
        <f t="shared" si="8"/>
        <v>308000</v>
      </c>
      <c r="CN9" s="14">
        <f t="shared" si="8"/>
        <v>301000</v>
      </c>
      <c r="CO9" s="14">
        <f t="shared" si="8"/>
        <v>295000</v>
      </c>
      <c r="CP9" s="14">
        <f t="shared" si="8"/>
        <v>288000</v>
      </c>
      <c r="CQ9" s="14">
        <f t="shared" si="8"/>
        <v>282000</v>
      </c>
      <c r="CR9" s="14">
        <f t="shared" si="8"/>
        <v>275000</v>
      </c>
      <c r="CS9" s="14">
        <f t="shared" si="8"/>
        <v>268000</v>
      </c>
      <c r="CT9" s="14">
        <f t="shared" si="8"/>
        <v>261000</v>
      </c>
      <c r="CU9" s="14">
        <f t="shared" si="8"/>
        <v>254000</v>
      </c>
      <c r="CV9" s="14">
        <f t="shared" si="8"/>
        <v>246000</v>
      </c>
      <c r="CW9" s="14">
        <f t="shared" si="8"/>
        <v>238000</v>
      </c>
      <c r="CX9" s="14">
        <f t="shared" si="8"/>
        <v>231000</v>
      </c>
      <c r="CY9" s="14">
        <f t="shared" si="8"/>
        <v>223000</v>
      </c>
      <c r="CZ9" s="14">
        <f t="shared" si="8"/>
        <v>214000</v>
      </c>
      <c r="DA9" s="14">
        <f t="shared" si="8"/>
        <v>206000</v>
      </c>
      <c r="DB9" s="14">
        <f t="shared" si="8"/>
        <v>198000</v>
      </c>
      <c r="DC9" s="14">
        <f t="shared" si="8"/>
        <v>189000</v>
      </c>
      <c r="DD9" s="14">
        <f t="shared" si="8"/>
        <v>180000</v>
      </c>
      <c r="DE9" s="14">
        <f t="shared" si="8"/>
        <v>171000</v>
      </c>
      <c r="DF9" s="14">
        <f t="shared" si="8"/>
        <v>162000</v>
      </c>
      <c r="DG9" s="14">
        <f t="shared" si="8"/>
        <v>153000</v>
      </c>
      <c r="DH9" s="14">
        <f t="shared" si="8"/>
        <v>143000</v>
      </c>
      <c r="DI9" s="14">
        <f t="shared" si="8"/>
        <v>133000</v>
      </c>
      <c r="DJ9" s="14">
        <f t="shared" si="8"/>
        <v>123000</v>
      </c>
      <c r="DK9" s="14">
        <f t="shared" si="8"/>
        <v>113000</v>
      </c>
      <c r="DL9" s="14">
        <f t="shared" si="8"/>
        <v>103000</v>
      </c>
      <c r="DM9" s="14">
        <f t="shared" si="8"/>
        <v>93000</v>
      </c>
      <c r="DN9" s="14">
        <f t="shared" si="8"/>
        <v>82000</v>
      </c>
      <c r="DO9" s="14">
        <f t="shared" si="8"/>
        <v>71000</v>
      </c>
      <c r="DP9" s="14">
        <f t="shared" si="8"/>
        <v>60000</v>
      </c>
      <c r="DQ9" s="14">
        <f t="shared" si="8"/>
        <v>48000</v>
      </c>
      <c r="DR9" s="14">
        <f t="shared" si="8"/>
        <v>37000</v>
      </c>
      <c r="DS9" s="14">
        <f t="shared" si="8"/>
        <v>25000</v>
      </c>
      <c r="DT9" s="14">
        <f t="shared" si="8"/>
        <v>13000</v>
      </c>
      <c r="DU9" s="14">
        <f t="shared" si="8"/>
        <v>0</v>
      </c>
    </row>
    <row r="10">
      <c r="E10" s="11" t="s">
        <v>36</v>
      </c>
      <c r="F10" s="14">
        <f>$C$11+F9</f>
        <v>732800</v>
      </c>
      <c r="G10" s="14">
        <f t="shared" ref="G10:DU10" si="9">F10+G9</f>
        <v>500800</v>
      </c>
      <c r="H10" s="14">
        <f t="shared" si="9"/>
        <v>278800</v>
      </c>
      <c r="I10" s="14">
        <f t="shared" si="9"/>
        <v>66800</v>
      </c>
      <c r="J10" s="14">
        <f t="shared" si="9"/>
        <v>106800</v>
      </c>
      <c r="K10" s="14">
        <f t="shared" si="9"/>
        <v>146800</v>
      </c>
      <c r="L10" s="14">
        <f t="shared" si="9"/>
        <v>65800</v>
      </c>
      <c r="M10" s="14">
        <f t="shared" si="9"/>
        <v>62400</v>
      </c>
      <c r="N10" s="14">
        <f t="shared" si="9"/>
        <v>61000</v>
      </c>
      <c r="O10" s="14">
        <f t="shared" si="9"/>
        <v>61600</v>
      </c>
      <c r="P10" s="14">
        <f t="shared" si="9"/>
        <v>64200</v>
      </c>
      <c r="Q10" s="14">
        <f t="shared" si="9"/>
        <v>68800</v>
      </c>
      <c r="R10" s="14">
        <f t="shared" si="9"/>
        <v>75400</v>
      </c>
      <c r="S10" s="14">
        <f t="shared" si="9"/>
        <v>84000</v>
      </c>
      <c r="T10" s="14">
        <f t="shared" si="9"/>
        <v>70400</v>
      </c>
      <c r="U10" s="14">
        <f t="shared" si="9"/>
        <v>84000</v>
      </c>
      <c r="V10" s="14">
        <f t="shared" si="9"/>
        <v>75400</v>
      </c>
      <c r="W10" s="14">
        <f t="shared" si="9"/>
        <v>94000</v>
      </c>
      <c r="X10" s="14">
        <f t="shared" si="9"/>
        <v>90400</v>
      </c>
      <c r="Y10" s="14">
        <f t="shared" si="9"/>
        <v>89800</v>
      </c>
      <c r="Z10" s="14">
        <f t="shared" si="9"/>
        <v>92200</v>
      </c>
      <c r="AA10" s="14">
        <f t="shared" si="9"/>
        <v>97600</v>
      </c>
      <c r="AB10" s="14">
        <f t="shared" si="9"/>
        <v>106000</v>
      </c>
      <c r="AC10" s="14">
        <f t="shared" si="9"/>
        <v>93200</v>
      </c>
      <c r="AD10" s="14">
        <f t="shared" si="9"/>
        <v>108600</v>
      </c>
      <c r="AE10" s="14">
        <f t="shared" si="9"/>
        <v>102800</v>
      </c>
      <c r="AF10" s="14">
        <f t="shared" si="9"/>
        <v>101000</v>
      </c>
      <c r="AG10" s="14">
        <f t="shared" si="9"/>
        <v>103200</v>
      </c>
      <c r="AH10" s="14">
        <f t="shared" si="9"/>
        <v>109400</v>
      </c>
      <c r="AI10" s="14">
        <f t="shared" si="9"/>
        <v>119600</v>
      </c>
      <c r="AJ10" s="14">
        <f t="shared" si="9"/>
        <v>133800</v>
      </c>
      <c r="AK10" s="14">
        <f t="shared" si="9"/>
        <v>127800</v>
      </c>
      <c r="AL10" s="14">
        <f t="shared" si="9"/>
        <v>126800</v>
      </c>
      <c r="AM10" s="14">
        <f t="shared" si="9"/>
        <v>130800</v>
      </c>
      <c r="AN10" s="14">
        <f t="shared" si="9"/>
        <v>139800</v>
      </c>
      <c r="AO10" s="14">
        <f t="shared" si="9"/>
        <v>153800</v>
      </c>
      <c r="AP10" s="14">
        <f t="shared" si="9"/>
        <v>138600</v>
      </c>
      <c r="AQ10" s="14">
        <f t="shared" si="9"/>
        <v>143600</v>
      </c>
      <c r="AR10" s="14">
        <f t="shared" si="9"/>
        <v>143600</v>
      </c>
      <c r="AS10" s="14">
        <f t="shared" si="9"/>
        <v>138600</v>
      </c>
      <c r="AT10" s="14">
        <f t="shared" si="9"/>
        <v>138600</v>
      </c>
      <c r="AU10" s="14">
        <f t="shared" si="9"/>
        <v>143600</v>
      </c>
      <c r="AV10" s="14">
        <f t="shared" si="9"/>
        <v>148600</v>
      </c>
      <c r="AW10" s="14">
        <f t="shared" si="9"/>
        <v>156600</v>
      </c>
      <c r="AX10" s="14">
        <f t="shared" si="9"/>
        <v>143400</v>
      </c>
      <c r="AY10" s="14">
        <f t="shared" si="9"/>
        <v>158400</v>
      </c>
      <c r="AZ10" s="14">
        <f t="shared" si="9"/>
        <v>152200</v>
      </c>
      <c r="BA10" s="14">
        <f t="shared" si="9"/>
        <v>150000</v>
      </c>
      <c r="BB10" s="14">
        <f t="shared" si="9"/>
        <v>176000</v>
      </c>
      <c r="BC10" s="14">
        <f t="shared" si="9"/>
        <v>180800</v>
      </c>
      <c r="BD10" s="14">
        <f t="shared" si="9"/>
        <v>164400</v>
      </c>
      <c r="BE10" s="14">
        <f t="shared" si="9"/>
        <v>177200</v>
      </c>
      <c r="BF10" s="14">
        <f t="shared" si="9"/>
        <v>168800</v>
      </c>
      <c r="BG10" s="14">
        <f t="shared" si="9"/>
        <v>189600</v>
      </c>
      <c r="BH10" s="14">
        <f t="shared" si="9"/>
        <v>189200</v>
      </c>
      <c r="BI10" s="14">
        <f t="shared" si="9"/>
        <v>192800</v>
      </c>
      <c r="BJ10" s="14">
        <f t="shared" si="9"/>
        <v>200400</v>
      </c>
      <c r="BK10" s="14">
        <f t="shared" si="9"/>
        <v>212000</v>
      </c>
      <c r="BL10" s="14">
        <f t="shared" si="9"/>
        <v>203400</v>
      </c>
      <c r="BM10" s="14">
        <f t="shared" si="9"/>
        <v>198800</v>
      </c>
      <c r="BN10" s="14">
        <f t="shared" si="9"/>
        <v>223400</v>
      </c>
      <c r="BO10" s="14">
        <f t="shared" si="9"/>
        <v>226800</v>
      </c>
      <c r="BP10" s="14">
        <f t="shared" si="9"/>
        <v>210000</v>
      </c>
      <c r="BQ10" s="14">
        <f t="shared" si="9"/>
        <v>222400</v>
      </c>
      <c r="BR10" s="14">
        <f t="shared" si="9"/>
        <v>238800</v>
      </c>
      <c r="BS10" s="14">
        <f t="shared" si="9"/>
        <v>235000</v>
      </c>
      <c r="BT10" s="14">
        <f t="shared" si="9"/>
        <v>236200</v>
      </c>
      <c r="BU10" s="14">
        <f t="shared" si="9"/>
        <v>241400</v>
      </c>
      <c r="BV10" s="14">
        <f t="shared" si="9"/>
        <v>250600</v>
      </c>
      <c r="BW10" s="14">
        <f t="shared" si="9"/>
        <v>263800</v>
      </c>
      <c r="BX10" s="14">
        <f t="shared" si="9"/>
        <v>256800</v>
      </c>
      <c r="BY10" s="14">
        <f t="shared" si="9"/>
        <v>254800</v>
      </c>
      <c r="BZ10" s="14">
        <f t="shared" si="9"/>
        <v>256800</v>
      </c>
      <c r="CA10" s="14">
        <f t="shared" si="9"/>
        <v>263800</v>
      </c>
      <c r="CB10" s="14">
        <f t="shared" si="9"/>
        <v>275800</v>
      </c>
      <c r="CC10" s="14">
        <f t="shared" si="9"/>
        <v>292800</v>
      </c>
      <c r="CD10" s="14">
        <f t="shared" si="9"/>
        <v>290600</v>
      </c>
      <c r="CE10" s="14">
        <f t="shared" si="9"/>
        <v>294400</v>
      </c>
      <c r="CF10" s="14">
        <f t="shared" si="9"/>
        <v>304200</v>
      </c>
      <c r="CG10" s="14">
        <f t="shared" si="9"/>
        <v>295800</v>
      </c>
      <c r="CH10" s="14">
        <f t="shared" si="9"/>
        <v>317600</v>
      </c>
      <c r="CI10" s="14">
        <f t="shared" si="9"/>
        <v>321200</v>
      </c>
      <c r="CJ10" s="14">
        <f t="shared" si="9"/>
        <v>330800</v>
      </c>
      <c r="CK10" s="14">
        <f t="shared" si="9"/>
        <v>322200</v>
      </c>
      <c r="CL10" s="14">
        <f t="shared" si="9"/>
        <v>636200</v>
      </c>
      <c r="CM10" s="14">
        <f t="shared" si="9"/>
        <v>944200</v>
      </c>
      <c r="CN10" s="14">
        <f t="shared" si="9"/>
        <v>1245200</v>
      </c>
      <c r="CO10" s="14">
        <f t="shared" si="9"/>
        <v>1540200</v>
      </c>
      <c r="CP10" s="14">
        <f t="shared" si="9"/>
        <v>1828200</v>
      </c>
      <c r="CQ10" s="14">
        <f t="shared" si="9"/>
        <v>2110200</v>
      </c>
      <c r="CR10" s="14">
        <f t="shared" si="9"/>
        <v>2385200</v>
      </c>
      <c r="CS10" s="14">
        <f t="shared" si="9"/>
        <v>2653200</v>
      </c>
      <c r="CT10" s="14">
        <f t="shared" si="9"/>
        <v>2914200</v>
      </c>
      <c r="CU10" s="14">
        <f t="shared" si="9"/>
        <v>3168200</v>
      </c>
      <c r="CV10" s="14">
        <f t="shared" si="9"/>
        <v>3414200</v>
      </c>
      <c r="CW10" s="14">
        <f t="shared" si="9"/>
        <v>3652200</v>
      </c>
      <c r="CX10" s="14">
        <f t="shared" si="9"/>
        <v>3883200</v>
      </c>
      <c r="CY10" s="14">
        <f t="shared" si="9"/>
        <v>4106200</v>
      </c>
      <c r="CZ10" s="14">
        <f t="shared" si="9"/>
        <v>4320200</v>
      </c>
      <c r="DA10" s="14">
        <f t="shared" si="9"/>
        <v>4526200</v>
      </c>
      <c r="DB10" s="14">
        <f t="shared" si="9"/>
        <v>4724200</v>
      </c>
      <c r="DC10" s="14">
        <f t="shared" si="9"/>
        <v>4913200</v>
      </c>
      <c r="DD10" s="14">
        <f t="shared" si="9"/>
        <v>5093200</v>
      </c>
      <c r="DE10" s="14">
        <f t="shared" si="9"/>
        <v>5264200</v>
      </c>
      <c r="DF10" s="14">
        <f t="shared" si="9"/>
        <v>5426200</v>
      </c>
      <c r="DG10" s="14">
        <f t="shared" si="9"/>
        <v>5579200</v>
      </c>
      <c r="DH10" s="14">
        <f t="shared" si="9"/>
        <v>5722200</v>
      </c>
      <c r="DI10" s="14">
        <f t="shared" si="9"/>
        <v>5855200</v>
      </c>
      <c r="DJ10" s="14">
        <f t="shared" si="9"/>
        <v>5978200</v>
      </c>
      <c r="DK10" s="14">
        <f t="shared" si="9"/>
        <v>6091200</v>
      </c>
      <c r="DL10" s="14">
        <f t="shared" si="9"/>
        <v>6194200</v>
      </c>
      <c r="DM10" s="14">
        <f t="shared" si="9"/>
        <v>6287200</v>
      </c>
      <c r="DN10" s="14">
        <f t="shared" si="9"/>
        <v>6369200</v>
      </c>
      <c r="DO10" s="14">
        <f t="shared" si="9"/>
        <v>6440200</v>
      </c>
      <c r="DP10" s="14">
        <f t="shared" si="9"/>
        <v>6500200</v>
      </c>
      <c r="DQ10" s="14">
        <f t="shared" si="9"/>
        <v>6548200</v>
      </c>
      <c r="DR10" s="14">
        <f t="shared" si="9"/>
        <v>6585200</v>
      </c>
      <c r="DS10" s="14">
        <f t="shared" si="9"/>
        <v>6610200</v>
      </c>
      <c r="DT10" s="14">
        <f t="shared" si="9"/>
        <v>6623200</v>
      </c>
      <c r="DU10" s="14">
        <f t="shared" si="9"/>
        <v>6623200</v>
      </c>
    </row>
    <row r="11">
      <c r="B11" s="1" t="s">
        <v>37</v>
      </c>
      <c r="C11" s="10">
        <v>1000000.0</v>
      </c>
    </row>
    <row r="12">
      <c r="B12" s="9" t="s">
        <v>38</v>
      </c>
      <c r="C12" s="13">
        <f>C11/(C9)</f>
        <v>39.68253968</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row>
    <row r="13">
      <c r="B13" s="9" t="s">
        <v>39</v>
      </c>
      <c r="C13" s="17">
        <v>4.0</v>
      </c>
      <c r="E13" s="11"/>
      <c r="F13" s="18"/>
      <c r="G13" s="18"/>
      <c r="H13" s="18"/>
      <c r="I13" s="18"/>
      <c r="J13" s="18"/>
      <c r="K13" s="18"/>
      <c r="M13" s="18"/>
      <c r="N13" s="18"/>
      <c r="O13" s="18"/>
      <c r="P13" s="18"/>
      <c r="Q13" s="18"/>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row>
    <row r="14">
      <c r="B14" s="9"/>
      <c r="C14" s="2"/>
      <c r="E14" s="2"/>
      <c r="F14" s="18"/>
      <c r="G14" s="18"/>
      <c r="H14" s="18"/>
      <c r="I14" s="18"/>
      <c r="J14" s="18"/>
      <c r="K14" s="18"/>
      <c r="L14" s="18"/>
      <c r="M14" s="18"/>
      <c r="N14" s="18"/>
      <c r="O14" s="18"/>
      <c r="P14" s="18"/>
      <c r="Q14" s="18"/>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row>
    <row r="15">
      <c r="B15" s="2"/>
      <c r="C15" s="2"/>
      <c r="E15" s="2"/>
      <c r="F15" s="18"/>
      <c r="H15" s="18"/>
      <c r="I15" s="18"/>
      <c r="J15" s="18"/>
      <c r="K15" s="18"/>
      <c r="L15" s="18"/>
      <c r="M15" s="18"/>
      <c r="N15" s="18"/>
      <c r="O15" s="18"/>
      <c r="P15" s="18"/>
      <c r="Q15" s="18"/>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row>
    <row r="16">
      <c r="C16" s="19"/>
      <c r="E16" s="2"/>
      <c r="F16" s="18"/>
      <c r="G16" s="18"/>
      <c r="H16" s="18"/>
      <c r="I16" s="18"/>
      <c r="J16" s="18"/>
      <c r="K16" s="18"/>
      <c r="L16" s="18"/>
      <c r="M16" s="18"/>
      <c r="N16" s="18"/>
      <c r="O16" s="18"/>
      <c r="P16" s="18"/>
      <c r="Q16" s="18"/>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row>
    <row r="17">
      <c r="B17" s="20"/>
      <c r="C17" s="20"/>
      <c r="E17" s="2"/>
    </row>
    <row r="18">
      <c r="A18" s="2"/>
      <c r="B18" s="20"/>
      <c r="C18" s="20"/>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row>
    <row r="19">
      <c r="A19" s="2"/>
      <c r="B19" s="20"/>
      <c r="C19" s="20"/>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row>
    <row r="20">
      <c r="B20" s="20"/>
      <c r="C20" s="20"/>
      <c r="L20" s="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row>
    <row r="21">
      <c r="B21" s="20"/>
      <c r="C21" s="20"/>
      <c r="E21" s="11"/>
      <c r="F21" s="14"/>
      <c r="G21" s="14"/>
      <c r="H21" s="14"/>
      <c r="I21" s="14"/>
      <c r="J21" s="14"/>
      <c r="K21" s="14"/>
      <c r="L21" s="12"/>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row>
    <row r="22">
      <c r="B22" s="20"/>
      <c r="C22" s="20"/>
      <c r="F22" s="18"/>
      <c r="G22" s="18"/>
      <c r="H22" s="18"/>
      <c r="I22" s="18"/>
      <c r="J22" s="18"/>
      <c r="K22" s="18"/>
      <c r="L22" s="18"/>
      <c r="M22" s="18"/>
      <c r="N22" s="18"/>
      <c r="O22" s="18"/>
      <c r="P22" s="18"/>
      <c r="Q22" s="18"/>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row>
    <row r="23">
      <c r="B23" s="20"/>
      <c r="C23" s="20"/>
      <c r="F23" s="18"/>
      <c r="G23" s="1" t="s">
        <v>40</v>
      </c>
      <c r="I23" s="18"/>
      <c r="J23" s="18"/>
      <c r="K23" s="18"/>
      <c r="L23" s="18"/>
      <c r="M23" s="18"/>
      <c r="N23" s="18"/>
      <c r="O23" s="18"/>
      <c r="P23" s="18"/>
      <c r="Q23" s="18"/>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row>
    <row r="24">
      <c r="B24" s="20"/>
      <c r="C24" s="20"/>
      <c r="F24" s="18"/>
      <c r="G24" s="21" t="s">
        <v>41</v>
      </c>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row>
    <row r="25">
      <c r="B25" s="20"/>
      <c r="C25" s="20"/>
      <c r="F25" s="18"/>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row>
    <row r="26">
      <c r="A26" s="2"/>
      <c r="B26" s="20"/>
      <c r="C26" s="20"/>
      <c r="D26" s="2"/>
      <c r="E26" s="2"/>
      <c r="F26" s="18"/>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row>
    <row r="27">
      <c r="A27" s="2"/>
      <c r="B27" s="20"/>
      <c r="C27" s="20"/>
      <c r="D27" s="2"/>
      <c r="E27" s="2"/>
      <c r="F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row>
    <row r="28">
      <c r="A28" s="2"/>
      <c r="B28" s="20"/>
      <c r="C28" s="20"/>
      <c r="D28" s="2"/>
      <c r="E28" s="2"/>
      <c r="F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row>
    <row r="29">
      <c r="A29" s="2"/>
      <c r="B29" s="20"/>
      <c r="C29" s="20"/>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row>
    <row r="30">
      <c r="A30" s="2"/>
      <c r="B30" s="20"/>
      <c r="C30" s="20"/>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row>
    <row r="31">
      <c r="A31" s="2"/>
      <c r="B31" s="20"/>
      <c r="C31" s="20"/>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row>
    <row r="32">
      <c r="A32" s="2"/>
      <c r="B32" s="20"/>
      <c r="C32" s="20"/>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row>
    <row r="33">
      <c r="A33" s="2"/>
      <c r="B33" s="20"/>
      <c r="C33" s="20"/>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row>
  </sheetData>
  <mergeCells count="12">
    <mergeCell ref="CL2:CW2"/>
    <mergeCell ref="CX2:DI2"/>
    <mergeCell ref="DJ2:DU2"/>
    <mergeCell ref="G23:H23"/>
    <mergeCell ref="G24:R28"/>
    <mergeCell ref="F2:Q2"/>
    <mergeCell ref="R2:AC2"/>
    <mergeCell ref="AD2:AO2"/>
    <mergeCell ref="AP2:BA2"/>
    <mergeCell ref="BB2:BM2"/>
    <mergeCell ref="BN2:BY2"/>
    <mergeCell ref="BZ2:CK2"/>
  </mergeCells>
  <dataValidations>
    <dataValidation type="list" allowBlank="1" showErrorMessage="1" sqref="C13">
      <formula1>"1,2,3,4,5,6"</formula1>
    </dataValidation>
  </dataValidations>
  <drawing r:id="rId1"/>
</worksheet>
</file>