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stanton\Desktop\Projects\Final Spreadsheets\"/>
    </mc:Choice>
  </mc:AlternateContent>
  <xr:revisionPtr revIDLastSave="0" documentId="13_ncr:1_{227893CC-D545-4462-9442-54167A2F8810}" xr6:coauthVersionLast="47" xr6:coauthVersionMax="47" xr10:uidLastSave="{00000000-0000-0000-0000-000000000000}"/>
  <workbookProtection workbookAlgorithmName="SHA-512" workbookHashValue="E4ctRVfSqjXwlPLEHXN9uQypQ4kAmTsRZUeb9eG5eSDMBftPvH7Vcho0kBpBxfr67Sdj2QrDItTjBlPVmNs95w==" workbookSaltValue="le0SNNrcxoFy6UaP/XKN1w==" workbookSpinCount="100000" lockStructure="1"/>
  <bookViews>
    <workbookView xWindow="-120" yWindow="-120" windowWidth="20730" windowHeight="11160" xr2:uid="{47A73ECF-DD6F-4CA0-B6A5-2FCA4E2FCABA}"/>
  </bookViews>
  <sheets>
    <sheet name="Friction Loss - PVC Pipeline" sheetId="1" r:id="rId1"/>
    <sheet name="Flow Rates" sheetId="4" state="hidden" r:id="rId2"/>
    <sheet name="Friction Loss Chart - Steel" sheetId="2" state="hidden" r:id="rId3"/>
    <sheet name="Friction Loss Chart - PVC" sheetId="5" state="hidden" r:id="rId4"/>
  </sheets>
  <definedNames>
    <definedName name="_1.25">'Flow Rates'!$A$3:$A$17</definedName>
    <definedName name="_1.5">'Flow Rates'!$B$3:$B$19</definedName>
    <definedName name="_2">'Flow Rates'!$C$3:$C$18</definedName>
    <definedName name="_2.5">'Flow Rates'!$D$3:$D$21</definedName>
    <definedName name="_3">'Flow Rates'!$E$3:$E$21</definedName>
    <definedName name="_4">'Flow Rates'!$F$3:$F$22</definedName>
    <definedName name="_5">'Flow Rates'!$G$3:$G$22</definedName>
    <definedName name="_6">'Flow Rates'!$H$3:$H$23</definedName>
    <definedName name="_8">'Flow Rates'!$I$3:$I$23</definedName>
    <definedName name="_xlnm.Print_Area" localSheetId="0">'Friction Loss - PVC Pipeline'!$A$1:$D$41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C37" i="1"/>
  <c r="C36" i="1"/>
  <c r="C35" i="1"/>
  <c r="C34" i="1"/>
  <c r="C39" i="1"/>
  <c r="C40" i="1" l="1"/>
</calcChain>
</file>

<file path=xl/sharedStrings.xml><?xml version="1.0" encoding="utf-8"?>
<sst xmlns="http://schemas.openxmlformats.org/spreadsheetml/2006/main" count="62" uniqueCount="44">
  <si>
    <t>GPM</t>
  </si>
  <si>
    <t>Head Loss Per 100ft</t>
  </si>
  <si>
    <t>Schedule 40 PVC pipe friction loss in feet of head per 100ft of pipe.</t>
  </si>
  <si>
    <t>Instructions for using this worksheet:</t>
  </si>
  <si>
    <t>Notes About This Worksheet:</t>
  </si>
  <si>
    <t>Project Name:</t>
  </si>
  <si>
    <t>Date:</t>
  </si>
  <si>
    <t>Created By:</t>
  </si>
  <si>
    <t>Design Criteria</t>
  </si>
  <si>
    <r>
      <t xml:space="preserve">All items in </t>
    </r>
    <r>
      <rPr>
        <b/>
        <sz val="12"/>
        <color rgb="FF00B050"/>
        <rFont val="Calibri"/>
        <family val="2"/>
        <scheme val="minor"/>
      </rPr>
      <t>GREEN</t>
    </r>
    <r>
      <rPr>
        <sz val="12"/>
        <color theme="1"/>
        <rFont val="Calibri"/>
        <family val="2"/>
        <scheme val="minor"/>
      </rPr>
      <t xml:space="preserve"> must be filled in by the user.</t>
    </r>
  </si>
  <si>
    <t>PVC Pipeline Friction Loss Worksheet</t>
  </si>
  <si>
    <t>Pipeline Segment 1 Length (ft)</t>
  </si>
  <si>
    <t>Pipeline Segment 2 Length (ft)</t>
  </si>
  <si>
    <t>Pipeline Segment 3 Length (ft)</t>
  </si>
  <si>
    <t>Pipeline Segment 4 Length (ft)</t>
  </si>
  <si>
    <t>Pipeline Segment 5 Length (ft)</t>
  </si>
  <si>
    <t>Pipeline Segment 6 Length (ft)</t>
  </si>
  <si>
    <t>Pipeline Segment 1 Size (in)</t>
  </si>
  <si>
    <t>Pipeline Segment 2 Size (in)</t>
  </si>
  <si>
    <t>Pipeline Segment 1 Flow Rate (gpm)</t>
  </si>
  <si>
    <t>Pipeline Segment 2 Flow Rate (gpm)</t>
  </si>
  <si>
    <t>Pipeline Segment 3 Size (in)</t>
  </si>
  <si>
    <t>Pipeline Segment 3 Flow Rate (gpm)</t>
  </si>
  <si>
    <t>Pipeline Segment 4 Size (in)</t>
  </si>
  <si>
    <t>Pipeline Segment 4 Flow Rate (gpm)</t>
  </si>
  <si>
    <t>Pipeline Segment 5 Size (in)</t>
  </si>
  <si>
    <t>Pipeline Segment 5 Flow Rate (gpm)</t>
  </si>
  <si>
    <t>Pipeline Segment 6 Size (in)</t>
  </si>
  <si>
    <t>Pipeline Segment 6 Flow Rate (gpm)</t>
  </si>
  <si>
    <t>Schedule 40 steel pipe friction loss in feet of head per 100ft of pipe.</t>
  </si>
  <si>
    <t>Friction Loss Head Calculations</t>
  </si>
  <si>
    <t>Total Friction Loss (ft)</t>
  </si>
  <si>
    <t>Pipeline Segment 1 (ft)</t>
  </si>
  <si>
    <t>Pipeline Segment 2 (ft)</t>
  </si>
  <si>
    <t>Pipeline Segment 3 (ft)</t>
  </si>
  <si>
    <t>Pipeline Segment 4 (ft)</t>
  </si>
  <si>
    <t>Pipeline Segment 5 (ft)</t>
  </si>
  <si>
    <t>Pipeline Segment 6 (ft)</t>
  </si>
  <si>
    <t>Pipeline friction loss is based on schedule 40 PVC pipe.</t>
  </si>
  <si>
    <r>
      <t xml:space="preserve">Select your Pipe Size and Flow Rate from the drop down list in the associated </t>
    </r>
    <r>
      <rPr>
        <b/>
        <sz val="12"/>
        <color rgb="FF00B050"/>
        <rFont val="Calibri"/>
        <family val="2"/>
        <scheme val="minor"/>
      </rPr>
      <t>GREEN</t>
    </r>
    <r>
      <rPr>
        <sz val="12"/>
        <color theme="1"/>
        <rFont val="Calibri"/>
        <family val="2"/>
        <scheme val="minor"/>
      </rPr>
      <t xml:space="preserve"> cells.</t>
    </r>
  </si>
  <si>
    <r>
      <t xml:space="preserve">Manually input your pipeline segment length in the associated </t>
    </r>
    <r>
      <rPr>
        <b/>
        <sz val="12"/>
        <color rgb="FF00B050"/>
        <rFont val="Calibri"/>
        <family val="2"/>
        <scheme val="minor"/>
      </rPr>
      <t>GREEN</t>
    </r>
    <r>
      <rPr>
        <sz val="12"/>
        <color theme="1"/>
        <rFont val="Calibri"/>
        <family val="2"/>
        <scheme val="minor"/>
      </rPr>
      <t xml:space="preserve"> cells.</t>
    </r>
  </si>
  <si>
    <t>If a pipeline segment is not needed, enter a 0 for the associated segment length.</t>
  </si>
  <si>
    <t>Typical flow rates in gallons per minute per pipe diameters.</t>
  </si>
  <si>
    <t>If your exact flow rate is not listed, select the closest value to your flow rate from the drop down list.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</si>
</sst>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6" xfId="0" applyFont="1" applyBorder="1" applyAlignment="1"/>
    <xf numFmtId="0" fontId="0" fillId="0" borderId="9" xfId="0" applyBorder="1" applyAlignment="1">
      <alignment horizontal="center"/>
    </xf>
    <xf numFmtId="0" fontId="0" fillId="0" borderId="0" xfId="0" applyProtection="1"/>
    <xf numFmtId="0" fontId="0" fillId="0" borderId="0" xfId="0" applyProtection="1">
      <protection locked="0"/>
    </xf>
    <xf numFmtId="0" fontId="2" fillId="0" borderId="0" xfId="0" applyFont="1" applyProtection="1"/>
    <xf numFmtId="0" fontId="3" fillId="0" borderId="0" xfId="0" applyFont="1" applyProtection="1"/>
    <xf numFmtId="0" fontId="5" fillId="0" borderId="6" xfId="0" applyFont="1" applyBorder="1" applyProtection="1"/>
    <xf numFmtId="0" fontId="3" fillId="0" borderId="6" xfId="0" applyFont="1" applyBorder="1" applyProtection="1">
      <protection locked="0"/>
    </xf>
    <xf numFmtId="14" fontId="3" fillId="0" borderId="6" xfId="0" applyNumberFormat="1" applyFont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/>
    <xf numFmtId="2" fontId="3" fillId="0" borderId="6" xfId="0" applyNumberFormat="1" applyFont="1" applyBorder="1" applyAlignment="1" applyProtection="1">
      <alignment horizontal="center"/>
    </xf>
    <xf numFmtId="0" fontId="6" fillId="3" borderId="7" xfId="0" applyFont="1" applyFill="1" applyBorder="1" applyAlignment="1" applyProtection="1">
      <alignment horizontal="right"/>
    </xf>
    <xf numFmtId="2" fontId="6" fillId="3" borderId="7" xfId="0" applyNumberFormat="1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5" fillId="0" borderId="10" xfId="0" applyFont="1" applyBorder="1" applyProtection="1"/>
    <xf numFmtId="0" fontId="5" fillId="0" borderId="10" xfId="0" applyFont="1" applyFill="1" applyBorder="1" applyProtection="1"/>
    <xf numFmtId="0" fontId="0" fillId="0" borderId="9" xfId="0" applyFill="1" applyBorder="1" applyAlignment="1">
      <alignment horizontal="center"/>
    </xf>
    <xf numFmtId="0" fontId="0" fillId="0" borderId="0" xfId="0" applyAlignment="1" applyProtection="1">
      <alignment horizontal="center"/>
    </xf>
    <xf numFmtId="0" fontId="5" fillId="0" borderId="11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0</xdr:row>
      <xdr:rowOff>9525</xdr:rowOff>
    </xdr:from>
    <xdr:to>
      <xdr:col>2</xdr:col>
      <xdr:colOff>1190625</xdr:colOff>
      <xdr:row>0</xdr:row>
      <xdr:rowOff>1816894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9525D6-2AE8-B61A-3BBB-B9FACFC1F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9525"/>
          <a:ext cx="2409825" cy="1807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C7A20-9EA2-4FBF-A64F-82F1290C91A3}">
  <sheetPr codeName="Sheet1">
    <pageSetUpPr fitToPage="1"/>
  </sheetPr>
  <dimension ref="A1:M52"/>
  <sheetViews>
    <sheetView tabSelected="1" zoomScaleNormal="100" workbookViewId="0">
      <selection activeCell="C14" sqref="C14"/>
    </sheetView>
  </sheetViews>
  <sheetFormatPr defaultRowHeight="15" x14ac:dyDescent="0.25"/>
  <cols>
    <col min="1" max="1" width="9.140625" style="18"/>
    <col min="2" max="2" width="38.28515625" style="18" customWidth="1"/>
    <col min="3" max="3" width="31.5703125" style="18" customWidth="1"/>
    <col min="4" max="16384" width="9.140625" style="18"/>
  </cols>
  <sheetData>
    <row r="1" spans="1:5" ht="145.5" customHeight="1" x14ac:dyDescent="0.25">
      <c r="A1" s="39"/>
      <c r="B1" s="39"/>
      <c r="C1" s="39"/>
      <c r="D1" s="39"/>
    </row>
    <row r="2" spans="1:5" ht="15" customHeight="1" x14ac:dyDescent="0.25">
      <c r="A2" s="40" t="s">
        <v>10</v>
      </c>
      <c r="B2" s="40"/>
      <c r="C2" s="40"/>
      <c r="D2" s="40"/>
      <c r="E2" s="38"/>
    </row>
    <row r="3" spans="1:5" ht="16.5" thickBot="1" x14ac:dyDescent="0.3">
      <c r="B3" s="30"/>
      <c r="C3" s="35"/>
      <c r="D3" s="31"/>
      <c r="E3" s="31"/>
    </row>
    <row r="4" spans="1:5" ht="16.5" thickBot="1" x14ac:dyDescent="0.3">
      <c r="B4" s="21" t="s">
        <v>5</v>
      </c>
      <c r="C4" s="22"/>
    </row>
    <row r="5" spans="1:5" ht="16.5" thickBot="1" x14ac:dyDescent="0.3">
      <c r="B5" s="21" t="s">
        <v>6</v>
      </c>
      <c r="C5" s="23"/>
    </row>
    <row r="6" spans="1:5" ht="16.5" thickBot="1" x14ac:dyDescent="0.3">
      <c r="B6" s="21" t="s">
        <v>7</v>
      </c>
      <c r="C6" s="22"/>
    </row>
    <row r="7" spans="1:5" ht="15.75" x14ac:dyDescent="0.25">
      <c r="B7" s="20"/>
      <c r="C7" s="20"/>
    </row>
    <row r="8" spans="1:5" ht="16.5" thickBot="1" x14ac:dyDescent="0.3">
      <c r="B8" s="41" t="s">
        <v>8</v>
      </c>
      <c r="C8" s="41"/>
    </row>
    <row r="9" spans="1:5" ht="16.5" thickBot="1" x14ac:dyDescent="0.3">
      <c r="B9" s="21" t="s">
        <v>17</v>
      </c>
      <c r="C9" s="25">
        <v>1.25</v>
      </c>
    </row>
    <row r="10" spans="1:5" ht="16.5" thickBot="1" x14ac:dyDescent="0.3">
      <c r="B10" s="21" t="s">
        <v>19</v>
      </c>
      <c r="C10" s="25">
        <v>4</v>
      </c>
    </row>
    <row r="11" spans="1:5" ht="16.5" thickBot="1" x14ac:dyDescent="0.3">
      <c r="B11" s="21" t="s">
        <v>11</v>
      </c>
      <c r="C11" s="24">
        <v>0</v>
      </c>
    </row>
    <row r="12" spans="1:5" ht="16.5" thickBot="1" x14ac:dyDescent="0.3">
      <c r="B12" s="32"/>
      <c r="C12" s="36"/>
    </row>
    <row r="13" spans="1:5" ht="16.5" thickBot="1" x14ac:dyDescent="0.3">
      <c r="B13" s="21" t="s">
        <v>18</v>
      </c>
      <c r="C13" s="24">
        <v>1.25</v>
      </c>
    </row>
    <row r="14" spans="1:5" ht="16.5" thickBot="1" x14ac:dyDescent="0.3">
      <c r="B14" s="21" t="s">
        <v>20</v>
      </c>
      <c r="C14" s="25">
        <v>4</v>
      </c>
    </row>
    <row r="15" spans="1:5" ht="16.5" thickBot="1" x14ac:dyDescent="0.3">
      <c r="B15" s="21" t="s">
        <v>12</v>
      </c>
      <c r="C15" s="24">
        <v>0</v>
      </c>
    </row>
    <row r="16" spans="1:5" ht="16.5" thickBot="1" x14ac:dyDescent="0.3">
      <c r="B16" s="33"/>
      <c r="C16" s="36"/>
    </row>
    <row r="17" spans="2:3" ht="16.5" thickBot="1" x14ac:dyDescent="0.3">
      <c r="B17" s="21" t="s">
        <v>21</v>
      </c>
      <c r="C17" s="24">
        <v>1.25</v>
      </c>
    </row>
    <row r="18" spans="2:3" ht="16.5" thickBot="1" x14ac:dyDescent="0.3">
      <c r="B18" s="21" t="s">
        <v>22</v>
      </c>
      <c r="C18" s="25">
        <v>4</v>
      </c>
    </row>
    <row r="19" spans="2:3" ht="16.5" thickBot="1" x14ac:dyDescent="0.3">
      <c r="B19" s="21" t="s">
        <v>13</v>
      </c>
      <c r="C19" s="24">
        <v>0</v>
      </c>
    </row>
    <row r="20" spans="2:3" ht="16.5" thickBot="1" x14ac:dyDescent="0.3">
      <c r="B20" s="32"/>
      <c r="C20" s="36"/>
    </row>
    <row r="21" spans="2:3" ht="16.5" thickBot="1" x14ac:dyDescent="0.3">
      <c r="B21" s="21" t="s">
        <v>23</v>
      </c>
      <c r="C21" s="24">
        <v>1.25</v>
      </c>
    </row>
    <row r="22" spans="2:3" ht="16.5" thickBot="1" x14ac:dyDescent="0.3">
      <c r="B22" s="21" t="s">
        <v>24</v>
      </c>
      <c r="C22" s="25">
        <v>4</v>
      </c>
    </row>
    <row r="23" spans="2:3" ht="16.5" thickBot="1" x14ac:dyDescent="0.3">
      <c r="B23" s="21" t="s">
        <v>14</v>
      </c>
      <c r="C23" s="25">
        <v>0</v>
      </c>
    </row>
    <row r="24" spans="2:3" ht="16.5" thickBot="1" x14ac:dyDescent="0.3">
      <c r="B24" s="21"/>
      <c r="C24" s="37"/>
    </row>
    <row r="25" spans="2:3" ht="16.5" thickBot="1" x14ac:dyDescent="0.3">
      <c r="B25" s="21" t="s">
        <v>25</v>
      </c>
      <c r="C25" s="24">
        <v>1.25</v>
      </c>
    </row>
    <row r="26" spans="2:3" ht="16.5" thickBot="1" x14ac:dyDescent="0.3">
      <c r="B26" s="21" t="s">
        <v>26</v>
      </c>
      <c r="C26" s="25">
        <v>4</v>
      </c>
    </row>
    <row r="27" spans="2:3" ht="16.5" thickBot="1" x14ac:dyDescent="0.3">
      <c r="B27" s="21" t="s">
        <v>15</v>
      </c>
      <c r="C27" s="25">
        <v>0</v>
      </c>
    </row>
    <row r="28" spans="2:3" ht="16.5" thickBot="1" x14ac:dyDescent="0.3">
      <c r="B28" s="21"/>
      <c r="C28" s="37"/>
    </row>
    <row r="29" spans="2:3" ht="16.5" thickBot="1" x14ac:dyDescent="0.3">
      <c r="B29" s="21" t="s">
        <v>27</v>
      </c>
      <c r="C29" s="24">
        <v>1.25</v>
      </c>
    </row>
    <row r="30" spans="2:3" ht="16.5" thickBot="1" x14ac:dyDescent="0.3">
      <c r="B30" s="21" t="s">
        <v>28</v>
      </c>
      <c r="C30" s="25">
        <v>4</v>
      </c>
    </row>
    <row r="31" spans="2:3" ht="16.5" thickBot="1" x14ac:dyDescent="0.3">
      <c r="B31" s="21" t="s">
        <v>16</v>
      </c>
      <c r="C31" s="25">
        <v>0</v>
      </c>
    </row>
    <row r="32" spans="2:3" ht="15.75" x14ac:dyDescent="0.25">
      <c r="B32" s="20"/>
      <c r="C32" s="20"/>
    </row>
    <row r="33" spans="2:13" ht="16.5" thickBot="1" x14ac:dyDescent="0.3">
      <c r="B33" s="40" t="s">
        <v>30</v>
      </c>
      <c r="C33" s="40"/>
    </row>
    <row r="34" spans="2:13" ht="16.5" thickBot="1" x14ac:dyDescent="0.3">
      <c r="B34" s="26" t="s">
        <v>32</v>
      </c>
      <c r="C34" s="27">
        <f>INDEX('Friction Loss Chart - PVC'!B4:J71,MATCH('Friction Loss - PVC Pipeline'!C10,'Friction Loss Chart - PVC'!A4:A71,0),MATCH('Friction Loss - PVC Pipeline'!C9,'Friction Loss Chart - PVC'!B2:J2,0))*(C11/100)</f>
        <v>0</v>
      </c>
    </row>
    <row r="35" spans="2:13" ht="16.5" thickBot="1" x14ac:dyDescent="0.3">
      <c r="B35" s="26" t="s">
        <v>33</v>
      </c>
      <c r="C35" s="27">
        <f>INDEX('Friction Loss Chart - PVC'!B4:J71,MATCH('Friction Loss - PVC Pipeline'!C14,'Friction Loss Chart - PVC'!A4:A71,0),MATCH('Friction Loss - PVC Pipeline'!C13,'Friction Loss Chart - PVC'!B2:J2,0))*(C15/100)</f>
        <v>0</v>
      </c>
    </row>
    <row r="36" spans="2:13" ht="16.5" thickBot="1" x14ac:dyDescent="0.3">
      <c r="B36" s="26" t="s">
        <v>34</v>
      </c>
      <c r="C36" s="27">
        <f>INDEX('Friction Loss Chart - PVC'!B4:J71,MATCH('Friction Loss - PVC Pipeline'!C18,'Friction Loss Chart - PVC'!A4:A71,0),MATCH('Friction Loss - PVC Pipeline'!C17,'Friction Loss Chart - PVC'!B2:J2,0))*(C19/100)</f>
        <v>0</v>
      </c>
    </row>
    <row r="37" spans="2:13" ht="16.5" thickBot="1" x14ac:dyDescent="0.3">
      <c r="B37" s="26" t="s">
        <v>35</v>
      </c>
      <c r="C37" s="27">
        <f>INDEX('Friction Loss Chart - PVC'!B4:J71,MATCH('Friction Loss - PVC Pipeline'!C22,'Friction Loss Chart - PVC'!A4:A71,0),MATCH('Friction Loss - PVC Pipeline'!C21,'Friction Loss Chart - PVC'!B2:J2,0))*(C23/100)</f>
        <v>0</v>
      </c>
    </row>
    <row r="38" spans="2:13" ht="16.5" thickBot="1" x14ac:dyDescent="0.3">
      <c r="B38" s="26" t="s">
        <v>36</v>
      </c>
      <c r="C38" s="27">
        <f>INDEX('Friction Loss Chart - PVC'!B4:J71,MATCH('Friction Loss - PVC Pipeline'!C26,'Friction Loss Chart - PVC'!A4:A71,0),MATCH('Friction Loss - PVC Pipeline'!C25,'Friction Loss Chart - PVC'!B2:J2,0))*(C27/100)</f>
        <v>0</v>
      </c>
    </row>
    <row r="39" spans="2:13" ht="16.5" thickBot="1" x14ac:dyDescent="0.3">
      <c r="B39" s="26" t="s">
        <v>37</v>
      </c>
      <c r="C39" s="27">
        <f>INDEX('Friction Loss Chart - PVC'!B4:J71,MATCH('Friction Loss - PVC Pipeline'!C30,'Friction Loss Chart - PVC'!A4:A71,0),MATCH('Friction Loss - PVC Pipeline'!C29,'Friction Loss Chart - PVC'!B2:J2,0))*(C31/100)</f>
        <v>0</v>
      </c>
    </row>
    <row r="40" spans="2:13" ht="17.25" thickTop="1" thickBot="1" x14ac:dyDescent="0.3">
      <c r="B40" s="28" t="s">
        <v>31</v>
      </c>
      <c r="C40" s="29">
        <f>SUM(C34:C39)</f>
        <v>0</v>
      </c>
    </row>
    <row r="41" spans="2:13" x14ac:dyDescent="0.25">
      <c r="B41" s="17"/>
      <c r="C41" s="17"/>
    </row>
    <row r="42" spans="2:13" x14ac:dyDescent="0.25">
      <c r="B42" s="17"/>
      <c r="C42" s="17"/>
    </row>
    <row r="43" spans="2:13" ht="15.75" x14ac:dyDescent="0.25">
      <c r="B43" s="19" t="s">
        <v>3</v>
      </c>
      <c r="C43" s="20"/>
      <c r="D43" s="20"/>
      <c r="E43" s="20"/>
      <c r="F43" s="20"/>
      <c r="G43" s="20"/>
      <c r="H43" s="20"/>
      <c r="I43" s="20"/>
      <c r="J43" s="20"/>
      <c r="K43" s="17"/>
      <c r="L43" s="17"/>
      <c r="M43" s="17"/>
    </row>
    <row r="44" spans="2:13" ht="15.75" x14ac:dyDescent="0.25">
      <c r="B44" s="20" t="s">
        <v>9</v>
      </c>
      <c r="C44" s="20"/>
      <c r="D44" s="20"/>
      <c r="E44" s="20"/>
      <c r="F44" s="20"/>
      <c r="G44" s="20"/>
      <c r="H44" s="20"/>
      <c r="I44" s="20"/>
      <c r="J44" s="20"/>
      <c r="K44" s="17"/>
      <c r="L44" s="17"/>
      <c r="M44" s="17"/>
    </row>
    <row r="45" spans="2:13" ht="15.75" x14ac:dyDescent="0.25">
      <c r="B45" s="20" t="s">
        <v>39</v>
      </c>
      <c r="C45" s="20"/>
      <c r="D45" s="20"/>
      <c r="E45" s="20"/>
      <c r="F45" s="20"/>
      <c r="G45" s="20"/>
      <c r="H45" s="20"/>
      <c r="I45" s="20"/>
      <c r="J45" s="20"/>
      <c r="K45" s="17"/>
      <c r="L45" s="17"/>
      <c r="M45" s="17"/>
    </row>
    <row r="46" spans="2:13" ht="15.75" x14ac:dyDescent="0.25">
      <c r="B46" s="20" t="s">
        <v>40</v>
      </c>
      <c r="C46" s="20"/>
      <c r="D46" s="20"/>
      <c r="E46" s="20"/>
      <c r="F46" s="20"/>
      <c r="G46" s="20"/>
      <c r="H46" s="20"/>
      <c r="I46" s="20"/>
      <c r="J46" s="20"/>
      <c r="K46" s="17"/>
      <c r="L46" s="17"/>
      <c r="M46" s="17"/>
    </row>
    <row r="47" spans="2:13" ht="15.75" x14ac:dyDescent="0.25">
      <c r="B47" s="20" t="s">
        <v>41</v>
      </c>
      <c r="C47" s="20"/>
      <c r="D47" s="20"/>
      <c r="E47" s="20"/>
      <c r="F47" s="20"/>
      <c r="G47" s="20"/>
      <c r="H47" s="20"/>
      <c r="I47" s="20"/>
      <c r="J47" s="20"/>
      <c r="K47" s="17"/>
      <c r="L47" s="17"/>
      <c r="M47" s="17"/>
    </row>
    <row r="48" spans="2:13" ht="15.75" x14ac:dyDescent="0.25">
      <c r="B48" s="20" t="s">
        <v>43</v>
      </c>
      <c r="C48" s="20"/>
      <c r="D48" s="20"/>
      <c r="E48" s="20"/>
      <c r="F48" s="20"/>
      <c r="G48" s="20"/>
      <c r="H48" s="20"/>
      <c r="I48" s="20"/>
      <c r="J48" s="20"/>
      <c r="K48" s="17"/>
      <c r="L48" s="17"/>
      <c r="M48" s="17"/>
    </row>
    <row r="49" spans="2:13" ht="15.75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17"/>
      <c r="L49" s="17"/>
      <c r="M49" s="17"/>
    </row>
    <row r="50" spans="2:13" ht="15.75" x14ac:dyDescent="0.25">
      <c r="B50" s="19" t="s">
        <v>4</v>
      </c>
      <c r="C50" s="20"/>
      <c r="D50" s="20"/>
      <c r="E50" s="20"/>
      <c r="F50" s="20"/>
      <c r="G50" s="20"/>
      <c r="H50" s="20"/>
      <c r="I50" s="20"/>
      <c r="J50" s="20"/>
      <c r="K50" s="17"/>
      <c r="L50" s="17"/>
      <c r="M50" s="17"/>
    </row>
    <row r="51" spans="2:13" ht="15.75" x14ac:dyDescent="0.25">
      <c r="B51" s="20" t="s">
        <v>38</v>
      </c>
      <c r="C51" s="20"/>
      <c r="D51" s="20"/>
      <c r="E51" s="20"/>
      <c r="F51" s="20"/>
      <c r="G51" s="20"/>
      <c r="H51" s="20"/>
      <c r="I51" s="20"/>
      <c r="J51" s="20"/>
      <c r="K51" s="17"/>
      <c r="L51" s="17"/>
      <c r="M51" s="17"/>
    </row>
    <row r="52" spans="2:13" ht="15.75" x14ac:dyDescent="0.25">
      <c r="B52" s="20"/>
      <c r="C52" s="20"/>
      <c r="D52" s="20"/>
      <c r="E52" s="20"/>
      <c r="F52" s="20"/>
      <c r="G52" s="20"/>
      <c r="H52" s="20"/>
      <c r="I52" s="20"/>
      <c r="J52" s="20"/>
      <c r="K52" s="17"/>
      <c r="L52" s="17"/>
      <c r="M52" s="17"/>
    </row>
  </sheetData>
  <sheetProtection algorithmName="SHA-512" hashValue="LGI7Tum8mzHS/60wv8Dr+xsMTFm6r6egbDB6K8Yz2FH0SGgnlEvHRwgotv+BJ4dldDiJVF7XDaFiwJWwysHZ4w==" saltValue="WapDPJ2CJAjyiv1UKHAnOg==" spinCount="100000" sheet="1" objects="1" scenarios="1" selectLockedCells="1"/>
  <dataConsolidate/>
  <mergeCells count="4">
    <mergeCell ref="A1:D1"/>
    <mergeCell ref="B33:C33"/>
    <mergeCell ref="B8:C8"/>
    <mergeCell ref="A2:D2"/>
  </mergeCells>
  <pageMargins left="0.7" right="0.7" top="0.75" bottom="0.75" header="0.3" footer="0.3"/>
  <pageSetup scale="8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D0742A4A-25DB-42CF-9B85-E8608ADD2C6B}">
          <x14:formula1>
            <xm:f>'Flow Rates'!$A$2:$I$2</xm:f>
          </x14:formula1>
          <xm:sqref>C29 C17 C21 C25 C13 C9</xm:sqref>
        </x14:dataValidation>
        <x14:dataValidation type="list" allowBlank="1" showInputMessage="1" showErrorMessage="1" xr:uid="{B386682C-3BA5-41EA-8B13-91A7680E602A}">
          <x14:formula1>
            <xm:f>INDEX('Flow Rates'!$A$3:$I$23,,MATCH($C$9,'Flow Rates'!$A$2:$I2,0))</xm:f>
          </x14:formula1>
          <xm:sqref>C10</xm:sqref>
        </x14:dataValidation>
        <x14:dataValidation type="list" allowBlank="1" showInputMessage="1" showErrorMessage="1" xr:uid="{4CD74BFC-CA05-4099-AAE9-31DE9C1E261B}">
          <x14:formula1>
            <xm:f>INDEX('Flow Rates'!$A$3:$I$23,,MATCH($C$13,'Flow Rates'!$A$2:$I2,0))</xm:f>
          </x14:formula1>
          <xm:sqref>C14</xm:sqref>
        </x14:dataValidation>
        <x14:dataValidation type="list" allowBlank="1" showInputMessage="1" showErrorMessage="1" xr:uid="{85F51BE2-3530-43E3-8F74-DAE76E92E732}">
          <x14:formula1>
            <xm:f>INDEX('Flow Rates'!$A$3:$I$23,,MATCH($C$17,'Flow Rates'!$A$2:$I2,0))</xm:f>
          </x14:formula1>
          <xm:sqref>C18</xm:sqref>
        </x14:dataValidation>
        <x14:dataValidation type="list" allowBlank="1" showInputMessage="1" showErrorMessage="1" xr:uid="{8EEED1E7-0709-4398-9319-0E09131F5013}">
          <x14:formula1>
            <xm:f>INDEX('Flow Rates'!$A$3:$I$23,,MATCH($C$21,'Flow Rates'!$A$2:$I2,0))</xm:f>
          </x14:formula1>
          <xm:sqref>C22</xm:sqref>
        </x14:dataValidation>
        <x14:dataValidation type="list" allowBlank="1" showInputMessage="1" showErrorMessage="1" xr:uid="{F03E313B-3A4F-41B3-A0A3-6F588FCDA61E}">
          <x14:formula1>
            <xm:f>INDEX('Flow Rates'!$A$3:$I$23,,MATCH($C$25,'Flow Rates'!$A$2:$I2,0))</xm:f>
          </x14:formula1>
          <xm:sqref>C26</xm:sqref>
        </x14:dataValidation>
        <x14:dataValidation type="list" allowBlank="1" showInputMessage="1" showErrorMessage="1" xr:uid="{272F01A5-9125-427A-B4A0-1B0655856A4F}">
          <x14:formula1>
            <xm:f>INDEX('Flow Rates'!$A$3:$I$23,,MATCH($C$29,'Flow Rates'!$A$2:$I2,0))</xm:f>
          </x14:formula1>
          <xm:sqref>C30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48EE7-BB69-4462-9BFE-E80D55F87AC5}">
  <sheetPr codeName="Sheet2"/>
  <dimension ref="A1:I23"/>
  <sheetViews>
    <sheetView workbookViewId="0">
      <selection activeCell="A2" sqref="A2"/>
    </sheetView>
  </sheetViews>
  <sheetFormatPr defaultRowHeight="15" x14ac:dyDescent="0.25"/>
  <sheetData>
    <row r="1" spans="1:9" ht="15.75" thickBot="1" x14ac:dyDescent="0.3">
      <c r="A1" s="42" t="s">
        <v>42</v>
      </c>
      <c r="B1" s="42"/>
      <c r="C1" s="42"/>
      <c r="D1" s="42"/>
      <c r="E1" s="42"/>
      <c r="F1" s="42"/>
      <c r="G1" s="42"/>
      <c r="H1" s="42"/>
      <c r="I1" s="42"/>
    </row>
    <row r="2" spans="1:9" ht="15.75" thickBot="1" x14ac:dyDescent="0.3">
      <c r="A2" s="12">
        <v>1.25</v>
      </c>
      <c r="B2" s="12">
        <v>1.5</v>
      </c>
      <c r="C2" s="12">
        <v>2</v>
      </c>
      <c r="D2" s="12">
        <v>2.5</v>
      </c>
      <c r="E2" s="12">
        <v>3</v>
      </c>
      <c r="F2" s="12">
        <v>4</v>
      </c>
      <c r="G2" s="12">
        <v>5</v>
      </c>
      <c r="H2" s="12">
        <v>6</v>
      </c>
      <c r="I2" s="12">
        <v>8</v>
      </c>
    </row>
    <row r="3" spans="1:9" x14ac:dyDescent="0.25">
      <c r="A3" s="5">
        <v>4</v>
      </c>
      <c r="B3" s="5">
        <v>4</v>
      </c>
      <c r="C3" s="7">
        <v>10</v>
      </c>
      <c r="D3" s="5">
        <v>20</v>
      </c>
      <c r="E3" s="5">
        <v>30</v>
      </c>
      <c r="F3" s="5">
        <v>60</v>
      </c>
      <c r="G3" s="5">
        <v>100</v>
      </c>
      <c r="H3" s="5">
        <v>200</v>
      </c>
      <c r="I3" s="5">
        <v>400</v>
      </c>
    </row>
    <row r="4" spans="1:9" x14ac:dyDescent="0.25">
      <c r="A4" s="7">
        <v>6</v>
      </c>
      <c r="B4" s="7">
        <v>6</v>
      </c>
      <c r="C4" s="7">
        <v>12</v>
      </c>
      <c r="D4" s="7">
        <v>25</v>
      </c>
      <c r="E4" s="7">
        <v>35</v>
      </c>
      <c r="F4" s="7">
        <v>80</v>
      </c>
      <c r="G4" s="7">
        <v>120</v>
      </c>
      <c r="H4" s="7">
        <v>250</v>
      </c>
      <c r="I4" s="7">
        <v>450</v>
      </c>
    </row>
    <row r="5" spans="1:9" x14ac:dyDescent="0.25">
      <c r="A5" s="7">
        <v>8</v>
      </c>
      <c r="B5" s="7">
        <v>8</v>
      </c>
      <c r="C5" s="7">
        <v>14</v>
      </c>
      <c r="D5" s="7">
        <v>30</v>
      </c>
      <c r="E5" s="7">
        <v>40</v>
      </c>
      <c r="F5" s="7">
        <v>100</v>
      </c>
      <c r="G5" s="7">
        <v>160</v>
      </c>
      <c r="H5" s="7">
        <v>300</v>
      </c>
      <c r="I5" s="7">
        <v>500</v>
      </c>
    </row>
    <row r="6" spans="1:9" x14ac:dyDescent="0.25">
      <c r="A6" s="7">
        <v>10</v>
      </c>
      <c r="B6" s="7">
        <v>10</v>
      </c>
      <c r="C6" s="7">
        <v>16</v>
      </c>
      <c r="D6" s="7">
        <v>35</v>
      </c>
      <c r="E6" s="7">
        <v>45</v>
      </c>
      <c r="F6" s="7">
        <v>120</v>
      </c>
      <c r="G6" s="7">
        <v>200</v>
      </c>
      <c r="H6" s="7">
        <v>350</v>
      </c>
      <c r="I6" s="7">
        <v>550</v>
      </c>
    </row>
    <row r="7" spans="1:9" x14ac:dyDescent="0.25">
      <c r="A7" s="7">
        <v>12</v>
      </c>
      <c r="B7" s="7">
        <v>12</v>
      </c>
      <c r="C7" s="7">
        <v>18</v>
      </c>
      <c r="D7" s="7">
        <v>40</v>
      </c>
      <c r="E7" s="7">
        <v>50</v>
      </c>
      <c r="F7" s="7">
        <v>140</v>
      </c>
      <c r="G7" s="7">
        <v>250</v>
      </c>
      <c r="H7" s="7">
        <v>400</v>
      </c>
      <c r="I7" s="7">
        <v>600</v>
      </c>
    </row>
    <row r="8" spans="1:9" x14ac:dyDescent="0.25">
      <c r="A8" s="7">
        <v>14</v>
      </c>
      <c r="B8" s="7">
        <v>14</v>
      </c>
      <c r="C8" s="7">
        <v>20</v>
      </c>
      <c r="D8" s="7">
        <v>45</v>
      </c>
      <c r="E8" s="7">
        <v>60</v>
      </c>
      <c r="F8" s="7">
        <v>160</v>
      </c>
      <c r="G8" s="7">
        <v>300</v>
      </c>
      <c r="H8" s="7">
        <v>450</v>
      </c>
      <c r="I8" s="7">
        <v>650</v>
      </c>
    </row>
    <row r="9" spans="1:9" x14ac:dyDescent="0.25">
      <c r="A9" s="7">
        <v>16</v>
      </c>
      <c r="B9" s="7">
        <v>16</v>
      </c>
      <c r="C9" s="7">
        <v>25</v>
      </c>
      <c r="D9" s="7">
        <v>50</v>
      </c>
      <c r="E9" s="7">
        <v>70</v>
      </c>
      <c r="F9" s="7">
        <v>180</v>
      </c>
      <c r="G9" s="7">
        <v>350</v>
      </c>
      <c r="H9" s="7">
        <v>500</v>
      </c>
      <c r="I9" s="7">
        <v>700</v>
      </c>
    </row>
    <row r="10" spans="1:9" x14ac:dyDescent="0.25">
      <c r="A10" s="7">
        <v>18</v>
      </c>
      <c r="B10" s="7">
        <v>18</v>
      </c>
      <c r="C10" s="7">
        <v>30</v>
      </c>
      <c r="D10" s="7">
        <v>55</v>
      </c>
      <c r="E10" s="7">
        <v>80</v>
      </c>
      <c r="F10" s="7">
        <v>200</v>
      </c>
      <c r="G10" s="7">
        <v>400</v>
      </c>
      <c r="H10" s="7">
        <v>550</v>
      </c>
      <c r="I10" s="7">
        <v>750</v>
      </c>
    </row>
    <row r="11" spans="1:9" x14ac:dyDescent="0.25">
      <c r="A11" s="7">
        <v>20</v>
      </c>
      <c r="B11" s="7">
        <v>20</v>
      </c>
      <c r="C11" s="7">
        <v>35</v>
      </c>
      <c r="D11" s="7">
        <v>60</v>
      </c>
      <c r="E11" s="7">
        <v>90</v>
      </c>
      <c r="F11" s="7">
        <v>220</v>
      </c>
      <c r="G11" s="7">
        <v>450</v>
      </c>
      <c r="H11" s="7">
        <v>600</v>
      </c>
      <c r="I11" s="7">
        <v>800</v>
      </c>
    </row>
    <row r="12" spans="1:9" x14ac:dyDescent="0.25">
      <c r="A12" s="7">
        <v>25</v>
      </c>
      <c r="B12" s="7">
        <v>25</v>
      </c>
      <c r="C12" s="7">
        <v>40</v>
      </c>
      <c r="D12" s="7">
        <v>65</v>
      </c>
      <c r="E12" s="7">
        <v>100</v>
      </c>
      <c r="F12" s="7">
        <v>240</v>
      </c>
      <c r="G12" s="7">
        <v>500</v>
      </c>
      <c r="H12" s="7">
        <v>650</v>
      </c>
      <c r="I12" s="7">
        <v>900</v>
      </c>
    </row>
    <row r="13" spans="1:9" x14ac:dyDescent="0.25">
      <c r="A13" s="7">
        <v>30</v>
      </c>
      <c r="B13" s="7">
        <v>30</v>
      </c>
      <c r="C13" s="7">
        <v>45</v>
      </c>
      <c r="D13" s="7">
        <v>70</v>
      </c>
      <c r="E13" s="7">
        <v>120</v>
      </c>
      <c r="F13" s="7">
        <v>260</v>
      </c>
      <c r="G13" s="7">
        <v>550</v>
      </c>
      <c r="H13" s="7">
        <v>700</v>
      </c>
      <c r="I13" s="7">
        <v>1000</v>
      </c>
    </row>
    <row r="14" spans="1:9" x14ac:dyDescent="0.25">
      <c r="A14" s="7">
        <v>35</v>
      </c>
      <c r="B14" s="7">
        <v>35</v>
      </c>
      <c r="C14" s="7">
        <v>50</v>
      </c>
      <c r="D14" s="7">
        <v>75</v>
      </c>
      <c r="E14" s="7">
        <v>140</v>
      </c>
      <c r="F14" s="7">
        <v>280</v>
      </c>
      <c r="G14" s="7">
        <v>600</v>
      </c>
      <c r="H14" s="7">
        <v>750</v>
      </c>
      <c r="I14" s="7">
        <v>1100</v>
      </c>
    </row>
    <row r="15" spans="1:9" x14ac:dyDescent="0.25">
      <c r="A15" s="7">
        <v>40</v>
      </c>
      <c r="B15" s="7">
        <v>40</v>
      </c>
      <c r="C15" s="7">
        <v>55</v>
      </c>
      <c r="D15" s="7">
        <v>80</v>
      </c>
      <c r="E15" s="7">
        <v>160</v>
      </c>
      <c r="F15" s="7">
        <v>300</v>
      </c>
      <c r="G15" s="7">
        <v>650</v>
      </c>
      <c r="H15" s="7">
        <v>800</v>
      </c>
      <c r="I15" s="7">
        <v>1200</v>
      </c>
    </row>
    <row r="16" spans="1:9" x14ac:dyDescent="0.25">
      <c r="A16" s="7">
        <v>45</v>
      </c>
      <c r="B16" s="7">
        <v>45</v>
      </c>
      <c r="C16" s="9">
        <v>60</v>
      </c>
      <c r="D16" s="7">
        <v>85</v>
      </c>
      <c r="E16" s="7">
        <v>180</v>
      </c>
      <c r="F16" s="7">
        <v>320</v>
      </c>
      <c r="G16" s="7">
        <v>700</v>
      </c>
      <c r="H16" s="7">
        <v>850</v>
      </c>
      <c r="I16" s="7">
        <v>1300</v>
      </c>
    </row>
    <row r="17" spans="1:9" x14ac:dyDescent="0.25">
      <c r="A17" s="1">
        <v>50</v>
      </c>
      <c r="B17" s="7">
        <v>50</v>
      </c>
      <c r="C17" s="9">
        <v>65</v>
      </c>
      <c r="D17" s="7">
        <v>90</v>
      </c>
      <c r="E17" s="7">
        <v>200</v>
      </c>
      <c r="F17" s="7">
        <v>340</v>
      </c>
      <c r="G17" s="7">
        <v>750</v>
      </c>
      <c r="H17" s="7">
        <v>900</v>
      </c>
      <c r="I17" s="7">
        <v>1400</v>
      </c>
    </row>
    <row r="18" spans="1:9" x14ac:dyDescent="0.25">
      <c r="B18" s="7">
        <v>55</v>
      </c>
      <c r="C18" s="9">
        <v>70</v>
      </c>
      <c r="D18" s="7">
        <v>95</v>
      </c>
      <c r="E18" s="7">
        <v>220</v>
      </c>
      <c r="F18" s="7">
        <v>360</v>
      </c>
      <c r="G18" s="7">
        <v>800</v>
      </c>
      <c r="H18" s="7">
        <v>950</v>
      </c>
      <c r="I18" s="7">
        <v>1500</v>
      </c>
    </row>
    <row r="19" spans="1:9" x14ac:dyDescent="0.25">
      <c r="B19" s="9">
        <v>60</v>
      </c>
      <c r="D19" s="9">
        <v>100</v>
      </c>
      <c r="E19" s="9">
        <v>240</v>
      </c>
      <c r="F19" s="9">
        <v>380</v>
      </c>
      <c r="G19" s="9">
        <v>850</v>
      </c>
      <c r="H19" s="9">
        <v>1000</v>
      </c>
      <c r="I19" s="9">
        <v>1600</v>
      </c>
    </row>
    <row r="20" spans="1:9" x14ac:dyDescent="0.25">
      <c r="D20" s="9">
        <v>110</v>
      </c>
      <c r="E20" s="9">
        <v>260</v>
      </c>
      <c r="F20" s="9">
        <v>400</v>
      </c>
      <c r="G20" s="9">
        <v>900</v>
      </c>
      <c r="H20" s="9">
        <v>1100</v>
      </c>
      <c r="I20" s="9">
        <v>1800</v>
      </c>
    </row>
    <row r="21" spans="1:9" x14ac:dyDescent="0.25">
      <c r="D21" s="9">
        <v>120</v>
      </c>
      <c r="E21" s="9">
        <v>280</v>
      </c>
      <c r="F21" s="9">
        <v>420</v>
      </c>
      <c r="G21" s="9">
        <v>950</v>
      </c>
      <c r="H21" s="9">
        <v>1200</v>
      </c>
      <c r="I21" s="9">
        <v>2000</v>
      </c>
    </row>
    <row r="22" spans="1:9" x14ac:dyDescent="0.25">
      <c r="F22" s="9">
        <v>460</v>
      </c>
      <c r="G22" s="9">
        <v>1000</v>
      </c>
      <c r="H22" s="9">
        <v>1300</v>
      </c>
      <c r="I22" s="9">
        <v>2200</v>
      </c>
    </row>
    <row r="23" spans="1:9" x14ac:dyDescent="0.25">
      <c r="H23" s="9">
        <v>1400</v>
      </c>
      <c r="I23" s="9">
        <v>2400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6C7E8-017A-4C50-B94B-A8D4BE0F7008}">
  <sheetPr codeName="Sheet3"/>
  <dimension ref="A1:J71"/>
  <sheetViews>
    <sheetView topLeftCell="A58" workbookViewId="0">
      <selection activeCell="A2" sqref="A2"/>
    </sheetView>
  </sheetViews>
  <sheetFormatPr defaultRowHeight="15" x14ac:dyDescent="0.25"/>
  <cols>
    <col min="2" max="2" width="12.28515625" customWidth="1"/>
    <col min="3" max="3" width="10" customWidth="1"/>
    <col min="4" max="4" width="10.140625" customWidth="1"/>
    <col min="5" max="5" width="10.85546875" customWidth="1"/>
    <col min="6" max="6" width="11.42578125" customWidth="1"/>
    <col min="7" max="7" width="12.7109375" customWidth="1"/>
    <col min="8" max="8" width="11.28515625" customWidth="1"/>
    <col min="9" max="9" width="10.42578125" customWidth="1"/>
    <col min="10" max="10" width="10.7109375" customWidth="1"/>
  </cols>
  <sheetData>
    <row r="1" spans="1:10" ht="15.75" thickBot="1" x14ac:dyDescent="0.3">
      <c r="A1" s="42" t="s">
        <v>29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.75" thickBot="1" x14ac:dyDescent="0.3">
      <c r="A2" s="15"/>
      <c r="B2" s="12">
        <v>1.25</v>
      </c>
      <c r="C2" s="12">
        <v>1.5</v>
      </c>
      <c r="D2" s="12">
        <v>2</v>
      </c>
      <c r="E2" s="12">
        <v>2.5</v>
      </c>
      <c r="F2" s="12">
        <v>3</v>
      </c>
      <c r="G2" s="12">
        <v>4</v>
      </c>
      <c r="H2" s="12">
        <v>5</v>
      </c>
      <c r="I2" s="12">
        <v>6</v>
      </c>
      <c r="J2" s="12">
        <v>8</v>
      </c>
    </row>
    <row r="3" spans="1:10" ht="30.75" thickBot="1" x14ac:dyDescent="0.3">
      <c r="A3" s="3" t="s">
        <v>0</v>
      </c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</row>
    <row r="4" spans="1:10" x14ac:dyDescent="0.25">
      <c r="A4" s="5">
        <v>4</v>
      </c>
      <c r="B4" s="6">
        <v>0.6</v>
      </c>
      <c r="C4" s="6">
        <v>0</v>
      </c>
      <c r="D4" s="14">
        <v>0</v>
      </c>
      <c r="E4" s="11">
        <v>0</v>
      </c>
      <c r="F4" s="2">
        <v>0</v>
      </c>
      <c r="G4" s="11">
        <v>0</v>
      </c>
      <c r="H4" s="6">
        <v>0</v>
      </c>
      <c r="I4" s="6">
        <v>0</v>
      </c>
      <c r="J4" s="6">
        <v>0</v>
      </c>
    </row>
    <row r="5" spans="1:10" x14ac:dyDescent="0.25">
      <c r="A5" s="7">
        <v>6</v>
      </c>
      <c r="B5" s="8">
        <v>1.2</v>
      </c>
      <c r="C5" s="8">
        <v>0.6</v>
      </c>
      <c r="D5" s="14">
        <v>0</v>
      </c>
      <c r="E5" s="16">
        <v>0</v>
      </c>
      <c r="F5" s="2">
        <v>0</v>
      </c>
      <c r="G5" s="16">
        <v>0</v>
      </c>
      <c r="H5" s="8">
        <v>0</v>
      </c>
      <c r="I5" s="8">
        <v>0</v>
      </c>
      <c r="J5" s="8">
        <v>0</v>
      </c>
    </row>
    <row r="6" spans="1:10" x14ac:dyDescent="0.25">
      <c r="A6" s="7">
        <v>8</v>
      </c>
      <c r="B6" s="8">
        <v>2</v>
      </c>
      <c r="C6" s="8">
        <v>1</v>
      </c>
      <c r="D6" s="14">
        <v>0</v>
      </c>
      <c r="E6" s="16">
        <v>0</v>
      </c>
      <c r="F6" s="2">
        <v>0</v>
      </c>
      <c r="G6" s="16">
        <v>0</v>
      </c>
      <c r="H6" s="8">
        <v>0</v>
      </c>
      <c r="I6" s="8">
        <v>0</v>
      </c>
      <c r="J6" s="8">
        <v>0</v>
      </c>
    </row>
    <row r="7" spans="1:10" x14ac:dyDescent="0.25">
      <c r="A7" s="7">
        <v>10</v>
      </c>
      <c r="B7" s="8">
        <v>3.1</v>
      </c>
      <c r="C7" s="8">
        <v>1.5</v>
      </c>
      <c r="D7" s="8">
        <v>0.4</v>
      </c>
      <c r="E7" s="2">
        <v>0</v>
      </c>
      <c r="F7" s="16">
        <v>0</v>
      </c>
      <c r="G7" s="16">
        <v>0</v>
      </c>
      <c r="H7" s="8">
        <v>0</v>
      </c>
      <c r="I7" s="8">
        <v>0</v>
      </c>
      <c r="J7" s="8">
        <v>0</v>
      </c>
    </row>
    <row r="8" spans="1:10" x14ac:dyDescent="0.25">
      <c r="A8" s="7">
        <v>12</v>
      </c>
      <c r="B8" s="8">
        <v>4.3</v>
      </c>
      <c r="C8" s="8">
        <v>2</v>
      </c>
      <c r="D8" s="8">
        <v>0.6</v>
      </c>
      <c r="E8" s="2">
        <v>0</v>
      </c>
      <c r="F8" s="16">
        <v>0</v>
      </c>
      <c r="G8" s="16">
        <v>0</v>
      </c>
      <c r="H8" s="8">
        <v>0</v>
      </c>
      <c r="I8" s="8">
        <v>0</v>
      </c>
      <c r="J8" s="8">
        <v>0</v>
      </c>
    </row>
    <row r="9" spans="1:10" x14ac:dyDescent="0.25">
      <c r="A9" s="7">
        <v>14</v>
      </c>
      <c r="B9" s="8">
        <v>5.7</v>
      </c>
      <c r="C9" s="8">
        <v>2.7</v>
      </c>
      <c r="D9" s="8">
        <v>0.8</v>
      </c>
      <c r="E9" s="2">
        <v>0</v>
      </c>
      <c r="F9" s="16">
        <v>0</v>
      </c>
      <c r="G9" s="16">
        <v>0</v>
      </c>
      <c r="H9" s="8">
        <v>0</v>
      </c>
      <c r="I9" s="8">
        <v>0</v>
      </c>
      <c r="J9" s="8">
        <v>0</v>
      </c>
    </row>
    <row r="10" spans="1:10" x14ac:dyDescent="0.25">
      <c r="A10" s="7">
        <v>16</v>
      </c>
      <c r="B10" s="8">
        <v>7.3</v>
      </c>
      <c r="C10" s="8">
        <v>3.5</v>
      </c>
      <c r="D10" s="8">
        <v>1</v>
      </c>
      <c r="E10" s="2">
        <v>0</v>
      </c>
      <c r="F10" s="16">
        <v>0</v>
      </c>
      <c r="G10" s="16">
        <v>0</v>
      </c>
      <c r="H10" s="8">
        <v>0</v>
      </c>
      <c r="I10" s="8">
        <v>0</v>
      </c>
      <c r="J10" s="8">
        <v>0</v>
      </c>
    </row>
    <row r="11" spans="1:10" x14ac:dyDescent="0.25">
      <c r="A11" s="7">
        <v>18</v>
      </c>
      <c r="B11" s="8">
        <v>9.1</v>
      </c>
      <c r="C11" s="8">
        <v>4.3</v>
      </c>
      <c r="D11" s="8">
        <v>1.3</v>
      </c>
      <c r="E11" s="8">
        <v>0</v>
      </c>
      <c r="F11" s="2">
        <v>0</v>
      </c>
      <c r="G11" s="16">
        <v>0</v>
      </c>
      <c r="H11" s="8">
        <v>0</v>
      </c>
      <c r="I11" s="8">
        <v>0</v>
      </c>
      <c r="J11" s="8">
        <v>0</v>
      </c>
    </row>
    <row r="12" spans="1:10" x14ac:dyDescent="0.25">
      <c r="A12" s="7">
        <v>20</v>
      </c>
      <c r="B12" s="8">
        <v>11.1</v>
      </c>
      <c r="C12" s="8">
        <v>5.2</v>
      </c>
      <c r="D12" s="8">
        <v>1.6</v>
      </c>
      <c r="E12" s="8">
        <v>0.7</v>
      </c>
      <c r="F12" s="2">
        <v>0</v>
      </c>
      <c r="G12" s="16">
        <v>0</v>
      </c>
      <c r="H12" s="8">
        <v>0</v>
      </c>
      <c r="I12" s="8">
        <v>0</v>
      </c>
      <c r="J12" s="8">
        <v>0</v>
      </c>
    </row>
    <row r="13" spans="1:10" x14ac:dyDescent="0.25">
      <c r="A13" s="7">
        <v>25</v>
      </c>
      <c r="B13" s="8">
        <v>16.8</v>
      </c>
      <c r="C13" s="8">
        <v>8.5</v>
      </c>
      <c r="D13" s="8">
        <v>2.5</v>
      </c>
      <c r="E13" s="8">
        <v>1.1000000000000001</v>
      </c>
      <c r="F13" s="2">
        <v>0</v>
      </c>
      <c r="G13" s="16">
        <v>0</v>
      </c>
      <c r="H13" s="8">
        <v>0</v>
      </c>
      <c r="I13" s="8">
        <v>0</v>
      </c>
      <c r="J13" s="8">
        <v>0</v>
      </c>
    </row>
    <row r="14" spans="1:10" x14ac:dyDescent="0.25">
      <c r="A14" s="7">
        <v>30</v>
      </c>
      <c r="B14" s="8">
        <v>23.5</v>
      </c>
      <c r="C14" s="8">
        <v>11.1</v>
      </c>
      <c r="D14" s="8">
        <v>3.3</v>
      </c>
      <c r="E14" s="8">
        <v>1.4</v>
      </c>
      <c r="F14" s="8">
        <v>0.48</v>
      </c>
      <c r="G14" s="8">
        <v>0</v>
      </c>
      <c r="H14" s="8">
        <v>0</v>
      </c>
      <c r="I14" s="8">
        <v>0</v>
      </c>
      <c r="J14" s="8">
        <v>0</v>
      </c>
    </row>
    <row r="15" spans="1:10" x14ac:dyDescent="0.25">
      <c r="A15" s="7">
        <v>35</v>
      </c>
      <c r="B15" s="8">
        <v>31.2</v>
      </c>
      <c r="C15" s="8">
        <v>15.5</v>
      </c>
      <c r="D15" s="8">
        <v>4.4000000000000004</v>
      </c>
      <c r="E15" s="8">
        <v>1.8</v>
      </c>
      <c r="F15" s="8">
        <v>0.64</v>
      </c>
      <c r="G15" s="8">
        <v>0</v>
      </c>
      <c r="H15" s="8">
        <v>0</v>
      </c>
      <c r="I15" s="8">
        <v>0</v>
      </c>
      <c r="J15" s="8">
        <v>0</v>
      </c>
    </row>
    <row r="16" spans="1:10" x14ac:dyDescent="0.25">
      <c r="A16" s="7">
        <v>40</v>
      </c>
      <c r="B16" s="8">
        <v>40</v>
      </c>
      <c r="C16" s="8">
        <v>18.899999999999999</v>
      </c>
      <c r="D16" s="8">
        <v>5.6</v>
      </c>
      <c r="E16" s="8">
        <v>2.4</v>
      </c>
      <c r="F16" s="8">
        <v>0.82</v>
      </c>
      <c r="G16" s="8">
        <v>0</v>
      </c>
      <c r="H16" s="8">
        <v>0</v>
      </c>
      <c r="I16" s="8">
        <v>0</v>
      </c>
      <c r="J16" s="8">
        <v>0</v>
      </c>
    </row>
    <row r="17" spans="1:10" x14ac:dyDescent="0.25">
      <c r="A17" s="7">
        <v>45</v>
      </c>
      <c r="B17" s="8">
        <v>50</v>
      </c>
      <c r="C17" s="8">
        <v>24.5</v>
      </c>
      <c r="D17" s="8">
        <v>7</v>
      </c>
      <c r="E17" s="8">
        <v>2.9</v>
      </c>
      <c r="F17" s="8">
        <v>1</v>
      </c>
      <c r="G17" s="8">
        <v>0</v>
      </c>
      <c r="H17" s="8">
        <v>0</v>
      </c>
      <c r="I17" s="8">
        <v>0</v>
      </c>
      <c r="J17" s="8">
        <v>0</v>
      </c>
    </row>
    <row r="18" spans="1:10" x14ac:dyDescent="0.25">
      <c r="A18" s="1">
        <v>50</v>
      </c>
      <c r="B18" s="1">
        <v>60.4</v>
      </c>
      <c r="C18" s="8">
        <v>28.5</v>
      </c>
      <c r="D18" s="8">
        <v>8.5</v>
      </c>
      <c r="E18" s="8">
        <v>3.6</v>
      </c>
      <c r="F18" s="8">
        <v>1.2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14">
        <v>55</v>
      </c>
      <c r="C19" s="8">
        <v>34</v>
      </c>
      <c r="D19" s="8">
        <v>10.1</v>
      </c>
      <c r="E19" s="8">
        <v>4.2</v>
      </c>
      <c r="F19" s="8">
        <v>1.4</v>
      </c>
      <c r="G19" s="8">
        <v>0</v>
      </c>
      <c r="H19" s="8">
        <v>0</v>
      </c>
      <c r="I19" s="8">
        <v>0</v>
      </c>
      <c r="J19" s="8">
        <v>0</v>
      </c>
    </row>
    <row r="20" spans="1:10" x14ac:dyDescent="0.25">
      <c r="A20" s="14">
        <v>60</v>
      </c>
      <c r="C20" s="10">
        <v>40</v>
      </c>
      <c r="D20" s="10">
        <v>11.9</v>
      </c>
      <c r="E20" s="8">
        <v>5</v>
      </c>
      <c r="F20" s="8">
        <v>1.7</v>
      </c>
      <c r="G20" s="10">
        <v>0.5</v>
      </c>
      <c r="H20" s="10">
        <v>0</v>
      </c>
      <c r="I20" s="8">
        <v>0</v>
      </c>
      <c r="J20" s="8">
        <v>0</v>
      </c>
    </row>
    <row r="21" spans="1:10" x14ac:dyDescent="0.25">
      <c r="A21" s="14">
        <v>65</v>
      </c>
      <c r="D21" s="10">
        <v>13.7</v>
      </c>
      <c r="E21" s="8">
        <v>5.8</v>
      </c>
      <c r="F21" s="8">
        <v>2</v>
      </c>
      <c r="G21" s="10">
        <v>0.5</v>
      </c>
      <c r="H21" s="10">
        <v>0</v>
      </c>
      <c r="I21" s="8">
        <v>0</v>
      </c>
      <c r="J21" s="8">
        <v>0</v>
      </c>
    </row>
    <row r="22" spans="1:10" x14ac:dyDescent="0.25">
      <c r="A22" s="14">
        <v>70</v>
      </c>
      <c r="D22" s="10">
        <v>15.8</v>
      </c>
      <c r="E22" s="8">
        <v>6.6</v>
      </c>
      <c r="F22" s="8">
        <v>2.2999999999999998</v>
      </c>
      <c r="G22" s="10">
        <v>0.6</v>
      </c>
      <c r="H22" s="10">
        <v>0</v>
      </c>
      <c r="I22" s="8">
        <v>0</v>
      </c>
      <c r="J22" s="8">
        <v>0</v>
      </c>
    </row>
    <row r="23" spans="1:10" x14ac:dyDescent="0.25">
      <c r="A23" s="14">
        <v>75</v>
      </c>
      <c r="E23" s="8">
        <v>7.6</v>
      </c>
      <c r="F23" s="8">
        <v>2.65</v>
      </c>
      <c r="G23" s="10">
        <v>0.7</v>
      </c>
      <c r="H23" s="10">
        <v>0</v>
      </c>
      <c r="I23" s="8">
        <v>0</v>
      </c>
      <c r="J23" s="8">
        <v>0</v>
      </c>
    </row>
    <row r="24" spans="1:10" x14ac:dyDescent="0.25">
      <c r="A24" s="14">
        <v>80</v>
      </c>
      <c r="E24" s="8">
        <v>8.5</v>
      </c>
      <c r="F24" s="8">
        <v>3</v>
      </c>
      <c r="G24" s="2">
        <v>0.8</v>
      </c>
      <c r="H24" s="7">
        <v>0</v>
      </c>
      <c r="I24" s="16">
        <v>0</v>
      </c>
      <c r="J24" s="8">
        <v>0</v>
      </c>
    </row>
    <row r="25" spans="1:10" x14ac:dyDescent="0.25">
      <c r="A25" s="14">
        <v>85</v>
      </c>
      <c r="E25" s="8">
        <v>9.5</v>
      </c>
      <c r="F25" s="8">
        <v>3.35</v>
      </c>
      <c r="G25" s="2">
        <v>0.9</v>
      </c>
      <c r="H25" s="7">
        <v>0</v>
      </c>
      <c r="I25" s="16">
        <v>0</v>
      </c>
      <c r="J25" s="8">
        <v>0</v>
      </c>
    </row>
    <row r="26" spans="1:10" x14ac:dyDescent="0.25">
      <c r="A26" s="14">
        <v>90</v>
      </c>
      <c r="E26" s="8">
        <v>10.6</v>
      </c>
      <c r="F26" s="8">
        <v>3.7</v>
      </c>
      <c r="G26" s="2">
        <v>1</v>
      </c>
      <c r="H26" s="7">
        <v>0</v>
      </c>
      <c r="I26" s="16">
        <v>0</v>
      </c>
      <c r="J26" s="8">
        <v>0</v>
      </c>
    </row>
    <row r="27" spans="1:10" x14ac:dyDescent="0.25">
      <c r="A27" s="14">
        <v>95</v>
      </c>
      <c r="E27" s="8">
        <v>11.7</v>
      </c>
      <c r="F27" s="8">
        <v>4.0999999999999996</v>
      </c>
      <c r="G27" s="2">
        <v>1.1000000000000001</v>
      </c>
      <c r="H27" s="7">
        <v>0</v>
      </c>
      <c r="I27" s="16">
        <v>0</v>
      </c>
      <c r="J27" s="8">
        <v>0</v>
      </c>
    </row>
    <row r="28" spans="1:10" x14ac:dyDescent="0.25">
      <c r="A28" s="14">
        <v>100</v>
      </c>
      <c r="E28" s="10">
        <v>12.8</v>
      </c>
      <c r="F28" s="8">
        <v>4.5</v>
      </c>
      <c r="G28" s="2">
        <v>1.2</v>
      </c>
      <c r="H28" s="7">
        <v>0.4</v>
      </c>
      <c r="I28" s="16">
        <v>0</v>
      </c>
      <c r="J28" s="8">
        <v>0</v>
      </c>
    </row>
    <row r="29" spans="1:10" x14ac:dyDescent="0.25">
      <c r="A29" s="14">
        <v>110</v>
      </c>
      <c r="E29" s="10">
        <v>15.3</v>
      </c>
      <c r="F29" s="8">
        <v>5.4</v>
      </c>
      <c r="G29" s="2">
        <v>1.45</v>
      </c>
      <c r="H29" s="7">
        <v>0.5</v>
      </c>
      <c r="I29" s="16">
        <v>0</v>
      </c>
      <c r="J29" s="8">
        <v>0</v>
      </c>
    </row>
    <row r="30" spans="1:10" x14ac:dyDescent="0.25">
      <c r="A30" s="14">
        <v>120</v>
      </c>
      <c r="E30" s="10">
        <v>18</v>
      </c>
      <c r="F30" s="10">
        <v>6.3</v>
      </c>
      <c r="G30" s="2">
        <v>1.7</v>
      </c>
      <c r="H30" s="7">
        <v>0.6</v>
      </c>
      <c r="I30" s="16">
        <v>0</v>
      </c>
      <c r="J30" s="8">
        <v>0</v>
      </c>
    </row>
    <row r="31" spans="1:10" x14ac:dyDescent="0.25">
      <c r="A31" s="14">
        <v>140</v>
      </c>
      <c r="F31" s="10">
        <v>8.3000000000000007</v>
      </c>
      <c r="G31" s="2">
        <v>2.2000000000000002</v>
      </c>
      <c r="H31" s="7">
        <v>0.8</v>
      </c>
      <c r="I31" s="16">
        <v>0</v>
      </c>
      <c r="J31" s="8">
        <v>0</v>
      </c>
    </row>
    <row r="32" spans="1:10" x14ac:dyDescent="0.25">
      <c r="A32" s="14">
        <v>160</v>
      </c>
      <c r="F32" s="10">
        <v>10.7</v>
      </c>
      <c r="G32" s="2">
        <v>2.8</v>
      </c>
      <c r="H32" s="7">
        <v>1</v>
      </c>
      <c r="I32" s="16">
        <v>0</v>
      </c>
      <c r="J32" s="8">
        <v>0</v>
      </c>
    </row>
    <row r="33" spans="1:10" x14ac:dyDescent="0.25">
      <c r="A33" s="14">
        <v>180</v>
      </c>
      <c r="F33" s="10">
        <v>13.2</v>
      </c>
      <c r="G33" s="2">
        <v>3.5</v>
      </c>
      <c r="H33" s="7">
        <v>1.2</v>
      </c>
      <c r="I33" s="7">
        <v>0</v>
      </c>
      <c r="J33" s="16">
        <v>0</v>
      </c>
    </row>
    <row r="34" spans="1:10" x14ac:dyDescent="0.25">
      <c r="A34" s="14">
        <v>200</v>
      </c>
      <c r="F34" s="10">
        <v>16.100000000000001</v>
      </c>
      <c r="G34" s="2">
        <v>4.3</v>
      </c>
      <c r="H34" s="7">
        <v>1.4</v>
      </c>
      <c r="I34" s="9">
        <v>0.6</v>
      </c>
      <c r="J34" s="16">
        <v>0</v>
      </c>
    </row>
    <row r="35" spans="1:10" x14ac:dyDescent="0.25">
      <c r="A35" s="14">
        <v>220</v>
      </c>
      <c r="G35" s="2">
        <v>5.0999999999999996</v>
      </c>
      <c r="H35" s="7">
        <v>1.8</v>
      </c>
      <c r="I35" s="7">
        <v>0.75</v>
      </c>
      <c r="J35" s="16">
        <v>0</v>
      </c>
    </row>
    <row r="36" spans="1:10" x14ac:dyDescent="0.25">
      <c r="A36" s="14">
        <v>240</v>
      </c>
      <c r="G36" s="2">
        <v>6</v>
      </c>
      <c r="H36" s="7">
        <v>2.2000000000000002</v>
      </c>
      <c r="I36" s="7">
        <v>0.9</v>
      </c>
      <c r="J36" s="16">
        <v>0</v>
      </c>
    </row>
    <row r="37" spans="1:10" x14ac:dyDescent="0.25">
      <c r="A37" s="14">
        <v>260</v>
      </c>
      <c r="G37" s="2">
        <v>7</v>
      </c>
      <c r="H37" s="7">
        <v>2.4</v>
      </c>
      <c r="I37" s="7">
        <v>1</v>
      </c>
      <c r="J37" s="16">
        <v>0</v>
      </c>
    </row>
    <row r="38" spans="1:10" x14ac:dyDescent="0.25">
      <c r="A38" s="14">
        <v>280</v>
      </c>
      <c r="G38" s="2">
        <v>8</v>
      </c>
      <c r="H38" s="7">
        <v>2.7</v>
      </c>
      <c r="I38" s="7">
        <v>1.1000000000000001</v>
      </c>
      <c r="J38" s="16">
        <v>0</v>
      </c>
    </row>
    <row r="39" spans="1:10" x14ac:dyDescent="0.25">
      <c r="A39" s="14">
        <v>300</v>
      </c>
      <c r="G39" s="2">
        <v>9.1</v>
      </c>
      <c r="H39" s="7">
        <v>3</v>
      </c>
      <c r="I39" s="7">
        <v>1.2</v>
      </c>
      <c r="J39" s="16">
        <v>0</v>
      </c>
    </row>
    <row r="40" spans="1:10" x14ac:dyDescent="0.25">
      <c r="A40" s="14">
        <v>320</v>
      </c>
      <c r="G40" s="2">
        <v>10.199999999999999</v>
      </c>
      <c r="H40" s="7">
        <v>3.5</v>
      </c>
      <c r="I40" s="7">
        <v>1.4</v>
      </c>
      <c r="J40" s="16">
        <v>0</v>
      </c>
    </row>
    <row r="41" spans="1:10" x14ac:dyDescent="0.25">
      <c r="A41" s="14">
        <v>340</v>
      </c>
      <c r="G41" s="2">
        <v>11.5</v>
      </c>
      <c r="H41" s="7">
        <v>4</v>
      </c>
      <c r="I41" s="7">
        <v>1.6</v>
      </c>
      <c r="J41" s="16">
        <v>0</v>
      </c>
    </row>
    <row r="42" spans="1:10" x14ac:dyDescent="0.25">
      <c r="A42" s="14">
        <v>360</v>
      </c>
      <c r="G42" s="2">
        <v>12.7</v>
      </c>
      <c r="H42" s="7">
        <v>4.4000000000000004</v>
      </c>
      <c r="I42" s="7">
        <v>1.75</v>
      </c>
      <c r="J42" s="16">
        <v>0</v>
      </c>
    </row>
    <row r="43" spans="1:10" x14ac:dyDescent="0.25">
      <c r="A43" s="14">
        <v>380</v>
      </c>
      <c r="G43" s="2">
        <v>14.1</v>
      </c>
      <c r="H43" s="7">
        <v>4.8</v>
      </c>
      <c r="I43" s="7">
        <v>1.9</v>
      </c>
      <c r="J43" s="16">
        <v>0</v>
      </c>
    </row>
    <row r="44" spans="1:10" x14ac:dyDescent="0.25">
      <c r="A44" s="14">
        <v>400</v>
      </c>
      <c r="G44" s="2">
        <v>15.5</v>
      </c>
      <c r="H44" s="7">
        <v>5.2</v>
      </c>
      <c r="I44" s="7">
        <v>2.11</v>
      </c>
      <c r="J44" s="34">
        <v>0.69</v>
      </c>
    </row>
    <row r="45" spans="1:10" x14ac:dyDescent="0.25">
      <c r="A45" s="14">
        <v>420</v>
      </c>
      <c r="G45" s="2">
        <v>16.899999999999999</v>
      </c>
      <c r="H45" s="7">
        <v>5.8</v>
      </c>
      <c r="I45" s="7">
        <v>2.36</v>
      </c>
      <c r="J45" s="34">
        <v>0.78</v>
      </c>
    </row>
    <row r="46" spans="1:10" x14ac:dyDescent="0.25">
      <c r="A46" s="14">
        <v>450</v>
      </c>
      <c r="G46" s="2">
        <v>20</v>
      </c>
      <c r="H46" s="7">
        <v>6.4</v>
      </c>
      <c r="I46" s="7">
        <v>2.62</v>
      </c>
      <c r="J46" s="34">
        <v>0.86</v>
      </c>
    </row>
    <row r="47" spans="1:10" x14ac:dyDescent="0.25">
      <c r="A47" s="14">
        <v>500</v>
      </c>
      <c r="H47" s="7">
        <v>7.8</v>
      </c>
      <c r="I47" s="7">
        <v>3.19</v>
      </c>
      <c r="J47" s="16">
        <v>1.05</v>
      </c>
    </row>
    <row r="48" spans="1:10" x14ac:dyDescent="0.25">
      <c r="A48" s="14">
        <v>550</v>
      </c>
      <c r="H48" s="7">
        <v>9.3000000000000007</v>
      </c>
      <c r="I48" s="7">
        <v>3.8</v>
      </c>
      <c r="J48" s="34">
        <v>1.25</v>
      </c>
    </row>
    <row r="49" spans="1:10" x14ac:dyDescent="0.25">
      <c r="A49" s="14">
        <v>600</v>
      </c>
      <c r="H49" s="7">
        <v>10.9</v>
      </c>
      <c r="I49" s="7">
        <v>4.46</v>
      </c>
      <c r="J49" s="16">
        <v>1.46</v>
      </c>
    </row>
    <row r="50" spans="1:10" x14ac:dyDescent="0.25">
      <c r="A50" s="14">
        <v>650</v>
      </c>
      <c r="H50" s="7">
        <v>12.6</v>
      </c>
      <c r="I50" s="7">
        <v>5.17</v>
      </c>
      <c r="J50" s="34">
        <v>1.7</v>
      </c>
    </row>
    <row r="51" spans="1:10" x14ac:dyDescent="0.25">
      <c r="A51" s="14">
        <v>700</v>
      </c>
      <c r="H51" s="7">
        <v>14.5</v>
      </c>
      <c r="I51" s="7">
        <v>5.93</v>
      </c>
      <c r="J51" s="16">
        <v>1.95</v>
      </c>
    </row>
    <row r="52" spans="1:10" x14ac:dyDescent="0.25">
      <c r="A52" s="14">
        <v>750</v>
      </c>
      <c r="H52" s="7">
        <v>16.5</v>
      </c>
      <c r="I52" s="7">
        <v>6.74</v>
      </c>
      <c r="J52" s="34">
        <v>2.21</v>
      </c>
    </row>
    <row r="53" spans="1:10" x14ac:dyDescent="0.25">
      <c r="A53" s="14">
        <v>800</v>
      </c>
      <c r="H53" s="7">
        <v>18.600000000000001</v>
      </c>
      <c r="I53" s="7">
        <v>7.6</v>
      </c>
      <c r="J53" s="16">
        <v>2.4900000000000002</v>
      </c>
    </row>
    <row r="54" spans="1:10" x14ac:dyDescent="0.25">
      <c r="A54" s="14">
        <v>850</v>
      </c>
      <c r="H54" s="7">
        <v>20.8</v>
      </c>
      <c r="I54" s="7">
        <v>8.5</v>
      </c>
      <c r="J54" s="34">
        <v>2.7</v>
      </c>
    </row>
    <row r="55" spans="1:10" x14ac:dyDescent="0.25">
      <c r="A55" s="14">
        <v>900</v>
      </c>
      <c r="H55" s="7">
        <v>23.1</v>
      </c>
      <c r="I55" s="7">
        <v>9.44</v>
      </c>
      <c r="J55" s="16">
        <v>3.1</v>
      </c>
    </row>
    <row r="56" spans="1:10" x14ac:dyDescent="0.25">
      <c r="A56" s="14">
        <v>950</v>
      </c>
      <c r="H56" s="7">
        <v>25.5</v>
      </c>
      <c r="I56" s="7">
        <v>10.199999999999999</v>
      </c>
      <c r="J56" s="34">
        <v>3.43</v>
      </c>
    </row>
    <row r="57" spans="1:10" x14ac:dyDescent="0.25">
      <c r="A57" s="14">
        <v>1000</v>
      </c>
      <c r="H57" s="7">
        <v>28.1</v>
      </c>
      <c r="I57" s="7">
        <v>11.5</v>
      </c>
      <c r="J57" s="16">
        <v>3.77</v>
      </c>
    </row>
    <row r="58" spans="1:10" x14ac:dyDescent="0.25">
      <c r="A58" s="14">
        <v>1100</v>
      </c>
      <c r="I58" s="7">
        <v>13.7</v>
      </c>
      <c r="J58" s="16">
        <v>4.49</v>
      </c>
    </row>
    <row r="59" spans="1:10" x14ac:dyDescent="0.25">
      <c r="A59" s="14">
        <v>1200</v>
      </c>
      <c r="I59" s="7">
        <v>16.100000000000001</v>
      </c>
      <c r="J59" s="16">
        <v>5.28</v>
      </c>
    </row>
    <row r="60" spans="1:10" x14ac:dyDescent="0.25">
      <c r="A60" s="14">
        <v>1300</v>
      </c>
      <c r="I60" s="7">
        <v>18.600000000000001</v>
      </c>
      <c r="J60" s="16">
        <v>6.12</v>
      </c>
    </row>
    <row r="61" spans="1:10" x14ac:dyDescent="0.25">
      <c r="A61" s="14">
        <v>1400</v>
      </c>
      <c r="I61" s="7">
        <v>21.4</v>
      </c>
      <c r="J61" s="16">
        <v>7.02</v>
      </c>
    </row>
    <row r="62" spans="1:10" x14ac:dyDescent="0.25">
      <c r="A62" s="14">
        <v>1500</v>
      </c>
      <c r="J62" s="8">
        <v>7.98</v>
      </c>
    </row>
    <row r="63" spans="1:10" x14ac:dyDescent="0.25">
      <c r="A63" s="14">
        <v>1600</v>
      </c>
      <c r="J63" s="8">
        <v>8.99</v>
      </c>
    </row>
    <row r="64" spans="1:10" x14ac:dyDescent="0.25">
      <c r="A64" s="14">
        <v>1700</v>
      </c>
      <c r="J64" s="8">
        <v>10</v>
      </c>
    </row>
    <row r="65" spans="1:10" x14ac:dyDescent="0.25">
      <c r="A65" s="14">
        <v>1800</v>
      </c>
      <c r="J65" s="8">
        <v>11.2</v>
      </c>
    </row>
    <row r="66" spans="1:10" x14ac:dyDescent="0.25">
      <c r="A66" s="14">
        <v>1900</v>
      </c>
      <c r="J66" s="8">
        <v>12.4</v>
      </c>
    </row>
    <row r="67" spans="1:10" x14ac:dyDescent="0.25">
      <c r="A67" s="14">
        <v>2000</v>
      </c>
      <c r="J67" s="8">
        <v>13.6</v>
      </c>
    </row>
    <row r="68" spans="1:10" x14ac:dyDescent="0.25">
      <c r="A68" s="14">
        <v>2100</v>
      </c>
      <c r="J68" s="8">
        <v>15.1</v>
      </c>
    </row>
    <row r="69" spans="1:10" x14ac:dyDescent="0.25">
      <c r="A69" s="14">
        <v>2200</v>
      </c>
      <c r="J69" s="8">
        <v>16.600000000000001</v>
      </c>
    </row>
    <row r="70" spans="1:10" x14ac:dyDescent="0.25">
      <c r="A70" s="14">
        <v>2300</v>
      </c>
      <c r="J70" s="8">
        <v>17.8</v>
      </c>
    </row>
    <row r="71" spans="1:10" x14ac:dyDescent="0.25">
      <c r="A71" s="14">
        <v>2400</v>
      </c>
      <c r="J71" s="8">
        <v>19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B444B-1B23-47B5-8EBC-9112637ADC5B}">
  <sheetPr codeName="Sheet4"/>
  <dimension ref="A1:J71"/>
  <sheetViews>
    <sheetView topLeftCell="A40" workbookViewId="0">
      <selection activeCell="A2" sqref="A2"/>
    </sheetView>
  </sheetViews>
  <sheetFormatPr defaultRowHeight="15" x14ac:dyDescent="0.25"/>
  <cols>
    <col min="2" max="2" width="12.28515625" customWidth="1"/>
    <col min="3" max="3" width="10" customWidth="1"/>
    <col min="4" max="4" width="10.140625" customWidth="1"/>
    <col min="5" max="5" width="10.85546875" customWidth="1"/>
    <col min="6" max="6" width="11.42578125" customWidth="1"/>
    <col min="7" max="7" width="12.7109375" customWidth="1"/>
    <col min="8" max="8" width="11.28515625" customWidth="1"/>
    <col min="9" max="9" width="10.42578125" customWidth="1"/>
    <col min="10" max="10" width="10.7109375" customWidth="1"/>
  </cols>
  <sheetData>
    <row r="1" spans="1:10" ht="15.75" thickBot="1" x14ac:dyDescent="0.3">
      <c r="A1" s="42" t="s">
        <v>2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.75" thickBot="1" x14ac:dyDescent="0.3">
      <c r="A2" s="15"/>
      <c r="B2" s="12">
        <v>1.25</v>
      </c>
      <c r="C2" s="12">
        <v>1.5</v>
      </c>
      <c r="D2" s="12">
        <v>2</v>
      </c>
      <c r="E2" s="12">
        <v>2.5</v>
      </c>
      <c r="F2" s="12">
        <v>3</v>
      </c>
      <c r="G2" s="12">
        <v>4</v>
      </c>
      <c r="H2" s="12">
        <v>5</v>
      </c>
      <c r="I2" s="12">
        <v>6</v>
      </c>
      <c r="J2" s="12">
        <v>8</v>
      </c>
    </row>
    <row r="3" spans="1:10" ht="30.75" thickBot="1" x14ac:dyDescent="0.3">
      <c r="A3" s="3" t="s">
        <v>0</v>
      </c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</row>
    <row r="4" spans="1:10" x14ac:dyDescent="0.25">
      <c r="A4" s="5">
        <v>4</v>
      </c>
      <c r="B4" s="6">
        <v>0.27</v>
      </c>
      <c r="C4" s="6">
        <v>0.12</v>
      </c>
      <c r="D4" s="14">
        <v>0</v>
      </c>
      <c r="E4" s="11">
        <v>0</v>
      </c>
      <c r="F4" s="13">
        <v>0</v>
      </c>
      <c r="G4" s="11">
        <v>0</v>
      </c>
      <c r="H4" s="6">
        <v>0</v>
      </c>
      <c r="I4" s="6">
        <v>0</v>
      </c>
      <c r="J4" s="6">
        <v>0</v>
      </c>
    </row>
    <row r="5" spans="1:10" x14ac:dyDescent="0.25">
      <c r="A5" s="7">
        <v>6</v>
      </c>
      <c r="B5" s="8">
        <v>0.56999999999999995</v>
      </c>
      <c r="C5" s="8">
        <v>0.26</v>
      </c>
      <c r="D5" s="14">
        <v>0.09</v>
      </c>
      <c r="E5" s="16">
        <v>0</v>
      </c>
      <c r="F5" s="13">
        <v>0</v>
      </c>
      <c r="G5" s="16">
        <v>0</v>
      </c>
      <c r="H5" s="8">
        <v>0</v>
      </c>
      <c r="I5" s="8">
        <v>0</v>
      </c>
      <c r="J5" s="8">
        <v>0</v>
      </c>
    </row>
    <row r="6" spans="1:10" x14ac:dyDescent="0.25">
      <c r="A6" s="7">
        <v>8</v>
      </c>
      <c r="B6" s="8">
        <v>0.95</v>
      </c>
      <c r="C6" s="8">
        <v>0.45</v>
      </c>
      <c r="D6" s="14">
        <v>0.16</v>
      </c>
      <c r="E6" s="16">
        <v>0.5</v>
      </c>
      <c r="F6" s="13">
        <v>0</v>
      </c>
      <c r="G6" s="16">
        <v>0</v>
      </c>
      <c r="H6" s="8">
        <v>0</v>
      </c>
      <c r="I6" s="8">
        <v>0</v>
      </c>
      <c r="J6" s="8">
        <v>0</v>
      </c>
    </row>
    <row r="7" spans="1:10" x14ac:dyDescent="0.25">
      <c r="A7" s="7">
        <v>10</v>
      </c>
      <c r="B7" s="8">
        <v>1.44</v>
      </c>
      <c r="C7" s="8">
        <v>0.67</v>
      </c>
      <c r="D7" s="8">
        <v>0.24</v>
      </c>
      <c r="E7" s="13">
        <v>0.8</v>
      </c>
      <c r="F7" s="16">
        <v>0.03</v>
      </c>
      <c r="G7" s="16">
        <v>0</v>
      </c>
      <c r="H7" s="8">
        <v>0</v>
      </c>
      <c r="I7" s="8">
        <v>0</v>
      </c>
      <c r="J7" s="8">
        <v>0</v>
      </c>
    </row>
    <row r="8" spans="1:10" x14ac:dyDescent="0.25">
      <c r="A8" s="7">
        <v>12</v>
      </c>
      <c r="B8" s="8">
        <v>2.02</v>
      </c>
      <c r="C8" s="8">
        <v>0.94</v>
      </c>
      <c r="D8" s="8">
        <v>0.37</v>
      </c>
      <c r="E8" s="13">
        <v>0.11</v>
      </c>
      <c r="F8" s="16">
        <v>0.05</v>
      </c>
      <c r="G8" s="16">
        <v>0</v>
      </c>
      <c r="H8" s="8">
        <v>0</v>
      </c>
      <c r="I8" s="8">
        <v>0</v>
      </c>
      <c r="J8" s="8">
        <v>0</v>
      </c>
    </row>
    <row r="9" spans="1:10" x14ac:dyDescent="0.25">
      <c r="A9" s="7">
        <v>14</v>
      </c>
      <c r="B9" s="8">
        <v>3.05</v>
      </c>
      <c r="C9" s="8">
        <v>1.41</v>
      </c>
      <c r="D9" s="8">
        <v>0.51</v>
      </c>
      <c r="E9" s="13">
        <v>0.17</v>
      </c>
      <c r="F9" s="16">
        <v>7.0000000000000007E-2</v>
      </c>
      <c r="G9" s="16">
        <v>0</v>
      </c>
      <c r="H9" s="8">
        <v>0</v>
      </c>
      <c r="I9" s="8">
        <v>0</v>
      </c>
      <c r="J9" s="8">
        <v>0</v>
      </c>
    </row>
    <row r="10" spans="1:10" x14ac:dyDescent="0.25">
      <c r="A10" s="7">
        <v>16</v>
      </c>
      <c r="B10" s="8">
        <v>3.66</v>
      </c>
      <c r="C10" s="8">
        <v>1.7</v>
      </c>
      <c r="D10" s="8">
        <v>0.6</v>
      </c>
      <c r="E10" s="13">
        <v>0.2</v>
      </c>
      <c r="F10" s="16">
        <v>0.8</v>
      </c>
      <c r="G10" s="16">
        <v>0</v>
      </c>
      <c r="H10" s="8">
        <v>0</v>
      </c>
      <c r="I10" s="8">
        <v>0</v>
      </c>
      <c r="J10" s="8">
        <v>0</v>
      </c>
    </row>
    <row r="11" spans="1:10" x14ac:dyDescent="0.25">
      <c r="A11" s="7">
        <v>18</v>
      </c>
      <c r="B11" s="8">
        <v>4.28</v>
      </c>
      <c r="C11" s="8">
        <v>1.99</v>
      </c>
      <c r="D11" s="8">
        <v>0.7</v>
      </c>
      <c r="E11" s="8">
        <v>0.24</v>
      </c>
      <c r="F11" s="13">
        <v>0.1</v>
      </c>
      <c r="G11" s="16">
        <v>0</v>
      </c>
      <c r="H11" s="8">
        <v>0</v>
      </c>
      <c r="I11" s="8">
        <v>0</v>
      </c>
      <c r="J11" s="8">
        <v>0</v>
      </c>
    </row>
    <row r="12" spans="1:10" x14ac:dyDescent="0.25">
      <c r="A12" s="7">
        <v>20</v>
      </c>
      <c r="B12" s="8">
        <v>5.21</v>
      </c>
      <c r="C12" s="8">
        <v>2.44</v>
      </c>
      <c r="D12" s="8">
        <v>0.86</v>
      </c>
      <c r="E12" s="8">
        <v>0.28999999999999998</v>
      </c>
      <c r="F12" s="13">
        <v>0.12</v>
      </c>
      <c r="G12" s="16">
        <v>0.03</v>
      </c>
      <c r="H12" s="8">
        <v>0</v>
      </c>
      <c r="I12" s="8">
        <v>0</v>
      </c>
      <c r="J12" s="8">
        <v>0</v>
      </c>
    </row>
    <row r="13" spans="1:10" x14ac:dyDescent="0.25">
      <c r="A13" s="7">
        <v>25</v>
      </c>
      <c r="B13" s="8">
        <v>7.8</v>
      </c>
      <c r="C13" s="8">
        <v>3.43</v>
      </c>
      <c r="D13" s="8">
        <v>1.28</v>
      </c>
      <c r="E13" s="8">
        <v>0.43</v>
      </c>
      <c r="F13" s="13">
        <v>0.18</v>
      </c>
      <c r="G13" s="16">
        <v>0.04</v>
      </c>
      <c r="H13" s="8">
        <v>0</v>
      </c>
      <c r="I13" s="8">
        <v>0</v>
      </c>
      <c r="J13" s="8">
        <v>0</v>
      </c>
    </row>
    <row r="14" spans="1:10" x14ac:dyDescent="0.25">
      <c r="A14" s="7">
        <v>30</v>
      </c>
      <c r="B14" s="8">
        <v>10.8</v>
      </c>
      <c r="C14" s="8">
        <v>5.17</v>
      </c>
      <c r="D14" s="8">
        <v>1.8</v>
      </c>
      <c r="E14" s="8">
        <v>0.61</v>
      </c>
      <c r="F14" s="8">
        <v>0.25</v>
      </c>
      <c r="G14" s="8">
        <v>0.06</v>
      </c>
      <c r="H14" s="8">
        <v>0.02</v>
      </c>
      <c r="I14" s="8">
        <v>0</v>
      </c>
      <c r="J14" s="8">
        <v>0</v>
      </c>
    </row>
    <row r="15" spans="1:10" x14ac:dyDescent="0.25">
      <c r="A15" s="7">
        <v>35</v>
      </c>
      <c r="B15" s="8">
        <v>14.7</v>
      </c>
      <c r="C15" s="8">
        <v>6.91</v>
      </c>
      <c r="D15" s="8">
        <v>2.4</v>
      </c>
      <c r="E15" s="8">
        <v>0.81</v>
      </c>
      <c r="F15" s="8">
        <v>0.33</v>
      </c>
      <c r="G15" s="8">
        <v>0.08</v>
      </c>
      <c r="H15" s="8">
        <v>0.03</v>
      </c>
      <c r="I15" s="8">
        <v>0</v>
      </c>
      <c r="J15" s="8">
        <v>0</v>
      </c>
    </row>
    <row r="16" spans="1:10" x14ac:dyDescent="0.25">
      <c r="A16" s="7">
        <v>40</v>
      </c>
      <c r="B16" s="8">
        <v>18.8</v>
      </c>
      <c r="C16" s="8">
        <v>8.83</v>
      </c>
      <c r="D16" s="8">
        <v>3.1</v>
      </c>
      <c r="E16" s="8">
        <v>1.03</v>
      </c>
      <c r="F16" s="8">
        <v>0.43</v>
      </c>
      <c r="G16" s="8">
        <v>0.1</v>
      </c>
      <c r="H16" s="8">
        <v>0.04</v>
      </c>
      <c r="I16" s="8">
        <v>0</v>
      </c>
      <c r="J16" s="8">
        <v>0</v>
      </c>
    </row>
    <row r="17" spans="1:10" x14ac:dyDescent="0.25">
      <c r="A17" s="7">
        <v>45</v>
      </c>
      <c r="B17" s="8">
        <v>23.5</v>
      </c>
      <c r="C17" s="8">
        <v>10.9</v>
      </c>
      <c r="D17" s="8">
        <v>3.85</v>
      </c>
      <c r="E17" s="8">
        <v>1.32</v>
      </c>
      <c r="F17" s="8">
        <v>0.54</v>
      </c>
      <c r="G17" s="8">
        <v>0.13</v>
      </c>
      <c r="H17" s="8">
        <v>0.04</v>
      </c>
      <c r="I17" s="8">
        <v>0</v>
      </c>
      <c r="J17" s="8">
        <v>0</v>
      </c>
    </row>
    <row r="18" spans="1:10" x14ac:dyDescent="0.25">
      <c r="A18" s="13">
        <v>50</v>
      </c>
      <c r="B18" s="13">
        <v>28.2</v>
      </c>
      <c r="C18" s="8">
        <v>13.3</v>
      </c>
      <c r="D18" s="8">
        <v>4.6500000000000004</v>
      </c>
      <c r="E18" s="8">
        <v>1.56</v>
      </c>
      <c r="F18" s="8">
        <v>0.65</v>
      </c>
      <c r="G18" s="8">
        <v>0.16</v>
      </c>
      <c r="H18" s="8">
        <v>0.05</v>
      </c>
      <c r="I18" s="8">
        <v>0.02</v>
      </c>
      <c r="J18" s="8">
        <v>0</v>
      </c>
    </row>
    <row r="19" spans="1:10" x14ac:dyDescent="0.25">
      <c r="A19" s="14">
        <v>55</v>
      </c>
      <c r="C19" s="8">
        <v>16</v>
      </c>
      <c r="D19" s="8">
        <v>5.55</v>
      </c>
      <c r="E19" s="8">
        <v>1.88</v>
      </c>
      <c r="F19" s="8">
        <v>0.74</v>
      </c>
      <c r="G19" s="8">
        <v>0.19</v>
      </c>
      <c r="H19" s="8">
        <v>0.06</v>
      </c>
      <c r="I19" s="8">
        <v>0.02</v>
      </c>
      <c r="J19" s="8">
        <v>0</v>
      </c>
    </row>
    <row r="20" spans="1:10" x14ac:dyDescent="0.25">
      <c r="A20" s="14">
        <v>60</v>
      </c>
      <c r="C20" s="10">
        <v>18.600000000000001</v>
      </c>
      <c r="D20" s="10">
        <v>6.53</v>
      </c>
      <c r="E20" s="8">
        <v>2.19</v>
      </c>
      <c r="F20" s="8">
        <v>0.9</v>
      </c>
      <c r="G20" s="10">
        <v>0.22</v>
      </c>
      <c r="H20" s="10">
        <v>7.0000000000000007E-2</v>
      </c>
      <c r="I20" s="8">
        <v>0.03</v>
      </c>
      <c r="J20" s="8">
        <v>0</v>
      </c>
    </row>
    <row r="21" spans="1:10" x14ac:dyDescent="0.25">
      <c r="A21" s="14">
        <v>65</v>
      </c>
      <c r="D21" s="10">
        <v>7.56</v>
      </c>
      <c r="E21" s="8">
        <v>2.5299999999999998</v>
      </c>
      <c r="F21" s="8">
        <v>1.02</v>
      </c>
      <c r="G21" s="10">
        <v>0.25</v>
      </c>
      <c r="H21" s="10">
        <v>0.09</v>
      </c>
      <c r="I21" s="8">
        <v>0.04</v>
      </c>
      <c r="J21" s="8">
        <v>0</v>
      </c>
    </row>
    <row r="22" spans="1:10" x14ac:dyDescent="0.25">
      <c r="A22" s="14">
        <v>70</v>
      </c>
      <c r="D22" s="10">
        <v>8.64</v>
      </c>
      <c r="E22" s="8">
        <v>2.91</v>
      </c>
      <c r="F22" s="8">
        <v>1.21</v>
      </c>
      <c r="G22" s="10">
        <v>0.3</v>
      </c>
      <c r="H22" s="10">
        <v>0.1</v>
      </c>
      <c r="I22" s="8">
        <v>0.04</v>
      </c>
      <c r="J22" s="8">
        <v>0</v>
      </c>
    </row>
    <row r="23" spans="1:10" x14ac:dyDescent="0.25">
      <c r="A23" s="14">
        <v>75</v>
      </c>
      <c r="D23" s="10"/>
      <c r="E23" s="8">
        <v>3.33</v>
      </c>
      <c r="F23" s="8">
        <v>1.41</v>
      </c>
      <c r="G23" s="10">
        <v>0.34</v>
      </c>
      <c r="H23" s="10">
        <v>0.11</v>
      </c>
      <c r="I23" s="8">
        <v>0.05</v>
      </c>
      <c r="J23" s="8">
        <v>0</v>
      </c>
    </row>
    <row r="24" spans="1:10" x14ac:dyDescent="0.25">
      <c r="A24" s="14">
        <v>80</v>
      </c>
      <c r="D24" s="10"/>
      <c r="E24" s="8">
        <v>3.71</v>
      </c>
      <c r="F24" s="8">
        <v>1.54</v>
      </c>
      <c r="G24" s="13">
        <v>0.38</v>
      </c>
      <c r="H24" s="7">
        <v>0.13</v>
      </c>
      <c r="I24" s="16">
        <v>0.05</v>
      </c>
      <c r="J24" s="8">
        <v>0</v>
      </c>
    </row>
    <row r="25" spans="1:10" x14ac:dyDescent="0.25">
      <c r="A25" s="14">
        <v>85</v>
      </c>
      <c r="E25" s="8">
        <v>3.81</v>
      </c>
      <c r="F25" s="8">
        <v>1.66</v>
      </c>
      <c r="G25" s="13">
        <v>0.42</v>
      </c>
      <c r="H25" s="7">
        <v>0.15</v>
      </c>
      <c r="I25" s="16">
        <v>0.06</v>
      </c>
      <c r="J25" s="8">
        <v>0</v>
      </c>
    </row>
    <row r="26" spans="1:10" x14ac:dyDescent="0.25">
      <c r="A26" s="14">
        <v>90</v>
      </c>
      <c r="E26" s="8">
        <v>4.6100000000000003</v>
      </c>
      <c r="F26" s="8">
        <v>1.92</v>
      </c>
      <c r="G26" s="13">
        <v>0.47</v>
      </c>
      <c r="H26" s="7">
        <v>0.16</v>
      </c>
      <c r="I26" s="16">
        <v>7.0000000000000007E-2</v>
      </c>
      <c r="J26" s="8">
        <v>0</v>
      </c>
    </row>
    <row r="27" spans="1:10" x14ac:dyDescent="0.25">
      <c r="A27" s="14">
        <v>95</v>
      </c>
      <c r="E27" s="8">
        <v>5.07</v>
      </c>
      <c r="F27" s="8">
        <v>2.04</v>
      </c>
      <c r="G27" s="13">
        <v>0.53</v>
      </c>
      <c r="H27" s="7">
        <v>0.18</v>
      </c>
      <c r="I27" s="16">
        <v>7.0000000000000007E-2</v>
      </c>
      <c r="J27" s="8">
        <v>0</v>
      </c>
    </row>
    <row r="28" spans="1:10" x14ac:dyDescent="0.25">
      <c r="A28" s="14">
        <v>100</v>
      </c>
      <c r="E28" s="10">
        <v>5.64</v>
      </c>
      <c r="F28" s="8">
        <v>2.33</v>
      </c>
      <c r="G28" s="13">
        <v>0.56999999999999995</v>
      </c>
      <c r="H28" s="7">
        <v>0.19</v>
      </c>
      <c r="I28" s="16">
        <v>0.08</v>
      </c>
      <c r="J28" s="8">
        <v>0</v>
      </c>
    </row>
    <row r="29" spans="1:10" x14ac:dyDescent="0.25">
      <c r="A29" s="14">
        <v>110</v>
      </c>
      <c r="E29" s="10">
        <v>6.81</v>
      </c>
      <c r="F29" s="8">
        <v>2.82</v>
      </c>
      <c r="G29" s="13">
        <v>0.69</v>
      </c>
      <c r="H29" s="7">
        <v>0.23</v>
      </c>
      <c r="I29" s="16">
        <v>0.1</v>
      </c>
      <c r="J29" s="8">
        <v>0</v>
      </c>
    </row>
    <row r="30" spans="1:10" x14ac:dyDescent="0.25">
      <c r="A30" s="14">
        <v>120</v>
      </c>
      <c r="E30" s="10">
        <v>7.89</v>
      </c>
      <c r="F30" s="10">
        <v>3.29</v>
      </c>
      <c r="G30" s="13">
        <v>0.8</v>
      </c>
      <c r="H30" s="7">
        <v>0.27</v>
      </c>
      <c r="I30" s="16">
        <v>0.11</v>
      </c>
      <c r="J30" s="8">
        <v>0</v>
      </c>
    </row>
    <row r="31" spans="1:10" x14ac:dyDescent="0.25">
      <c r="A31" s="14">
        <v>140</v>
      </c>
      <c r="F31" s="10">
        <v>4.32</v>
      </c>
      <c r="G31" s="13">
        <v>1.07</v>
      </c>
      <c r="H31" s="7">
        <v>0.36</v>
      </c>
      <c r="I31" s="16">
        <v>0.15</v>
      </c>
      <c r="J31" s="8">
        <v>0.04</v>
      </c>
    </row>
    <row r="32" spans="1:10" x14ac:dyDescent="0.25">
      <c r="A32" s="14">
        <v>160</v>
      </c>
      <c r="F32" s="10">
        <v>5.54</v>
      </c>
      <c r="G32" s="13">
        <v>1.37</v>
      </c>
      <c r="H32" s="7">
        <v>0.46</v>
      </c>
      <c r="I32" s="16">
        <v>0.19</v>
      </c>
      <c r="J32" s="8">
        <v>0.05</v>
      </c>
    </row>
    <row r="33" spans="1:10" x14ac:dyDescent="0.25">
      <c r="A33" s="14">
        <v>180</v>
      </c>
      <c r="F33" s="10">
        <v>6.58</v>
      </c>
      <c r="G33" s="13">
        <v>1.7</v>
      </c>
      <c r="H33" s="7">
        <v>0.56999999999999995</v>
      </c>
      <c r="I33" s="7">
        <v>0.24</v>
      </c>
      <c r="J33" s="16">
        <v>0.06</v>
      </c>
    </row>
    <row r="34" spans="1:10" x14ac:dyDescent="0.25">
      <c r="A34" s="14">
        <v>200</v>
      </c>
      <c r="F34" s="10">
        <v>8.36</v>
      </c>
      <c r="G34" s="13">
        <v>2.06</v>
      </c>
      <c r="H34" s="7">
        <v>0.7</v>
      </c>
      <c r="I34" s="9">
        <v>0.28999999999999998</v>
      </c>
      <c r="J34" s="16">
        <v>7.0000000000000007E-2</v>
      </c>
    </row>
    <row r="35" spans="1:10" x14ac:dyDescent="0.25">
      <c r="A35" s="14">
        <v>220</v>
      </c>
      <c r="G35" s="13">
        <v>2.44</v>
      </c>
      <c r="H35" s="7">
        <v>0.83</v>
      </c>
      <c r="I35" s="7">
        <v>0.34</v>
      </c>
      <c r="J35" s="16">
        <v>0.08</v>
      </c>
    </row>
    <row r="36" spans="1:10" x14ac:dyDescent="0.25">
      <c r="A36" s="14">
        <v>240</v>
      </c>
      <c r="G36" s="13">
        <v>2.91</v>
      </c>
      <c r="H36" s="7">
        <v>0.98</v>
      </c>
      <c r="I36" s="7">
        <v>0.41</v>
      </c>
      <c r="J36" s="16">
        <v>0.1</v>
      </c>
    </row>
    <row r="37" spans="1:10" x14ac:dyDescent="0.25">
      <c r="A37" s="14">
        <v>260</v>
      </c>
      <c r="G37" s="13">
        <v>3.28</v>
      </c>
      <c r="H37" s="7">
        <v>1.1299999999999999</v>
      </c>
      <c r="I37" s="7">
        <v>0.47</v>
      </c>
      <c r="J37" s="16">
        <v>0.12</v>
      </c>
    </row>
    <row r="38" spans="1:10" x14ac:dyDescent="0.25">
      <c r="A38" s="14">
        <v>280</v>
      </c>
      <c r="G38" s="13">
        <v>3.85</v>
      </c>
      <c r="H38" s="7">
        <v>1.3</v>
      </c>
      <c r="I38" s="7">
        <v>0.54</v>
      </c>
      <c r="J38" s="16">
        <v>0.13</v>
      </c>
    </row>
    <row r="39" spans="1:10" x14ac:dyDescent="0.25">
      <c r="A39" s="14">
        <v>300</v>
      </c>
      <c r="G39" s="13">
        <v>4.37</v>
      </c>
      <c r="H39" s="7">
        <v>1.48</v>
      </c>
      <c r="I39" s="7">
        <v>0.62</v>
      </c>
      <c r="J39" s="16">
        <v>0.15</v>
      </c>
    </row>
    <row r="40" spans="1:10" x14ac:dyDescent="0.25">
      <c r="A40" s="14">
        <v>320</v>
      </c>
      <c r="G40" s="13">
        <v>4.93</v>
      </c>
      <c r="H40" s="7">
        <v>1.66</v>
      </c>
      <c r="I40" s="7">
        <v>0.69</v>
      </c>
      <c r="J40" s="16">
        <v>0.17</v>
      </c>
    </row>
    <row r="41" spans="1:10" x14ac:dyDescent="0.25">
      <c r="A41" s="14">
        <v>340</v>
      </c>
      <c r="G41" s="13">
        <v>5.5</v>
      </c>
      <c r="H41" s="7">
        <v>1.87</v>
      </c>
      <c r="I41" s="7">
        <v>0.76</v>
      </c>
      <c r="J41" s="16">
        <v>0.19</v>
      </c>
    </row>
    <row r="42" spans="1:10" x14ac:dyDescent="0.25">
      <c r="A42" s="14">
        <v>360</v>
      </c>
      <c r="G42" s="13">
        <v>6.15</v>
      </c>
      <c r="H42" s="7">
        <v>2.0699999999999998</v>
      </c>
      <c r="I42" s="7">
        <v>0.86</v>
      </c>
      <c r="J42" s="16">
        <v>0.21</v>
      </c>
    </row>
    <row r="43" spans="1:10" x14ac:dyDescent="0.25">
      <c r="A43" s="14">
        <v>380</v>
      </c>
      <c r="G43" s="13">
        <v>6.58</v>
      </c>
      <c r="H43" s="7">
        <v>2.2799999999999998</v>
      </c>
      <c r="I43" s="7">
        <v>0.94</v>
      </c>
      <c r="J43" s="16">
        <v>0.24</v>
      </c>
    </row>
    <row r="44" spans="1:10" x14ac:dyDescent="0.25">
      <c r="A44" s="14">
        <v>400</v>
      </c>
      <c r="G44" s="13">
        <v>7.52</v>
      </c>
      <c r="H44" s="7">
        <v>2.5</v>
      </c>
      <c r="I44" s="7">
        <v>1.03</v>
      </c>
      <c r="J44" s="34">
        <v>0.25</v>
      </c>
    </row>
    <row r="45" spans="1:10" x14ac:dyDescent="0.25">
      <c r="A45" s="14">
        <v>420</v>
      </c>
      <c r="G45" s="13">
        <v>8.42</v>
      </c>
      <c r="H45" s="7">
        <v>2.8</v>
      </c>
      <c r="I45" s="7">
        <v>1.1599999999999999</v>
      </c>
      <c r="J45" s="34">
        <v>0.28000000000000003</v>
      </c>
    </row>
    <row r="46" spans="1:10" x14ac:dyDescent="0.25">
      <c r="A46" s="14">
        <v>450</v>
      </c>
      <c r="G46" s="13">
        <v>9.31</v>
      </c>
      <c r="H46" s="7">
        <v>3.1</v>
      </c>
      <c r="I46" s="7">
        <v>1.29</v>
      </c>
      <c r="J46" s="34">
        <v>0.32</v>
      </c>
    </row>
    <row r="47" spans="1:10" x14ac:dyDescent="0.25">
      <c r="A47" s="14">
        <v>500</v>
      </c>
      <c r="H47" s="7">
        <v>3.8</v>
      </c>
      <c r="I47" s="7">
        <v>1.36</v>
      </c>
      <c r="J47" s="16">
        <v>0.39</v>
      </c>
    </row>
    <row r="48" spans="1:10" x14ac:dyDescent="0.25">
      <c r="A48" s="14">
        <v>550</v>
      </c>
      <c r="H48" s="7">
        <v>4.5</v>
      </c>
      <c r="I48" s="7">
        <v>1.86</v>
      </c>
      <c r="J48" s="34">
        <v>0.46</v>
      </c>
    </row>
    <row r="49" spans="1:10" x14ac:dyDescent="0.25">
      <c r="A49" s="14">
        <v>600</v>
      </c>
      <c r="H49" s="7">
        <v>5.3</v>
      </c>
      <c r="I49" s="7">
        <v>2.19</v>
      </c>
      <c r="J49" s="16">
        <v>0.54</v>
      </c>
    </row>
    <row r="50" spans="1:10" x14ac:dyDescent="0.25">
      <c r="A50" s="14">
        <v>650</v>
      </c>
      <c r="H50" s="7">
        <v>6.2</v>
      </c>
      <c r="I50" s="7">
        <v>2.5299999999999998</v>
      </c>
      <c r="J50" s="34">
        <v>0.63</v>
      </c>
    </row>
    <row r="51" spans="1:10" x14ac:dyDescent="0.25">
      <c r="A51" s="14">
        <v>700</v>
      </c>
      <c r="H51" s="7">
        <v>7.1</v>
      </c>
      <c r="I51" s="7">
        <v>2.92</v>
      </c>
      <c r="J51" s="16">
        <v>0.72</v>
      </c>
    </row>
    <row r="52" spans="1:10" x14ac:dyDescent="0.25">
      <c r="A52" s="14">
        <v>750</v>
      </c>
      <c r="H52" s="7">
        <v>8.1</v>
      </c>
      <c r="I52" s="7">
        <v>3.35</v>
      </c>
      <c r="J52" s="34">
        <v>0.82</v>
      </c>
    </row>
    <row r="53" spans="1:10" x14ac:dyDescent="0.25">
      <c r="A53" s="14">
        <v>800</v>
      </c>
      <c r="H53" s="7">
        <v>9.1</v>
      </c>
      <c r="I53" s="7">
        <v>3.74</v>
      </c>
      <c r="J53" s="16">
        <v>0.89</v>
      </c>
    </row>
    <row r="54" spans="1:10" x14ac:dyDescent="0.25">
      <c r="A54" s="14">
        <v>850</v>
      </c>
      <c r="H54" s="7">
        <v>10.199999999999999</v>
      </c>
      <c r="I54" s="7">
        <v>4.21</v>
      </c>
      <c r="J54" s="34">
        <v>1.03</v>
      </c>
    </row>
    <row r="55" spans="1:10" x14ac:dyDescent="0.25">
      <c r="A55" s="14">
        <v>900</v>
      </c>
      <c r="H55" s="7">
        <v>11.3</v>
      </c>
      <c r="I55" s="7">
        <v>4.75</v>
      </c>
      <c r="J55" s="16">
        <v>1.1599999999999999</v>
      </c>
    </row>
    <row r="56" spans="1:10" x14ac:dyDescent="0.25">
      <c r="A56" s="14">
        <v>950</v>
      </c>
      <c r="H56" s="7">
        <v>12.5</v>
      </c>
      <c r="I56" s="7">
        <v>5.26</v>
      </c>
      <c r="J56" s="34">
        <v>1.35</v>
      </c>
    </row>
    <row r="57" spans="1:10" x14ac:dyDescent="0.25">
      <c r="A57" s="14">
        <v>1000</v>
      </c>
      <c r="H57" s="7">
        <v>13.7</v>
      </c>
      <c r="I57" s="7">
        <v>5.66</v>
      </c>
      <c r="J57" s="16">
        <v>1.4</v>
      </c>
    </row>
    <row r="58" spans="1:10" x14ac:dyDescent="0.25">
      <c r="A58" s="14">
        <v>1100</v>
      </c>
      <c r="I58" s="7">
        <v>6.84</v>
      </c>
      <c r="J58" s="16">
        <v>1.65</v>
      </c>
    </row>
    <row r="59" spans="1:10" x14ac:dyDescent="0.25">
      <c r="A59" s="14">
        <v>1200</v>
      </c>
      <c r="I59" s="7">
        <v>8.0399999999999991</v>
      </c>
      <c r="J59" s="16">
        <v>1.96</v>
      </c>
    </row>
    <row r="60" spans="1:10" x14ac:dyDescent="0.25">
      <c r="A60" s="14">
        <v>1300</v>
      </c>
      <c r="I60" s="7">
        <v>8.6</v>
      </c>
      <c r="J60" s="16">
        <v>2.2799999999999998</v>
      </c>
    </row>
    <row r="61" spans="1:10" x14ac:dyDescent="0.25">
      <c r="A61" s="14">
        <v>1400</v>
      </c>
      <c r="I61" s="7">
        <v>10.6</v>
      </c>
      <c r="J61" s="16">
        <v>2.59</v>
      </c>
    </row>
    <row r="62" spans="1:10" x14ac:dyDescent="0.25">
      <c r="A62" s="14">
        <v>1500</v>
      </c>
      <c r="J62" s="8">
        <v>2.93</v>
      </c>
    </row>
    <row r="63" spans="1:10" x14ac:dyDescent="0.25">
      <c r="A63" s="14">
        <v>1600</v>
      </c>
      <c r="J63" s="8">
        <v>3.29</v>
      </c>
    </row>
    <row r="64" spans="1:10" x14ac:dyDescent="0.25">
      <c r="A64" s="14">
        <v>1700</v>
      </c>
      <c r="J64" s="8">
        <v>3.66</v>
      </c>
    </row>
    <row r="65" spans="1:10" x14ac:dyDescent="0.25">
      <c r="A65" s="14">
        <v>1800</v>
      </c>
      <c r="J65" s="8">
        <v>4.13</v>
      </c>
    </row>
    <row r="66" spans="1:10" x14ac:dyDescent="0.25">
      <c r="A66" s="14">
        <v>1900</v>
      </c>
      <c r="J66" s="8">
        <v>4.53</v>
      </c>
    </row>
    <row r="67" spans="1:10" x14ac:dyDescent="0.25">
      <c r="A67" s="14">
        <v>2000</v>
      </c>
      <c r="J67" s="8">
        <v>5.03</v>
      </c>
    </row>
    <row r="68" spans="1:10" x14ac:dyDescent="0.25">
      <c r="A68" s="14">
        <v>2100</v>
      </c>
      <c r="J68" s="8">
        <v>5.47</v>
      </c>
    </row>
    <row r="69" spans="1:10" x14ac:dyDescent="0.25">
      <c r="A69" s="14">
        <v>2200</v>
      </c>
      <c r="J69" s="8">
        <v>6</v>
      </c>
    </row>
    <row r="70" spans="1:10" x14ac:dyDescent="0.25">
      <c r="A70" s="14">
        <v>2300</v>
      </c>
      <c r="J70" s="8">
        <v>6.35</v>
      </c>
    </row>
    <row r="71" spans="1:10" x14ac:dyDescent="0.25">
      <c r="A71" s="14">
        <v>2400</v>
      </c>
      <c r="J71" s="8">
        <v>6.7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Friction Loss - PVC Pipeline</vt:lpstr>
      <vt:lpstr>Flow Rates</vt:lpstr>
      <vt:lpstr>Friction Loss Chart - Steel</vt:lpstr>
      <vt:lpstr>Friction Loss Chart - PVC</vt:lpstr>
      <vt:lpstr>_1.25</vt:lpstr>
      <vt:lpstr>_1.5</vt:lpstr>
      <vt:lpstr>_2</vt:lpstr>
      <vt:lpstr>_2.5</vt:lpstr>
      <vt:lpstr>_3</vt:lpstr>
      <vt:lpstr>_4</vt:lpstr>
      <vt:lpstr>_5</vt:lpstr>
      <vt:lpstr>_6</vt:lpstr>
      <vt:lpstr>_8</vt:lpstr>
      <vt:lpstr>'Friction Loss - PVC Pipeline'!Print_Area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Stanton</dc:creator>
  <cp:lastModifiedBy>Jacob Stanton</cp:lastModifiedBy>
  <cp:lastPrinted>2022-09-29T00:11:38Z</cp:lastPrinted>
  <dcterms:created xsi:type="dcterms:W3CDTF">2021-02-24T00:13:12Z</dcterms:created>
  <dcterms:modified xsi:type="dcterms:W3CDTF">2022-09-29T00:13:13Z</dcterms:modified>
</cp:coreProperties>
</file>