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Dirck Noordhoff\Desktop\DATA 2019\Tool Kit\"/>
    </mc:Choice>
  </mc:AlternateContent>
  <xr:revisionPtr revIDLastSave="0" documentId="8_{5CD55E72-0DB4-4E5D-9A7C-A51CE441A7B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ixture Cap &amp; Facings" sheetId="3" r:id="rId1"/>
  </sheets>
  <definedNames>
    <definedName name="_xlnm.Print_Area" localSheetId="0">'Fixture Cap &amp; Facings'!$B$1:$K$18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3" i="3" l="1"/>
  <c r="J173" i="3"/>
  <c r="H173" i="3"/>
  <c r="J171" i="3"/>
  <c r="H171" i="3"/>
  <c r="K171" i="3" s="1"/>
  <c r="J170" i="3"/>
  <c r="H170" i="3"/>
  <c r="K170" i="3" s="1"/>
  <c r="J169" i="3"/>
  <c r="H169" i="3"/>
  <c r="K169" i="3" s="1"/>
  <c r="J168" i="3"/>
  <c r="H168" i="3"/>
  <c r="K168" i="3" s="1"/>
  <c r="K166" i="3"/>
  <c r="J166" i="3"/>
  <c r="H166" i="3"/>
  <c r="J165" i="3"/>
  <c r="H165" i="3"/>
  <c r="K165" i="3" s="1"/>
  <c r="J164" i="3"/>
  <c r="H164" i="3"/>
  <c r="K164" i="3" s="1"/>
  <c r="K163" i="3"/>
  <c r="J163" i="3"/>
  <c r="H163" i="3"/>
  <c r="J161" i="3"/>
  <c r="H161" i="3"/>
  <c r="K161" i="3" s="1"/>
  <c r="J160" i="3"/>
  <c r="H160" i="3"/>
  <c r="K160" i="3" s="1"/>
  <c r="J159" i="3"/>
  <c r="H159" i="3"/>
  <c r="K159" i="3" s="1"/>
  <c r="J158" i="3"/>
  <c r="H158" i="3"/>
  <c r="K158" i="3" s="1"/>
  <c r="K156" i="3"/>
  <c r="J156" i="3"/>
  <c r="H156" i="3"/>
  <c r="J155" i="3"/>
  <c r="H155" i="3"/>
  <c r="K155" i="3" s="1"/>
  <c r="J154" i="3"/>
  <c r="H154" i="3"/>
  <c r="K154" i="3" s="1"/>
  <c r="K153" i="3"/>
  <c r="J153" i="3"/>
  <c r="H153" i="3"/>
  <c r="J151" i="3"/>
  <c r="H151" i="3"/>
  <c r="K151" i="3" s="1"/>
  <c r="J150" i="3"/>
  <c r="H150" i="3"/>
  <c r="K150" i="3" s="1"/>
  <c r="J149" i="3"/>
  <c r="H149" i="3"/>
  <c r="K149" i="3" s="1"/>
  <c r="J148" i="3"/>
  <c r="H148" i="3"/>
  <c r="K148" i="3" s="1"/>
  <c r="K146" i="3"/>
  <c r="J146" i="3"/>
  <c r="H146" i="3"/>
  <c r="J145" i="3"/>
  <c r="H145" i="3"/>
  <c r="K145" i="3" s="1"/>
  <c r="J143" i="3"/>
  <c r="H143" i="3"/>
  <c r="K143" i="3" s="1"/>
  <c r="K142" i="3"/>
  <c r="J142" i="3"/>
  <c r="H142" i="3"/>
  <c r="J141" i="3"/>
  <c r="H141" i="3"/>
  <c r="K141" i="3" s="1"/>
  <c r="J140" i="3"/>
  <c r="H140" i="3"/>
  <c r="K140" i="3" s="1"/>
  <c r="J138" i="3"/>
  <c r="H138" i="3"/>
  <c r="K138" i="3" s="1"/>
  <c r="J137" i="3"/>
  <c r="H137" i="3"/>
  <c r="K137" i="3" s="1"/>
  <c r="K136" i="3"/>
  <c r="J136" i="3"/>
  <c r="H136" i="3"/>
  <c r="J135" i="3"/>
  <c r="H135" i="3"/>
  <c r="K135" i="3" s="1"/>
  <c r="J133" i="3"/>
  <c r="H133" i="3"/>
  <c r="K133" i="3" s="1"/>
  <c r="K132" i="3"/>
  <c r="J132" i="3"/>
  <c r="H132" i="3"/>
  <c r="J131" i="3"/>
  <c r="H131" i="3"/>
  <c r="K131" i="3" s="1"/>
  <c r="J130" i="3"/>
  <c r="H130" i="3"/>
  <c r="K130" i="3" s="1"/>
  <c r="J128" i="3"/>
  <c r="H128" i="3"/>
  <c r="K128" i="3" s="1"/>
  <c r="J127" i="3"/>
  <c r="H127" i="3"/>
  <c r="K127" i="3" s="1"/>
  <c r="K126" i="3"/>
  <c r="J126" i="3"/>
  <c r="H126" i="3"/>
  <c r="J125" i="3"/>
  <c r="H125" i="3"/>
  <c r="K125" i="3" s="1"/>
  <c r="J123" i="3"/>
  <c r="H123" i="3"/>
  <c r="K123" i="3" s="1"/>
  <c r="K122" i="3"/>
  <c r="J122" i="3"/>
  <c r="H122" i="3"/>
  <c r="J121" i="3"/>
  <c r="H121" i="3"/>
  <c r="K121" i="3" s="1"/>
  <c r="J120" i="3"/>
  <c r="H120" i="3"/>
  <c r="K120" i="3" s="1"/>
  <c r="J116" i="3"/>
  <c r="H116" i="3"/>
  <c r="K116" i="3" s="1"/>
  <c r="J115" i="3"/>
  <c r="H115" i="3"/>
  <c r="K115" i="3" s="1"/>
  <c r="K114" i="3"/>
  <c r="J114" i="3"/>
  <c r="H114" i="3"/>
  <c r="J113" i="3"/>
  <c r="H113" i="3"/>
  <c r="K113" i="3" s="1"/>
  <c r="J111" i="3"/>
  <c r="H111" i="3"/>
  <c r="K111" i="3" s="1"/>
  <c r="K110" i="3"/>
  <c r="J110" i="3"/>
  <c r="H110" i="3"/>
  <c r="J109" i="3"/>
  <c r="H109" i="3"/>
  <c r="K109" i="3" s="1"/>
  <c r="J108" i="3"/>
  <c r="H108" i="3"/>
  <c r="K108" i="3" s="1"/>
  <c r="J106" i="3"/>
  <c r="H106" i="3"/>
  <c r="K106" i="3" s="1"/>
  <c r="J104" i="3"/>
  <c r="H104" i="3"/>
  <c r="K104" i="3" s="1"/>
  <c r="K103" i="3"/>
  <c r="J103" i="3"/>
  <c r="H103" i="3"/>
  <c r="J102" i="3"/>
  <c r="H102" i="3"/>
  <c r="K102" i="3" s="1"/>
  <c r="J101" i="3"/>
  <c r="H101" i="3"/>
  <c r="K101" i="3" s="1"/>
  <c r="K99" i="3"/>
  <c r="J99" i="3"/>
  <c r="H99" i="3"/>
  <c r="J98" i="3"/>
  <c r="H98" i="3"/>
  <c r="K98" i="3" s="1"/>
  <c r="J97" i="3"/>
  <c r="H97" i="3"/>
  <c r="K97" i="3" s="1"/>
  <c r="J96" i="3"/>
  <c r="H96" i="3"/>
  <c r="K96" i="3" s="1"/>
  <c r="J94" i="3"/>
  <c r="H94" i="3"/>
  <c r="K94" i="3" s="1"/>
  <c r="K93" i="3"/>
  <c r="J93" i="3"/>
  <c r="H93" i="3"/>
  <c r="J92" i="3"/>
  <c r="H92" i="3"/>
  <c r="K92" i="3" s="1"/>
  <c r="J91" i="3"/>
  <c r="H91" i="3"/>
  <c r="K91" i="3" s="1"/>
  <c r="K89" i="3"/>
  <c r="J89" i="3"/>
  <c r="H89" i="3"/>
  <c r="J88" i="3"/>
  <c r="H88" i="3"/>
  <c r="K88" i="3" s="1"/>
  <c r="J87" i="3"/>
  <c r="H87" i="3"/>
  <c r="K87" i="3" s="1"/>
  <c r="J86" i="3"/>
  <c r="H86" i="3"/>
  <c r="K86" i="3" s="1"/>
  <c r="J84" i="3"/>
  <c r="H84" i="3"/>
  <c r="K84" i="3" s="1"/>
  <c r="K83" i="3"/>
  <c r="J83" i="3"/>
  <c r="H83" i="3"/>
  <c r="J81" i="3"/>
  <c r="H81" i="3"/>
  <c r="K81" i="3" s="1"/>
  <c r="J80" i="3"/>
  <c r="H80" i="3"/>
  <c r="K80" i="3" s="1"/>
  <c r="K78" i="3"/>
  <c r="J78" i="3"/>
  <c r="H78" i="3"/>
  <c r="J77" i="3"/>
  <c r="H77" i="3"/>
  <c r="K77" i="3" s="1"/>
  <c r="J76" i="3"/>
  <c r="H76" i="3"/>
  <c r="K76" i="3" s="1"/>
  <c r="J75" i="3"/>
  <c r="H75" i="3"/>
  <c r="K75" i="3" s="1"/>
  <c r="J73" i="3"/>
  <c r="H73" i="3"/>
  <c r="K73" i="3" s="1"/>
  <c r="K72" i="3"/>
  <c r="J72" i="3"/>
  <c r="H72" i="3"/>
  <c r="J71" i="3"/>
  <c r="H71" i="3"/>
  <c r="K71" i="3" s="1"/>
  <c r="J70" i="3"/>
  <c r="H70" i="3"/>
  <c r="K70" i="3" s="1"/>
  <c r="K68" i="3"/>
  <c r="J68" i="3"/>
  <c r="H68" i="3"/>
  <c r="J66" i="3"/>
  <c r="H66" i="3"/>
  <c r="K66" i="3" s="1"/>
  <c r="J64" i="3"/>
  <c r="H64" i="3"/>
  <c r="K64" i="3" s="1"/>
  <c r="J62" i="3"/>
  <c r="H62" i="3"/>
  <c r="K62" i="3" s="1"/>
  <c r="J60" i="3"/>
  <c r="H60" i="3"/>
  <c r="K60" i="3" s="1"/>
  <c r="K59" i="3"/>
  <c r="J59" i="3"/>
  <c r="H59" i="3"/>
  <c r="J58" i="3"/>
  <c r="H58" i="3"/>
  <c r="K58" i="3" s="1"/>
  <c r="J57" i="3"/>
  <c r="H57" i="3"/>
  <c r="K57" i="3" s="1"/>
  <c r="K56" i="3"/>
  <c r="J56" i="3"/>
  <c r="H56" i="3"/>
  <c r="J55" i="3"/>
  <c r="H55" i="3"/>
  <c r="K55" i="3" s="1"/>
  <c r="J53" i="3"/>
  <c r="H53" i="3"/>
  <c r="K53" i="3" s="1"/>
  <c r="J52" i="3"/>
  <c r="H52" i="3"/>
  <c r="K52" i="3" s="1"/>
  <c r="J51" i="3"/>
  <c r="H51" i="3"/>
  <c r="K51" i="3" s="1"/>
  <c r="K49" i="3"/>
  <c r="J49" i="3"/>
  <c r="H49" i="3"/>
  <c r="J47" i="3"/>
  <c r="H47" i="3"/>
  <c r="K47" i="3" s="1"/>
  <c r="J45" i="3"/>
  <c r="H45" i="3"/>
  <c r="K45" i="3" s="1"/>
  <c r="K43" i="3"/>
  <c r="J43" i="3"/>
  <c r="J41" i="3"/>
  <c r="H41" i="3"/>
  <c r="K41" i="3" s="1"/>
  <c r="J40" i="3"/>
  <c r="H40" i="3"/>
  <c r="K40" i="3" s="1"/>
  <c r="J39" i="3"/>
  <c r="H39" i="3"/>
  <c r="K39" i="3" s="1"/>
  <c r="K38" i="3"/>
  <c r="J38" i="3"/>
  <c r="H38" i="3"/>
  <c r="J36" i="3"/>
  <c r="H36" i="3"/>
  <c r="K36" i="3" s="1"/>
  <c r="J34" i="3"/>
  <c r="H34" i="3"/>
  <c r="K34" i="3" s="1"/>
  <c r="K33" i="3"/>
  <c r="J33" i="3"/>
  <c r="H33" i="3"/>
  <c r="J31" i="3"/>
  <c r="H31" i="3"/>
  <c r="K31" i="3" s="1"/>
  <c r="J29" i="3"/>
  <c r="H29" i="3"/>
  <c r="K29" i="3" s="1"/>
  <c r="J28" i="3"/>
  <c r="H28" i="3"/>
  <c r="K28" i="3" s="1"/>
  <c r="J27" i="3"/>
  <c r="H27" i="3"/>
  <c r="K27" i="3" s="1"/>
  <c r="K26" i="3"/>
  <c r="J26" i="3"/>
  <c r="H26" i="3"/>
  <c r="J25" i="3"/>
  <c r="H25" i="3"/>
  <c r="K25" i="3" s="1"/>
  <c r="J23" i="3"/>
  <c r="H23" i="3"/>
  <c r="K23" i="3" s="1"/>
  <c r="K22" i="3"/>
  <c r="J22" i="3"/>
  <c r="H22" i="3"/>
  <c r="J21" i="3"/>
  <c r="H21" i="3"/>
  <c r="K21" i="3" s="1"/>
  <c r="J20" i="3"/>
  <c r="H20" i="3"/>
  <c r="K20" i="3" s="1"/>
  <c r="J18" i="3"/>
  <c r="H18" i="3"/>
  <c r="K18" i="3" s="1"/>
  <c r="J17" i="3"/>
  <c r="H17" i="3"/>
  <c r="K17" i="3" s="1"/>
  <c r="K16" i="3"/>
  <c r="J16" i="3"/>
  <c r="H16" i="3"/>
  <c r="J15" i="3"/>
  <c r="H15" i="3"/>
  <c r="K15" i="3" s="1"/>
  <c r="J14" i="3"/>
  <c r="H14" i="3"/>
  <c r="K14" i="3" s="1"/>
  <c r="J10" i="3" l="1"/>
  <c r="K10" i="3"/>
</calcChain>
</file>

<file path=xl/sharedStrings.xml><?xml version="1.0" encoding="utf-8"?>
<sst xmlns="http://schemas.openxmlformats.org/spreadsheetml/2006/main" count="647" uniqueCount="163">
  <si>
    <t>Fixture</t>
  </si>
  <si>
    <t>Dept</t>
  </si>
  <si>
    <t>Avg Retail</t>
  </si>
  <si>
    <t>Est Cost</t>
  </si>
  <si>
    <t>Units</t>
  </si>
  <si>
    <t xml:space="preserve"> </t>
  </si>
  <si>
    <t>Mens</t>
  </si>
  <si>
    <t>Faceout</t>
  </si>
  <si>
    <t>Est Rtl</t>
  </si>
  <si>
    <t>Bar Faceout</t>
  </si>
  <si>
    <t>Basics</t>
  </si>
  <si>
    <t>Safe</t>
  </si>
  <si>
    <t>Books</t>
  </si>
  <si>
    <t>Case</t>
  </si>
  <si>
    <t>Art</t>
  </si>
  <si>
    <t>Womens</t>
  </si>
  <si>
    <t>Bar Rack/Faceout</t>
  </si>
  <si>
    <t>Kids</t>
  </si>
  <si>
    <t>Cubes</t>
  </si>
  <si>
    <t>Clearance</t>
  </si>
  <si>
    <t>Jewelry</t>
  </si>
  <si>
    <t>Cash Wrap</t>
  </si>
  <si>
    <t>Walls</t>
  </si>
  <si>
    <t>Floor</t>
  </si>
  <si>
    <t>Floor rack</t>
  </si>
  <si>
    <t>Access</t>
  </si>
  <si>
    <t>Floor Cake Fixture</t>
  </si>
  <si>
    <t>4 way</t>
  </si>
  <si>
    <t>Fixture #</t>
  </si>
  <si>
    <t>Gondola</t>
  </si>
  <si>
    <t>Gondola cubes</t>
  </si>
  <si>
    <t>T stand</t>
  </si>
  <si>
    <t>Men's</t>
  </si>
  <si>
    <t>Area</t>
  </si>
  <si>
    <t>Zone (A/B/C/D)</t>
  </si>
  <si>
    <t>A</t>
  </si>
  <si>
    <t>B</t>
  </si>
  <si>
    <t>C</t>
  </si>
  <si>
    <t>D</t>
  </si>
  <si>
    <t xml:space="preserve">      Back of Store</t>
  </si>
  <si>
    <t xml:space="preserve">      Front of Store</t>
  </si>
  <si>
    <t>&gt;&gt;&gt; Zone Area</t>
  </si>
  <si>
    <t>Total</t>
  </si>
  <si>
    <t>MF1</t>
  </si>
  <si>
    <t>MF2</t>
  </si>
  <si>
    <t>MF3</t>
  </si>
  <si>
    <t>MF4</t>
  </si>
  <si>
    <t>MF5</t>
  </si>
  <si>
    <t>MBF1</t>
  </si>
  <si>
    <t>MBF2</t>
  </si>
  <si>
    <t>B1</t>
  </si>
  <si>
    <t>B2</t>
  </si>
  <si>
    <t>B3</t>
  </si>
  <si>
    <t>B4</t>
  </si>
  <si>
    <t>MF6</t>
  </si>
  <si>
    <t>MF7</t>
  </si>
  <si>
    <t>MF8</t>
  </si>
  <si>
    <t>MF9</t>
  </si>
  <si>
    <t>MBF3</t>
  </si>
  <si>
    <t>MF10</t>
  </si>
  <si>
    <t>MF11</t>
  </si>
  <si>
    <t>MF12</t>
  </si>
  <si>
    <t>MF13</t>
  </si>
  <si>
    <t>MF14</t>
  </si>
  <si>
    <t>WF1</t>
  </si>
  <si>
    <t>WBF1</t>
  </si>
  <si>
    <t>WBF2</t>
  </si>
  <si>
    <t>WBF3</t>
  </si>
  <si>
    <t>KF1</t>
  </si>
  <si>
    <t>KF5</t>
  </si>
  <si>
    <t>KF4</t>
  </si>
  <si>
    <t>KC6</t>
  </si>
  <si>
    <t>KF2</t>
  </si>
  <si>
    <t>KF3</t>
  </si>
  <si>
    <t>KC1</t>
  </si>
  <si>
    <t>KC2</t>
  </si>
  <si>
    <t>KC3</t>
  </si>
  <si>
    <t>KC4</t>
  </si>
  <si>
    <t>KC5</t>
  </si>
  <si>
    <t>CBF1</t>
  </si>
  <si>
    <t>Cake 1</t>
  </si>
  <si>
    <t>MBR1</t>
  </si>
  <si>
    <t>WF2</t>
  </si>
  <si>
    <t>WF3</t>
  </si>
  <si>
    <t>WF4</t>
  </si>
  <si>
    <t>WG1</t>
  </si>
  <si>
    <t>WG2</t>
  </si>
  <si>
    <t>WG3</t>
  </si>
  <si>
    <t>WG4</t>
  </si>
  <si>
    <t>WF5</t>
  </si>
  <si>
    <t>WF6</t>
  </si>
  <si>
    <t>WF7</t>
  </si>
  <si>
    <t>WF8</t>
  </si>
  <si>
    <t>WF9</t>
  </si>
  <si>
    <t>WF10</t>
  </si>
  <si>
    <t>WF11</t>
  </si>
  <si>
    <t>WF12</t>
  </si>
  <si>
    <t>WF13</t>
  </si>
  <si>
    <t>WF14</t>
  </si>
  <si>
    <t>WF15</t>
  </si>
  <si>
    <t>WF16</t>
  </si>
  <si>
    <t>WF17</t>
  </si>
  <si>
    <t>WF18</t>
  </si>
  <si>
    <t>WF19</t>
  </si>
  <si>
    <t>WF20</t>
  </si>
  <si>
    <t>MF15</t>
  </si>
  <si>
    <t>MF16</t>
  </si>
  <si>
    <t>MF17</t>
  </si>
  <si>
    <t>MF18</t>
  </si>
  <si>
    <t>MBR2</t>
  </si>
  <si>
    <t>MF19</t>
  </si>
  <si>
    <t>MF20</t>
  </si>
  <si>
    <t>MF21</t>
  </si>
  <si>
    <t>MF22</t>
  </si>
  <si>
    <t>WF21</t>
  </si>
  <si>
    <t>WF22</t>
  </si>
  <si>
    <t>WF23</t>
  </si>
  <si>
    <t>WF24</t>
  </si>
  <si>
    <t>WF25</t>
  </si>
  <si>
    <t>WF26</t>
  </si>
  <si>
    <t>WF27</t>
  </si>
  <si>
    <t>WF28</t>
  </si>
  <si>
    <t>WF29</t>
  </si>
  <si>
    <t>WF30</t>
  </si>
  <si>
    <t>WF31</t>
  </si>
  <si>
    <t>WF32</t>
  </si>
  <si>
    <t>WF33</t>
  </si>
  <si>
    <t>WF34</t>
  </si>
  <si>
    <t>WF35</t>
  </si>
  <si>
    <t>WF36</t>
  </si>
  <si>
    <t>WF37</t>
  </si>
  <si>
    <t>WF38</t>
  </si>
  <si>
    <t>WF39</t>
  </si>
  <si>
    <t>WF40</t>
  </si>
  <si>
    <t>WF41</t>
  </si>
  <si>
    <t>WF42</t>
  </si>
  <si>
    <t>WF43</t>
  </si>
  <si>
    <t>WF44</t>
  </si>
  <si>
    <t>WF45</t>
  </si>
  <si>
    <t>WF46</t>
  </si>
  <si>
    <t>WF47</t>
  </si>
  <si>
    <t>WF48</t>
  </si>
  <si>
    <t>WF49</t>
  </si>
  <si>
    <t>WF50</t>
  </si>
  <si>
    <t>WF51</t>
  </si>
  <si>
    <t>WF52</t>
  </si>
  <si>
    <t>WF53</t>
  </si>
  <si>
    <t>WF54</t>
  </si>
  <si>
    <t>WF55</t>
  </si>
  <si>
    <t>WF56</t>
  </si>
  <si>
    <t>WF57</t>
  </si>
  <si>
    <t>WF58</t>
  </si>
  <si>
    <t>WF59</t>
  </si>
  <si>
    <t>WF60</t>
  </si>
  <si>
    <t>WF61</t>
  </si>
  <si>
    <t>WF62</t>
  </si>
  <si>
    <t>K</t>
  </si>
  <si>
    <t>E</t>
  </si>
  <si>
    <t>F</t>
  </si>
  <si>
    <t>G</t>
  </si>
  <si>
    <t>H</t>
  </si>
  <si>
    <t>I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</si>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</sst>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5" fillId="2" borderId="5" xfId="0" applyFont="1" applyFill="1" applyBorder="1"/>
    <xf numFmtId="0" fontId="0" fillId="2" borderId="6" xfId="0" applyFill="1" applyBorder="1"/>
    <xf numFmtId="0" fontId="6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173"/>
  <sheetViews>
    <sheetView showGridLines="0" tabSelected="1" workbookViewId="0">
      <selection activeCell="P10" sqref="P10"/>
    </sheetView>
  </sheetViews>
  <sheetFormatPr defaultRowHeight="14.5" x14ac:dyDescent="0.35"/>
  <cols>
    <col min="2" max="2" width="8.7265625" style="3"/>
    <col min="3" max="3" width="15.36328125" style="3" bestFit="1" customWidth="1"/>
    <col min="4" max="4" width="9.90625" style="3" customWidth="1"/>
    <col min="5" max="5" width="15.36328125" style="3" customWidth="1"/>
    <col min="6" max="6" width="13.90625" style="3" bestFit="1" customWidth="1"/>
    <col min="10" max="10" width="9.54296875" bestFit="1" customWidth="1"/>
  </cols>
  <sheetData>
    <row r="1" spans="2:16" ht="15" thickBot="1" x14ac:dyDescent="0.4"/>
    <row r="2" spans="2:16" x14ac:dyDescent="0.35">
      <c r="E2" s="16" t="s">
        <v>35</v>
      </c>
      <c r="G2" s="8" t="s">
        <v>39</v>
      </c>
      <c r="H2" s="9"/>
    </row>
    <row r="3" spans="2:16" x14ac:dyDescent="0.35">
      <c r="G3" s="10"/>
      <c r="H3" s="11"/>
    </row>
    <row r="4" spans="2:16" x14ac:dyDescent="0.35">
      <c r="F4" s="3" t="s">
        <v>41</v>
      </c>
      <c r="G4" s="12" t="s">
        <v>35</v>
      </c>
      <c r="H4" s="13" t="s">
        <v>36</v>
      </c>
    </row>
    <row r="5" spans="2:16" x14ac:dyDescent="0.35">
      <c r="G5" s="12"/>
      <c r="H5" s="13"/>
    </row>
    <row r="6" spans="2:16" x14ac:dyDescent="0.35">
      <c r="G6" s="12" t="s">
        <v>37</v>
      </c>
      <c r="H6" s="13" t="s">
        <v>38</v>
      </c>
    </row>
    <row r="7" spans="2:16" x14ac:dyDescent="0.35">
      <c r="G7" s="10"/>
      <c r="H7" s="11"/>
    </row>
    <row r="8" spans="2:16" ht="15" thickBot="1" x14ac:dyDescent="0.4">
      <c r="G8" s="14" t="s">
        <v>40</v>
      </c>
      <c r="H8" s="15"/>
      <c r="J8" t="s">
        <v>5</v>
      </c>
      <c r="K8" t="s">
        <v>5</v>
      </c>
    </row>
    <row r="9" spans="2:16" x14ac:dyDescent="0.35">
      <c r="J9" s="5" t="s">
        <v>8</v>
      </c>
      <c r="K9" s="5" t="s">
        <v>3</v>
      </c>
    </row>
    <row r="10" spans="2:16" x14ac:dyDescent="0.35">
      <c r="B10" s="4" t="s">
        <v>5</v>
      </c>
      <c r="C10" s="3" t="s">
        <v>5</v>
      </c>
      <c r="F10" s="3" t="s">
        <v>5</v>
      </c>
      <c r="I10" s="3" t="s">
        <v>42</v>
      </c>
      <c r="J10" s="2">
        <f>SUM(J14:J195)</f>
        <v>263958</v>
      </c>
      <c r="K10" s="2">
        <f>SUM(K14:K195)</f>
        <v>93021.299999999974</v>
      </c>
    </row>
    <row r="11" spans="2:16" x14ac:dyDescent="0.35">
      <c r="B11" s="16" t="s">
        <v>36</v>
      </c>
      <c r="C11" s="16" t="s">
        <v>37</v>
      </c>
      <c r="D11" s="16" t="s">
        <v>38</v>
      </c>
      <c r="E11" s="16" t="s">
        <v>157</v>
      </c>
      <c r="F11" s="16" t="s">
        <v>158</v>
      </c>
      <c r="G11" s="16" t="s">
        <v>159</v>
      </c>
      <c r="H11" s="16" t="s">
        <v>160</v>
      </c>
      <c r="I11" s="16" t="s">
        <v>161</v>
      </c>
      <c r="J11" s="16" t="s">
        <v>162</v>
      </c>
      <c r="K11" s="16" t="s">
        <v>156</v>
      </c>
    </row>
    <row r="12" spans="2:16" x14ac:dyDescent="0.35">
      <c r="B12" s="5" t="s">
        <v>1</v>
      </c>
      <c r="C12" s="5" t="s">
        <v>0</v>
      </c>
      <c r="D12" s="5" t="s">
        <v>28</v>
      </c>
      <c r="E12" s="5" t="s">
        <v>33</v>
      </c>
      <c r="F12" s="5" t="s">
        <v>34</v>
      </c>
      <c r="G12" s="5" t="s">
        <v>2</v>
      </c>
      <c r="H12" s="5" t="s">
        <v>3</v>
      </c>
      <c r="I12" s="5" t="s">
        <v>4</v>
      </c>
      <c r="J12" s="5" t="s">
        <v>8</v>
      </c>
      <c r="K12" s="5" t="s">
        <v>3</v>
      </c>
      <c r="M12" s="5"/>
      <c r="N12" s="5"/>
      <c r="O12" s="5"/>
      <c r="P12" s="5"/>
    </row>
    <row r="13" spans="2:16" x14ac:dyDescent="0.35">
      <c r="B13" s="3" t="s">
        <v>5</v>
      </c>
    </row>
    <row r="14" spans="2:16" x14ac:dyDescent="0.35">
      <c r="B14" s="3" t="s">
        <v>6</v>
      </c>
      <c r="C14" s="3" t="s">
        <v>7</v>
      </c>
      <c r="D14" s="3" t="s">
        <v>43</v>
      </c>
      <c r="E14" s="3" t="s">
        <v>22</v>
      </c>
      <c r="F14" s="3" t="s">
        <v>35</v>
      </c>
      <c r="G14" s="1">
        <v>110</v>
      </c>
      <c r="H14">
        <f>+G14*0.35</f>
        <v>38.5</v>
      </c>
      <c r="I14">
        <v>14</v>
      </c>
      <c r="J14" s="2">
        <f>+I14*G14</f>
        <v>1540</v>
      </c>
      <c r="K14" s="1">
        <f>+I14*H14</f>
        <v>539</v>
      </c>
    </row>
    <row r="15" spans="2:16" x14ac:dyDescent="0.35">
      <c r="B15" s="3" t="s">
        <v>6</v>
      </c>
      <c r="C15" s="3" t="s">
        <v>7</v>
      </c>
      <c r="D15" s="3" t="s">
        <v>44</v>
      </c>
      <c r="E15" s="3" t="s">
        <v>22</v>
      </c>
      <c r="F15" s="3" t="s">
        <v>35</v>
      </c>
      <c r="G15" s="1">
        <v>110</v>
      </c>
      <c r="H15">
        <f t="shared" ref="H15:H23" si="0">+G15*0.35</f>
        <v>38.5</v>
      </c>
      <c r="I15">
        <v>14</v>
      </c>
      <c r="J15" s="2">
        <f t="shared" ref="J15:J18" si="1">+I15*G15</f>
        <v>1540</v>
      </c>
      <c r="K15" s="1">
        <f t="shared" ref="K15:K18" si="2">+I15*H15</f>
        <v>539</v>
      </c>
    </row>
    <row r="16" spans="2:16" x14ac:dyDescent="0.35">
      <c r="B16" s="3" t="s">
        <v>6</v>
      </c>
      <c r="C16" s="3" t="s">
        <v>7</v>
      </c>
      <c r="D16" s="3" t="s">
        <v>45</v>
      </c>
      <c r="E16" s="3" t="s">
        <v>22</v>
      </c>
      <c r="F16" s="3" t="s">
        <v>35</v>
      </c>
      <c r="G16" s="1">
        <v>110</v>
      </c>
      <c r="H16">
        <f t="shared" si="0"/>
        <v>38.5</v>
      </c>
      <c r="I16">
        <v>14</v>
      </c>
      <c r="J16" s="2">
        <f t="shared" si="1"/>
        <v>1540</v>
      </c>
      <c r="K16" s="1">
        <f t="shared" si="2"/>
        <v>539</v>
      </c>
    </row>
    <row r="17" spans="2:11" x14ac:dyDescent="0.35">
      <c r="B17" s="3" t="s">
        <v>6</v>
      </c>
      <c r="C17" s="3" t="s">
        <v>7</v>
      </c>
      <c r="D17" s="3" t="s">
        <v>46</v>
      </c>
      <c r="E17" s="3" t="s">
        <v>22</v>
      </c>
      <c r="F17" s="3" t="s">
        <v>35</v>
      </c>
      <c r="G17" s="1">
        <v>110</v>
      </c>
      <c r="H17">
        <f t="shared" si="0"/>
        <v>38.5</v>
      </c>
      <c r="I17">
        <v>14</v>
      </c>
      <c r="J17" s="2">
        <f t="shared" si="1"/>
        <v>1540</v>
      </c>
      <c r="K17" s="1">
        <f t="shared" si="2"/>
        <v>539</v>
      </c>
    </row>
    <row r="18" spans="2:11" x14ac:dyDescent="0.35">
      <c r="B18" s="3" t="s">
        <v>6</v>
      </c>
      <c r="C18" s="3" t="s">
        <v>9</v>
      </c>
      <c r="D18" s="3" t="s">
        <v>48</v>
      </c>
      <c r="E18" s="3" t="s">
        <v>22</v>
      </c>
      <c r="F18" s="3" t="s">
        <v>35</v>
      </c>
      <c r="G18" s="1">
        <v>84</v>
      </c>
      <c r="H18">
        <f t="shared" si="0"/>
        <v>29.4</v>
      </c>
      <c r="I18">
        <v>60</v>
      </c>
      <c r="J18" s="2">
        <f t="shared" si="1"/>
        <v>5040</v>
      </c>
      <c r="K18" s="1">
        <f t="shared" si="2"/>
        <v>1764</v>
      </c>
    </row>
    <row r="19" spans="2:11" x14ac:dyDescent="0.35">
      <c r="E19" s="3" t="s">
        <v>5</v>
      </c>
    </row>
    <row r="20" spans="2:11" x14ac:dyDescent="0.35">
      <c r="B20" s="3" t="s">
        <v>10</v>
      </c>
      <c r="C20" s="3" t="s">
        <v>11</v>
      </c>
      <c r="D20" s="3" t="s">
        <v>50</v>
      </c>
      <c r="E20" s="3" t="s">
        <v>22</v>
      </c>
      <c r="F20" s="3" t="s">
        <v>35</v>
      </c>
      <c r="G20" s="1">
        <v>25</v>
      </c>
      <c r="H20">
        <f t="shared" si="0"/>
        <v>8.75</v>
      </c>
      <c r="I20">
        <v>20</v>
      </c>
      <c r="J20" s="2">
        <f t="shared" ref="J20:J23" si="3">+I20*G20</f>
        <v>500</v>
      </c>
      <c r="K20" s="1">
        <f t="shared" ref="K20:K23" si="4">+I20*H20</f>
        <v>175</v>
      </c>
    </row>
    <row r="21" spans="2:11" x14ac:dyDescent="0.35">
      <c r="B21" s="3" t="s">
        <v>10</v>
      </c>
      <c r="C21" s="3" t="s">
        <v>11</v>
      </c>
      <c r="D21" s="3" t="s">
        <v>51</v>
      </c>
      <c r="E21" s="3" t="s">
        <v>22</v>
      </c>
      <c r="F21" s="3" t="s">
        <v>35</v>
      </c>
      <c r="G21" s="1">
        <v>25</v>
      </c>
      <c r="H21">
        <f t="shared" si="0"/>
        <v>8.75</v>
      </c>
      <c r="I21">
        <v>20</v>
      </c>
      <c r="J21" s="2">
        <f t="shared" si="3"/>
        <v>500</v>
      </c>
      <c r="K21" s="1">
        <f t="shared" si="4"/>
        <v>175</v>
      </c>
    </row>
    <row r="22" spans="2:11" x14ac:dyDescent="0.35">
      <c r="B22" s="3" t="s">
        <v>10</v>
      </c>
      <c r="C22" s="3" t="s">
        <v>11</v>
      </c>
      <c r="D22" s="3" t="s">
        <v>52</v>
      </c>
      <c r="E22" s="3" t="s">
        <v>22</v>
      </c>
      <c r="F22" s="3" t="s">
        <v>35</v>
      </c>
      <c r="G22" s="1">
        <v>25</v>
      </c>
      <c r="H22">
        <f t="shared" si="0"/>
        <v>8.75</v>
      </c>
      <c r="I22">
        <v>20</v>
      </c>
      <c r="J22" s="2">
        <f t="shared" si="3"/>
        <v>500</v>
      </c>
      <c r="K22" s="1">
        <f t="shared" si="4"/>
        <v>175</v>
      </c>
    </row>
    <row r="23" spans="2:11" x14ac:dyDescent="0.35">
      <c r="B23" s="3" t="s">
        <v>10</v>
      </c>
      <c r="C23" s="3" t="s">
        <v>11</v>
      </c>
      <c r="D23" s="3" t="s">
        <v>53</v>
      </c>
      <c r="E23" s="3" t="s">
        <v>22</v>
      </c>
      <c r="F23" s="3" t="s">
        <v>35</v>
      </c>
      <c r="G23" s="1">
        <v>25</v>
      </c>
      <c r="H23">
        <f t="shared" si="0"/>
        <v>8.75</v>
      </c>
      <c r="I23">
        <v>20</v>
      </c>
      <c r="J23" s="2">
        <f t="shared" si="3"/>
        <v>500</v>
      </c>
      <c r="K23" s="1">
        <f t="shared" si="4"/>
        <v>175</v>
      </c>
    </row>
    <row r="24" spans="2:11" x14ac:dyDescent="0.35">
      <c r="E24" s="3" t="s">
        <v>5</v>
      </c>
      <c r="G24" s="1"/>
      <c r="J24" s="2"/>
      <c r="K24" s="1"/>
    </row>
    <row r="25" spans="2:11" x14ac:dyDescent="0.35">
      <c r="B25" s="3" t="s">
        <v>6</v>
      </c>
      <c r="C25" s="3" t="s">
        <v>7</v>
      </c>
      <c r="D25" s="3" t="s">
        <v>47</v>
      </c>
      <c r="E25" s="3" t="s">
        <v>22</v>
      </c>
      <c r="F25" s="3" t="s">
        <v>35</v>
      </c>
      <c r="G25" s="1">
        <v>110</v>
      </c>
      <c r="H25">
        <f>+G25*0.35</f>
        <v>38.5</v>
      </c>
      <c r="I25">
        <v>14</v>
      </c>
      <c r="J25" s="2">
        <f>+I25*G25</f>
        <v>1540</v>
      </c>
      <c r="K25" s="1">
        <f>+I25*H25</f>
        <v>539</v>
      </c>
    </row>
    <row r="26" spans="2:11" x14ac:dyDescent="0.35">
      <c r="B26" s="3" t="s">
        <v>6</v>
      </c>
      <c r="C26" s="3" t="s">
        <v>7</v>
      </c>
      <c r="D26" s="3" t="s">
        <v>54</v>
      </c>
      <c r="E26" s="3" t="s">
        <v>22</v>
      </c>
      <c r="F26" s="3" t="s">
        <v>35</v>
      </c>
      <c r="G26" s="1">
        <v>110</v>
      </c>
      <c r="H26">
        <f t="shared" ref="H26:H31" si="5">+G26*0.35</f>
        <v>38.5</v>
      </c>
      <c r="I26">
        <v>14</v>
      </c>
      <c r="J26" s="2">
        <f t="shared" ref="J26:J29" si="6">+I26*G26</f>
        <v>1540</v>
      </c>
      <c r="K26" s="1">
        <f t="shared" ref="K26:K29" si="7">+I26*H26</f>
        <v>539</v>
      </c>
    </row>
    <row r="27" spans="2:11" x14ac:dyDescent="0.35">
      <c r="B27" s="3" t="s">
        <v>6</v>
      </c>
      <c r="C27" s="3" t="s">
        <v>7</v>
      </c>
      <c r="D27" s="3" t="s">
        <v>55</v>
      </c>
      <c r="E27" s="3" t="s">
        <v>22</v>
      </c>
      <c r="F27" s="3" t="s">
        <v>35</v>
      </c>
      <c r="G27" s="1">
        <v>110</v>
      </c>
      <c r="H27">
        <f t="shared" si="5"/>
        <v>38.5</v>
      </c>
      <c r="I27">
        <v>14</v>
      </c>
      <c r="J27" s="2">
        <f t="shared" si="6"/>
        <v>1540</v>
      </c>
      <c r="K27" s="1">
        <f t="shared" si="7"/>
        <v>539</v>
      </c>
    </row>
    <row r="28" spans="2:11" x14ac:dyDescent="0.35">
      <c r="B28" s="3" t="s">
        <v>6</v>
      </c>
      <c r="C28" s="3" t="s">
        <v>7</v>
      </c>
      <c r="D28" s="3" t="s">
        <v>56</v>
      </c>
      <c r="E28" s="3" t="s">
        <v>22</v>
      </c>
      <c r="F28" s="3" t="s">
        <v>35</v>
      </c>
      <c r="G28" s="1">
        <v>110</v>
      </c>
      <c r="H28">
        <f t="shared" si="5"/>
        <v>38.5</v>
      </c>
      <c r="I28">
        <v>14</v>
      </c>
      <c r="J28" s="2">
        <f t="shared" si="6"/>
        <v>1540</v>
      </c>
      <c r="K28" s="1">
        <f t="shared" si="7"/>
        <v>539</v>
      </c>
    </row>
    <row r="29" spans="2:11" x14ac:dyDescent="0.35">
      <c r="B29" s="3" t="s">
        <v>6</v>
      </c>
      <c r="C29" s="3" t="s">
        <v>9</v>
      </c>
      <c r="D29" s="3" t="s">
        <v>49</v>
      </c>
      <c r="E29" s="3" t="s">
        <v>22</v>
      </c>
      <c r="F29" s="3" t="s">
        <v>35</v>
      </c>
      <c r="G29" s="1">
        <v>110</v>
      </c>
      <c r="H29">
        <f t="shared" si="5"/>
        <v>38.5</v>
      </c>
      <c r="I29">
        <v>60</v>
      </c>
      <c r="J29" s="2">
        <f t="shared" si="6"/>
        <v>6600</v>
      </c>
      <c r="K29" s="1">
        <f t="shared" si="7"/>
        <v>2310</v>
      </c>
    </row>
    <row r="30" spans="2:11" x14ac:dyDescent="0.35">
      <c r="E30" s="3" t="s">
        <v>5</v>
      </c>
    </row>
    <row r="31" spans="2:11" x14ac:dyDescent="0.35">
      <c r="B31" s="3" t="s">
        <v>6</v>
      </c>
      <c r="C31" s="3" t="s">
        <v>9</v>
      </c>
      <c r="D31" s="3" t="s">
        <v>58</v>
      </c>
      <c r="E31" s="3" t="s">
        <v>22</v>
      </c>
      <c r="F31" s="3" t="s">
        <v>35</v>
      </c>
      <c r="G31" s="1">
        <v>110</v>
      </c>
      <c r="H31">
        <f t="shared" si="5"/>
        <v>38.5</v>
      </c>
      <c r="I31">
        <v>60</v>
      </c>
      <c r="J31" s="2">
        <f t="shared" ref="J31" si="8">+I31*G31</f>
        <v>6600</v>
      </c>
      <c r="K31" s="1">
        <f t="shared" ref="K31" si="9">+I31*H31</f>
        <v>2310</v>
      </c>
    </row>
    <row r="32" spans="2:11" x14ac:dyDescent="0.35">
      <c r="E32" s="3" t="s">
        <v>5</v>
      </c>
    </row>
    <row r="33" spans="2:11" x14ac:dyDescent="0.35">
      <c r="B33" s="3" t="s">
        <v>6</v>
      </c>
      <c r="C33" s="3" t="s">
        <v>7</v>
      </c>
      <c r="D33" s="3" t="s">
        <v>57</v>
      </c>
      <c r="E33" s="3" t="s">
        <v>22</v>
      </c>
      <c r="F33" s="3" t="s">
        <v>35</v>
      </c>
      <c r="G33" s="1">
        <v>138</v>
      </c>
      <c r="H33">
        <f>+G33*0.35</f>
        <v>48.3</v>
      </c>
      <c r="I33">
        <v>12</v>
      </c>
      <c r="J33" s="2">
        <f>+I33*G33</f>
        <v>1656</v>
      </c>
      <c r="K33" s="1">
        <f>+I33*H33</f>
        <v>579.59999999999991</v>
      </c>
    </row>
    <row r="34" spans="2:11" x14ac:dyDescent="0.35">
      <c r="B34" s="3" t="s">
        <v>6</v>
      </c>
      <c r="C34" s="3" t="s">
        <v>7</v>
      </c>
      <c r="D34" s="3" t="s">
        <v>59</v>
      </c>
      <c r="E34" s="3" t="s">
        <v>22</v>
      </c>
      <c r="F34" s="3" t="s">
        <v>35</v>
      </c>
      <c r="G34" s="1">
        <v>138</v>
      </c>
      <c r="H34">
        <f t="shared" ref="H34" si="10">+G34*0.35</f>
        <v>48.3</v>
      </c>
      <c r="I34">
        <v>12</v>
      </c>
      <c r="J34" s="2">
        <f t="shared" ref="J34" si="11">+I34*G34</f>
        <v>1656</v>
      </c>
      <c r="K34" s="1">
        <f t="shared" ref="K34" si="12">+I34*H34</f>
        <v>579.59999999999991</v>
      </c>
    </row>
    <row r="35" spans="2:11" x14ac:dyDescent="0.35">
      <c r="E35" s="3" t="s">
        <v>5</v>
      </c>
    </row>
    <row r="36" spans="2:11" x14ac:dyDescent="0.35">
      <c r="B36" s="3" t="s">
        <v>12</v>
      </c>
      <c r="C36" s="3" t="s">
        <v>13</v>
      </c>
      <c r="D36" s="3" t="s">
        <v>13</v>
      </c>
      <c r="E36" s="3" t="s">
        <v>22</v>
      </c>
      <c r="F36" s="3" t="s">
        <v>35</v>
      </c>
      <c r="G36" s="1">
        <v>30</v>
      </c>
      <c r="H36">
        <f>+G36*0.88</f>
        <v>26.4</v>
      </c>
      <c r="I36">
        <v>40</v>
      </c>
      <c r="J36" s="2">
        <f>+I36*G36</f>
        <v>1200</v>
      </c>
      <c r="K36" s="1">
        <f>+I36*H36</f>
        <v>1056</v>
      </c>
    </row>
    <row r="37" spans="2:11" x14ac:dyDescent="0.35">
      <c r="E37" s="3" t="s">
        <v>5</v>
      </c>
    </row>
    <row r="38" spans="2:11" x14ac:dyDescent="0.35">
      <c r="B38" s="3" t="s">
        <v>6</v>
      </c>
      <c r="C38" s="3" t="s">
        <v>7</v>
      </c>
      <c r="D38" s="3" t="s">
        <v>60</v>
      </c>
      <c r="E38" s="3" t="s">
        <v>22</v>
      </c>
      <c r="F38" s="3" t="s">
        <v>36</v>
      </c>
      <c r="G38" s="1">
        <v>138</v>
      </c>
      <c r="H38">
        <f>+G38*0.35</f>
        <v>48.3</v>
      </c>
      <c r="I38">
        <v>12</v>
      </c>
      <c r="J38" s="2">
        <f>+I38*G38</f>
        <v>1656</v>
      </c>
      <c r="K38" s="1">
        <f>+I38*H38</f>
        <v>579.59999999999991</v>
      </c>
    </row>
    <row r="39" spans="2:11" x14ac:dyDescent="0.35">
      <c r="B39" s="3" t="s">
        <v>6</v>
      </c>
      <c r="C39" s="3" t="s">
        <v>7</v>
      </c>
      <c r="D39" s="3" t="s">
        <v>61</v>
      </c>
      <c r="E39" s="3" t="s">
        <v>22</v>
      </c>
      <c r="F39" s="3" t="s">
        <v>36</v>
      </c>
      <c r="G39" s="1">
        <v>138</v>
      </c>
      <c r="H39">
        <f t="shared" ref="H39:H41" si="13">+G39*0.35</f>
        <v>48.3</v>
      </c>
      <c r="I39">
        <v>12</v>
      </c>
      <c r="J39" s="2">
        <f t="shared" ref="J39:J41" si="14">+I39*G39</f>
        <v>1656</v>
      </c>
      <c r="K39" s="1">
        <f t="shared" ref="K39:K41" si="15">+I39*H39</f>
        <v>579.59999999999991</v>
      </c>
    </row>
    <row r="40" spans="2:11" x14ac:dyDescent="0.35">
      <c r="B40" s="3" t="s">
        <v>6</v>
      </c>
      <c r="C40" s="3" t="s">
        <v>7</v>
      </c>
      <c r="D40" s="3" t="s">
        <v>62</v>
      </c>
      <c r="E40" s="3" t="s">
        <v>22</v>
      </c>
      <c r="F40" s="3" t="s">
        <v>36</v>
      </c>
      <c r="G40" s="1">
        <v>138</v>
      </c>
      <c r="H40">
        <f t="shared" si="13"/>
        <v>48.3</v>
      </c>
      <c r="I40">
        <v>12</v>
      </c>
      <c r="J40" s="2">
        <f t="shared" si="14"/>
        <v>1656</v>
      </c>
      <c r="K40" s="1">
        <f t="shared" si="15"/>
        <v>579.59999999999991</v>
      </c>
    </row>
    <row r="41" spans="2:11" x14ac:dyDescent="0.35">
      <c r="B41" s="3" t="s">
        <v>6</v>
      </c>
      <c r="C41" s="3" t="s">
        <v>7</v>
      </c>
      <c r="D41" s="3" t="s">
        <v>63</v>
      </c>
      <c r="E41" s="3" t="s">
        <v>22</v>
      </c>
      <c r="F41" s="3" t="s">
        <v>36</v>
      </c>
      <c r="G41" s="1">
        <v>138</v>
      </c>
      <c r="H41">
        <f t="shared" si="13"/>
        <v>48.3</v>
      </c>
      <c r="I41">
        <v>12</v>
      </c>
      <c r="J41" s="2">
        <f t="shared" si="14"/>
        <v>1656</v>
      </c>
      <c r="K41" s="1">
        <f t="shared" si="15"/>
        <v>579.59999999999991</v>
      </c>
    </row>
    <row r="42" spans="2:11" x14ac:dyDescent="0.35">
      <c r="E42" s="3" t="s">
        <v>5</v>
      </c>
    </row>
    <row r="43" spans="2:11" x14ac:dyDescent="0.35">
      <c r="B43" s="3" t="s">
        <v>14</v>
      </c>
      <c r="C43" s="3" t="s">
        <v>5</v>
      </c>
      <c r="D43" s="3" t="s">
        <v>13</v>
      </c>
      <c r="E43" s="3" t="s">
        <v>22</v>
      </c>
      <c r="F43" s="3" t="s">
        <v>36</v>
      </c>
      <c r="G43" s="1">
        <v>0</v>
      </c>
      <c r="H43">
        <v>0</v>
      </c>
      <c r="I43">
        <v>0</v>
      </c>
      <c r="J43" s="2">
        <f>+I43*G43</f>
        <v>0</v>
      </c>
      <c r="K43" s="1">
        <f>+I43*H43</f>
        <v>0</v>
      </c>
    </row>
    <row r="44" spans="2:11" x14ac:dyDescent="0.35">
      <c r="E44" s="3" t="s">
        <v>5</v>
      </c>
    </row>
    <row r="45" spans="2:11" x14ac:dyDescent="0.35">
      <c r="B45" s="3" t="s">
        <v>15</v>
      </c>
      <c r="C45" s="3" t="s">
        <v>16</v>
      </c>
      <c r="D45" s="3" t="s">
        <v>65</v>
      </c>
      <c r="E45" s="3" t="s">
        <v>22</v>
      </c>
      <c r="F45" s="3" t="s">
        <v>36</v>
      </c>
      <c r="G45" s="1">
        <v>60</v>
      </c>
      <c r="H45">
        <f t="shared" ref="H45:H64" si="16">+G45*0.35</f>
        <v>21</v>
      </c>
      <c r="I45">
        <v>100</v>
      </c>
      <c r="J45" s="2">
        <f t="shared" ref="J45" si="17">+I45*G45</f>
        <v>6000</v>
      </c>
      <c r="K45" s="1">
        <f t="shared" ref="K45" si="18">+I45*H45</f>
        <v>2100</v>
      </c>
    </row>
    <row r="46" spans="2:11" x14ac:dyDescent="0.35">
      <c r="E46" s="3" t="s">
        <v>5</v>
      </c>
    </row>
    <row r="47" spans="2:11" x14ac:dyDescent="0.35">
      <c r="B47" s="3" t="s">
        <v>15</v>
      </c>
      <c r="C47" s="3" t="s">
        <v>16</v>
      </c>
      <c r="D47" s="3" t="s">
        <v>66</v>
      </c>
      <c r="E47" s="3" t="s">
        <v>22</v>
      </c>
      <c r="F47" s="3" t="s">
        <v>37</v>
      </c>
      <c r="G47" s="1">
        <v>110</v>
      </c>
      <c r="H47">
        <f t="shared" si="16"/>
        <v>38.5</v>
      </c>
      <c r="I47">
        <v>56</v>
      </c>
      <c r="J47" s="2">
        <f t="shared" ref="J47" si="19">+I47*G47</f>
        <v>6160</v>
      </c>
      <c r="K47" s="1">
        <f t="shared" ref="K47" si="20">+I47*H47</f>
        <v>2156</v>
      </c>
    </row>
    <row r="48" spans="2:11" x14ac:dyDescent="0.35">
      <c r="E48" s="3" t="s">
        <v>5</v>
      </c>
    </row>
    <row r="49" spans="2:11" x14ac:dyDescent="0.35">
      <c r="B49" s="3" t="s">
        <v>15</v>
      </c>
      <c r="C49" s="3" t="s">
        <v>16</v>
      </c>
      <c r="D49" s="3" t="s">
        <v>67</v>
      </c>
      <c r="E49" s="3" t="s">
        <v>22</v>
      </c>
      <c r="F49" s="3" t="s">
        <v>37</v>
      </c>
      <c r="G49" s="1">
        <v>17</v>
      </c>
      <c r="H49">
        <f t="shared" si="16"/>
        <v>5.9499999999999993</v>
      </c>
      <c r="I49">
        <v>6</v>
      </c>
      <c r="J49" s="2">
        <f t="shared" ref="J49" si="21">+I49*G49</f>
        <v>102</v>
      </c>
      <c r="K49" s="1">
        <f t="shared" ref="K49" si="22">+I49*H49</f>
        <v>35.699999999999996</v>
      </c>
    </row>
    <row r="50" spans="2:11" x14ac:dyDescent="0.35">
      <c r="E50" s="3" t="s">
        <v>5</v>
      </c>
    </row>
    <row r="51" spans="2:11" x14ac:dyDescent="0.35">
      <c r="B51" s="3" t="s">
        <v>17</v>
      </c>
      <c r="C51" s="3" t="s">
        <v>16</v>
      </c>
      <c r="D51" s="3" t="s">
        <v>68</v>
      </c>
      <c r="E51" s="3" t="s">
        <v>22</v>
      </c>
      <c r="F51" s="3" t="s">
        <v>38</v>
      </c>
      <c r="G51" s="1">
        <v>12</v>
      </c>
      <c r="H51">
        <f t="shared" si="16"/>
        <v>4.1999999999999993</v>
      </c>
      <c r="I51">
        <v>120</v>
      </c>
      <c r="J51" s="2">
        <f t="shared" ref="J51:J53" si="23">+I51*G51</f>
        <v>1440</v>
      </c>
      <c r="K51" s="1">
        <f t="shared" ref="K51:K53" si="24">+I51*H51</f>
        <v>503.99999999999989</v>
      </c>
    </row>
    <row r="52" spans="2:11" x14ac:dyDescent="0.35">
      <c r="B52" s="3" t="s">
        <v>17</v>
      </c>
      <c r="C52" s="3" t="s">
        <v>16</v>
      </c>
      <c r="D52" s="3" t="s">
        <v>72</v>
      </c>
      <c r="E52" s="3" t="s">
        <v>22</v>
      </c>
      <c r="F52" s="3" t="s">
        <v>38</v>
      </c>
      <c r="G52" s="1">
        <v>55</v>
      </c>
      <c r="H52">
        <f t="shared" si="16"/>
        <v>19.25</v>
      </c>
      <c r="I52">
        <v>120</v>
      </c>
      <c r="J52" s="2">
        <f t="shared" si="23"/>
        <v>6600</v>
      </c>
      <c r="K52" s="1">
        <f t="shared" si="24"/>
        <v>2310</v>
      </c>
    </row>
    <row r="53" spans="2:11" x14ac:dyDescent="0.35">
      <c r="B53" s="3" t="s">
        <v>17</v>
      </c>
      <c r="C53" s="3" t="s">
        <v>16</v>
      </c>
      <c r="D53" s="3" t="s">
        <v>73</v>
      </c>
      <c r="E53" s="3" t="s">
        <v>22</v>
      </c>
      <c r="F53" s="3" t="s">
        <v>38</v>
      </c>
      <c r="G53" s="1">
        <v>40</v>
      </c>
      <c r="H53">
        <f t="shared" si="16"/>
        <v>14</v>
      </c>
      <c r="I53">
        <v>120</v>
      </c>
      <c r="J53" s="2">
        <f t="shared" si="23"/>
        <v>4800</v>
      </c>
      <c r="K53" s="1">
        <f t="shared" si="24"/>
        <v>1680</v>
      </c>
    </row>
    <row r="54" spans="2:11" x14ac:dyDescent="0.35">
      <c r="E54" s="3" t="s">
        <v>5</v>
      </c>
    </row>
    <row r="55" spans="2:11" x14ac:dyDescent="0.35">
      <c r="B55" s="3" t="s">
        <v>17</v>
      </c>
      <c r="C55" s="3" t="s">
        <v>18</v>
      </c>
      <c r="D55" s="3" t="s">
        <v>74</v>
      </c>
      <c r="E55" s="3" t="s">
        <v>22</v>
      </c>
      <c r="F55" s="3" t="s">
        <v>38</v>
      </c>
      <c r="G55" s="1">
        <v>65</v>
      </c>
      <c r="H55">
        <f t="shared" si="16"/>
        <v>22.75</v>
      </c>
      <c r="I55">
        <v>10</v>
      </c>
      <c r="J55" s="2">
        <f t="shared" ref="J55:J60" si="25">+I55*G55</f>
        <v>650</v>
      </c>
      <c r="K55" s="1">
        <f t="shared" ref="K55:K60" si="26">+I55*H55</f>
        <v>227.5</v>
      </c>
    </row>
    <row r="56" spans="2:11" x14ac:dyDescent="0.35">
      <c r="B56" s="3" t="s">
        <v>17</v>
      </c>
      <c r="C56" s="3" t="s">
        <v>18</v>
      </c>
      <c r="D56" s="3" t="s">
        <v>75</v>
      </c>
      <c r="E56" s="3" t="s">
        <v>22</v>
      </c>
      <c r="F56" s="3" t="s">
        <v>38</v>
      </c>
      <c r="G56" s="1">
        <v>65</v>
      </c>
      <c r="H56">
        <f t="shared" si="16"/>
        <v>22.75</v>
      </c>
      <c r="I56">
        <v>10</v>
      </c>
      <c r="J56" s="2">
        <f t="shared" si="25"/>
        <v>650</v>
      </c>
      <c r="K56" s="1">
        <f t="shared" si="26"/>
        <v>227.5</v>
      </c>
    </row>
    <row r="57" spans="2:11" x14ac:dyDescent="0.35">
      <c r="B57" s="3" t="s">
        <v>17</v>
      </c>
      <c r="C57" s="3" t="s">
        <v>18</v>
      </c>
      <c r="D57" s="3" t="s">
        <v>76</v>
      </c>
      <c r="E57" s="3" t="s">
        <v>22</v>
      </c>
      <c r="F57" s="3" t="s">
        <v>38</v>
      </c>
      <c r="G57" s="1">
        <v>65</v>
      </c>
      <c r="H57">
        <f t="shared" si="16"/>
        <v>22.75</v>
      </c>
      <c r="I57">
        <v>10</v>
      </c>
      <c r="J57" s="2">
        <f t="shared" si="25"/>
        <v>650</v>
      </c>
      <c r="K57" s="1">
        <f t="shared" si="26"/>
        <v>227.5</v>
      </c>
    </row>
    <row r="58" spans="2:11" x14ac:dyDescent="0.35">
      <c r="B58" s="3" t="s">
        <v>17</v>
      </c>
      <c r="C58" s="3" t="s">
        <v>18</v>
      </c>
      <c r="D58" s="3" t="s">
        <v>77</v>
      </c>
      <c r="E58" s="3" t="s">
        <v>22</v>
      </c>
      <c r="F58" s="3" t="s">
        <v>38</v>
      </c>
      <c r="G58" s="1">
        <v>65</v>
      </c>
      <c r="H58">
        <f t="shared" si="16"/>
        <v>22.75</v>
      </c>
      <c r="I58">
        <v>10</v>
      </c>
      <c r="J58" s="2">
        <f t="shared" si="25"/>
        <v>650</v>
      </c>
      <c r="K58" s="1">
        <f t="shared" si="26"/>
        <v>227.5</v>
      </c>
    </row>
    <row r="59" spans="2:11" x14ac:dyDescent="0.35">
      <c r="B59" s="3" t="s">
        <v>17</v>
      </c>
      <c r="C59" s="3" t="s">
        <v>18</v>
      </c>
      <c r="D59" s="3" t="s">
        <v>78</v>
      </c>
      <c r="E59" s="3" t="s">
        <v>22</v>
      </c>
      <c r="F59" s="3" t="s">
        <v>38</v>
      </c>
      <c r="G59" s="1">
        <v>65</v>
      </c>
      <c r="H59">
        <f t="shared" si="16"/>
        <v>22.75</v>
      </c>
      <c r="I59">
        <v>10</v>
      </c>
      <c r="J59" s="2">
        <f t="shared" si="25"/>
        <v>650</v>
      </c>
      <c r="K59" s="1">
        <f t="shared" si="26"/>
        <v>227.5</v>
      </c>
    </row>
    <row r="60" spans="2:11" x14ac:dyDescent="0.35">
      <c r="B60" s="3" t="s">
        <v>17</v>
      </c>
      <c r="C60" s="3" t="s">
        <v>18</v>
      </c>
      <c r="D60" s="3" t="s">
        <v>71</v>
      </c>
      <c r="E60" s="3" t="s">
        <v>22</v>
      </c>
      <c r="F60" s="3" t="s">
        <v>38</v>
      </c>
      <c r="G60" s="1">
        <v>65</v>
      </c>
      <c r="H60">
        <f t="shared" si="16"/>
        <v>22.75</v>
      </c>
      <c r="I60">
        <v>10</v>
      </c>
      <c r="J60" s="2">
        <f t="shared" si="25"/>
        <v>650</v>
      </c>
      <c r="K60" s="1">
        <f t="shared" si="26"/>
        <v>227.5</v>
      </c>
    </row>
    <row r="61" spans="2:11" x14ac:dyDescent="0.35">
      <c r="E61" s="3" t="s">
        <v>5</v>
      </c>
    </row>
    <row r="62" spans="2:11" x14ac:dyDescent="0.35">
      <c r="B62" s="3" t="s">
        <v>19</v>
      </c>
      <c r="C62" s="3" t="s">
        <v>16</v>
      </c>
      <c r="D62" s="3" t="s">
        <v>79</v>
      </c>
      <c r="E62" s="3" t="s">
        <v>22</v>
      </c>
      <c r="F62" s="3" t="s">
        <v>37</v>
      </c>
      <c r="G62" s="1">
        <v>115</v>
      </c>
      <c r="H62">
        <f t="shared" si="16"/>
        <v>40.25</v>
      </c>
      <c r="I62">
        <v>90</v>
      </c>
      <c r="J62" s="2">
        <f t="shared" ref="J62" si="27">+I62*G62</f>
        <v>10350</v>
      </c>
      <c r="K62" s="1">
        <f t="shared" ref="K62" si="28">+I62*H62</f>
        <v>3622.5</v>
      </c>
    </row>
    <row r="63" spans="2:11" x14ac:dyDescent="0.35">
      <c r="E63" s="3" t="s">
        <v>5</v>
      </c>
    </row>
    <row r="64" spans="2:11" x14ac:dyDescent="0.35">
      <c r="B64" s="3" t="s">
        <v>20</v>
      </c>
      <c r="C64" s="3" t="s">
        <v>21</v>
      </c>
      <c r="D64" s="3" t="s">
        <v>13</v>
      </c>
      <c r="E64" s="3" t="s">
        <v>22</v>
      </c>
      <c r="F64" s="3" t="s">
        <v>37</v>
      </c>
      <c r="G64" s="1">
        <v>25</v>
      </c>
      <c r="H64">
        <f t="shared" si="16"/>
        <v>8.75</v>
      </c>
      <c r="I64">
        <v>30</v>
      </c>
      <c r="J64" s="2">
        <f t="shared" ref="J64" si="29">+I64*G64</f>
        <v>750</v>
      </c>
      <c r="K64" s="1">
        <f t="shared" ref="K64" si="30">+I64*H64</f>
        <v>262.5</v>
      </c>
    </row>
    <row r="66" spans="2:11" x14ac:dyDescent="0.35">
      <c r="B66" s="3" t="s">
        <v>25</v>
      </c>
      <c r="C66" s="3" t="s">
        <v>26</v>
      </c>
      <c r="D66" s="3" t="s">
        <v>80</v>
      </c>
      <c r="E66" s="3" t="s">
        <v>23</v>
      </c>
      <c r="F66" s="3" t="s">
        <v>37</v>
      </c>
      <c r="G66" s="1">
        <v>20</v>
      </c>
      <c r="H66">
        <f>+G66*0.35</f>
        <v>7</v>
      </c>
      <c r="I66">
        <v>50</v>
      </c>
      <c r="J66" s="2">
        <f>+I66*G66</f>
        <v>1000</v>
      </c>
      <c r="K66" s="1">
        <f>+I66*H66</f>
        <v>350</v>
      </c>
    </row>
    <row r="68" spans="2:11" x14ac:dyDescent="0.35">
      <c r="B68" s="3" t="s">
        <v>6</v>
      </c>
      <c r="C68" s="3" t="s">
        <v>24</v>
      </c>
      <c r="D68" s="3" t="s">
        <v>81</v>
      </c>
      <c r="E68" s="3" t="s">
        <v>23</v>
      </c>
      <c r="F68" s="3" t="s">
        <v>35</v>
      </c>
      <c r="G68" s="1">
        <v>84</v>
      </c>
      <c r="H68">
        <f>+G68*0.35</f>
        <v>29.4</v>
      </c>
      <c r="I68">
        <v>14</v>
      </c>
      <c r="J68" s="2">
        <f>+I68*G68</f>
        <v>1176</v>
      </c>
      <c r="K68" s="1">
        <f>+I68*H68</f>
        <v>411.59999999999997</v>
      </c>
    </row>
    <row r="70" spans="2:11" x14ac:dyDescent="0.35">
      <c r="B70" s="3" t="s">
        <v>15</v>
      </c>
      <c r="C70" s="3" t="s">
        <v>27</v>
      </c>
      <c r="D70" s="3" t="s">
        <v>64</v>
      </c>
      <c r="E70" s="3" t="s">
        <v>23</v>
      </c>
      <c r="F70" s="3" t="s">
        <v>35</v>
      </c>
      <c r="G70" s="1">
        <v>98</v>
      </c>
      <c r="H70">
        <f>+G70*0.35</f>
        <v>34.299999999999997</v>
      </c>
      <c r="I70">
        <v>20</v>
      </c>
      <c r="J70" s="2">
        <f>+I70*G70</f>
        <v>1960</v>
      </c>
      <c r="K70" s="1">
        <f>+I70*H70</f>
        <v>686</v>
      </c>
    </row>
    <row r="71" spans="2:11" x14ac:dyDescent="0.35">
      <c r="B71" s="3" t="s">
        <v>15</v>
      </c>
      <c r="C71" s="3" t="s">
        <v>27</v>
      </c>
      <c r="D71" s="3" t="s">
        <v>82</v>
      </c>
      <c r="E71" s="3" t="s">
        <v>23</v>
      </c>
      <c r="F71" s="3" t="s">
        <v>35</v>
      </c>
      <c r="G71" s="1">
        <v>98</v>
      </c>
      <c r="H71">
        <f t="shared" ref="H71:H73" si="31">+G71*0.35</f>
        <v>34.299999999999997</v>
      </c>
      <c r="I71">
        <v>20</v>
      </c>
      <c r="J71" s="2">
        <f t="shared" ref="J71:J73" si="32">+I71*G71</f>
        <v>1960</v>
      </c>
      <c r="K71" s="1">
        <f t="shared" ref="K71:K73" si="33">+I71*H71</f>
        <v>686</v>
      </c>
    </row>
    <row r="72" spans="2:11" x14ac:dyDescent="0.35">
      <c r="B72" s="3" t="s">
        <v>15</v>
      </c>
      <c r="C72" s="3" t="s">
        <v>27</v>
      </c>
      <c r="D72" s="3" t="s">
        <v>83</v>
      </c>
      <c r="E72" s="3" t="s">
        <v>23</v>
      </c>
      <c r="F72" s="3" t="s">
        <v>35</v>
      </c>
      <c r="G72" s="1">
        <v>98</v>
      </c>
      <c r="H72">
        <f t="shared" si="31"/>
        <v>34.299999999999997</v>
      </c>
      <c r="I72">
        <v>20</v>
      </c>
      <c r="J72" s="2">
        <f t="shared" si="32"/>
        <v>1960</v>
      </c>
      <c r="K72" s="1">
        <f t="shared" si="33"/>
        <v>686</v>
      </c>
    </row>
    <row r="73" spans="2:11" x14ac:dyDescent="0.35">
      <c r="B73" s="3" t="s">
        <v>15</v>
      </c>
      <c r="C73" s="3" t="s">
        <v>27</v>
      </c>
      <c r="D73" s="3" t="s">
        <v>84</v>
      </c>
      <c r="E73" s="3" t="s">
        <v>23</v>
      </c>
      <c r="F73" s="3" t="s">
        <v>35</v>
      </c>
      <c r="G73" s="1">
        <v>98</v>
      </c>
      <c r="H73">
        <f t="shared" si="31"/>
        <v>34.299999999999997</v>
      </c>
      <c r="I73">
        <v>20</v>
      </c>
      <c r="J73" s="2">
        <f t="shared" si="32"/>
        <v>1960</v>
      </c>
      <c r="K73" s="1">
        <f t="shared" si="33"/>
        <v>686</v>
      </c>
    </row>
    <row r="75" spans="2:11" x14ac:dyDescent="0.35">
      <c r="B75" s="3" t="s">
        <v>15</v>
      </c>
      <c r="C75" s="3" t="s">
        <v>29</v>
      </c>
      <c r="D75" s="3" t="s">
        <v>85</v>
      </c>
      <c r="E75" s="3" t="s">
        <v>23</v>
      </c>
      <c r="F75" s="3" t="s">
        <v>36</v>
      </c>
      <c r="G75" s="1">
        <v>45</v>
      </c>
      <c r="H75">
        <f>+G75*0.35</f>
        <v>15.749999999999998</v>
      </c>
      <c r="I75">
        <v>100</v>
      </c>
      <c r="J75" s="2">
        <f>+I75*G75</f>
        <v>4500</v>
      </c>
      <c r="K75" s="1">
        <f>+I75*H75</f>
        <v>1574.9999999999998</v>
      </c>
    </row>
    <row r="76" spans="2:11" x14ac:dyDescent="0.35">
      <c r="B76" s="3" t="s">
        <v>15</v>
      </c>
      <c r="C76" s="3" t="s">
        <v>29</v>
      </c>
      <c r="D76" s="3" t="s">
        <v>86</v>
      </c>
      <c r="E76" s="3" t="s">
        <v>23</v>
      </c>
      <c r="F76" s="3" t="s">
        <v>36</v>
      </c>
      <c r="G76" s="1">
        <v>65</v>
      </c>
      <c r="H76">
        <f>+G76*0.35</f>
        <v>22.75</v>
      </c>
      <c r="I76">
        <v>100</v>
      </c>
      <c r="J76" s="2">
        <f>+I76*G76</f>
        <v>6500</v>
      </c>
      <c r="K76" s="1">
        <f>+I76*H76</f>
        <v>2275</v>
      </c>
    </row>
    <row r="77" spans="2:11" x14ac:dyDescent="0.35">
      <c r="B77" s="3" t="s">
        <v>15</v>
      </c>
      <c r="C77" s="3" t="s">
        <v>30</v>
      </c>
      <c r="D77" s="3" t="s">
        <v>87</v>
      </c>
      <c r="E77" s="3" t="s">
        <v>23</v>
      </c>
      <c r="F77" s="3" t="s">
        <v>36</v>
      </c>
      <c r="G77" s="1">
        <v>90</v>
      </c>
      <c r="H77">
        <f>+G77*0.35</f>
        <v>31.499999999999996</v>
      </c>
      <c r="I77">
        <v>100</v>
      </c>
      <c r="J77" s="2">
        <f>+I77*G77</f>
        <v>9000</v>
      </c>
      <c r="K77" s="1">
        <f>+I77*H77</f>
        <v>3149.9999999999995</v>
      </c>
    </row>
    <row r="78" spans="2:11" x14ac:dyDescent="0.35">
      <c r="B78" s="3" t="s">
        <v>15</v>
      </c>
      <c r="C78" s="3" t="s">
        <v>30</v>
      </c>
      <c r="D78" s="3" t="s">
        <v>88</v>
      </c>
      <c r="E78" s="3" t="s">
        <v>23</v>
      </c>
      <c r="F78" s="3" t="s">
        <v>36</v>
      </c>
      <c r="G78" s="1">
        <v>90</v>
      </c>
      <c r="H78">
        <f>+G78*0.35</f>
        <v>31.499999999999996</v>
      </c>
      <c r="I78">
        <v>100</v>
      </c>
      <c r="J78" s="2">
        <f>+I78*G78</f>
        <v>9000</v>
      </c>
      <c r="K78" s="1">
        <f>+I78*H78</f>
        <v>3149.9999999999995</v>
      </c>
    </row>
    <row r="80" spans="2:11" x14ac:dyDescent="0.35">
      <c r="B80" s="3" t="s">
        <v>15</v>
      </c>
      <c r="C80" s="3" t="s">
        <v>31</v>
      </c>
      <c r="D80" s="3" t="s">
        <v>89</v>
      </c>
      <c r="E80" s="3" t="s">
        <v>23</v>
      </c>
      <c r="F80" s="3" t="s">
        <v>35</v>
      </c>
      <c r="G80" s="1">
        <v>98</v>
      </c>
      <c r="H80">
        <f>+G80*0.35</f>
        <v>34.299999999999997</v>
      </c>
      <c r="I80">
        <v>20</v>
      </c>
      <c r="J80" s="2">
        <f>+I80*G80</f>
        <v>1960</v>
      </c>
      <c r="K80" s="1">
        <f>+I80*H80</f>
        <v>686</v>
      </c>
    </row>
    <row r="81" spans="2:11" x14ac:dyDescent="0.35">
      <c r="B81" s="3" t="s">
        <v>15</v>
      </c>
      <c r="C81" s="3" t="s">
        <v>31</v>
      </c>
      <c r="D81" s="3" t="s">
        <v>90</v>
      </c>
      <c r="E81" s="3" t="s">
        <v>23</v>
      </c>
      <c r="F81" s="3" t="s">
        <v>35</v>
      </c>
      <c r="G81" s="1">
        <v>98</v>
      </c>
      <c r="H81">
        <f t="shared" ref="H81:H84" si="34">+G81*0.35</f>
        <v>34.299999999999997</v>
      </c>
      <c r="I81">
        <v>20</v>
      </c>
      <c r="J81" s="2">
        <f t="shared" ref="J81" si="35">+I81*G81</f>
        <v>1960</v>
      </c>
      <c r="K81" s="1">
        <f t="shared" ref="K81" si="36">+I81*H81</f>
        <v>686</v>
      </c>
    </row>
    <row r="82" spans="2:11" x14ac:dyDescent="0.35">
      <c r="G82" s="1"/>
      <c r="J82" s="2"/>
      <c r="K82" s="1"/>
    </row>
    <row r="83" spans="2:11" x14ac:dyDescent="0.35">
      <c r="B83" s="3" t="s">
        <v>15</v>
      </c>
      <c r="C83" s="3" t="s">
        <v>31</v>
      </c>
      <c r="D83" s="3" t="s">
        <v>91</v>
      </c>
      <c r="E83" s="3" t="s">
        <v>23</v>
      </c>
      <c r="F83" s="3" t="s">
        <v>35</v>
      </c>
      <c r="G83" s="1">
        <v>83</v>
      </c>
      <c r="H83">
        <f>+G83*0.35</f>
        <v>29.049999999999997</v>
      </c>
      <c r="I83">
        <v>20</v>
      </c>
      <c r="J83" s="2">
        <f>+I83*G83</f>
        <v>1660</v>
      </c>
      <c r="K83" s="1">
        <f>+I83*H83</f>
        <v>581</v>
      </c>
    </row>
    <row r="84" spans="2:11" x14ac:dyDescent="0.35">
      <c r="B84" s="3" t="s">
        <v>15</v>
      </c>
      <c r="C84" s="3" t="s">
        <v>31</v>
      </c>
      <c r="D84" s="3" t="s">
        <v>92</v>
      </c>
      <c r="E84" s="3" t="s">
        <v>23</v>
      </c>
      <c r="F84" s="3" t="s">
        <v>35</v>
      </c>
      <c r="G84" s="1">
        <v>83</v>
      </c>
      <c r="H84">
        <f t="shared" si="34"/>
        <v>29.049999999999997</v>
      </c>
      <c r="I84">
        <v>20</v>
      </c>
      <c r="J84" s="2">
        <f t="shared" ref="J84" si="37">+I84*G84</f>
        <v>1660</v>
      </c>
      <c r="K84" s="1">
        <f t="shared" ref="K84" si="38">+I84*H84</f>
        <v>581</v>
      </c>
    </row>
    <row r="86" spans="2:11" x14ac:dyDescent="0.35">
      <c r="B86" s="3" t="s">
        <v>15</v>
      </c>
      <c r="C86" s="3" t="s">
        <v>27</v>
      </c>
      <c r="D86" s="3" t="s">
        <v>93</v>
      </c>
      <c r="E86" s="3" t="s">
        <v>23</v>
      </c>
      <c r="F86" s="3" t="s">
        <v>37</v>
      </c>
      <c r="G86" s="1">
        <v>85</v>
      </c>
      <c r="H86">
        <f>+G86*0.35</f>
        <v>29.749999999999996</v>
      </c>
      <c r="I86">
        <v>20</v>
      </c>
      <c r="J86" s="2">
        <f>+I86*G86</f>
        <v>1700</v>
      </c>
      <c r="K86" s="1">
        <f>+I86*H86</f>
        <v>594.99999999999989</v>
      </c>
    </row>
    <row r="87" spans="2:11" x14ac:dyDescent="0.35">
      <c r="B87" s="3" t="s">
        <v>15</v>
      </c>
      <c r="C87" s="3" t="s">
        <v>27</v>
      </c>
      <c r="D87" s="3" t="s">
        <v>94</v>
      </c>
      <c r="E87" s="3" t="s">
        <v>23</v>
      </c>
      <c r="F87" s="3" t="s">
        <v>37</v>
      </c>
      <c r="G87" s="1">
        <v>85</v>
      </c>
      <c r="H87">
        <f t="shared" ref="H87:H89" si="39">+G87*0.35</f>
        <v>29.749999999999996</v>
      </c>
      <c r="I87">
        <v>20</v>
      </c>
      <c r="J87" s="2">
        <f t="shared" ref="J87:J89" si="40">+I87*G87</f>
        <v>1700</v>
      </c>
      <c r="K87" s="1">
        <f t="shared" ref="K87:K89" si="41">+I87*H87</f>
        <v>594.99999999999989</v>
      </c>
    </row>
    <row r="88" spans="2:11" x14ac:dyDescent="0.35">
      <c r="B88" s="3" t="s">
        <v>15</v>
      </c>
      <c r="C88" s="3" t="s">
        <v>27</v>
      </c>
      <c r="D88" s="3" t="s">
        <v>95</v>
      </c>
      <c r="E88" s="3" t="s">
        <v>23</v>
      </c>
      <c r="F88" s="3" t="s">
        <v>37</v>
      </c>
      <c r="G88" s="1">
        <v>85</v>
      </c>
      <c r="H88">
        <f t="shared" si="39"/>
        <v>29.749999999999996</v>
      </c>
      <c r="I88">
        <v>20</v>
      </c>
      <c r="J88" s="2">
        <f t="shared" si="40"/>
        <v>1700</v>
      </c>
      <c r="K88" s="1">
        <f t="shared" si="41"/>
        <v>594.99999999999989</v>
      </c>
    </row>
    <row r="89" spans="2:11" x14ac:dyDescent="0.35">
      <c r="B89" s="3" t="s">
        <v>15</v>
      </c>
      <c r="C89" s="3" t="s">
        <v>27</v>
      </c>
      <c r="D89" s="3" t="s">
        <v>96</v>
      </c>
      <c r="E89" s="3" t="s">
        <v>23</v>
      </c>
      <c r="F89" s="3" t="s">
        <v>37</v>
      </c>
      <c r="G89" s="1">
        <v>85</v>
      </c>
      <c r="H89">
        <f t="shared" si="39"/>
        <v>29.749999999999996</v>
      </c>
      <c r="I89">
        <v>20</v>
      </c>
      <c r="J89" s="2">
        <f t="shared" si="40"/>
        <v>1700</v>
      </c>
      <c r="K89" s="1">
        <f t="shared" si="41"/>
        <v>594.99999999999989</v>
      </c>
    </row>
    <row r="91" spans="2:11" x14ac:dyDescent="0.35">
      <c r="B91" s="3" t="s">
        <v>15</v>
      </c>
      <c r="C91" s="3" t="s">
        <v>27</v>
      </c>
      <c r="D91" s="3" t="s">
        <v>97</v>
      </c>
      <c r="E91" s="3" t="s">
        <v>23</v>
      </c>
      <c r="F91" s="3" t="s">
        <v>37</v>
      </c>
      <c r="G91" s="1">
        <v>90</v>
      </c>
      <c r="H91">
        <f>+G91*0.35</f>
        <v>31.499999999999996</v>
      </c>
      <c r="I91">
        <v>20</v>
      </c>
      <c r="J91" s="2">
        <f>+I91*G91</f>
        <v>1800</v>
      </c>
      <c r="K91" s="1">
        <f>+I91*H91</f>
        <v>629.99999999999989</v>
      </c>
    </row>
    <row r="92" spans="2:11" x14ac:dyDescent="0.35">
      <c r="B92" s="3" t="s">
        <v>15</v>
      </c>
      <c r="C92" s="3" t="s">
        <v>27</v>
      </c>
      <c r="D92" s="3" t="s">
        <v>98</v>
      </c>
      <c r="E92" s="3" t="s">
        <v>23</v>
      </c>
      <c r="F92" s="3" t="s">
        <v>37</v>
      </c>
      <c r="G92" s="1">
        <v>52</v>
      </c>
      <c r="H92">
        <f t="shared" ref="H92:H94" si="42">+G92*0.35</f>
        <v>18.2</v>
      </c>
      <c r="I92">
        <v>20</v>
      </c>
      <c r="J92" s="2">
        <f t="shared" ref="J92:J94" si="43">+I92*G92</f>
        <v>1040</v>
      </c>
      <c r="K92" s="1">
        <f t="shared" ref="K92:K94" si="44">+I92*H92</f>
        <v>364</v>
      </c>
    </row>
    <row r="93" spans="2:11" x14ac:dyDescent="0.35">
      <c r="B93" s="3" t="s">
        <v>15</v>
      </c>
      <c r="C93" s="3" t="s">
        <v>27</v>
      </c>
      <c r="D93" s="3" t="s">
        <v>99</v>
      </c>
      <c r="E93" s="3" t="s">
        <v>23</v>
      </c>
      <c r="F93" s="3" t="s">
        <v>37</v>
      </c>
      <c r="G93" s="1">
        <v>90</v>
      </c>
      <c r="H93">
        <f t="shared" si="42"/>
        <v>31.499999999999996</v>
      </c>
      <c r="I93">
        <v>20</v>
      </c>
      <c r="J93" s="2">
        <f t="shared" si="43"/>
        <v>1800</v>
      </c>
      <c r="K93" s="1">
        <f t="shared" si="44"/>
        <v>629.99999999999989</v>
      </c>
    </row>
    <row r="94" spans="2:11" x14ac:dyDescent="0.35">
      <c r="B94" s="3" t="s">
        <v>15</v>
      </c>
      <c r="C94" s="3" t="s">
        <v>27</v>
      </c>
      <c r="D94" s="3" t="s">
        <v>100</v>
      </c>
      <c r="E94" s="3" t="s">
        <v>23</v>
      </c>
      <c r="F94" s="3" t="s">
        <v>37</v>
      </c>
      <c r="G94" s="1">
        <v>115</v>
      </c>
      <c r="H94">
        <f t="shared" si="42"/>
        <v>40.25</v>
      </c>
      <c r="I94">
        <v>20</v>
      </c>
      <c r="J94" s="2">
        <f t="shared" si="43"/>
        <v>2300</v>
      </c>
      <c r="K94" s="1">
        <f t="shared" si="44"/>
        <v>805</v>
      </c>
    </row>
    <row r="96" spans="2:11" x14ac:dyDescent="0.35">
      <c r="B96" s="3" t="s">
        <v>15</v>
      </c>
      <c r="C96" s="3" t="s">
        <v>27</v>
      </c>
      <c r="D96" s="3" t="s">
        <v>101</v>
      </c>
      <c r="E96" s="3" t="s">
        <v>23</v>
      </c>
      <c r="F96" s="3" t="s">
        <v>36</v>
      </c>
      <c r="G96" s="1">
        <v>85</v>
      </c>
      <c r="H96">
        <f>+G96*0.35</f>
        <v>29.749999999999996</v>
      </c>
      <c r="I96">
        <v>26</v>
      </c>
      <c r="J96" s="2">
        <f>+I96*G96</f>
        <v>2210</v>
      </c>
      <c r="K96" s="1">
        <f>+I96*H96</f>
        <v>773.49999999999989</v>
      </c>
    </row>
    <row r="97" spans="2:11" x14ac:dyDescent="0.35">
      <c r="B97" s="3" t="s">
        <v>15</v>
      </c>
      <c r="C97" s="3" t="s">
        <v>27</v>
      </c>
      <c r="D97" s="3" t="s">
        <v>102</v>
      </c>
      <c r="E97" s="3" t="s">
        <v>23</v>
      </c>
      <c r="F97" s="3" t="s">
        <v>36</v>
      </c>
      <c r="G97" s="1">
        <v>85</v>
      </c>
      <c r="H97">
        <f t="shared" ref="H97:H99" si="45">+G97*0.35</f>
        <v>29.749999999999996</v>
      </c>
      <c r="I97">
        <v>26</v>
      </c>
      <c r="J97" s="2">
        <f t="shared" ref="J97:J99" si="46">+I97*G97</f>
        <v>2210</v>
      </c>
      <c r="K97" s="1">
        <f t="shared" ref="K97:K99" si="47">+I97*H97</f>
        <v>773.49999999999989</v>
      </c>
    </row>
    <row r="98" spans="2:11" x14ac:dyDescent="0.35">
      <c r="B98" s="3" t="s">
        <v>15</v>
      </c>
      <c r="C98" s="3" t="s">
        <v>27</v>
      </c>
      <c r="D98" s="3" t="s">
        <v>103</v>
      </c>
      <c r="E98" s="3" t="s">
        <v>23</v>
      </c>
      <c r="F98" s="3" t="s">
        <v>36</v>
      </c>
      <c r="G98" s="1">
        <v>85</v>
      </c>
      <c r="H98">
        <f t="shared" si="45"/>
        <v>29.749999999999996</v>
      </c>
      <c r="I98">
        <v>26</v>
      </c>
      <c r="J98" s="2">
        <f t="shared" si="46"/>
        <v>2210</v>
      </c>
      <c r="K98" s="1">
        <f t="shared" si="47"/>
        <v>773.49999999999989</v>
      </c>
    </row>
    <row r="99" spans="2:11" x14ac:dyDescent="0.35">
      <c r="B99" s="3" t="s">
        <v>15</v>
      </c>
      <c r="C99" s="3" t="s">
        <v>27</v>
      </c>
      <c r="D99" s="3" t="s">
        <v>104</v>
      </c>
      <c r="E99" s="3" t="s">
        <v>23</v>
      </c>
      <c r="F99" s="3" t="s">
        <v>36</v>
      </c>
      <c r="G99" s="1">
        <v>85</v>
      </c>
      <c r="H99">
        <f t="shared" si="45"/>
        <v>29.749999999999996</v>
      </c>
      <c r="I99">
        <v>26</v>
      </c>
      <c r="J99" s="2">
        <f t="shared" si="46"/>
        <v>2210</v>
      </c>
      <c r="K99" s="1">
        <f t="shared" si="47"/>
        <v>773.49999999999989</v>
      </c>
    </row>
    <row r="101" spans="2:11" x14ac:dyDescent="0.35">
      <c r="B101" s="3" t="s">
        <v>32</v>
      </c>
      <c r="C101" s="3" t="s">
        <v>27</v>
      </c>
      <c r="D101" s="3" t="s">
        <v>105</v>
      </c>
      <c r="E101" s="3" t="s">
        <v>23</v>
      </c>
      <c r="F101" s="3" t="s">
        <v>38</v>
      </c>
      <c r="G101" s="1">
        <v>98</v>
      </c>
      <c r="H101">
        <f>+G101*0.35</f>
        <v>34.299999999999997</v>
      </c>
      <c r="I101">
        <v>12</v>
      </c>
      <c r="J101" s="2">
        <f>+I101*G101</f>
        <v>1176</v>
      </c>
      <c r="K101" s="1">
        <f>+I101*H101</f>
        <v>411.59999999999997</v>
      </c>
    </row>
    <row r="102" spans="2:11" x14ac:dyDescent="0.35">
      <c r="B102" s="3" t="s">
        <v>32</v>
      </c>
      <c r="C102" s="3" t="s">
        <v>27</v>
      </c>
      <c r="D102" s="3" t="s">
        <v>106</v>
      </c>
      <c r="E102" s="3" t="s">
        <v>23</v>
      </c>
      <c r="F102" s="3" t="s">
        <v>38</v>
      </c>
      <c r="G102" s="1">
        <v>98</v>
      </c>
      <c r="H102">
        <f t="shared" ref="H102:H104" si="48">+G102*0.35</f>
        <v>34.299999999999997</v>
      </c>
      <c r="I102">
        <v>12</v>
      </c>
      <c r="J102" s="2">
        <f t="shared" ref="J102:J104" si="49">+I102*G102</f>
        <v>1176</v>
      </c>
      <c r="K102" s="1">
        <f t="shared" ref="K102:K104" si="50">+I102*H102</f>
        <v>411.59999999999997</v>
      </c>
    </row>
    <row r="103" spans="2:11" x14ac:dyDescent="0.35">
      <c r="B103" s="3" t="s">
        <v>32</v>
      </c>
      <c r="C103" s="3" t="s">
        <v>27</v>
      </c>
      <c r="D103" s="3" t="s">
        <v>107</v>
      </c>
      <c r="E103" s="3" t="s">
        <v>23</v>
      </c>
      <c r="F103" s="3" t="s">
        <v>38</v>
      </c>
      <c r="G103" s="1">
        <v>98</v>
      </c>
      <c r="H103">
        <f t="shared" si="48"/>
        <v>34.299999999999997</v>
      </c>
      <c r="I103">
        <v>12</v>
      </c>
      <c r="J103" s="2">
        <f t="shared" si="49"/>
        <v>1176</v>
      </c>
      <c r="K103" s="1">
        <f t="shared" si="50"/>
        <v>411.59999999999997</v>
      </c>
    </row>
    <row r="104" spans="2:11" x14ac:dyDescent="0.35">
      <c r="B104" s="3" t="s">
        <v>32</v>
      </c>
      <c r="C104" s="3" t="s">
        <v>27</v>
      </c>
      <c r="D104" s="3" t="s">
        <v>108</v>
      </c>
      <c r="E104" s="3" t="s">
        <v>23</v>
      </c>
      <c r="F104" s="3" t="s">
        <v>38</v>
      </c>
      <c r="G104" s="1">
        <v>98</v>
      </c>
      <c r="H104">
        <f t="shared" si="48"/>
        <v>34.299999999999997</v>
      </c>
      <c r="I104">
        <v>12</v>
      </c>
      <c r="J104" s="2">
        <f t="shared" si="49"/>
        <v>1176</v>
      </c>
      <c r="K104" s="1">
        <f t="shared" si="50"/>
        <v>411.59999999999997</v>
      </c>
    </row>
    <row r="106" spans="2:11" x14ac:dyDescent="0.35">
      <c r="B106" s="3" t="s">
        <v>6</v>
      </c>
      <c r="C106" s="3" t="s">
        <v>24</v>
      </c>
      <c r="D106" s="3" t="s">
        <v>109</v>
      </c>
      <c r="E106" s="3" t="s">
        <v>23</v>
      </c>
      <c r="F106" s="3" t="s">
        <v>38</v>
      </c>
      <c r="G106" s="1">
        <v>98</v>
      </c>
      <c r="H106">
        <f>+G106*0.35</f>
        <v>34.299999999999997</v>
      </c>
      <c r="I106">
        <v>100</v>
      </c>
      <c r="J106" s="2">
        <f>+I106*G106</f>
        <v>9800</v>
      </c>
      <c r="K106" s="1">
        <f>+I106*H106</f>
        <v>3429.9999999999995</v>
      </c>
    </row>
    <row r="108" spans="2:11" x14ac:dyDescent="0.35">
      <c r="B108" s="3" t="s">
        <v>32</v>
      </c>
      <c r="C108" s="3" t="s">
        <v>27</v>
      </c>
      <c r="D108" s="3" t="s">
        <v>110</v>
      </c>
      <c r="E108" s="3" t="s">
        <v>23</v>
      </c>
      <c r="F108" s="3" t="s">
        <v>38</v>
      </c>
      <c r="G108" s="1">
        <v>98</v>
      </c>
      <c r="H108">
        <f>+G108*0.35</f>
        <v>34.299999999999997</v>
      </c>
      <c r="I108">
        <v>12</v>
      </c>
      <c r="J108" s="2">
        <f>+I108*G108</f>
        <v>1176</v>
      </c>
      <c r="K108" s="1">
        <f>+I108*H108</f>
        <v>411.59999999999997</v>
      </c>
    </row>
    <row r="109" spans="2:11" x14ac:dyDescent="0.35">
      <c r="B109" s="3" t="s">
        <v>32</v>
      </c>
      <c r="C109" s="3" t="s">
        <v>27</v>
      </c>
      <c r="D109" s="3" t="s">
        <v>111</v>
      </c>
      <c r="E109" s="3" t="s">
        <v>23</v>
      </c>
      <c r="F109" s="3" t="s">
        <v>38</v>
      </c>
      <c r="G109" s="1">
        <v>98</v>
      </c>
      <c r="H109">
        <f t="shared" ref="H109:H111" si="51">+G109*0.35</f>
        <v>34.299999999999997</v>
      </c>
      <c r="I109">
        <v>12</v>
      </c>
      <c r="J109" s="2">
        <f t="shared" ref="J109:J111" si="52">+I109*G109</f>
        <v>1176</v>
      </c>
      <c r="K109" s="1">
        <f t="shared" ref="K109:K111" si="53">+I109*H109</f>
        <v>411.59999999999997</v>
      </c>
    </row>
    <row r="110" spans="2:11" x14ac:dyDescent="0.35">
      <c r="B110" s="3" t="s">
        <v>32</v>
      </c>
      <c r="C110" s="3" t="s">
        <v>27</v>
      </c>
      <c r="D110" s="3" t="s">
        <v>112</v>
      </c>
      <c r="E110" s="3" t="s">
        <v>23</v>
      </c>
      <c r="F110" s="3" t="s">
        <v>38</v>
      </c>
      <c r="G110" s="1">
        <v>98</v>
      </c>
      <c r="H110">
        <f t="shared" si="51"/>
        <v>34.299999999999997</v>
      </c>
      <c r="I110">
        <v>12</v>
      </c>
      <c r="J110" s="2">
        <f t="shared" si="52"/>
        <v>1176</v>
      </c>
      <c r="K110" s="1">
        <f t="shared" si="53"/>
        <v>411.59999999999997</v>
      </c>
    </row>
    <row r="111" spans="2:11" x14ac:dyDescent="0.35">
      <c r="B111" s="3" t="s">
        <v>32</v>
      </c>
      <c r="C111" s="3" t="s">
        <v>27</v>
      </c>
      <c r="D111" s="3" t="s">
        <v>113</v>
      </c>
      <c r="E111" s="3" t="s">
        <v>23</v>
      </c>
      <c r="F111" s="3" t="s">
        <v>38</v>
      </c>
      <c r="G111" s="1">
        <v>98</v>
      </c>
      <c r="H111">
        <f t="shared" si="51"/>
        <v>34.299999999999997</v>
      </c>
      <c r="I111">
        <v>12</v>
      </c>
      <c r="J111" s="2">
        <f t="shared" si="52"/>
        <v>1176</v>
      </c>
      <c r="K111" s="1">
        <f t="shared" si="53"/>
        <v>411.59999999999997</v>
      </c>
    </row>
    <row r="113" spans="2:11" x14ac:dyDescent="0.35">
      <c r="B113" s="3" t="s">
        <v>17</v>
      </c>
      <c r="C113" s="3" t="s">
        <v>27</v>
      </c>
      <c r="D113" s="3" t="s">
        <v>68</v>
      </c>
      <c r="E113" s="3" t="s">
        <v>23</v>
      </c>
      <c r="F113" s="3" t="s">
        <v>37</v>
      </c>
      <c r="G113" s="1">
        <v>80</v>
      </c>
      <c r="H113">
        <f>+G113*0.35</f>
        <v>28</v>
      </c>
      <c r="I113">
        <v>30</v>
      </c>
      <c r="J113" s="2">
        <f>+I113*G113</f>
        <v>2400</v>
      </c>
      <c r="K113" s="1">
        <f>+I113*H113</f>
        <v>840</v>
      </c>
    </row>
    <row r="114" spans="2:11" x14ac:dyDescent="0.35">
      <c r="B114" s="3" t="s">
        <v>17</v>
      </c>
      <c r="C114" s="3" t="s">
        <v>27</v>
      </c>
      <c r="D114" s="3" t="s">
        <v>72</v>
      </c>
      <c r="E114" s="3" t="s">
        <v>23</v>
      </c>
      <c r="F114" s="3" t="s">
        <v>37</v>
      </c>
      <c r="G114" s="1">
        <v>80</v>
      </c>
      <c r="H114">
        <f t="shared" ref="H114:H116" si="54">+G114*0.35</f>
        <v>28</v>
      </c>
      <c r="I114">
        <v>30</v>
      </c>
      <c r="J114" s="2">
        <f t="shared" ref="J114:J116" si="55">+I114*G114</f>
        <v>2400</v>
      </c>
      <c r="K114" s="1">
        <f t="shared" ref="K114:K116" si="56">+I114*H114</f>
        <v>840</v>
      </c>
    </row>
    <row r="115" spans="2:11" x14ac:dyDescent="0.35">
      <c r="B115" s="3" t="s">
        <v>17</v>
      </c>
      <c r="C115" s="3" t="s">
        <v>27</v>
      </c>
      <c r="D115" s="3" t="s">
        <v>73</v>
      </c>
      <c r="E115" s="3" t="s">
        <v>23</v>
      </c>
      <c r="F115" s="3" t="s">
        <v>37</v>
      </c>
      <c r="G115" s="1">
        <v>80</v>
      </c>
      <c r="H115">
        <f t="shared" si="54"/>
        <v>28</v>
      </c>
      <c r="I115">
        <v>30</v>
      </c>
      <c r="J115" s="2">
        <f t="shared" si="55"/>
        <v>2400</v>
      </c>
      <c r="K115" s="1">
        <f t="shared" si="56"/>
        <v>840</v>
      </c>
    </row>
    <row r="116" spans="2:11" x14ac:dyDescent="0.35">
      <c r="B116" s="3" t="s">
        <v>17</v>
      </c>
      <c r="C116" s="3" t="s">
        <v>27</v>
      </c>
      <c r="D116" s="3" t="s">
        <v>70</v>
      </c>
      <c r="E116" s="3" t="s">
        <v>23</v>
      </c>
      <c r="F116" s="3" t="s">
        <v>37</v>
      </c>
      <c r="G116" s="1">
        <v>80</v>
      </c>
      <c r="H116">
        <f t="shared" si="54"/>
        <v>28</v>
      </c>
      <c r="I116">
        <v>30</v>
      </c>
      <c r="J116" s="2">
        <f t="shared" si="55"/>
        <v>2400</v>
      </c>
      <c r="K116" s="1">
        <f t="shared" si="56"/>
        <v>840</v>
      </c>
    </row>
    <row r="118" spans="2:11" x14ac:dyDescent="0.35">
      <c r="B118" s="7"/>
      <c r="C118" s="7"/>
      <c r="D118" s="7"/>
      <c r="E118" s="7"/>
      <c r="F118" s="7"/>
      <c r="G118" s="6"/>
      <c r="H118" s="6"/>
      <c r="I118" s="6"/>
      <c r="J118" s="6"/>
      <c r="K118" s="6"/>
    </row>
    <row r="120" spans="2:11" x14ac:dyDescent="0.35">
      <c r="B120" s="3" t="s">
        <v>15</v>
      </c>
      <c r="C120" s="3" t="s">
        <v>27</v>
      </c>
      <c r="D120" s="3" t="s">
        <v>114</v>
      </c>
      <c r="E120" s="3" t="s">
        <v>23</v>
      </c>
      <c r="F120" s="3" t="s">
        <v>36</v>
      </c>
      <c r="G120" s="1">
        <v>85</v>
      </c>
      <c r="H120">
        <f>+G120*0.35</f>
        <v>29.749999999999996</v>
      </c>
      <c r="I120">
        <v>14</v>
      </c>
      <c r="J120" s="2">
        <f>+I120*G120</f>
        <v>1190</v>
      </c>
      <c r="K120" s="1">
        <f>+I120*H120</f>
        <v>416.49999999999994</v>
      </c>
    </row>
    <row r="121" spans="2:11" x14ac:dyDescent="0.35">
      <c r="B121" s="3" t="s">
        <v>15</v>
      </c>
      <c r="C121" s="3" t="s">
        <v>27</v>
      </c>
      <c r="D121" s="3" t="s">
        <v>115</v>
      </c>
      <c r="E121" s="3" t="s">
        <v>23</v>
      </c>
      <c r="F121" s="3" t="s">
        <v>36</v>
      </c>
      <c r="G121" s="1">
        <v>85</v>
      </c>
      <c r="H121">
        <f t="shared" ref="H121:H123" si="57">+G121*0.35</f>
        <v>29.749999999999996</v>
      </c>
      <c r="I121">
        <v>14</v>
      </c>
      <c r="J121" s="2">
        <f t="shared" ref="J121:J123" si="58">+I121*G121</f>
        <v>1190</v>
      </c>
      <c r="K121" s="1">
        <f t="shared" ref="K121:K123" si="59">+I121*H121</f>
        <v>416.49999999999994</v>
      </c>
    </row>
    <row r="122" spans="2:11" x14ac:dyDescent="0.35">
      <c r="B122" s="3" t="s">
        <v>15</v>
      </c>
      <c r="C122" s="3" t="s">
        <v>27</v>
      </c>
      <c r="D122" s="3" t="s">
        <v>116</v>
      </c>
      <c r="E122" s="3" t="s">
        <v>23</v>
      </c>
      <c r="F122" s="3" t="s">
        <v>36</v>
      </c>
      <c r="G122" s="1">
        <v>85</v>
      </c>
      <c r="H122">
        <f t="shared" si="57"/>
        <v>29.749999999999996</v>
      </c>
      <c r="I122">
        <v>14</v>
      </c>
      <c r="J122" s="2">
        <f t="shared" si="58"/>
        <v>1190</v>
      </c>
      <c r="K122" s="1">
        <f t="shared" si="59"/>
        <v>416.49999999999994</v>
      </c>
    </row>
    <row r="123" spans="2:11" x14ac:dyDescent="0.35">
      <c r="B123" s="3" t="s">
        <v>15</v>
      </c>
      <c r="C123" s="3" t="s">
        <v>27</v>
      </c>
      <c r="D123" s="3" t="s">
        <v>117</v>
      </c>
      <c r="E123" s="3" t="s">
        <v>23</v>
      </c>
      <c r="F123" s="3" t="s">
        <v>36</v>
      </c>
      <c r="G123" s="1">
        <v>85</v>
      </c>
      <c r="H123">
        <f t="shared" si="57"/>
        <v>29.749999999999996</v>
      </c>
      <c r="I123">
        <v>14</v>
      </c>
      <c r="J123" s="2">
        <f t="shared" si="58"/>
        <v>1190</v>
      </c>
      <c r="K123" s="1">
        <f t="shared" si="59"/>
        <v>416.49999999999994</v>
      </c>
    </row>
    <row r="125" spans="2:11" x14ac:dyDescent="0.35">
      <c r="B125" s="3" t="s">
        <v>15</v>
      </c>
      <c r="C125" s="3" t="s">
        <v>27</v>
      </c>
      <c r="D125" s="3" t="s">
        <v>118</v>
      </c>
      <c r="E125" s="3" t="s">
        <v>23</v>
      </c>
      <c r="F125" s="3" t="s">
        <v>36</v>
      </c>
      <c r="G125" s="1">
        <v>170</v>
      </c>
      <c r="H125">
        <f>+G125*0.35</f>
        <v>59.499999999999993</v>
      </c>
      <c r="I125">
        <v>24</v>
      </c>
      <c r="J125" s="2">
        <f>+I125*G125</f>
        <v>4080</v>
      </c>
      <c r="K125" s="1">
        <f>+I125*H125</f>
        <v>1427.9999999999998</v>
      </c>
    </row>
    <row r="126" spans="2:11" x14ac:dyDescent="0.35">
      <c r="B126" s="3" t="s">
        <v>15</v>
      </c>
      <c r="C126" s="3" t="s">
        <v>27</v>
      </c>
      <c r="D126" s="3" t="s">
        <v>119</v>
      </c>
      <c r="E126" s="3" t="s">
        <v>23</v>
      </c>
      <c r="F126" s="3" t="s">
        <v>36</v>
      </c>
      <c r="G126" s="1">
        <v>170</v>
      </c>
      <c r="H126">
        <f t="shared" ref="H126:H128" si="60">+G126*0.35</f>
        <v>59.499999999999993</v>
      </c>
      <c r="I126">
        <v>24</v>
      </c>
      <c r="J126" s="2">
        <f t="shared" ref="J126:J128" si="61">+I126*G126</f>
        <v>4080</v>
      </c>
      <c r="K126" s="1">
        <f t="shared" ref="K126:K128" si="62">+I126*H126</f>
        <v>1427.9999999999998</v>
      </c>
    </row>
    <row r="127" spans="2:11" x14ac:dyDescent="0.35">
      <c r="B127" s="3" t="s">
        <v>15</v>
      </c>
      <c r="C127" s="3" t="s">
        <v>27</v>
      </c>
      <c r="D127" s="3" t="s">
        <v>120</v>
      </c>
      <c r="E127" s="3" t="s">
        <v>23</v>
      </c>
      <c r="F127" s="3" t="s">
        <v>36</v>
      </c>
      <c r="G127" s="1">
        <v>170</v>
      </c>
      <c r="H127">
        <f t="shared" si="60"/>
        <v>59.499999999999993</v>
      </c>
      <c r="I127">
        <v>24</v>
      </c>
      <c r="J127" s="2">
        <f t="shared" si="61"/>
        <v>4080</v>
      </c>
      <c r="K127" s="1">
        <f t="shared" si="62"/>
        <v>1427.9999999999998</v>
      </c>
    </row>
    <row r="128" spans="2:11" x14ac:dyDescent="0.35">
      <c r="B128" s="3" t="s">
        <v>15</v>
      </c>
      <c r="C128" s="3" t="s">
        <v>27</v>
      </c>
      <c r="D128" s="3" t="s">
        <v>121</v>
      </c>
      <c r="E128" s="3" t="s">
        <v>23</v>
      </c>
      <c r="F128" s="3" t="s">
        <v>36</v>
      </c>
      <c r="G128" s="1">
        <v>170</v>
      </c>
      <c r="H128">
        <f t="shared" si="60"/>
        <v>59.499999999999993</v>
      </c>
      <c r="I128">
        <v>24</v>
      </c>
      <c r="J128" s="2">
        <f t="shared" si="61"/>
        <v>4080</v>
      </c>
      <c r="K128" s="1">
        <f t="shared" si="62"/>
        <v>1427.9999999999998</v>
      </c>
    </row>
    <row r="130" spans="2:11" x14ac:dyDescent="0.35">
      <c r="B130" s="3" t="s">
        <v>15</v>
      </c>
      <c r="C130" s="3" t="s">
        <v>27</v>
      </c>
      <c r="D130" s="3" t="s">
        <v>122</v>
      </c>
      <c r="E130" s="3" t="s">
        <v>23</v>
      </c>
      <c r="F130" s="3" t="s">
        <v>36</v>
      </c>
      <c r="G130" s="1">
        <v>60</v>
      </c>
      <c r="H130">
        <f>+G130*0.35</f>
        <v>21</v>
      </c>
      <c r="I130">
        <v>14</v>
      </c>
      <c r="J130" s="2">
        <f>+I130*G130</f>
        <v>840</v>
      </c>
      <c r="K130" s="1">
        <f>+I130*H130</f>
        <v>294</v>
      </c>
    </row>
    <row r="131" spans="2:11" x14ac:dyDescent="0.35">
      <c r="B131" s="3" t="s">
        <v>15</v>
      </c>
      <c r="C131" s="3" t="s">
        <v>27</v>
      </c>
      <c r="D131" s="3" t="s">
        <v>123</v>
      </c>
      <c r="E131" s="3" t="s">
        <v>23</v>
      </c>
      <c r="F131" s="3" t="s">
        <v>36</v>
      </c>
      <c r="G131" s="1">
        <v>60</v>
      </c>
      <c r="H131">
        <f t="shared" ref="H131:H133" si="63">+G131*0.35</f>
        <v>21</v>
      </c>
      <c r="I131">
        <v>14</v>
      </c>
      <c r="J131" s="2">
        <f t="shared" ref="J131:J133" si="64">+I131*G131</f>
        <v>840</v>
      </c>
      <c r="K131" s="1">
        <f t="shared" ref="K131:K133" si="65">+I131*H131</f>
        <v>294</v>
      </c>
    </row>
    <row r="132" spans="2:11" x14ac:dyDescent="0.35">
      <c r="B132" s="3" t="s">
        <v>15</v>
      </c>
      <c r="C132" s="3" t="s">
        <v>27</v>
      </c>
      <c r="D132" s="3" t="s">
        <v>124</v>
      </c>
      <c r="E132" s="3" t="s">
        <v>23</v>
      </c>
      <c r="F132" s="3" t="s">
        <v>36</v>
      </c>
      <c r="G132" s="1">
        <v>60</v>
      </c>
      <c r="H132">
        <f t="shared" si="63"/>
        <v>21</v>
      </c>
      <c r="I132">
        <v>14</v>
      </c>
      <c r="J132" s="2">
        <f t="shared" si="64"/>
        <v>840</v>
      </c>
      <c r="K132" s="1">
        <f t="shared" si="65"/>
        <v>294</v>
      </c>
    </row>
    <row r="133" spans="2:11" x14ac:dyDescent="0.35">
      <c r="B133" s="3" t="s">
        <v>15</v>
      </c>
      <c r="C133" s="3" t="s">
        <v>27</v>
      </c>
      <c r="D133" s="3" t="s">
        <v>125</v>
      </c>
      <c r="E133" s="3" t="s">
        <v>23</v>
      </c>
      <c r="F133" s="3" t="s">
        <v>36</v>
      </c>
      <c r="G133" s="1">
        <v>60</v>
      </c>
      <c r="H133">
        <f t="shared" si="63"/>
        <v>21</v>
      </c>
      <c r="I133">
        <v>14</v>
      </c>
      <c r="J133" s="2">
        <f t="shared" si="64"/>
        <v>840</v>
      </c>
      <c r="K133" s="1">
        <f t="shared" si="65"/>
        <v>294</v>
      </c>
    </row>
    <row r="135" spans="2:11" x14ac:dyDescent="0.35">
      <c r="B135" s="3" t="s">
        <v>15</v>
      </c>
      <c r="C135" s="3" t="s">
        <v>27</v>
      </c>
      <c r="D135" s="3" t="s">
        <v>126</v>
      </c>
      <c r="E135" s="3" t="s">
        <v>23</v>
      </c>
      <c r="F135" s="3" t="s">
        <v>36</v>
      </c>
      <c r="G135" s="1">
        <v>90</v>
      </c>
      <c r="H135">
        <f>+G135*0.35</f>
        <v>31.499999999999996</v>
      </c>
      <c r="I135">
        <v>24</v>
      </c>
      <c r="J135" s="2">
        <f>+I135*G135</f>
        <v>2160</v>
      </c>
      <c r="K135" s="1">
        <f>+I135*H135</f>
        <v>755.99999999999989</v>
      </c>
    </row>
    <row r="136" spans="2:11" x14ac:dyDescent="0.35">
      <c r="B136" s="3" t="s">
        <v>15</v>
      </c>
      <c r="C136" s="3" t="s">
        <v>27</v>
      </c>
      <c r="D136" s="3" t="s">
        <v>127</v>
      </c>
      <c r="E136" s="3" t="s">
        <v>23</v>
      </c>
      <c r="F136" s="3" t="s">
        <v>36</v>
      </c>
      <c r="G136" s="1">
        <v>90</v>
      </c>
      <c r="H136">
        <f t="shared" ref="H136:H138" si="66">+G136*0.35</f>
        <v>31.499999999999996</v>
      </c>
      <c r="I136">
        <v>24</v>
      </c>
      <c r="J136" s="2">
        <f t="shared" ref="J136:J138" si="67">+I136*G136</f>
        <v>2160</v>
      </c>
      <c r="K136" s="1">
        <f t="shared" ref="K136:K138" si="68">+I136*H136</f>
        <v>755.99999999999989</v>
      </c>
    </row>
    <row r="137" spans="2:11" x14ac:dyDescent="0.35">
      <c r="B137" s="3" t="s">
        <v>15</v>
      </c>
      <c r="C137" s="3" t="s">
        <v>27</v>
      </c>
      <c r="D137" s="3" t="s">
        <v>128</v>
      </c>
      <c r="E137" s="3" t="s">
        <v>23</v>
      </c>
      <c r="F137" s="3" t="s">
        <v>36</v>
      </c>
      <c r="G137" s="1">
        <v>90</v>
      </c>
      <c r="H137">
        <f t="shared" si="66"/>
        <v>31.499999999999996</v>
      </c>
      <c r="I137">
        <v>24</v>
      </c>
      <c r="J137" s="2">
        <f t="shared" si="67"/>
        <v>2160</v>
      </c>
      <c r="K137" s="1">
        <f t="shared" si="68"/>
        <v>755.99999999999989</v>
      </c>
    </row>
    <row r="138" spans="2:11" x14ac:dyDescent="0.35">
      <c r="B138" s="3" t="s">
        <v>15</v>
      </c>
      <c r="C138" s="3" t="s">
        <v>27</v>
      </c>
      <c r="D138" s="3" t="s">
        <v>129</v>
      </c>
      <c r="E138" s="3" t="s">
        <v>23</v>
      </c>
      <c r="F138" s="3" t="s">
        <v>36</v>
      </c>
      <c r="G138" s="1">
        <v>90</v>
      </c>
      <c r="H138">
        <f t="shared" si="66"/>
        <v>31.499999999999996</v>
      </c>
      <c r="I138">
        <v>24</v>
      </c>
      <c r="J138" s="2">
        <f t="shared" si="67"/>
        <v>2160</v>
      </c>
      <c r="K138" s="1">
        <f t="shared" si="68"/>
        <v>755.99999999999989</v>
      </c>
    </row>
    <row r="140" spans="2:11" x14ac:dyDescent="0.35">
      <c r="B140" s="3" t="s">
        <v>15</v>
      </c>
      <c r="C140" s="3" t="s">
        <v>27</v>
      </c>
      <c r="D140" s="3" t="s">
        <v>130</v>
      </c>
      <c r="E140" s="3" t="s">
        <v>23</v>
      </c>
      <c r="F140" s="3" t="s">
        <v>36</v>
      </c>
      <c r="G140" s="1">
        <v>148</v>
      </c>
      <c r="H140">
        <f>+G140*0.35</f>
        <v>51.8</v>
      </c>
      <c r="I140">
        <v>24</v>
      </c>
      <c r="J140" s="2">
        <f>+I140*G140</f>
        <v>3552</v>
      </c>
      <c r="K140" s="1">
        <f>+I140*H140</f>
        <v>1243.1999999999998</v>
      </c>
    </row>
    <row r="141" spans="2:11" x14ac:dyDescent="0.35">
      <c r="B141" s="3" t="s">
        <v>15</v>
      </c>
      <c r="C141" s="3" t="s">
        <v>27</v>
      </c>
      <c r="D141" s="3" t="s">
        <v>131</v>
      </c>
      <c r="E141" s="3" t="s">
        <v>23</v>
      </c>
      <c r="F141" s="3" t="s">
        <v>36</v>
      </c>
      <c r="G141" s="1">
        <v>148</v>
      </c>
      <c r="H141">
        <f t="shared" ref="H141:H143" si="69">+G141*0.35</f>
        <v>51.8</v>
      </c>
      <c r="I141">
        <v>24</v>
      </c>
      <c r="J141" s="2">
        <f t="shared" ref="J141:J143" si="70">+I141*G141</f>
        <v>3552</v>
      </c>
      <c r="K141" s="1">
        <f t="shared" ref="K141:K143" si="71">+I141*H141</f>
        <v>1243.1999999999998</v>
      </c>
    </row>
    <row r="142" spans="2:11" x14ac:dyDescent="0.35">
      <c r="B142" s="3" t="s">
        <v>15</v>
      </c>
      <c r="C142" s="3" t="s">
        <v>27</v>
      </c>
      <c r="D142" s="3" t="s">
        <v>132</v>
      </c>
      <c r="E142" s="3" t="s">
        <v>23</v>
      </c>
      <c r="F142" s="3" t="s">
        <v>36</v>
      </c>
      <c r="G142" s="1">
        <v>148</v>
      </c>
      <c r="H142">
        <f t="shared" si="69"/>
        <v>51.8</v>
      </c>
      <c r="I142">
        <v>24</v>
      </c>
      <c r="J142" s="2">
        <f t="shared" si="70"/>
        <v>3552</v>
      </c>
      <c r="K142" s="1">
        <f t="shared" si="71"/>
        <v>1243.1999999999998</v>
      </c>
    </row>
    <row r="143" spans="2:11" x14ac:dyDescent="0.35">
      <c r="B143" s="3" t="s">
        <v>15</v>
      </c>
      <c r="C143" s="3" t="s">
        <v>27</v>
      </c>
      <c r="D143" s="3" t="s">
        <v>133</v>
      </c>
      <c r="E143" s="3" t="s">
        <v>23</v>
      </c>
      <c r="F143" s="3" t="s">
        <v>36</v>
      </c>
      <c r="G143" s="1">
        <v>148</v>
      </c>
      <c r="H143">
        <f t="shared" si="69"/>
        <v>51.8</v>
      </c>
      <c r="I143">
        <v>24</v>
      </c>
      <c r="J143" s="2">
        <f t="shared" si="70"/>
        <v>3552</v>
      </c>
      <c r="K143" s="1">
        <f t="shared" si="71"/>
        <v>1243.1999999999998</v>
      </c>
    </row>
    <row r="145" spans="2:11" x14ac:dyDescent="0.35">
      <c r="B145" s="3" t="s">
        <v>15</v>
      </c>
      <c r="C145" s="3" t="s">
        <v>31</v>
      </c>
      <c r="D145" s="3" t="s">
        <v>134</v>
      </c>
      <c r="E145" s="3" t="s">
        <v>23</v>
      </c>
      <c r="F145" s="3" t="s">
        <v>36</v>
      </c>
      <c r="G145" s="1">
        <v>85</v>
      </c>
      <c r="H145">
        <f>+G145*0.35</f>
        <v>29.749999999999996</v>
      </c>
      <c r="I145">
        <v>20</v>
      </c>
      <c r="J145" s="2">
        <f>+I145*G145</f>
        <v>1700</v>
      </c>
      <c r="K145" s="1">
        <f>+I145*H145</f>
        <v>594.99999999999989</v>
      </c>
    </row>
    <row r="146" spans="2:11" x14ac:dyDescent="0.35">
      <c r="B146" s="3" t="s">
        <v>15</v>
      </c>
      <c r="C146" s="3" t="s">
        <v>31</v>
      </c>
      <c r="D146" s="3" t="s">
        <v>135</v>
      </c>
      <c r="E146" s="3" t="s">
        <v>23</v>
      </c>
      <c r="F146" s="3" t="s">
        <v>36</v>
      </c>
      <c r="G146" s="1">
        <v>85</v>
      </c>
      <c r="H146">
        <f t="shared" ref="H146" si="72">+G146*0.35</f>
        <v>29.749999999999996</v>
      </c>
      <c r="I146">
        <v>20</v>
      </c>
      <c r="J146" s="2">
        <f t="shared" ref="J146" si="73">+I146*G146</f>
        <v>1700</v>
      </c>
      <c r="K146" s="1">
        <f t="shared" ref="K146" si="74">+I146*H146</f>
        <v>594.99999999999989</v>
      </c>
    </row>
    <row r="148" spans="2:11" x14ac:dyDescent="0.35">
      <c r="B148" s="3" t="s">
        <v>15</v>
      </c>
      <c r="C148" s="3" t="s">
        <v>27</v>
      </c>
      <c r="D148" s="3" t="s">
        <v>136</v>
      </c>
      <c r="E148" s="3" t="s">
        <v>23</v>
      </c>
      <c r="F148" s="3" t="s">
        <v>38</v>
      </c>
      <c r="G148" s="1">
        <v>90</v>
      </c>
      <c r="H148">
        <f>+G148*0.35</f>
        <v>31.499999999999996</v>
      </c>
      <c r="I148">
        <v>14</v>
      </c>
      <c r="J148" s="2">
        <f>+I148*G148</f>
        <v>1260</v>
      </c>
      <c r="K148" s="1">
        <f>+I148*H148</f>
        <v>440.99999999999994</v>
      </c>
    </row>
    <row r="149" spans="2:11" x14ac:dyDescent="0.35">
      <c r="B149" s="3" t="s">
        <v>15</v>
      </c>
      <c r="C149" s="3" t="s">
        <v>27</v>
      </c>
      <c r="D149" s="3" t="s">
        <v>137</v>
      </c>
      <c r="E149" s="3" t="s">
        <v>23</v>
      </c>
      <c r="F149" s="3" t="s">
        <v>38</v>
      </c>
      <c r="G149" s="1">
        <v>98</v>
      </c>
      <c r="H149">
        <f t="shared" ref="H149:H151" si="75">+G149*0.35</f>
        <v>34.299999999999997</v>
      </c>
      <c r="I149">
        <v>14</v>
      </c>
      <c r="J149" s="2">
        <f t="shared" ref="J149:J151" si="76">+I149*G149</f>
        <v>1372</v>
      </c>
      <c r="K149" s="1">
        <f t="shared" ref="K149:K151" si="77">+I149*H149</f>
        <v>480.19999999999993</v>
      </c>
    </row>
    <row r="150" spans="2:11" x14ac:dyDescent="0.35">
      <c r="B150" s="3" t="s">
        <v>15</v>
      </c>
      <c r="C150" s="3" t="s">
        <v>27</v>
      </c>
      <c r="D150" s="3" t="s">
        <v>138</v>
      </c>
      <c r="E150" s="3" t="s">
        <v>23</v>
      </c>
      <c r="F150" s="3" t="s">
        <v>38</v>
      </c>
      <c r="G150" s="1">
        <v>138</v>
      </c>
      <c r="H150">
        <f t="shared" si="75"/>
        <v>48.3</v>
      </c>
      <c r="I150">
        <v>14</v>
      </c>
      <c r="J150" s="2">
        <f t="shared" si="76"/>
        <v>1932</v>
      </c>
      <c r="K150" s="1">
        <f t="shared" si="77"/>
        <v>676.19999999999993</v>
      </c>
    </row>
    <row r="151" spans="2:11" x14ac:dyDescent="0.35">
      <c r="B151" s="3" t="s">
        <v>15</v>
      </c>
      <c r="C151" s="3" t="s">
        <v>27</v>
      </c>
      <c r="D151" s="3" t="s">
        <v>139</v>
      </c>
      <c r="E151" s="3" t="s">
        <v>23</v>
      </c>
      <c r="F151" s="3" t="s">
        <v>38</v>
      </c>
      <c r="G151" s="1">
        <v>98</v>
      </c>
      <c r="H151">
        <f t="shared" si="75"/>
        <v>34.299999999999997</v>
      </c>
      <c r="I151">
        <v>14</v>
      </c>
      <c r="J151" s="2">
        <f t="shared" si="76"/>
        <v>1372</v>
      </c>
      <c r="K151" s="1">
        <f t="shared" si="77"/>
        <v>480.19999999999993</v>
      </c>
    </row>
    <row r="153" spans="2:11" x14ac:dyDescent="0.35">
      <c r="B153" s="3" t="s">
        <v>15</v>
      </c>
      <c r="C153" s="3" t="s">
        <v>27</v>
      </c>
      <c r="D153" s="3" t="s">
        <v>140</v>
      </c>
      <c r="E153" s="3" t="s">
        <v>23</v>
      </c>
      <c r="F153" s="3" t="s">
        <v>38</v>
      </c>
      <c r="G153" s="1">
        <v>60</v>
      </c>
      <c r="H153">
        <f>+G153*0.35</f>
        <v>21</v>
      </c>
      <c r="I153">
        <v>14</v>
      </c>
      <c r="J153" s="2">
        <f>+I153*G153</f>
        <v>840</v>
      </c>
      <c r="K153" s="1">
        <f>+I153*H153</f>
        <v>294</v>
      </c>
    </row>
    <row r="154" spans="2:11" x14ac:dyDescent="0.35">
      <c r="B154" s="3" t="s">
        <v>15</v>
      </c>
      <c r="C154" s="3" t="s">
        <v>27</v>
      </c>
      <c r="D154" s="3" t="s">
        <v>141</v>
      </c>
      <c r="E154" s="3" t="s">
        <v>23</v>
      </c>
      <c r="F154" s="3" t="s">
        <v>38</v>
      </c>
      <c r="G154" s="1">
        <v>70</v>
      </c>
      <c r="H154">
        <f t="shared" ref="H154:H156" si="78">+G154*0.35</f>
        <v>24.5</v>
      </c>
      <c r="I154">
        <v>14</v>
      </c>
      <c r="J154" s="2">
        <f t="shared" ref="J154:J156" si="79">+I154*G154</f>
        <v>980</v>
      </c>
      <c r="K154" s="1">
        <f t="shared" ref="K154:K156" si="80">+I154*H154</f>
        <v>343</v>
      </c>
    </row>
    <row r="155" spans="2:11" x14ac:dyDescent="0.35">
      <c r="B155" s="3" t="s">
        <v>15</v>
      </c>
      <c r="C155" s="3" t="s">
        <v>27</v>
      </c>
      <c r="D155" s="3" t="s">
        <v>142</v>
      </c>
      <c r="E155" s="3" t="s">
        <v>23</v>
      </c>
      <c r="F155" s="3" t="s">
        <v>38</v>
      </c>
      <c r="G155" s="1">
        <v>95</v>
      </c>
      <c r="H155">
        <f t="shared" si="78"/>
        <v>33.25</v>
      </c>
      <c r="I155">
        <v>14</v>
      </c>
      <c r="J155" s="2">
        <f t="shared" si="79"/>
        <v>1330</v>
      </c>
      <c r="K155" s="1">
        <f t="shared" si="80"/>
        <v>465.5</v>
      </c>
    </row>
    <row r="156" spans="2:11" x14ac:dyDescent="0.35">
      <c r="B156" s="3" t="s">
        <v>15</v>
      </c>
      <c r="C156" s="3" t="s">
        <v>27</v>
      </c>
      <c r="D156" s="3" t="s">
        <v>143</v>
      </c>
      <c r="E156" s="3" t="s">
        <v>23</v>
      </c>
      <c r="F156" s="3" t="s">
        <v>38</v>
      </c>
      <c r="G156" s="1">
        <v>85</v>
      </c>
      <c r="H156">
        <f t="shared" si="78"/>
        <v>29.749999999999996</v>
      </c>
      <c r="I156">
        <v>14</v>
      </c>
      <c r="J156" s="2">
        <f t="shared" si="79"/>
        <v>1190</v>
      </c>
      <c r="K156" s="1">
        <f t="shared" si="80"/>
        <v>416.49999999999994</v>
      </c>
    </row>
    <row r="158" spans="2:11" x14ac:dyDescent="0.35">
      <c r="B158" s="3" t="s">
        <v>15</v>
      </c>
      <c r="C158" s="3" t="s">
        <v>27</v>
      </c>
      <c r="D158" s="3" t="s">
        <v>144</v>
      </c>
      <c r="E158" s="3" t="s">
        <v>23</v>
      </c>
      <c r="F158" s="3" t="s">
        <v>38</v>
      </c>
      <c r="G158" s="1">
        <v>85</v>
      </c>
      <c r="H158">
        <f>+G158*0.35</f>
        <v>29.749999999999996</v>
      </c>
      <c r="I158">
        <v>14</v>
      </c>
      <c r="J158" s="2">
        <f>+I158*G158</f>
        <v>1190</v>
      </c>
      <c r="K158" s="1">
        <f>+I158*H158</f>
        <v>416.49999999999994</v>
      </c>
    </row>
    <row r="159" spans="2:11" x14ac:dyDescent="0.35">
      <c r="B159" s="3" t="s">
        <v>15</v>
      </c>
      <c r="C159" s="3" t="s">
        <v>27</v>
      </c>
      <c r="D159" s="3" t="s">
        <v>145</v>
      </c>
      <c r="E159" s="3" t="s">
        <v>23</v>
      </c>
      <c r="F159" s="3" t="s">
        <v>38</v>
      </c>
      <c r="G159" s="1">
        <v>85</v>
      </c>
      <c r="H159">
        <f t="shared" ref="H159:H161" si="81">+G159*0.35</f>
        <v>29.749999999999996</v>
      </c>
      <c r="I159">
        <v>14</v>
      </c>
      <c r="J159" s="2">
        <f t="shared" ref="J159:J161" si="82">+I159*G159</f>
        <v>1190</v>
      </c>
      <c r="K159" s="1">
        <f t="shared" ref="K159:K161" si="83">+I159*H159</f>
        <v>416.49999999999994</v>
      </c>
    </row>
    <row r="160" spans="2:11" x14ac:dyDescent="0.35">
      <c r="B160" s="3" t="s">
        <v>15</v>
      </c>
      <c r="C160" s="3" t="s">
        <v>27</v>
      </c>
      <c r="D160" s="3" t="s">
        <v>146</v>
      </c>
      <c r="E160" s="3" t="s">
        <v>23</v>
      </c>
      <c r="F160" s="3" t="s">
        <v>38</v>
      </c>
      <c r="G160" s="1">
        <v>85</v>
      </c>
      <c r="H160">
        <f t="shared" si="81"/>
        <v>29.749999999999996</v>
      </c>
      <c r="I160">
        <v>14</v>
      </c>
      <c r="J160" s="2">
        <f t="shared" si="82"/>
        <v>1190</v>
      </c>
      <c r="K160" s="1">
        <f t="shared" si="83"/>
        <v>416.49999999999994</v>
      </c>
    </row>
    <row r="161" spans="2:11" x14ac:dyDescent="0.35">
      <c r="B161" s="3" t="s">
        <v>15</v>
      </c>
      <c r="C161" s="3" t="s">
        <v>27</v>
      </c>
      <c r="D161" s="3" t="s">
        <v>147</v>
      </c>
      <c r="E161" s="3" t="s">
        <v>23</v>
      </c>
      <c r="F161" s="3" t="s">
        <v>38</v>
      </c>
      <c r="G161" s="1">
        <v>90</v>
      </c>
      <c r="H161">
        <f t="shared" si="81"/>
        <v>31.499999999999996</v>
      </c>
      <c r="I161">
        <v>14</v>
      </c>
      <c r="J161" s="2">
        <f t="shared" si="82"/>
        <v>1260</v>
      </c>
      <c r="K161" s="1">
        <f t="shared" si="83"/>
        <v>440.99999999999994</v>
      </c>
    </row>
    <row r="163" spans="2:11" x14ac:dyDescent="0.35">
      <c r="B163" s="3" t="s">
        <v>15</v>
      </c>
      <c r="C163" s="3" t="s">
        <v>27</v>
      </c>
      <c r="D163" s="3" t="s">
        <v>148</v>
      </c>
      <c r="E163" s="3" t="s">
        <v>23</v>
      </c>
      <c r="F163" s="3" t="s">
        <v>38</v>
      </c>
      <c r="G163" s="1">
        <v>105</v>
      </c>
      <c r="H163">
        <f>+G163*0.35</f>
        <v>36.75</v>
      </c>
      <c r="I163">
        <v>14</v>
      </c>
      <c r="J163" s="2">
        <f>+I163*G163</f>
        <v>1470</v>
      </c>
      <c r="K163" s="1">
        <f>+I163*H163</f>
        <v>514.5</v>
      </c>
    </row>
    <row r="164" spans="2:11" x14ac:dyDescent="0.35">
      <c r="B164" s="3" t="s">
        <v>15</v>
      </c>
      <c r="C164" s="3" t="s">
        <v>27</v>
      </c>
      <c r="D164" s="3" t="s">
        <v>149</v>
      </c>
      <c r="E164" s="3" t="s">
        <v>23</v>
      </c>
      <c r="F164" s="3" t="s">
        <v>38</v>
      </c>
      <c r="G164" s="1">
        <v>105</v>
      </c>
      <c r="H164">
        <f t="shared" ref="H164:H166" si="84">+G164*0.35</f>
        <v>36.75</v>
      </c>
      <c r="I164">
        <v>14</v>
      </c>
      <c r="J164" s="2">
        <f t="shared" ref="J164:J166" si="85">+I164*G164</f>
        <v>1470</v>
      </c>
      <c r="K164" s="1">
        <f t="shared" ref="K164:K166" si="86">+I164*H164</f>
        <v>514.5</v>
      </c>
    </row>
    <row r="165" spans="2:11" x14ac:dyDescent="0.35">
      <c r="B165" s="3" t="s">
        <v>15</v>
      </c>
      <c r="C165" s="3" t="s">
        <v>27</v>
      </c>
      <c r="D165" s="3" t="s">
        <v>150</v>
      </c>
      <c r="E165" s="3" t="s">
        <v>23</v>
      </c>
      <c r="F165" s="3" t="s">
        <v>38</v>
      </c>
      <c r="G165" s="1">
        <v>120</v>
      </c>
      <c r="H165">
        <f t="shared" si="84"/>
        <v>42</v>
      </c>
      <c r="I165">
        <v>14</v>
      </c>
      <c r="J165" s="2">
        <f t="shared" si="85"/>
        <v>1680</v>
      </c>
      <c r="K165" s="1">
        <f t="shared" si="86"/>
        <v>588</v>
      </c>
    </row>
    <row r="166" spans="2:11" x14ac:dyDescent="0.35">
      <c r="B166" s="3" t="s">
        <v>15</v>
      </c>
      <c r="C166" s="3" t="s">
        <v>27</v>
      </c>
      <c r="D166" s="3" t="s">
        <v>151</v>
      </c>
      <c r="E166" s="3" t="s">
        <v>23</v>
      </c>
      <c r="F166" s="3" t="s">
        <v>38</v>
      </c>
      <c r="G166" s="1">
        <v>105</v>
      </c>
      <c r="H166">
        <f t="shared" si="84"/>
        <v>36.75</v>
      </c>
      <c r="I166">
        <v>14</v>
      </c>
      <c r="J166" s="2">
        <f t="shared" si="85"/>
        <v>1470</v>
      </c>
      <c r="K166" s="1">
        <f t="shared" si="86"/>
        <v>514.5</v>
      </c>
    </row>
    <row r="167" spans="2:11" x14ac:dyDescent="0.35">
      <c r="F167" s="3" t="s">
        <v>5</v>
      </c>
    </row>
    <row r="168" spans="2:11" x14ac:dyDescent="0.35">
      <c r="B168" s="3" t="s">
        <v>15</v>
      </c>
      <c r="C168" s="3" t="s">
        <v>27</v>
      </c>
      <c r="D168" s="3" t="s">
        <v>152</v>
      </c>
      <c r="E168" s="3" t="s">
        <v>23</v>
      </c>
      <c r="F168" s="3" t="s">
        <v>38</v>
      </c>
      <c r="G168" s="1">
        <v>99</v>
      </c>
      <c r="H168">
        <f>+G168*0.35</f>
        <v>34.65</v>
      </c>
      <c r="I168">
        <v>14</v>
      </c>
      <c r="J168" s="2">
        <f>+I168*G168</f>
        <v>1386</v>
      </c>
      <c r="K168" s="1">
        <f>+I168*H168</f>
        <v>485.09999999999997</v>
      </c>
    </row>
    <row r="169" spans="2:11" x14ac:dyDescent="0.35">
      <c r="B169" s="3" t="s">
        <v>15</v>
      </c>
      <c r="C169" s="3" t="s">
        <v>27</v>
      </c>
      <c r="D169" s="3" t="s">
        <v>153</v>
      </c>
      <c r="E169" s="3" t="s">
        <v>23</v>
      </c>
      <c r="F169" s="3" t="s">
        <v>38</v>
      </c>
      <c r="G169" s="1">
        <v>99</v>
      </c>
      <c r="H169">
        <f t="shared" ref="H169:H173" si="87">+G169*0.35</f>
        <v>34.65</v>
      </c>
      <c r="I169">
        <v>14</v>
      </c>
      <c r="J169" s="2">
        <f t="shared" ref="J169:J171" si="88">+I169*G169</f>
        <v>1386</v>
      </c>
      <c r="K169" s="1">
        <f t="shared" ref="K169:K171" si="89">+I169*H169</f>
        <v>485.09999999999997</v>
      </c>
    </row>
    <row r="170" spans="2:11" x14ac:dyDescent="0.35">
      <c r="B170" s="3" t="s">
        <v>15</v>
      </c>
      <c r="C170" s="3" t="s">
        <v>27</v>
      </c>
      <c r="D170" s="3" t="s">
        <v>154</v>
      </c>
      <c r="E170" s="3" t="s">
        <v>23</v>
      </c>
      <c r="F170" s="3" t="s">
        <v>38</v>
      </c>
      <c r="G170" s="1">
        <v>120</v>
      </c>
      <c r="H170">
        <f t="shared" si="87"/>
        <v>42</v>
      </c>
      <c r="I170">
        <v>14</v>
      </c>
      <c r="J170" s="2">
        <f t="shared" si="88"/>
        <v>1680</v>
      </c>
      <c r="K170" s="1">
        <f t="shared" si="89"/>
        <v>588</v>
      </c>
    </row>
    <row r="171" spans="2:11" x14ac:dyDescent="0.35">
      <c r="B171" s="3" t="s">
        <v>15</v>
      </c>
      <c r="C171" s="3" t="s">
        <v>27</v>
      </c>
      <c r="D171" s="3" t="s">
        <v>155</v>
      </c>
      <c r="E171" s="3" t="s">
        <v>23</v>
      </c>
      <c r="F171" s="3" t="s">
        <v>38</v>
      </c>
      <c r="G171" s="1">
        <v>120</v>
      </c>
      <c r="H171">
        <f t="shared" si="87"/>
        <v>42</v>
      </c>
      <c r="I171">
        <v>14</v>
      </c>
      <c r="J171" s="2">
        <f t="shared" si="88"/>
        <v>1680</v>
      </c>
      <c r="K171" s="1">
        <f t="shared" si="89"/>
        <v>588</v>
      </c>
    </row>
    <row r="173" spans="2:11" x14ac:dyDescent="0.35">
      <c r="B173" s="3" t="s">
        <v>17</v>
      </c>
      <c r="C173" s="3" t="s">
        <v>24</v>
      </c>
      <c r="D173" s="3" t="s">
        <v>69</v>
      </c>
      <c r="E173" s="3" t="s">
        <v>23</v>
      </c>
      <c r="F173" s="3" t="s">
        <v>38</v>
      </c>
      <c r="G173" s="1">
        <v>45</v>
      </c>
      <c r="H173">
        <f t="shared" si="87"/>
        <v>15.749999999999998</v>
      </c>
      <c r="I173">
        <v>100</v>
      </c>
      <c r="J173" s="2">
        <f t="shared" ref="J173" si="90">+I173*G173</f>
        <v>4500</v>
      </c>
      <c r="K173" s="1">
        <f t="shared" ref="K173" si="91">+I173*H173</f>
        <v>1574.9999999999998</v>
      </c>
    </row>
  </sheetData>
  <pageMargins left="0.7" right="0.7" top="0.75" bottom="0.75" header="0.3" footer="0.3"/>
  <pageSetup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Fixture Cap &amp; Facings</vt:lpstr>
      <vt:lpstr>'Fixture Cap &amp; Facings'!Print_Area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Dirck Noordhof</dc:creator>
  <cp:lastModifiedBy>Dirck Noordhoff</cp:lastModifiedBy>
  <cp:lastPrinted>2018-03-20T06:32:40Z</cp:lastPrinted>
  <dcterms:created xsi:type="dcterms:W3CDTF">2018-02-24T05:12:19Z</dcterms:created>
  <dcterms:modified xsi:type="dcterms:W3CDTF">2020-05-20T19:20:24Z</dcterms:modified>
</cp:coreProperties>
</file>