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Dirck Noordhoff\Desktop\DATA 2019\Tool Kit\"/>
    </mc:Choice>
  </mc:AlternateContent>
  <xr:revisionPtr revIDLastSave="0" documentId="13_ncr:1_{C6D7DD32-1BDA-4ABD-B444-30AC1D41450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implified" sheetId="1" r:id="rId1"/>
  </sheets>
  <definedNames>
    <definedName name="_xlnm.Print_Area" localSheetId="0">Simplified!$B$1:$J$12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H7" i="1"/>
  <c r="G7" i="1"/>
  <c r="F7" i="1"/>
  <c r="E7" i="1"/>
  <c r="D7" i="1"/>
  <c r="I8" i="1" l="1"/>
  <c r="I12" i="1" s="1"/>
  <c r="G8" i="1" l="1"/>
  <c r="G12" i="1" s="1"/>
  <c r="E8" i="1"/>
  <c r="E12" i="1" s="1"/>
  <c r="H8" i="1"/>
  <c r="H12" i="1" s="1"/>
  <c r="D8" i="1"/>
  <c r="F8" i="1"/>
  <c r="F12" i="1" s="1"/>
  <c r="D9" i="1" l="1"/>
  <c r="D12" i="1"/>
</calcChain>
</file>

<file path=xl/sharedStrings.xml><?xml version="1.0" encoding="utf-8"?>
<sst xmlns="http://schemas.openxmlformats.org/spreadsheetml/2006/main" count="40" uniqueCount="27">
  <si>
    <t>June</t>
  </si>
  <si>
    <t>July</t>
  </si>
  <si>
    <t>Open-to-Buy</t>
  </si>
  <si>
    <t>BOM Inv $</t>
  </si>
  <si>
    <t>Sales $</t>
  </si>
  <si>
    <t>Markdown $</t>
  </si>
  <si>
    <t>EOM Inv $</t>
  </si>
  <si>
    <t>OTB Plan</t>
  </si>
  <si>
    <t>Aug</t>
  </si>
  <si>
    <t>Sept</t>
  </si>
  <si>
    <t>Oct</t>
  </si>
  <si>
    <t>Nov</t>
  </si>
  <si>
    <t>Dec</t>
  </si>
  <si>
    <t>Simplified Open to Buy</t>
  </si>
  <si>
    <t>Open to Buy @ Cost</t>
  </si>
  <si>
    <t>Planned IMU %</t>
  </si>
  <si>
    <t>A</t>
  </si>
  <si>
    <t>B</t>
  </si>
  <si>
    <t>C</t>
  </si>
  <si>
    <t>D</t>
  </si>
  <si>
    <t>E</t>
  </si>
  <si>
    <t xml:space="preserve"> </t>
  </si>
  <si>
    <t>F</t>
  </si>
  <si>
    <t>G</t>
  </si>
  <si>
    <t>Total</t>
  </si>
  <si>
    <t>YTD</t>
  </si>
  <si>
    <t>$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</si>
</sst>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222222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3" fontId="2" fillId="3" borderId="1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3" fontId="2" fillId="2" borderId="2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1" fontId="0" fillId="0" borderId="1" xfId="0" applyNumberFormat="1" applyBorder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right" wrapText="1"/>
    </xf>
    <xf numFmtId="6" fontId="5" fillId="0" borderId="5" xfId="0" applyNumberFormat="1" applyFont="1" applyBorder="1" applyAlignment="1">
      <alignment horizontal="right" wrapText="1"/>
    </xf>
    <xf numFmtId="6" fontId="6" fillId="0" borderId="5" xfId="0" applyNumberFormat="1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8"/>
  <sheetViews>
    <sheetView tabSelected="1" workbookViewId="0"/>
  </sheetViews>
  <sheetFormatPr defaultRowHeight="14.5" x14ac:dyDescent="0.35"/>
  <cols>
    <col min="2" max="2" width="3.08984375" style="12" customWidth="1"/>
    <col min="3" max="3" width="19" customWidth="1"/>
    <col min="10" max="10" width="7.7265625" bestFit="1" customWidth="1"/>
  </cols>
  <sheetData>
    <row r="2" spans="2:12" x14ac:dyDescent="0.35">
      <c r="C2" t="s">
        <v>13</v>
      </c>
    </row>
    <row r="4" spans="2:12" ht="15" thickBot="1" x14ac:dyDescent="0.4">
      <c r="C4" s="8" t="s">
        <v>7</v>
      </c>
      <c r="D4" s="9" t="s">
        <v>0</v>
      </c>
      <c r="E4" s="9" t="s">
        <v>1</v>
      </c>
      <c r="F4" s="9" t="s">
        <v>8</v>
      </c>
      <c r="G4" s="9" t="s">
        <v>9</v>
      </c>
      <c r="H4" s="9" t="s">
        <v>10</v>
      </c>
      <c r="I4" s="9" t="s">
        <v>11</v>
      </c>
      <c r="K4" s="9" t="s">
        <v>12</v>
      </c>
    </row>
    <row r="5" spans="2:12" x14ac:dyDescent="0.35">
      <c r="B5" s="1" t="s">
        <v>16</v>
      </c>
      <c r="C5" s="6" t="s">
        <v>3</v>
      </c>
      <c r="D5" s="7">
        <v>400000</v>
      </c>
      <c r="E5" s="7">
        <v>410000</v>
      </c>
      <c r="F5" s="7">
        <v>402000</v>
      </c>
      <c r="G5" s="7">
        <v>407000</v>
      </c>
      <c r="H5" s="7">
        <v>407000</v>
      </c>
      <c r="I5" s="7">
        <v>415000</v>
      </c>
      <c r="K5" s="7">
        <v>420000</v>
      </c>
    </row>
    <row r="6" spans="2:12" x14ac:dyDescent="0.35">
      <c r="B6" s="1" t="s">
        <v>17</v>
      </c>
      <c r="C6" s="2" t="s">
        <v>4</v>
      </c>
      <c r="D6" s="3">
        <v>64800</v>
      </c>
      <c r="E6" s="3">
        <v>41400</v>
      </c>
      <c r="F6" s="3">
        <v>43200</v>
      </c>
      <c r="G6" s="3">
        <v>41400</v>
      </c>
      <c r="H6" s="3">
        <v>55200</v>
      </c>
      <c r="I6" s="3">
        <v>65200</v>
      </c>
    </row>
    <row r="7" spans="2:12" x14ac:dyDescent="0.35">
      <c r="B7" s="1" t="s">
        <v>18</v>
      </c>
      <c r="C7" s="2" t="s">
        <v>5</v>
      </c>
      <c r="D7" s="3">
        <f>+D6*0.05</f>
        <v>3240</v>
      </c>
      <c r="E7" s="3">
        <f t="shared" ref="E7:I7" si="0">+E6*0.05</f>
        <v>2070</v>
      </c>
      <c r="F7" s="3">
        <f t="shared" si="0"/>
        <v>2160</v>
      </c>
      <c r="G7" s="3">
        <f t="shared" si="0"/>
        <v>2070</v>
      </c>
      <c r="H7" s="3">
        <f t="shared" si="0"/>
        <v>2760</v>
      </c>
      <c r="I7" s="3">
        <f t="shared" si="0"/>
        <v>3260</v>
      </c>
    </row>
    <row r="8" spans="2:12" x14ac:dyDescent="0.35">
      <c r="B8" s="1" t="s">
        <v>19</v>
      </c>
      <c r="C8" s="4" t="s">
        <v>2</v>
      </c>
      <c r="D8" s="5">
        <f>+(E5)-(D5-D6-D7)</f>
        <v>78040</v>
      </c>
      <c r="E8" s="5">
        <f>+(F5)-(E5-E6-E7)</f>
        <v>35470</v>
      </c>
      <c r="F8" s="5">
        <f>+(G5)-(F5-F6-F7)</f>
        <v>50360</v>
      </c>
      <c r="G8" s="5">
        <f>+(H5)-(G5-G6-G7)</f>
        <v>43470</v>
      </c>
      <c r="H8" s="5">
        <f>+(I5)-(H5-H6-H7)</f>
        <v>65960</v>
      </c>
      <c r="I8" s="5">
        <f>+(K5)-(I5-I6-I7)</f>
        <v>73460</v>
      </c>
    </row>
    <row r="9" spans="2:12" x14ac:dyDescent="0.35">
      <c r="B9" s="1" t="s">
        <v>20</v>
      </c>
      <c r="C9" s="2" t="s">
        <v>6</v>
      </c>
      <c r="D9" s="3">
        <f>+D5-D6-D7+D8</f>
        <v>410000</v>
      </c>
      <c r="E9" s="3">
        <v>152000</v>
      </c>
      <c r="F9" s="3">
        <v>157000</v>
      </c>
      <c r="G9" s="3">
        <v>157000</v>
      </c>
      <c r="H9" s="3">
        <v>165000</v>
      </c>
      <c r="I9" s="3">
        <v>153000</v>
      </c>
    </row>
    <row r="10" spans="2:12" x14ac:dyDescent="0.35">
      <c r="B10" s="1" t="s">
        <v>21</v>
      </c>
    </row>
    <row r="11" spans="2:12" x14ac:dyDescent="0.35">
      <c r="B11" s="1" t="s">
        <v>22</v>
      </c>
      <c r="C11" s="2" t="s">
        <v>15</v>
      </c>
      <c r="D11" s="10">
        <v>0.7</v>
      </c>
      <c r="E11" s="10">
        <v>0.7</v>
      </c>
      <c r="F11" s="10">
        <v>0.7</v>
      </c>
      <c r="G11" s="10">
        <v>0.7</v>
      </c>
      <c r="H11" s="10">
        <v>0.7</v>
      </c>
      <c r="I11" s="10">
        <v>0.7</v>
      </c>
    </row>
    <row r="12" spans="2:12" x14ac:dyDescent="0.35">
      <c r="B12" s="1" t="s">
        <v>23</v>
      </c>
      <c r="C12" s="2" t="s">
        <v>14</v>
      </c>
      <c r="D12" s="11">
        <f>+D8*D11</f>
        <v>54628</v>
      </c>
      <c r="E12" s="11">
        <f t="shared" ref="E12:I12" si="1">+E8*E11</f>
        <v>24829</v>
      </c>
      <c r="F12" s="11">
        <f t="shared" si="1"/>
        <v>35252</v>
      </c>
      <c r="G12" s="11">
        <f t="shared" si="1"/>
        <v>30428.999999999996</v>
      </c>
      <c r="H12" s="11">
        <f t="shared" si="1"/>
        <v>46172</v>
      </c>
      <c r="I12" s="11">
        <f t="shared" si="1"/>
        <v>51422</v>
      </c>
    </row>
    <row r="15" spans="2:12" ht="15" thickBot="1" x14ac:dyDescent="0.4"/>
    <row r="16" spans="2:12" ht="44" thickBot="1" x14ac:dyDescent="0.4">
      <c r="D16" s="13" t="s">
        <v>0</v>
      </c>
      <c r="E16" s="13" t="s">
        <v>1</v>
      </c>
      <c r="F16" s="13" t="s">
        <v>8</v>
      </c>
      <c r="G16" s="13" t="s">
        <v>9</v>
      </c>
      <c r="H16" s="13" t="s">
        <v>10</v>
      </c>
      <c r="I16" s="13" t="s">
        <v>11</v>
      </c>
      <c r="J16" s="13" t="s">
        <v>12</v>
      </c>
      <c r="K16" s="13" t="s">
        <v>24</v>
      </c>
      <c r="L16" s="13" t="s">
        <v>25</v>
      </c>
    </row>
    <row r="17" spans="4:12" ht="29.5" thickBot="1" x14ac:dyDescent="0.4">
      <c r="D17" s="14" t="s">
        <v>26</v>
      </c>
      <c r="E17" s="14" t="s">
        <v>26</v>
      </c>
      <c r="F17" s="14" t="s">
        <v>26</v>
      </c>
      <c r="G17" s="14" t="s">
        <v>26</v>
      </c>
      <c r="H17" s="14" t="s">
        <v>26</v>
      </c>
      <c r="I17" s="14" t="s">
        <v>26</v>
      </c>
      <c r="J17" s="14" t="s">
        <v>26</v>
      </c>
      <c r="K17" s="15">
        <v>217691</v>
      </c>
      <c r="L17" s="16">
        <v>47481</v>
      </c>
    </row>
    <row r="18" spans="4:12" ht="15" thickBot="1" x14ac:dyDescent="0.4">
      <c r="D18" s="15">
        <v>64800</v>
      </c>
      <c r="E18" s="15">
        <v>41400</v>
      </c>
      <c r="F18" s="15">
        <v>43200</v>
      </c>
      <c r="G18" s="15">
        <v>41400</v>
      </c>
      <c r="H18" s="15">
        <v>55200</v>
      </c>
      <c r="I18" s="15">
        <v>65400</v>
      </c>
      <c r="J18" s="15">
        <v>39600</v>
      </c>
      <c r="K18" s="15">
        <v>249000</v>
      </c>
      <c r="L18" s="16">
        <v>31309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Simplified</vt:lpstr>
      <vt:lpstr>Simplified!Print_Area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Dirck Noordhof</dc:creator>
  <cp:lastModifiedBy>Dirck Noordhoff</cp:lastModifiedBy>
  <cp:lastPrinted>2018-03-25T03:44:35Z</cp:lastPrinted>
  <dcterms:created xsi:type="dcterms:W3CDTF">2018-03-24T05:57:26Z</dcterms:created>
  <dcterms:modified xsi:type="dcterms:W3CDTF">2020-05-20T19:24:22Z</dcterms:modified>
</cp:coreProperties>
</file>