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vanle\Downloads\"/>
    </mc:Choice>
  </mc:AlternateContent>
  <xr:revisionPtr revIDLastSave="0" documentId="13_ncr:1_{F1BAD363-0FB5-4A36-8A76-A4340EABF15C}" xr6:coauthVersionLast="47" xr6:coauthVersionMax="47" xr10:uidLastSave="{00000000-0000-0000-0000-000000000000}"/>
  <bookViews>
    <workbookView xWindow="1920" yWindow="1344" windowWidth="21084" windowHeight="11616" xr2:uid="{00000000-000D-0000-FFFF-FFFF00000000}"/>
  </bookViews>
  <sheets>
    <sheet name="GL"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 l="1"/>
  <c r="G23" i="2" s="1"/>
  <c r="G24" i="2" s="1"/>
  <c r="G17" i="2"/>
  <c r="G60" i="2" l="1"/>
  <c r="G65" i="2" l="1"/>
  <c r="G66" i="2" s="1"/>
</calcChain>
</file>

<file path=xl/sharedStrings.xml><?xml version="1.0" encoding="utf-8"?>
<sst xmlns="http://schemas.openxmlformats.org/spreadsheetml/2006/main" count="63" uniqueCount="48">
  <si>
    <t>Số thứ tự</t>
  </si>
  <si>
    <t>Tổng Cộng số vé</t>
  </si>
  <si>
    <t>Tổng Cộng số tiền</t>
  </si>
  <si>
    <t>Email:</t>
  </si>
  <si>
    <t>Điện thoại:</t>
  </si>
  <si>
    <t>Gà, Cá, Chay (2)</t>
  </si>
  <si>
    <t>Wire Transfer Fees ($20.00) nếu dùng Wire Transfer (5)</t>
  </si>
  <si>
    <t>Tổng cộng tiền tham dự, bảo trợ, Wire Transfer Fees</t>
  </si>
  <si>
    <t>(1) Năm ra trường: cựu nữ sinh Gia Long xin ghi năm rời trường, thân hữu không cần ghi chi tiết này. Danh sách ghi danh chính thức và trả tiền sẽ được xếp theo năm ra trường và đăng trên website Đại Hội.
(2) Gà, Cá, Chay : Xin chọn món ăn chính cho ngày Đại Hội.</t>
  </si>
  <si>
    <t>Xin chọn một đại diện và vui lòng ghi theo nhóm để tiện việc sắp xếp chỗ ngồi</t>
  </si>
  <si>
    <t>Danh Sách Tham Dự</t>
  </si>
  <si>
    <t>Môn dạy, hay lớp/năm ra trường (1)</t>
  </si>
  <si>
    <t>Đại Hội
Thứ Năm, 8 tháng 10 2026</t>
  </si>
  <si>
    <t>Ủng hộ quỹ tổ chức ĐH (tùy tâm) (4)</t>
  </si>
  <si>
    <t>Tên Họ:</t>
  </si>
  <si>
    <t>Xin ghi số tiền tham dự cho từng người và tổng cộng lại</t>
  </si>
  <si>
    <t>Họ và Tên Người Đại Diện:</t>
  </si>
  <si>
    <t>MẪU PHIẾU GHI DANH</t>
  </si>
  <si>
    <t>CÁCH GỞI PHIẾU GHI DANH</t>
  </si>
  <si>
    <t>CÁCH TRẢ TIỀN</t>
  </si>
  <si>
    <t>CÁCH ĐIỀN PHIẾU</t>
  </si>
  <si>
    <t>gà</t>
  </si>
  <si>
    <t>chay</t>
  </si>
  <si>
    <t>cá</t>
  </si>
  <si>
    <t>Lê Xuân Xinh</t>
  </si>
  <si>
    <t>Thân hữu</t>
  </si>
  <si>
    <t>Dạ tiệc
240 US Dollars (3)</t>
  </si>
  <si>
    <r>
      <rPr>
        <u/>
        <sz val="14"/>
        <rFont val="Calibri"/>
        <family val="2"/>
      </rPr>
      <t>Trong nước Mỹ</t>
    </r>
    <r>
      <rPr>
        <sz val="14"/>
        <rFont val="Calibri"/>
        <family val="2"/>
      </rPr>
      <t xml:space="preserve">:
(A) Personal Check, Money Order, Bank Check:
payable to -&gt; </t>
    </r>
    <r>
      <rPr>
        <b/>
        <sz val="14"/>
        <rFont val="Calibri"/>
        <family val="2"/>
      </rPr>
      <t>Gia Long Alumnae Association</t>
    </r>
    <r>
      <rPr>
        <sz val="14"/>
        <rFont val="Calibri"/>
        <family val="2"/>
      </rPr>
      <t xml:space="preserve"> hoặc
(B) ZELLE: 
* Zelle ID -&gt; </t>
    </r>
    <r>
      <rPr>
        <b/>
        <sz val="14"/>
        <rFont val="Calibri"/>
        <family val="2"/>
      </rPr>
      <t>glmiendonghk@gmail.com</t>
    </r>
    <r>
      <rPr>
        <sz val="14"/>
        <rFont val="Calibri"/>
        <family val="2"/>
      </rPr>
      <t xml:space="preserve">
*</t>
    </r>
    <r>
      <rPr>
        <sz val="14"/>
        <color rgb="FF7030A0"/>
        <rFont val="Calibri"/>
        <family val="2"/>
      </rPr>
      <t xml:space="preserve"> </t>
    </r>
    <r>
      <rPr>
        <b/>
        <sz val="14"/>
        <color rgb="FF7030A0"/>
        <rFont val="Calibri"/>
        <family val="2"/>
      </rPr>
      <t>For Zelle only</t>
    </r>
    <r>
      <rPr>
        <sz val="14"/>
        <color rgb="FF7030A0"/>
        <rFont val="Calibri"/>
        <family val="2"/>
      </rPr>
      <t>: Memo xin ghi -&gt; Reference ID (Do BTC cung cấp)</t>
    </r>
  </si>
  <si>
    <r>
      <t xml:space="preserve">                                </t>
    </r>
    <r>
      <rPr>
        <b/>
        <sz val="12"/>
        <color rgb="FFFF0000"/>
        <rFont val="Calibri"/>
        <family val="2"/>
      </rPr>
      <t>Hạn chót ghi danh: ngày thứ bảy, 14 tháng 3 năm 2026</t>
    </r>
  </si>
  <si>
    <t>Đại Hội
Thứ Năm, 8 tháng 10, 2026</t>
  </si>
  <si>
    <t>Dạ Tiệc
240 US Dollars (3)</t>
  </si>
  <si>
    <t>Tổng cộng tiền tham dự, bảo trợ, wire transfer fees</t>
  </si>
  <si>
    <t>Quốc gia cư ngụ</t>
  </si>
  <si>
    <t>Wire transfer fees ($20.00) nếu dùng wire transfer (5)</t>
  </si>
  <si>
    <t>(3) Để tránh nhiều phí tổn chuyển ngân xin ghi tên theo nhóm và trả tiền bằng US Dollars.
(4) Danh sách Quý vị bảo trợ quỹ tổ chức ĐHGLTG sẽ được ghi nhận trên website và Đặc San ĐHGLTG 2026 (xin thông báo cho BTC nếu quý vị muốn ẩn danh).
(5)  Wire Transfer Fee ** $20 ** Đây là phí từ Wells Fargo Bank.</t>
  </si>
  <si>
    <t>Tổng cộng tiền gởi đến BTC</t>
  </si>
  <si>
    <t>Hội đoàn/Nhóm Gia Long:</t>
  </si>
  <si>
    <t>Tổng cộng tiền  gởi đến BTC </t>
  </si>
  <si>
    <r>
      <rPr>
        <b/>
        <sz val="15"/>
        <rFont val="Calibri"/>
        <family val="2"/>
      </rPr>
      <t>PHIẾU GHI DANH
ĐẠI HỘI GIA LONG THẾ GIỚI KỲ XI
Miền Đông Hoa Kỳ</t>
    </r>
    <r>
      <rPr>
        <b/>
        <sz val="13"/>
        <rFont val="Calibri"/>
        <family val="2"/>
      </rPr>
      <t xml:space="preserve">
Thứ Năm, ngày 8 tháng 10 năm 2026</t>
    </r>
  </si>
  <si>
    <t>USA</t>
  </si>
  <si>
    <t>Canada</t>
  </si>
  <si>
    <t>Australia</t>
  </si>
  <si>
    <t>Nguyễn thị DH</t>
  </si>
  <si>
    <t>Nguyễn thị A</t>
  </si>
  <si>
    <t>Chúc Anh Đài</t>
  </si>
  <si>
    <t>Trần Văn Bé</t>
  </si>
  <si>
    <r>
      <rPr>
        <u/>
        <sz val="14"/>
        <rFont val="Calibri"/>
        <family val="2"/>
      </rPr>
      <t>Ngoài nước Mỹ:</t>
    </r>
    <r>
      <rPr>
        <sz val="14"/>
        <rFont val="Calibri"/>
        <family val="2"/>
      </rPr>
      <t xml:space="preserve"> (US Dollars only)
(A) </t>
    </r>
    <r>
      <rPr>
        <b/>
        <u/>
        <sz val="14"/>
        <rFont val="Calibri"/>
        <family val="2"/>
      </rPr>
      <t>WISE</t>
    </r>
    <r>
      <rPr>
        <b/>
        <sz val="14"/>
        <rFont val="Calibri"/>
        <family val="2"/>
      </rPr>
      <t>: WISE ID</t>
    </r>
    <r>
      <rPr>
        <sz val="14"/>
        <rFont val="Calibri"/>
        <family val="2"/>
      </rPr>
      <t xml:space="preserve"> -&gt;</t>
    </r>
    <r>
      <rPr>
        <b/>
        <sz val="14"/>
        <rFont val="Calibri"/>
        <family val="2"/>
      </rPr>
      <t xml:space="preserve"> glmiendonghk@gmail.com</t>
    </r>
    <r>
      <rPr>
        <sz val="14"/>
        <rFont val="Calibri"/>
        <family val="2"/>
      </rPr>
      <t xml:space="preserve">  hoặc
(B) </t>
    </r>
    <r>
      <rPr>
        <b/>
        <u/>
        <sz val="14"/>
        <rFont val="Calibri"/>
        <family val="2"/>
      </rPr>
      <t>WIRE TRANSFER</t>
    </r>
    <r>
      <rPr>
        <sz val="14"/>
        <rFont val="Calibri"/>
        <family val="2"/>
      </rPr>
      <t xml:space="preserve">:
  </t>
    </r>
    <r>
      <rPr>
        <b/>
        <sz val="14"/>
        <rFont val="Calibri"/>
        <family val="2"/>
      </rPr>
      <t>Bank Name</t>
    </r>
    <r>
      <rPr>
        <sz val="14"/>
        <rFont val="Calibri"/>
        <family val="2"/>
      </rPr>
      <t xml:space="preserve">: Wells Fargo Bank, N.A.
  </t>
    </r>
    <r>
      <rPr>
        <b/>
        <sz val="14"/>
        <rFont val="Calibri"/>
        <family val="2"/>
      </rPr>
      <t>Address</t>
    </r>
    <r>
      <rPr>
        <sz val="14"/>
        <rFont val="Calibri"/>
        <family val="2"/>
      </rPr>
      <t xml:space="preserve">: 420 Montgomery Street, San Francisco, CA 94104, USA
  </t>
    </r>
    <r>
      <rPr>
        <b/>
        <sz val="14"/>
        <rFont val="Calibri"/>
        <family val="2"/>
      </rPr>
      <t>SWIFT/BIC Code</t>
    </r>
    <r>
      <rPr>
        <sz val="14"/>
        <rFont val="Calibri"/>
        <family val="2"/>
      </rPr>
      <t xml:space="preserve">: WFBIUS6S - </t>
    </r>
    <r>
      <rPr>
        <b/>
        <sz val="14"/>
        <rFont val="Calibri"/>
        <family val="2"/>
      </rPr>
      <t>Account Number</t>
    </r>
    <r>
      <rPr>
        <sz val="14"/>
        <rFont val="Calibri"/>
        <family val="2"/>
      </rPr>
      <t xml:space="preserve">: 5514530384
  </t>
    </r>
    <r>
      <rPr>
        <b/>
        <sz val="14"/>
        <rFont val="Calibri"/>
        <family val="2"/>
      </rPr>
      <t>Account Name</t>
    </r>
    <r>
      <rPr>
        <sz val="14"/>
        <rFont val="Calibri"/>
        <family val="2"/>
      </rPr>
      <t xml:space="preserve">: Gia Long Alumnae Association
* </t>
    </r>
    <r>
      <rPr>
        <b/>
        <sz val="14"/>
        <rFont val="Calibri"/>
        <family val="2"/>
      </rPr>
      <t>Xin email wire transfer receipt đến</t>
    </r>
    <r>
      <rPr>
        <sz val="14"/>
        <rFont val="Calibri"/>
        <family val="2"/>
      </rPr>
      <t xml:space="preserve">: </t>
    </r>
    <r>
      <rPr>
        <b/>
        <sz val="14"/>
        <color rgb="FF7030A0"/>
        <rFont val="Calibri"/>
        <family val="2"/>
      </rPr>
      <t>ghidanhdh11@gmail.com</t>
    </r>
  </si>
  <si>
    <r>
      <t xml:space="preserve">* Cách gởi phiếu ghi danh:  Sau khi in ra, điền vào, chụp hình Phiếu Ghi Danh và gởi về:
   </t>
    </r>
    <r>
      <rPr>
        <b/>
        <sz val="14"/>
        <color rgb="FF7030A0"/>
        <rFont val="Calibri"/>
        <family val="2"/>
        <scheme val="minor"/>
      </rPr>
      <t>Email: ghidanhdh11@gmail.com; Bưu Điện: Gia Long Alumnae Association - ĐHGLTG Ky XI - 14694 Richard Simpson Lane, Centreville, VA 20121, USA</t>
    </r>
    <r>
      <rPr>
        <sz val="14"/>
        <color rgb="FF000000"/>
        <rFont val="Calibri"/>
        <family val="2"/>
        <scheme val="minor"/>
      </rPr>
      <t xml:space="preserve">
* </t>
    </r>
    <r>
      <rPr>
        <b/>
        <sz val="14"/>
        <color rgb="FF7030A0"/>
        <rFont val="Calibri"/>
        <family val="2"/>
        <scheme val="minor"/>
      </rPr>
      <t xml:space="preserve">For Zelle only </t>
    </r>
    <r>
      <rPr>
        <sz val="14"/>
        <color rgb="FF7030A0"/>
        <rFont val="Calibri"/>
        <family val="2"/>
        <scheme val="minor"/>
      </rPr>
      <t>- Xin gởi phiếu Ghi Danh về BTC trước để nhận Reference ID dùng trong phần Memo</t>
    </r>
    <r>
      <rPr>
        <sz val="14"/>
        <color rgb="FF000000"/>
        <rFont val="Calibri"/>
        <family val="2"/>
        <scheme val="minor"/>
      </rPr>
      <t xml:space="preserve">.
</t>
    </r>
    <r>
      <rPr>
        <b/>
        <sz val="14"/>
        <color rgb="FFFF0000"/>
        <rFont val="Calibri"/>
        <family val="2"/>
        <scheme val="minor"/>
      </rPr>
      <t xml:space="preserve">* Khi ghi danh, xin vui lòng đóng trước 50% để BTC tiện việc sắp xếp.  Nếu không được cấp visa, số tiền đặt cọc này sẽ được hoàn trả sau khi ĐH kết thúc.  
* Khi đã có visa, xin quý vị thanh toán phần còn lại (50%) trước ngày 31 tháng 3 năm 2026.
* </t>
    </r>
    <r>
      <rPr>
        <b/>
        <u/>
        <sz val="14"/>
        <color rgb="FFFF0000"/>
        <rFont val="Calibri"/>
        <family val="2"/>
        <scheme val="minor"/>
      </rPr>
      <t>XIN LƯU Ý</t>
    </r>
    <r>
      <rPr>
        <b/>
        <sz val="14"/>
        <color rgb="FFFF0000"/>
        <rFont val="Calibri"/>
        <family val="2"/>
        <scheme val="minor"/>
      </rPr>
      <t xml:space="preserve">:  Vé sau khi đã mua, xin miễn trả lại. </t>
    </r>
    <r>
      <rPr>
        <sz val="14"/>
        <color rgb="FF000000"/>
        <rFont val="Calibri"/>
        <family val="2"/>
        <scheme val="minor"/>
      </rPr>
      <t xml:space="preserve"> 
Mọi thắc mắc, xin liên lạc qua email: </t>
    </r>
    <r>
      <rPr>
        <b/>
        <sz val="14"/>
        <color rgb="FF7030A0"/>
        <rFont val="Calibri"/>
        <family val="2"/>
        <scheme val="minor"/>
      </rPr>
      <t>ghidanhdh11@gmail.com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</si>
</sst>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quot;#,##0"/>
  </numFmts>
  <fonts count="36" x14ac:knownFonts="1">
    <font>
      <sz val="10"/>
      <color rgb="FF000000"/>
      <name val="Times New Roman"/>
      <charset val="204"/>
    </font>
    <font>
      <b/>
      <sz val="8.5"/>
      <name val="Calibri"/>
      <family val="2"/>
    </font>
    <font>
      <sz val="9"/>
      <name val="Calibri"/>
      <family val="2"/>
    </font>
    <font>
      <b/>
      <sz val="12"/>
      <name val="Calibri"/>
      <family val="2"/>
    </font>
    <font>
      <b/>
      <sz val="8.5"/>
      <name val="Calibri"/>
      <family val="2"/>
    </font>
    <font>
      <b/>
      <sz val="12"/>
      <color rgb="FFFF0000"/>
      <name val="Calibri"/>
      <family val="2"/>
    </font>
    <font>
      <sz val="10"/>
      <color rgb="FF000000"/>
      <name val="Times New Roman"/>
      <family val="1"/>
    </font>
    <font>
      <b/>
      <sz val="13"/>
      <name val="Calibri"/>
      <family val="2"/>
    </font>
    <font>
      <sz val="12"/>
      <color rgb="FF000000"/>
      <name val="Times New Roman"/>
      <family val="1"/>
    </font>
    <font>
      <sz val="12"/>
      <name val="Calibri"/>
      <family val="2"/>
    </font>
    <font>
      <sz val="12"/>
      <color rgb="FF000000"/>
      <name val="Calibri"/>
      <family val="2"/>
      <scheme val="minor"/>
    </font>
    <font>
      <b/>
      <sz val="12"/>
      <color rgb="FF000000"/>
      <name val="Calibri"/>
      <family val="2"/>
      <scheme val="minor"/>
    </font>
    <font>
      <b/>
      <i/>
      <sz val="10"/>
      <name val="Calibri"/>
      <family val="2"/>
    </font>
    <font>
      <b/>
      <sz val="12"/>
      <color rgb="FFC00000"/>
      <name val="Calibri"/>
      <family val="2"/>
    </font>
    <font>
      <b/>
      <i/>
      <sz val="12"/>
      <name val="Calibri"/>
      <family val="2"/>
    </font>
    <font>
      <b/>
      <sz val="14"/>
      <name val="Calibri"/>
      <family val="2"/>
    </font>
    <font>
      <b/>
      <sz val="16"/>
      <name val="Calibri"/>
      <family val="2"/>
    </font>
    <font>
      <b/>
      <sz val="15"/>
      <name val="Calibri"/>
      <family val="2"/>
    </font>
    <font>
      <sz val="14"/>
      <name val="Calibri"/>
      <family val="2"/>
    </font>
    <font>
      <sz val="14"/>
      <color rgb="FF000000"/>
      <name val="Times New Roman"/>
      <family val="1"/>
    </font>
    <font>
      <b/>
      <sz val="14"/>
      <color rgb="FFC00000"/>
      <name val="Calibri"/>
      <family val="2"/>
    </font>
    <font>
      <b/>
      <sz val="14"/>
      <color rgb="FF0070C0"/>
      <name val="Calibri"/>
      <family val="2"/>
    </font>
    <font>
      <u/>
      <sz val="14"/>
      <name val="Calibri"/>
      <family val="2"/>
    </font>
    <font>
      <sz val="14"/>
      <color rgb="FF7030A0"/>
      <name val="Calibri"/>
      <family val="2"/>
    </font>
    <font>
      <b/>
      <sz val="14"/>
      <color rgb="FF7030A0"/>
      <name val="Calibri"/>
      <family val="2"/>
    </font>
    <font>
      <b/>
      <u/>
      <sz val="14"/>
      <name val="Calibri"/>
      <family val="2"/>
    </font>
    <font>
      <sz val="14"/>
      <color rgb="FF000000"/>
      <name val="Calibri"/>
      <family val="2"/>
      <scheme val="minor"/>
    </font>
    <font>
      <b/>
      <sz val="14"/>
      <color rgb="FF7030A0"/>
      <name val="Calibri"/>
      <family val="2"/>
      <scheme val="minor"/>
    </font>
    <font>
      <sz val="14"/>
      <color rgb="FF7030A0"/>
      <name val="Calibri"/>
      <family val="2"/>
      <scheme val="minor"/>
    </font>
    <font>
      <b/>
      <sz val="14"/>
      <color rgb="FFFF0000"/>
      <name val="Calibri"/>
      <family val="2"/>
      <scheme val="minor"/>
    </font>
    <font>
      <b/>
      <u/>
      <sz val="14"/>
      <color rgb="FFFF0000"/>
      <name val="Calibri"/>
      <family val="2"/>
      <scheme val="minor"/>
    </font>
    <font>
      <b/>
      <sz val="14"/>
      <color rgb="FFFF0000"/>
      <name val="Calibri"/>
      <family val="2"/>
    </font>
    <font>
      <sz val="16"/>
      <color rgb="FF000000"/>
      <name val="Times New Roman"/>
      <family val="1"/>
    </font>
    <font>
      <b/>
      <sz val="16"/>
      <color rgb="FF000000"/>
      <name val="Calibri"/>
      <family val="2"/>
      <scheme val="minor"/>
    </font>
    <font>
      <sz val="14"/>
      <color rgb="FF000000"/>
      <name val="Calibri"/>
      <family val="2"/>
    </font>
    <font>
      <b/>
      <sz val="14"/>
      <color rgb="FF00B050"/>
      <name val="Calibri"/>
      <family val="2"/>
    </font>
  </fonts>
  <fills count="5">
    <fill>
      <patternFill patternType="none"/>
    </fill>
    <fill>
      <patternFill patternType="gray125"/>
    </fill>
    <fill>
      <patternFill patternType="solid">
        <fgColor rgb="FFD9D9D9"/>
      </patternFill>
    </fill>
    <fill>
      <patternFill patternType="solid">
        <fgColor rgb="FFF1F1F1"/>
      </patternFill>
    </fill>
    <fill>
      <patternFill patternType="solid">
        <fgColor theme="0" tint="-0.149998474074526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6">
    <xf numFmtId="0" fontId="0" fillId="0" borderId="0" xfId="0" applyAlignment="1">
      <alignment horizontal="left" vertical="top"/>
    </xf>
    <xf numFmtId="0" fontId="2" fillId="0" borderId="0" xfId="0" applyFont="1" applyAlignment="1">
      <alignment horizontal="left" vertical="top" wrapText="1" indent="1"/>
    </xf>
    <xf numFmtId="0" fontId="6" fillId="0" borderId="0" xfId="0" applyFont="1" applyAlignment="1">
      <alignment horizontal="left" vertical="top"/>
    </xf>
    <xf numFmtId="0" fontId="1" fillId="0" borderId="0" xfId="0" applyFont="1" applyAlignment="1">
      <alignment horizontal="left" vertical="top" wrapText="1" indent="2"/>
    </xf>
    <xf numFmtId="0" fontId="4" fillId="0" borderId="0" xfId="0" applyFont="1" applyAlignment="1">
      <alignment horizontal="left" vertical="top" wrapText="1" indent="2"/>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8" fillId="0" borderId="0" xfId="0" applyFont="1" applyAlignment="1">
      <alignment horizontal="left" vertical="top"/>
    </xf>
    <xf numFmtId="41" fontId="3" fillId="0" borderId="0" xfId="0" applyNumberFormat="1" applyFont="1" applyAlignment="1">
      <alignment vertical="top" wrapText="1"/>
    </xf>
    <xf numFmtId="164" fontId="3" fillId="0" borderId="3" xfId="0" applyNumberFormat="1" applyFont="1" applyBorder="1" applyAlignment="1">
      <alignment vertical="top" wrapText="1"/>
    </xf>
    <xf numFmtId="0" fontId="3" fillId="0" borderId="0" xfId="0" applyFont="1" applyAlignment="1">
      <alignment horizontal="left" vertical="top" wrapText="1" indent="2"/>
    </xf>
    <xf numFmtId="0" fontId="9" fillId="0" borderId="0" xfId="0" applyFont="1" applyAlignment="1">
      <alignment vertical="top" wrapText="1"/>
    </xf>
    <xf numFmtId="164" fontId="9" fillId="0" borderId="3" xfId="0" applyNumberFormat="1" applyFont="1" applyBorder="1" applyAlignment="1">
      <alignment vertical="top" wrapText="1"/>
    </xf>
    <xf numFmtId="0" fontId="3" fillId="0" borderId="0" xfId="0" applyFont="1" applyAlignment="1">
      <alignment horizontal="left" vertical="top" wrapText="1"/>
    </xf>
    <xf numFmtId="0" fontId="9" fillId="0" borderId="0" xfId="0" applyFont="1" applyAlignment="1">
      <alignment horizontal="left" vertical="top" wrapText="1" indent="1"/>
    </xf>
    <xf numFmtId="164" fontId="13" fillId="0" borderId="3" xfId="0" applyNumberFormat="1" applyFont="1" applyBorder="1" applyAlignment="1">
      <alignment vertical="top"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vertical="top" wrapText="1"/>
    </xf>
    <xf numFmtId="0" fontId="15" fillId="0" borderId="0" xfId="0" applyFont="1" applyAlignment="1">
      <alignment vertical="top" wrapText="1"/>
    </xf>
    <xf numFmtId="0" fontId="19" fillId="0" borderId="0" xfId="0" applyFont="1" applyAlignment="1">
      <alignment horizontal="left" vertical="top"/>
    </xf>
    <xf numFmtId="0" fontId="18" fillId="0" borderId="0" xfId="0" applyFont="1" applyAlignment="1">
      <alignment horizontal="left" vertical="top" wrapText="1" indent="2"/>
    </xf>
    <xf numFmtId="0" fontId="15" fillId="0" borderId="0" xfId="0" applyFont="1" applyAlignment="1">
      <alignment horizontal="left" vertical="top" wrapText="1" indent="2"/>
    </xf>
    <xf numFmtId="0" fontId="18" fillId="0" borderId="0" xfId="0" applyFont="1" applyAlignment="1">
      <alignment vertical="center" wrapText="1"/>
    </xf>
    <xf numFmtId="0" fontId="18" fillId="0" borderId="0" xfId="0" applyFont="1" applyAlignment="1">
      <alignment vertical="top" wrapText="1"/>
    </xf>
    <xf numFmtId="0" fontId="18" fillId="0" borderId="0" xfId="0" applyFont="1" applyAlignment="1">
      <alignment horizontal="right" vertical="center" wrapText="1"/>
    </xf>
    <xf numFmtId="0" fontId="32" fillId="0" borderId="0" xfId="0" applyFont="1" applyAlignment="1">
      <alignment horizontal="left" vertical="top"/>
    </xf>
    <xf numFmtId="164" fontId="10" fillId="0" borderId="0" xfId="0" applyNumberFormat="1" applyFont="1" applyAlignment="1">
      <alignment horizontal="right" vertical="top" wrapText="1"/>
    </xf>
    <xf numFmtId="0" fontId="18" fillId="0" borderId="0" xfId="0" applyFont="1" applyAlignment="1">
      <alignment horizontal="right" vertical="center"/>
    </xf>
    <xf numFmtId="1" fontId="34" fillId="0" borderId="1" xfId="0" applyNumberFormat="1" applyFont="1" applyBorder="1" applyAlignment="1">
      <alignment horizontal="center" vertical="top" shrinkToFit="1"/>
    </xf>
    <xf numFmtId="0" fontId="26" fillId="0" borderId="8" xfId="0" applyFont="1" applyBorder="1" applyAlignment="1">
      <alignment vertical="top" wrapText="1"/>
    </xf>
    <xf numFmtId="0" fontId="26" fillId="0" borderId="3" xfId="0" applyFont="1" applyBorder="1" applyAlignment="1">
      <alignment vertical="top" wrapText="1"/>
    </xf>
    <xf numFmtId="0" fontId="26" fillId="0" borderId="3" xfId="0" applyFont="1" applyBorder="1" applyAlignment="1">
      <alignment horizontal="center" vertical="top" wrapText="1"/>
    </xf>
    <xf numFmtId="164" fontId="26" fillId="0" borderId="3" xfId="0" applyNumberFormat="1" applyFont="1" applyBorder="1" applyAlignment="1">
      <alignment vertical="top" wrapText="1"/>
    </xf>
    <xf numFmtId="0" fontId="26" fillId="0" borderId="2" xfId="0" applyFont="1" applyBorder="1" applyAlignment="1">
      <alignment vertical="top" wrapText="1"/>
    </xf>
    <xf numFmtId="1" fontId="34" fillId="0" borderId="9" xfId="0" applyNumberFormat="1" applyFont="1" applyBorder="1" applyAlignment="1">
      <alignment horizontal="center" vertical="top" shrinkToFit="1"/>
    </xf>
    <xf numFmtId="0" fontId="26" fillId="0" borderId="12" xfId="0" applyFont="1" applyBorder="1" applyAlignment="1">
      <alignment vertical="top" wrapText="1"/>
    </xf>
    <xf numFmtId="0" fontId="26" fillId="0" borderId="13" xfId="0" applyFont="1" applyBorder="1" applyAlignment="1">
      <alignment vertical="top" wrapText="1"/>
    </xf>
    <xf numFmtId="1" fontId="34" fillId="0" borderId="4" xfId="0" applyNumberFormat="1" applyFont="1" applyBorder="1" applyAlignment="1">
      <alignment horizontal="center" vertical="top" shrinkToFit="1"/>
    </xf>
    <xf numFmtId="0" fontId="26" fillId="0" borderId="5" xfId="0" applyFont="1" applyBorder="1" applyAlignment="1">
      <alignment vertical="top" wrapText="1"/>
    </xf>
    <xf numFmtId="1" fontId="34" fillId="0" borderId="7" xfId="0" applyNumberFormat="1" applyFont="1" applyBorder="1" applyAlignment="1">
      <alignment horizontal="center" vertical="top" shrinkToFit="1"/>
    </xf>
    <xf numFmtId="0" fontId="26" fillId="0" borderId="10" xfId="0" applyFont="1" applyBorder="1" applyAlignment="1">
      <alignment vertical="top" wrapText="1"/>
    </xf>
    <xf numFmtId="1" fontId="26" fillId="0" borderId="1" xfId="0" applyNumberFormat="1" applyFont="1" applyBorder="1" applyAlignment="1">
      <alignment horizontal="center" vertical="top" shrinkToFit="1"/>
    </xf>
    <xf numFmtId="0" fontId="26" fillId="0" borderId="8" xfId="0" applyFont="1" applyBorder="1" applyAlignment="1">
      <alignment horizontal="center" vertical="top" wrapText="1"/>
    </xf>
    <xf numFmtId="0" fontId="18" fillId="0" borderId="21" xfId="0" applyFont="1" applyBorder="1" applyAlignment="1">
      <alignment horizontal="center" vertical="top" wrapText="1"/>
    </xf>
    <xf numFmtId="164" fontId="26" fillId="0" borderId="3" xfId="0" applyNumberFormat="1" applyFont="1" applyBorder="1" applyAlignment="1">
      <alignment horizontal="right" vertical="top" wrapText="1"/>
    </xf>
    <xf numFmtId="0" fontId="26" fillId="0" borderId="2" xfId="0" applyFont="1" applyBorder="1" applyAlignment="1">
      <alignment horizontal="center" vertical="top" wrapText="1"/>
    </xf>
    <xf numFmtId="1" fontId="26" fillId="0" borderId="9" xfId="0" applyNumberFormat="1" applyFont="1" applyBorder="1" applyAlignment="1">
      <alignment horizontal="center" vertical="top" shrinkToFit="1"/>
    </xf>
    <xf numFmtId="0" fontId="26" fillId="0" borderId="12" xfId="0" applyFont="1" applyBorder="1" applyAlignment="1">
      <alignment horizontal="center" vertical="top" wrapText="1"/>
    </xf>
    <xf numFmtId="0" fontId="26" fillId="0" borderId="13" xfId="0" applyFont="1" applyBorder="1" applyAlignment="1">
      <alignment horizontal="center" vertical="top" wrapText="1"/>
    </xf>
    <xf numFmtId="1" fontId="26" fillId="0" borderId="4" xfId="0" applyNumberFormat="1" applyFont="1" applyBorder="1" applyAlignment="1">
      <alignment horizontal="center" vertical="top" shrinkToFit="1"/>
    </xf>
    <xf numFmtId="0" fontId="26" fillId="0" borderId="5" xfId="0" applyFont="1" applyBorder="1" applyAlignment="1">
      <alignment horizontal="center" vertical="top" wrapText="1"/>
    </xf>
    <xf numFmtId="1" fontId="26" fillId="0" borderId="7" xfId="0" applyNumberFormat="1" applyFont="1" applyBorder="1" applyAlignment="1">
      <alignment horizontal="center" vertical="top" shrinkToFit="1"/>
    </xf>
    <xf numFmtId="0" fontId="26" fillId="0" borderId="10" xfId="0" applyFont="1" applyBorder="1" applyAlignment="1">
      <alignment horizontal="center" vertical="top" wrapText="1"/>
    </xf>
    <xf numFmtId="41" fontId="15" fillId="0" borderId="0" xfId="0" applyNumberFormat="1" applyFont="1" applyAlignment="1">
      <alignment vertical="top" wrapText="1"/>
    </xf>
    <xf numFmtId="164" fontId="15" fillId="0" borderId="3" xfId="0" applyNumberFormat="1" applyFont="1" applyBorder="1" applyAlignment="1">
      <alignment vertical="top" wrapText="1"/>
    </xf>
    <xf numFmtId="164" fontId="15" fillId="0" borderId="3" xfId="0" applyNumberFormat="1" applyFont="1" applyBorder="1" applyAlignment="1">
      <alignment vertical="center" wrapText="1"/>
    </xf>
    <xf numFmtId="164" fontId="18" fillId="0" borderId="3" xfId="0" applyNumberFormat="1" applyFont="1" applyBorder="1" applyAlignment="1">
      <alignment vertical="center" wrapText="1"/>
    </xf>
    <xf numFmtId="0" fontId="21" fillId="0" borderId="0" xfId="0" applyFont="1" applyAlignment="1">
      <alignment horizontal="left" vertical="center"/>
    </xf>
    <xf numFmtId="164" fontId="21" fillId="0" borderId="3" xfId="0" applyNumberFormat="1" applyFont="1" applyBorder="1" applyAlignment="1">
      <alignment horizontal="right" vertical="center"/>
    </xf>
    <xf numFmtId="0" fontId="18" fillId="0" borderId="11" xfId="0" applyFont="1" applyBorder="1" applyAlignment="1">
      <alignment vertical="top" wrapText="1"/>
    </xf>
    <xf numFmtId="0" fontId="18" fillId="0" borderId="15" xfId="0" applyFont="1" applyBorder="1" applyAlignment="1">
      <alignment vertical="top" wrapText="1"/>
    </xf>
    <xf numFmtId="41" fontId="35" fillId="0" borderId="3" xfId="0" applyNumberFormat="1" applyFont="1" applyBorder="1" applyAlignment="1">
      <alignment vertical="top" wrapText="1"/>
    </xf>
    <xf numFmtId="0" fontId="18" fillId="0" borderId="11" xfId="0" applyFont="1" applyBorder="1" applyAlignment="1">
      <alignment horizontal="left" vertical="top" wrapText="1"/>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3" fillId="0" borderId="0" xfId="0" applyFont="1" applyAlignment="1">
      <alignment horizontal="center" vertical="top" wrapText="1"/>
    </xf>
    <xf numFmtId="0" fontId="3" fillId="2"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8" fillId="0" borderId="0" xfId="0" applyFont="1" applyAlignment="1">
      <alignment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26" fillId="0" borderId="3" xfId="0" applyFont="1" applyBorder="1" applyAlignment="1">
      <alignment horizontal="left" vertical="top"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7" fillId="0" borderId="0" xfId="0" applyFont="1" applyAlignment="1">
      <alignment horizontal="center" vertical="top" wrapText="1"/>
    </xf>
    <xf numFmtId="0" fontId="33" fillId="4" borderId="16"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1" fillId="0" borderId="0" xfId="0" applyFont="1" applyAlignment="1">
      <alignment horizontal="center"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center" vertical="center" wrapText="1"/>
    </xf>
    <xf numFmtId="0" fontId="11"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6" fillId="0" borderId="11" xfId="0" applyFont="1" applyBorder="1" applyAlignment="1">
      <alignment horizontal="left" vertical="top" wrapText="1"/>
    </xf>
    <xf numFmtId="0" fontId="18" fillId="0" borderId="4" xfId="0" applyFont="1" applyBorder="1" applyAlignment="1">
      <alignment horizontal="left" wrapText="1"/>
    </xf>
    <xf numFmtId="0" fontId="18" fillId="0" borderId="6" xfId="0" applyFont="1" applyBorder="1" applyAlignment="1">
      <alignment horizontal="left"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6"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44125</xdr:colOff>
      <xdr:row>0</xdr:row>
      <xdr:rowOff>53340</xdr:rowOff>
    </xdr:from>
    <xdr:ext cx="1297718" cy="1242060"/>
    <xdr:pic>
      <xdr:nvPicPr>
        <xdr:cNvPr id="3" name="image1.jpeg">
          <a:extLst>
            <a:ext uri="{FF2B5EF4-FFF2-40B4-BE49-F238E27FC236}">
              <a16:creationId xmlns:a16="http://schemas.microsoft.com/office/drawing/2014/main" id="{43E12959-F7BF-4C7F-A1A5-A3197BEAA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200" y="53340"/>
          <a:ext cx="1297718" cy="1242060"/>
        </a:xfrm>
        <a:prstGeom prst="rect">
          <a:avLst/>
        </a:prstGeom>
      </xdr:spPr>
    </xdr:pic>
    <xdr:clientData/>
  </xdr:oneCellAnchor>
  <xdr:twoCellAnchor>
    <xdr:from>
      <xdr:col>1</xdr:col>
      <xdr:colOff>923925</xdr:colOff>
      <xdr:row>17</xdr:row>
      <xdr:rowOff>152400</xdr:rowOff>
    </xdr:from>
    <xdr:to>
      <xdr:col>5</xdr:col>
      <xdr:colOff>876300</xdr:colOff>
      <xdr:row>17</xdr:row>
      <xdr:rowOff>171450</xdr:rowOff>
    </xdr:to>
    <xdr:cxnSp macro="">
      <xdr:nvCxnSpPr>
        <xdr:cNvPr id="4" name="Straight Arrow Connector 3">
          <a:extLst>
            <a:ext uri="{FF2B5EF4-FFF2-40B4-BE49-F238E27FC236}">
              <a16:creationId xmlns:a16="http://schemas.microsoft.com/office/drawing/2014/main" id="{DCC0ACEE-F0AB-4495-9D67-E7D3F733B447}"/>
            </a:ext>
          </a:extLst>
        </xdr:cNvPr>
        <xdr:cNvCxnSpPr/>
      </xdr:nvCxnSpPr>
      <xdr:spPr>
        <a:xfrm>
          <a:off x="1457325" y="6848475"/>
          <a:ext cx="7324725"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866775</xdr:colOff>
      <xdr:row>16</xdr:row>
      <xdr:rowOff>180976</xdr:rowOff>
    </xdr:from>
    <xdr:to>
      <xdr:col>5</xdr:col>
      <xdr:colOff>876300</xdr:colOff>
      <xdr:row>16</xdr:row>
      <xdr:rowOff>209550</xdr:rowOff>
    </xdr:to>
    <xdr:cxnSp macro="">
      <xdr:nvCxnSpPr>
        <xdr:cNvPr id="5" name="Straight Arrow Connector 4">
          <a:extLst>
            <a:ext uri="{FF2B5EF4-FFF2-40B4-BE49-F238E27FC236}">
              <a16:creationId xmlns:a16="http://schemas.microsoft.com/office/drawing/2014/main" id="{C58430CC-DC43-4C7A-BD3A-E4EFE3E2B99E}"/>
            </a:ext>
          </a:extLst>
        </xdr:cNvPr>
        <xdr:cNvCxnSpPr/>
      </xdr:nvCxnSpPr>
      <xdr:spPr>
        <a:xfrm>
          <a:off x="1400175" y="6524626"/>
          <a:ext cx="7381875" cy="28574"/>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1200150</xdr:colOff>
      <xdr:row>22</xdr:row>
      <xdr:rowOff>171450</xdr:rowOff>
    </xdr:from>
    <xdr:to>
      <xdr:col>5</xdr:col>
      <xdr:colOff>876300</xdr:colOff>
      <xdr:row>22</xdr:row>
      <xdr:rowOff>171450</xdr:rowOff>
    </xdr:to>
    <xdr:cxnSp macro="">
      <xdr:nvCxnSpPr>
        <xdr:cNvPr id="6" name="Straight Arrow Connector 5">
          <a:extLst>
            <a:ext uri="{FF2B5EF4-FFF2-40B4-BE49-F238E27FC236}">
              <a16:creationId xmlns:a16="http://schemas.microsoft.com/office/drawing/2014/main" id="{3C942454-CA67-486F-8534-3632733DFF1E}"/>
            </a:ext>
          </a:extLst>
        </xdr:cNvPr>
        <xdr:cNvCxnSpPr/>
      </xdr:nvCxnSpPr>
      <xdr:spPr>
        <a:xfrm>
          <a:off x="4210050" y="8248650"/>
          <a:ext cx="457200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2209800</xdr:colOff>
      <xdr:row>23</xdr:row>
      <xdr:rowOff>171450</xdr:rowOff>
    </xdr:from>
    <xdr:to>
      <xdr:col>5</xdr:col>
      <xdr:colOff>876300</xdr:colOff>
      <xdr:row>23</xdr:row>
      <xdr:rowOff>180975</xdr:rowOff>
    </xdr:to>
    <xdr:cxnSp macro="">
      <xdr:nvCxnSpPr>
        <xdr:cNvPr id="7" name="Straight Arrow Connector 6">
          <a:extLst>
            <a:ext uri="{FF2B5EF4-FFF2-40B4-BE49-F238E27FC236}">
              <a16:creationId xmlns:a16="http://schemas.microsoft.com/office/drawing/2014/main" id="{1DB86D4B-F7BA-4873-976E-8E837A9D30FA}"/>
            </a:ext>
          </a:extLst>
        </xdr:cNvPr>
        <xdr:cNvCxnSpPr/>
      </xdr:nvCxnSpPr>
      <xdr:spPr>
        <a:xfrm>
          <a:off x="2743200" y="8601075"/>
          <a:ext cx="603885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104775</xdr:colOff>
      <xdr:row>19</xdr:row>
      <xdr:rowOff>171450</xdr:rowOff>
    </xdr:from>
    <xdr:to>
      <xdr:col>5</xdr:col>
      <xdr:colOff>866775</xdr:colOff>
      <xdr:row>19</xdr:row>
      <xdr:rowOff>171451</xdr:rowOff>
    </xdr:to>
    <xdr:cxnSp macro="">
      <xdr:nvCxnSpPr>
        <xdr:cNvPr id="8" name="Straight Arrow Connector 7">
          <a:extLst>
            <a:ext uri="{FF2B5EF4-FFF2-40B4-BE49-F238E27FC236}">
              <a16:creationId xmlns:a16="http://schemas.microsoft.com/office/drawing/2014/main" id="{F2AD4A07-140A-485A-8D3B-4A40677EF7CC}"/>
            </a:ext>
          </a:extLst>
        </xdr:cNvPr>
        <xdr:cNvCxnSpPr/>
      </xdr:nvCxnSpPr>
      <xdr:spPr>
        <a:xfrm>
          <a:off x="8010525" y="7381875"/>
          <a:ext cx="762000" cy="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28575</xdr:colOff>
      <xdr:row>20</xdr:row>
      <xdr:rowOff>171450</xdr:rowOff>
    </xdr:from>
    <xdr:to>
      <xdr:col>5</xdr:col>
      <xdr:colOff>866775</xdr:colOff>
      <xdr:row>20</xdr:row>
      <xdr:rowOff>171450</xdr:rowOff>
    </xdr:to>
    <xdr:cxnSp macro="">
      <xdr:nvCxnSpPr>
        <xdr:cNvPr id="10" name="Straight Arrow Connector 9">
          <a:extLst>
            <a:ext uri="{FF2B5EF4-FFF2-40B4-BE49-F238E27FC236}">
              <a16:creationId xmlns:a16="http://schemas.microsoft.com/office/drawing/2014/main" id="{E6B0E57B-672F-42B7-B0AC-689CB18E32A3}"/>
            </a:ext>
          </a:extLst>
        </xdr:cNvPr>
        <xdr:cNvCxnSpPr/>
      </xdr:nvCxnSpPr>
      <xdr:spPr>
        <a:xfrm>
          <a:off x="4295775" y="7734300"/>
          <a:ext cx="447675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1047750</xdr:colOff>
      <xdr:row>59</xdr:row>
      <xdr:rowOff>123825</xdr:rowOff>
    </xdr:from>
    <xdr:to>
      <xdr:col>5</xdr:col>
      <xdr:colOff>914400</xdr:colOff>
      <xdr:row>59</xdr:row>
      <xdr:rowOff>123826</xdr:rowOff>
    </xdr:to>
    <xdr:cxnSp macro="">
      <xdr:nvCxnSpPr>
        <xdr:cNvPr id="20" name="Straight Arrow Connector 19">
          <a:extLst>
            <a:ext uri="{FF2B5EF4-FFF2-40B4-BE49-F238E27FC236}">
              <a16:creationId xmlns:a16="http://schemas.microsoft.com/office/drawing/2014/main" id="{9497C7EA-7FEC-433C-8233-0C99052B2C62}"/>
            </a:ext>
          </a:extLst>
        </xdr:cNvPr>
        <xdr:cNvCxnSpPr/>
      </xdr:nvCxnSpPr>
      <xdr:spPr>
        <a:xfrm>
          <a:off x="1581150" y="22821900"/>
          <a:ext cx="7239000" cy="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885825</xdr:colOff>
      <xdr:row>58</xdr:row>
      <xdr:rowOff>133350</xdr:rowOff>
    </xdr:from>
    <xdr:to>
      <xdr:col>5</xdr:col>
      <xdr:colOff>942975</xdr:colOff>
      <xdr:row>58</xdr:row>
      <xdr:rowOff>142875</xdr:rowOff>
    </xdr:to>
    <xdr:cxnSp macro="">
      <xdr:nvCxnSpPr>
        <xdr:cNvPr id="21" name="Straight Arrow Connector 20">
          <a:extLst>
            <a:ext uri="{FF2B5EF4-FFF2-40B4-BE49-F238E27FC236}">
              <a16:creationId xmlns:a16="http://schemas.microsoft.com/office/drawing/2014/main" id="{DC96ABEC-3D7F-4DA6-B616-37DC35E1BB0C}"/>
            </a:ext>
          </a:extLst>
        </xdr:cNvPr>
        <xdr:cNvCxnSpPr/>
      </xdr:nvCxnSpPr>
      <xdr:spPr>
        <a:xfrm flipV="1">
          <a:off x="1419225" y="22583775"/>
          <a:ext cx="74295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1038225</xdr:colOff>
      <xdr:row>64</xdr:row>
      <xdr:rowOff>190500</xdr:rowOff>
    </xdr:from>
    <xdr:to>
      <xdr:col>5</xdr:col>
      <xdr:colOff>866775</xdr:colOff>
      <xdr:row>64</xdr:row>
      <xdr:rowOff>190500</xdr:rowOff>
    </xdr:to>
    <xdr:cxnSp macro="">
      <xdr:nvCxnSpPr>
        <xdr:cNvPr id="22" name="Straight Arrow Connector 21">
          <a:extLst>
            <a:ext uri="{FF2B5EF4-FFF2-40B4-BE49-F238E27FC236}">
              <a16:creationId xmlns:a16="http://schemas.microsoft.com/office/drawing/2014/main" id="{C6777C48-BCDF-43AB-A170-D3E1F009BBCC}"/>
            </a:ext>
          </a:extLst>
        </xdr:cNvPr>
        <xdr:cNvCxnSpPr/>
      </xdr:nvCxnSpPr>
      <xdr:spPr>
        <a:xfrm>
          <a:off x="4048125" y="24345900"/>
          <a:ext cx="472440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190500</xdr:colOff>
      <xdr:row>61</xdr:row>
      <xdr:rowOff>161925</xdr:rowOff>
    </xdr:from>
    <xdr:to>
      <xdr:col>5</xdr:col>
      <xdr:colOff>876300</xdr:colOff>
      <xdr:row>61</xdr:row>
      <xdr:rowOff>171450</xdr:rowOff>
    </xdr:to>
    <xdr:cxnSp macro="">
      <xdr:nvCxnSpPr>
        <xdr:cNvPr id="25" name="Straight Arrow Connector 24">
          <a:extLst>
            <a:ext uri="{FF2B5EF4-FFF2-40B4-BE49-F238E27FC236}">
              <a16:creationId xmlns:a16="http://schemas.microsoft.com/office/drawing/2014/main" id="{870938B4-408A-4FF4-8569-E120CE38826A}"/>
            </a:ext>
          </a:extLst>
        </xdr:cNvPr>
        <xdr:cNvCxnSpPr/>
      </xdr:nvCxnSpPr>
      <xdr:spPr>
        <a:xfrm flipV="1">
          <a:off x="8096250" y="23269575"/>
          <a:ext cx="6858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38100</xdr:colOff>
      <xdr:row>62</xdr:row>
      <xdr:rowOff>161925</xdr:rowOff>
    </xdr:from>
    <xdr:to>
      <xdr:col>5</xdr:col>
      <xdr:colOff>904875</xdr:colOff>
      <xdr:row>62</xdr:row>
      <xdr:rowOff>171450</xdr:rowOff>
    </xdr:to>
    <xdr:cxnSp macro="">
      <xdr:nvCxnSpPr>
        <xdr:cNvPr id="27" name="Straight Arrow Connector 26">
          <a:extLst>
            <a:ext uri="{FF2B5EF4-FFF2-40B4-BE49-F238E27FC236}">
              <a16:creationId xmlns:a16="http://schemas.microsoft.com/office/drawing/2014/main" id="{9204EE15-1319-4F51-966F-735A4D15F508}"/>
            </a:ext>
          </a:extLst>
        </xdr:cNvPr>
        <xdr:cNvCxnSpPr/>
      </xdr:nvCxnSpPr>
      <xdr:spPr>
        <a:xfrm flipV="1">
          <a:off x="4305300" y="23622000"/>
          <a:ext cx="45053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1743075</xdr:colOff>
      <xdr:row>65</xdr:row>
      <xdr:rowOff>180975</xdr:rowOff>
    </xdr:from>
    <xdr:to>
      <xdr:col>5</xdr:col>
      <xdr:colOff>876300</xdr:colOff>
      <xdr:row>65</xdr:row>
      <xdr:rowOff>200026</xdr:rowOff>
    </xdr:to>
    <xdr:cxnSp macro="">
      <xdr:nvCxnSpPr>
        <xdr:cNvPr id="28" name="Straight Arrow Connector 27">
          <a:extLst>
            <a:ext uri="{FF2B5EF4-FFF2-40B4-BE49-F238E27FC236}">
              <a16:creationId xmlns:a16="http://schemas.microsoft.com/office/drawing/2014/main" id="{FBC3D027-17F8-49A6-A078-C2603A07EAAD}"/>
            </a:ext>
          </a:extLst>
        </xdr:cNvPr>
        <xdr:cNvCxnSpPr/>
      </xdr:nvCxnSpPr>
      <xdr:spPr>
        <a:xfrm flipV="1">
          <a:off x="2276475" y="24469725"/>
          <a:ext cx="6505575" cy="1905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3DA-C839-4039-B61D-7C44E2BCA96C}">
  <dimension ref="A1:G66"/>
  <sheetViews>
    <sheetView tabSelected="1" topLeftCell="A44" workbookViewId="0">
      <selection activeCell="A44" sqref="A44:G44"/>
    </sheetView>
  </sheetViews>
  <sheetFormatPr defaultRowHeight="13.2" x14ac:dyDescent="0.25"/>
  <cols>
    <col min="2" max="2" width="43.33203125" customWidth="1"/>
    <col min="3" max="3" width="22" customWidth="1"/>
    <col min="4" max="4" width="19.33203125" customWidth="1"/>
    <col min="5" max="5" width="44.33203125" customWidth="1"/>
    <col min="6" max="6" width="19.44140625" customWidth="1"/>
    <col min="7" max="7" width="19.77734375" customWidth="1"/>
  </cols>
  <sheetData>
    <row r="1" spans="1:7" ht="102.75" customHeight="1" x14ac:dyDescent="0.25">
      <c r="A1" s="81" t="s">
        <v>38</v>
      </c>
      <c r="B1" s="81"/>
      <c r="C1" s="81"/>
      <c r="D1" s="81"/>
      <c r="E1" s="81"/>
      <c r="F1" s="81"/>
      <c r="G1" s="81"/>
    </row>
    <row r="2" spans="1:7" ht="18" customHeight="1" x14ac:dyDescent="0.25">
      <c r="A2" s="67" t="s">
        <v>28</v>
      </c>
      <c r="B2" s="67"/>
      <c r="C2" s="67"/>
      <c r="D2" s="67"/>
      <c r="E2" s="67"/>
      <c r="F2" s="67"/>
      <c r="G2" s="67"/>
    </row>
    <row r="3" spans="1:7" ht="9" customHeight="1" x14ac:dyDescent="0.25"/>
    <row r="4" spans="1:7" ht="33.75" customHeight="1" x14ac:dyDescent="0.25">
      <c r="A4" s="75" t="s">
        <v>0</v>
      </c>
      <c r="B4" s="68" t="s">
        <v>10</v>
      </c>
      <c r="C4" s="68"/>
      <c r="D4" s="68" t="s">
        <v>11</v>
      </c>
      <c r="E4" s="68" t="s">
        <v>32</v>
      </c>
      <c r="F4" s="92" t="s">
        <v>12</v>
      </c>
      <c r="G4" s="93"/>
    </row>
    <row r="5" spans="1:7" ht="45.75" customHeight="1" x14ac:dyDescent="0.25">
      <c r="A5" s="76"/>
      <c r="B5" s="69" t="s">
        <v>15</v>
      </c>
      <c r="C5" s="70"/>
      <c r="D5" s="68"/>
      <c r="E5" s="68"/>
      <c r="F5" s="17" t="s">
        <v>5</v>
      </c>
      <c r="G5" s="18" t="s">
        <v>26</v>
      </c>
    </row>
    <row r="6" spans="1:7" ht="27.9" customHeight="1" x14ac:dyDescent="0.25">
      <c r="A6" s="30">
        <v>1</v>
      </c>
      <c r="B6" s="74"/>
      <c r="C6" s="74"/>
      <c r="D6" s="31"/>
      <c r="E6" s="32"/>
      <c r="F6" s="33"/>
      <c r="G6" s="34"/>
    </row>
    <row r="7" spans="1:7" ht="27.9" customHeight="1" x14ac:dyDescent="0.25">
      <c r="A7" s="30">
        <v>2</v>
      </c>
      <c r="B7" s="74"/>
      <c r="C7" s="74"/>
      <c r="D7" s="35"/>
      <c r="E7" s="32"/>
      <c r="F7" s="33"/>
      <c r="G7" s="34"/>
    </row>
    <row r="8" spans="1:7" ht="27.9" customHeight="1" x14ac:dyDescent="0.25">
      <c r="A8" s="30">
        <v>3</v>
      </c>
      <c r="B8" s="74"/>
      <c r="C8" s="74"/>
      <c r="D8" s="35"/>
      <c r="E8" s="32"/>
      <c r="F8" s="33"/>
      <c r="G8" s="34"/>
    </row>
    <row r="9" spans="1:7" ht="27.9" customHeight="1" x14ac:dyDescent="0.25">
      <c r="A9" s="30">
        <v>4</v>
      </c>
      <c r="B9" s="74"/>
      <c r="C9" s="74"/>
      <c r="D9" s="35"/>
      <c r="E9" s="32"/>
      <c r="F9" s="33"/>
      <c r="G9" s="34"/>
    </row>
    <row r="10" spans="1:7" ht="27.9" customHeight="1" x14ac:dyDescent="0.25">
      <c r="A10" s="30">
        <v>5</v>
      </c>
      <c r="B10" s="74"/>
      <c r="C10" s="74"/>
      <c r="D10" s="35"/>
      <c r="E10" s="32"/>
      <c r="F10" s="33"/>
      <c r="G10" s="34"/>
    </row>
    <row r="11" spans="1:7" ht="27.9" customHeight="1" x14ac:dyDescent="0.25">
      <c r="A11" s="36">
        <v>6</v>
      </c>
      <c r="B11" s="74"/>
      <c r="C11" s="74"/>
      <c r="D11" s="37"/>
      <c r="E11" s="38"/>
      <c r="F11" s="33"/>
      <c r="G11" s="34"/>
    </row>
    <row r="12" spans="1:7" ht="27.9" customHeight="1" x14ac:dyDescent="0.25">
      <c r="A12" s="39">
        <v>7</v>
      </c>
      <c r="B12" s="74"/>
      <c r="C12" s="74"/>
      <c r="D12" s="40"/>
      <c r="E12" s="32"/>
      <c r="F12" s="33"/>
      <c r="G12" s="34"/>
    </row>
    <row r="13" spans="1:7" ht="27.9" customHeight="1" x14ac:dyDescent="0.25">
      <c r="A13" s="41">
        <v>8</v>
      </c>
      <c r="B13" s="74"/>
      <c r="C13" s="74"/>
      <c r="D13" s="31"/>
      <c r="E13" s="42"/>
      <c r="F13" s="33"/>
      <c r="G13" s="34"/>
    </row>
    <row r="14" spans="1:7" ht="27.9" customHeight="1" x14ac:dyDescent="0.25">
      <c r="A14" s="30">
        <v>9</v>
      </c>
      <c r="B14" s="77"/>
      <c r="C14" s="78"/>
      <c r="D14" s="35"/>
      <c r="E14" s="32"/>
      <c r="F14" s="33"/>
      <c r="G14" s="34"/>
    </row>
    <row r="15" spans="1:7" ht="27.9" customHeight="1" x14ac:dyDescent="0.25">
      <c r="A15" s="30">
        <v>10</v>
      </c>
      <c r="B15" s="77"/>
      <c r="C15" s="78"/>
      <c r="D15" s="35"/>
      <c r="E15" s="32"/>
      <c r="F15" s="33"/>
      <c r="G15" s="34"/>
    </row>
    <row r="16" spans="1:7" ht="12.75" customHeight="1" x14ac:dyDescent="0.25">
      <c r="A16" s="5"/>
      <c r="B16" s="5"/>
      <c r="C16" s="5"/>
      <c r="D16" s="5"/>
      <c r="E16" s="5"/>
      <c r="F16" s="5"/>
      <c r="G16" s="5"/>
    </row>
    <row r="17" spans="1:7" ht="27.9" customHeight="1" x14ac:dyDescent="0.25">
      <c r="A17" s="73" t="s">
        <v>1</v>
      </c>
      <c r="B17" s="73"/>
      <c r="C17" s="73"/>
      <c r="D17" s="20"/>
      <c r="E17" s="21"/>
      <c r="F17" s="9"/>
      <c r="G17" s="19" t="str">
        <f>IF(COUNTA(G6:G15)=0, "", COUNTA(G6:G15))</f>
        <v/>
      </c>
    </row>
    <row r="18" spans="1:7" ht="27.9" customHeight="1" x14ac:dyDescent="0.25">
      <c r="A18" s="71" t="s">
        <v>2</v>
      </c>
      <c r="B18" s="71"/>
      <c r="C18" s="71"/>
      <c r="D18" s="20"/>
      <c r="E18" s="21"/>
      <c r="F18" s="9"/>
      <c r="G18" s="10" t="str">
        <f>IF(SUM(G6:G15)=0,"",SUM(G6:G15))</f>
        <v/>
      </c>
    </row>
    <row r="19" spans="1:7" ht="12.75" customHeight="1" x14ac:dyDescent="0.25">
      <c r="A19" s="22"/>
      <c r="B19" s="22"/>
      <c r="C19" s="22"/>
      <c r="D19" s="23"/>
      <c r="E19" s="23"/>
      <c r="F19" s="11"/>
      <c r="G19" s="11"/>
    </row>
    <row r="20" spans="1:7" ht="27.9" customHeight="1" x14ac:dyDescent="0.35">
      <c r="A20" s="73" t="s">
        <v>13</v>
      </c>
      <c r="B20" s="73"/>
      <c r="C20" s="24" t="s">
        <v>14</v>
      </c>
      <c r="D20" s="100"/>
      <c r="E20" s="101"/>
      <c r="F20" s="6"/>
      <c r="G20" s="10"/>
    </row>
    <row r="21" spans="1:7" ht="27.9" customHeight="1" x14ac:dyDescent="0.25">
      <c r="A21" s="65" t="s">
        <v>33</v>
      </c>
      <c r="B21" s="65"/>
      <c r="C21" s="65"/>
      <c r="D21" s="65"/>
      <c r="E21" s="25"/>
      <c r="F21" s="6"/>
      <c r="G21" s="10"/>
    </row>
    <row r="22" spans="1:7" ht="12.75" customHeight="1" x14ac:dyDescent="0.25">
      <c r="A22" s="22"/>
      <c r="B22" s="22"/>
      <c r="C22" s="22"/>
      <c r="D22" s="22"/>
      <c r="E22" s="21"/>
      <c r="F22" s="8"/>
      <c r="G22" s="8"/>
    </row>
    <row r="23" spans="1:7" ht="27.9" customHeight="1" x14ac:dyDescent="0.25">
      <c r="A23" s="71" t="s">
        <v>31</v>
      </c>
      <c r="B23" s="71"/>
      <c r="C23" s="71"/>
      <c r="D23" s="71"/>
      <c r="E23" s="71"/>
      <c r="F23" s="6"/>
      <c r="G23" s="13" t="str">
        <f>IF(SUM(G18,G20,G21)=0,"",SUM(G18,G20,G21))</f>
        <v/>
      </c>
    </row>
    <row r="24" spans="1:7" ht="27.9" customHeight="1" x14ac:dyDescent="0.25">
      <c r="A24" s="72" t="s">
        <v>37</v>
      </c>
      <c r="B24" s="72"/>
      <c r="C24" s="72"/>
      <c r="D24" s="72"/>
      <c r="E24" s="23"/>
      <c r="F24" s="6"/>
      <c r="G24" s="16" t="str">
        <f>+G23</f>
        <v/>
      </c>
    </row>
    <row r="25" spans="1:7" ht="12.75" customHeight="1" x14ac:dyDescent="0.25">
      <c r="A25" s="4"/>
      <c r="B25" s="3"/>
      <c r="C25" s="3"/>
      <c r="D25" s="3"/>
      <c r="E25" s="3"/>
      <c r="F25" s="3"/>
      <c r="G25" s="3"/>
    </row>
    <row r="26" spans="1:7" ht="19.5" customHeight="1" x14ac:dyDescent="0.25">
      <c r="A26" s="85" t="s">
        <v>9</v>
      </c>
      <c r="B26" s="85"/>
      <c r="C26" s="85"/>
      <c r="D26" s="85"/>
      <c r="E26" s="85"/>
      <c r="F26" s="85"/>
      <c r="G26" s="85"/>
    </row>
    <row r="27" spans="1:7" ht="13.5" customHeight="1" x14ac:dyDescent="0.25">
      <c r="A27" s="7"/>
      <c r="B27" s="7"/>
      <c r="C27" s="7"/>
      <c r="D27" s="7"/>
      <c r="E27" s="7"/>
      <c r="F27" s="7"/>
      <c r="G27" s="7"/>
    </row>
    <row r="28" spans="1:7" ht="36" customHeight="1" x14ac:dyDescent="0.25">
      <c r="B28" s="29" t="s">
        <v>16</v>
      </c>
      <c r="C28" s="86"/>
      <c r="D28" s="87"/>
      <c r="E28" s="26" t="s">
        <v>36</v>
      </c>
      <c r="F28" s="88"/>
      <c r="G28" s="89"/>
    </row>
    <row r="29" spans="1:7" ht="13.5" customHeight="1" x14ac:dyDescent="0.25">
      <c r="A29" s="14"/>
      <c r="B29" s="14"/>
      <c r="C29" s="15"/>
      <c r="D29" s="15"/>
      <c r="E29" s="15"/>
      <c r="F29" s="12"/>
      <c r="G29" s="15"/>
    </row>
    <row r="30" spans="1:7" ht="27.9" customHeight="1" x14ac:dyDescent="0.25">
      <c r="B30" s="26" t="s">
        <v>3</v>
      </c>
      <c r="C30" s="88"/>
      <c r="D30" s="89"/>
      <c r="E30" s="26" t="s">
        <v>4</v>
      </c>
      <c r="F30" s="104"/>
      <c r="G30" s="105"/>
    </row>
    <row r="31" spans="1:7" ht="13.5" customHeight="1" x14ac:dyDescent="0.25">
      <c r="A31" s="1"/>
      <c r="B31" s="1"/>
      <c r="C31" s="1"/>
      <c r="D31" s="1"/>
      <c r="E31" s="1"/>
      <c r="F31" s="1"/>
      <c r="G31" s="1"/>
    </row>
    <row r="32" spans="1:7" ht="13.5" customHeight="1" x14ac:dyDescent="0.25">
      <c r="A32" s="1"/>
      <c r="B32" s="1"/>
      <c r="C32" s="1"/>
      <c r="D32" s="1"/>
      <c r="E32" s="1"/>
      <c r="F32" s="1"/>
      <c r="G32" s="1"/>
    </row>
    <row r="33" spans="1:7" ht="20.100000000000001" customHeight="1" x14ac:dyDescent="0.25">
      <c r="A33" s="96" t="s">
        <v>20</v>
      </c>
      <c r="B33" s="97"/>
      <c r="C33" s="97"/>
      <c r="D33" s="97"/>
      <c r="E33" s="97"/>
      <c r="F33" s="97"/>
      <c r="G33" s="98"/>
    </row>
    <row r="34" spans="1:7" ht="20.25" customHeight="1" x14ac:dyDescent="0.25">
      <c r="A34" s="64" t="s">
        <v>8</v>
      </c>
      <c r="B34" s="64"/>
      <c r="C34" s="64"/>
      <c r="D34" s="61"/>
      <c r="E34" s="64" t="s">
        <v>34</v>
      </c>
      <c r="F34" s="64"/>
      <c r="G34" s="64"/>
    </row>
    <row r="35" spans="1:7" ht="20.25" customHeight="1" x14ac:dyDescent="0.25">
      <c r="A35" s="65"/>
      <c r="B35" s="65"/>
      <c r="C35" s="65"/>
      <c r="D35" s="25"/>
      <c r="E35" s="65"/>
      <c r="F35" s="65"/>
      <c r="G35" s="65"/>
    </row>
    <row r="36" spans="1:7" ht="20.25" customHeight="1" x14ac:dyDescent="0.25">
      <c r="A36" s="65"/>
      <c r="B36" s="65"/>
      <c r="C36" s="65"/>
      <c r="D36" s="25"/>
      <c r="E36" s="65"/>
      <c r="F36" s="65"/>
      <c r="G36" s="65"/>
    </row>
    <row r="37" spans="1:7" ht="20.25" customHeight="1" x14ac:dyDescent="0.25">
      <c r="A37" s="65"/>
      <c r="B37" s="65"/>
      <c r="C37" s="65"/>
      <c r="D37" s="25"/>
      <c r="E37" s="65"/>
      <c r="F37" s="65"/>
      <c r="G37" s="65"/>
    </row>
    <row r="38" spans="1:7" ht="46.5" customHeight="1" x14ac:dyDescent="0.25">
      <c r="A38" s="66"/>
      <c r="B38" s="66"/>
      <c r="C38" s="66"/>
      <c r="D38" s="62"/>
      <c r="E38" s="66"/>
      <c r="F38" s="66"/>
      <c r="G38" s="66"/>
    </row>
    <row r="39" spans="1:7" s="27" customFormat="1" ht="21.75" customHeight="1" x14ac:dyDescent="0.25">
      <c r="A39" s="96" t="s">
        <v>19</v>
      </c>
      <c r="B39" s="97"/>
      <c r="C39" s="97"/>
      <c r="D39" s="97"/>
      <c r="E39" s="97"/>
      <c r="F39" s="97"/>
      <c r="G39" s="98"/>
    </row>
    <row r="40" spans="1:7" ht="16.2" customHeight="1" x14ac:dyDescent="0.25">
      <c r="A40" s="64" t="s">
        <v>27</v>
      </c>
      <c r="B40" s="64"/>
      <c r="C40" s="64"/>
      <c r="D40" s="61"/>
      <c r="E40" s="64" t="s">
        <v>46</v>
      </c>
      <c r="F40" s="64"/>
      <c r="G40" s="64"/>
    </row>
    <row r="41" spans="1:7" ht="13.95" customHeight="1" x14ac:dyDescent="0.25">
      <c r="A41" s="65"/>
      <c r="B41" s="65"/>
      <c r="C41" s="65"/>
      <c r="D41" s="25"/>
      <c r="E41" s="65"/>
      <c r="F41" s="65"/>
      <c r="G41" s="65"/>
    </row>
    <row r="42" spans="1:7" ht="166.5" customHeight="1" x14ac:dyDescent="0.25">
      <c r="A42" s="66"/>
      <c r="B42" s="66"/>
      <c r="C42" s="66"/>
      <c r="D42" s="62"/>
      <c r="E42" s="66"/>
      <c r="F42" s="66"/>
      <c r="G42" s="66"/>
    </row>
    <row r="43" spans="1:7" s="27" customFormat="1" ht="23.25" customHeight="1" x14ac:dyDescent="0.25">
      <c r="A43" s="96" t="s">
        <v>18</v>
      </c>
      <c r="B43" s="97"/>
      <c r="C43" s="97"/>
      <c r="D43" s="97"/>
      <c r="E43" s="97"/>
      <c r="F43" s="97"/>
      <c r="G43" s="98"/>
    </row>
    <row r="44" spans="1:7" s="2" customFormat="1" ht="154.80000000000001" customHeight="1" thickBot="1" x14ac:dyDescent="0.3">
      <c r="A44" s="99" t="s">
        <v>47</v>
      </c>
      <c r="B44" s="99"/>
      <c r="C44" s="99"/>
      <c r="D44" s="99"/>
      <c r="E44" s="99"/>
      <c r="F44" s="99"/>
      <c r="G44" s="99"/>
    </row>
    <row r="45" spans="1:7" s="27" customFormat="1" ht="20.25" customHeight="1" thickBot="1" x14ac:dyDescent="0.3">
      <c r="A45" s="82" t="s">
        <v>17</v>
      </c>
      <c r="B45" s="83"/>
      <c r="C45" s="83"/>
      <c r="D45" s="83"/>
      <c r="E45" s="83"/>
      <c r="F45" s="83"/>
      <c r="G45" s="84"/>
    </row>
    <row r="46" spans="1:7" ht="39" customHeight="1" x14ac:dyDescent="0.25">
      <c r="A46" s="94" t="s">
        <v>0</v>
      </c>
      <c r="B46" s="95" t="s">
        <v>10</v>
      </c>
      <c r="C46" s="95"/>
      <c r="D46" s="95" t="s">
        <v>11</v>
      </c>
      <c r="E46" s="95" t="s">
        <v>32</v>
      </c>
      <c r="F46" s="102" t="s">
        <v>29</v>
      </c>
      <c r="G46" s="103"/>
    </row>
    <row r="47" spans="1:7" ht="51" customHeight="1" x14ac:dyDescent="0.25">
      <c r="A47" s="76"/>
      <c r="B47" s="90" t="s">
        <v>15</v>
      </c>
      <c r="C47" s="91"/>
      <c r="D47" s="68"/>
      <c r="E47" s="68"/>
      <c r="F47" s="17" t="s">
        <v>5</v>
      </c>
      <c r="G47" s="18" t="s">
        <v>30</v>
      </c>
    </row>
    <row r="48" spans="1:7" ht="27.9" customHeight="1" x14ac:dyDescent="0.25">
      <c r="A48" s="43">
        <v>1</v>
      </c>
      <c r="B48" s="74" t="s">
        <v>42</v>
      </c>
      <c r="C48" s="74"/>
      <c r="D48" s="44">
        <v>78</v>
      </c>
      <c r="E48" s="45" t="s">
        <v>39</v>
      </c>
      <c r="F48" s="33" t="s">
        <v>21</v>
      </c>
      <c r="G48" s="46">
        <v>240</v>
      </c>
    </row>
    <row r="49" spans="1:7" ht="27.9" customHeight="1" x14ac:dyDescent="0.25">
      <c r="A49" s="43">
        <v>2</v>
      </c>
      <c r="B49" s="74" t="s">
        <v>43</v>
      </c>
      <c r="C49" s="74"/>
      <c r="D49" s="47">
        <v>62</v>
      </c>
      <c r="E49" s="45" t="s">
        <v>39</v>
      </c>
      <c r="F49" s="33" t="s">
        <v>22</v>
      </c>
      <c r="G49" s="46">
        <v>240</v>
      </c>
    </row>
    <row r="50" spans="1:7" ht="27.9" customHeight="1" x14ac:dyDescent="0.25">
      <c r="A50" s="43">
        <v>3</v>
      </c>
      <c r="B50" s="74" t="s">
        <v>44</v>
      </c>
      <c r="C50" s="74"/>
      <c r="D50" s="47">
        <v>71</v>
      </c>
      <c r="E50" s="45" t="s">
        <v>40</v>
      </c>
      <c r="F50" s="33" t="s">
        <v>23</v>
      </c>
      <c r="G50" s="46">
        <v>240</v>
      </c>
    </row>
    <row r="51" spans="1:7" ht="27.9" customHeight="1" x14ac:dyDescent="0.25">
      <c r="A51" s="43">
        <v>4</v>
      </c>
      <c r="B51" s="74" t="s">
        <v>24</v>
      </c>
      <c r="C51" s="74"/>
      <c r="D51" s="47">
        <v>69</v>
      </c>
      <c r="E51" s="45" t="s">
        <v>41</v>
      </c>
      <c r="F51" s="33" t="s">
        <v>21</v>
      </c>
      <c r="G51" s="46">
        <v>240</v>
      </c>
    </row>
    <row r="52" spans="1:7" ht="27.9" customHeight="1" x14ac:dyDescent="0.25">
      <c r="A52" s="43">
        <v>5</v>
      </c>
      <c r="B52" s="74" t="s">
        <v>45</v>
      </c>
      <c r="C52" s="74"/>
      <c r="D52" s="47" t="s">
        <v>25</v>
      </c>
      <c r="E52" s="45" t="s">
        <v>41</v>
      </c>
      <c r="F52" s="33" t="s">
        <v>22</v>
      </c>
      <c r="G52" s="46">
        <v>240</v>
      </c>
    </row>
    <row r="53" spans="1:7" ht="27.9" customHeight="1" x14ac:dyDescent="0.25">
      <c r="A53" s="48">
        <v>6</v>
      </c>
      <c r="B53" s="74"/>
      <c r="C53" s="74"/>
      <c r="D53" s="49"/>
      <c r="E53" s="50"/>
      <c r="F53" s="33"/>
      <c r="G53" s="46"/>
    </row>
    <row r="54" spans="1:7" ht="27.9" customHeight="1" x14ac:dyDescent="0.25">
      <c r="A54" s="51">
        <v>7</v>
      </c>
      <c r="B54" s="74"/>
      <c r="C54" s="74"/>
      <c r="D54" s="52"/>
      <c r="E54" s="33"/>
      <c r="F54" s="33"/>
      <c r="G54" s="46"/>
    </row>
    <row r="55" spans="1:7" ht="27.9" customHeight="1" x14ac:dyDescent="0.25">
      <c r="A55" s="53">
        <v>8</v>
      </c>
      <c r="B55" s="74"/>
      <c r="C55" s="74"/>
      <c r="D55" s="44"/>
      <c r="E55" s="54"/>
      <c r="F55" s="33"/>
      <c r="G55" s="46"/>
    </row>
    <row r="56" spans="1:7" ht="27.9" customHeight="1" x14ac:dyDescent="0.25">
      <c r="A56" s="43">
        <v>9</v>
      </c>
      <c r="B56" s="77"/>
      <c r="C56" s="78"/>
      <c r="D56" s="47"/>
      <c r="E56" s="33"/>
      <c r="F56" s="33"/>
      <c r="G56" s="46"/>
    </row>
    <row r="57" spans="1:7" ht="27.9" customHeight="1" x14ac:dyDescent="0.25">
      <c r="A57" s="43">
        <v>10</v>
      </c>
      <c r="B57" s="77"/>
      <c r="C57" s="78"/>
      <c r="D57" s="47"/>
      <c r="E57" s="33"/>
      <c r="F57" s="33"/>
      <c r="G57" s="46"/>
    </row>
    <row r="58" spans="1:7" ht="12.75" customHeight="1" x14ac:dyDescent="0.25">
      <c r="A58" s="5"/>
      <c r="B58" s="5"/>
      <c r="C58" s="5"/>
      <c r="D58" s="5"/>
      <c r="E58" s="5"/>
      <c r="F58" s="5"/>
      <c r="G58" s="28"/>
    </row>
    <row r="59" spans="1:7" ht="20.100000000000001" customHeight="1" x14ac:dyDescent="0.25">
      <c r="A59" s="73" t="s">
        <v>1</v>
      </c>
      <c r="B59" s="73"/>
      <c r="C59" s="73"/>
      <c r="D59" s="20"/>
      <c r="E59" s="21"/>
      <c r="F59" s="55"/>
      <c r="G59" s="63">
        <v>5</v>
      </c>
    </row>
    <row r="60" spans="1:7" ht="20.100000000000001" customHeight="1" x14ac:dyDescent="0.25">
      <c r="A60" s="71" t="s">
        <v>2</v>
      </c>
      <c r="B60" s="71"/>
      <c r="C60" s="71"/>
      <c r="D60" s="20"/>
      <c r="E60" s="21"/>
      <c r="F60" s="55"/>
      <c r="G60" s="56">
        <f>SUM(G48:G57)</f>
        <v>1200</v>
      </c>
    </row>
    <row r="61" spans="1:7" ht="12.75" customHeight="1" x14ac:dyDescent="0.25">
      <c r="A61" s="22"/>
      <c r="B61" s="22"/>
      <c r="C61" s="22"/>
      <c r="D61" s="23"/>
      <c r="E61" s="23"/>
      <c r="F61" s="23"/>
      <c r="G61" s="23"/>
    </row>
    <row r="62" spans="1:7" ht="27.9" customHeight="1" x14ac:dyDescent="0.25">
      <c r="A62" s="73" t="s">
        <v>13</v>
      </c>
      <c r="B62" s="73"/>
      <c r="C62" s="24" t="s">
        <v>14</v>
      </c>
      <c r="D62" s="79" t="s">
        <v>24</v>
      </c>
      <c r="E62" s="80"/>
      <c r="F62" s="20"/>
      <c r="G62" s="57">
        <v>200</v>
      </c>
    </row>
    <row r="63" spans="1:7" ht="24.75" customHeight="1" x14ac:dyDescent="0.25">
      <c r="A63" s="73" t="s">
        <v>6</v>
      </c>
      <c r="B63" s="73"/>
      <c r="C63" s="73"/>
      <c r="D63" s="73"/>
      <c r="E63" s="25"/>
      <c r="F63" s="20"/>
      <c r="G63" s="57">
        <v>20</v>
      </c>
    </row>
    <row r="64" spans="1:7" ht="12.75" customHeight="1" x14ac:dyDescent="0.25">
      <c r="A64" s="22"/>
      <c r="B64" s="22"/>
      <c r="C64" s="22"/>
      <c r="D64" s="22"/>
      <c r="E64" s="21"/>
      <c r="F64" s="21"/>
      <c r="G64" s="21"/>
    </row>
    <row r="65" spans="1:7" ht="27.9" customHeight="1" x14ac:dyDescent="0.25">
      <c r="A65" s="71" t="s">
        <v>7</v>
      </c>
      <c r="B65" s="71"/>
      <c r="C65" s="71"/>
      <c r="D65" s="71"/>
      <c r="E65" s="71"/>
      <c r="F65" s="20"/>
      <c r="G65" s="58">
        <f>SUM(G60+G62+G63)</f>
        <v>1420</v>
      </c>
    </row>
    <row r="66" spans="1:7" ht="27.9" customHeight="1" x14ac:dyDescent="0.25">
      <c r="A66" s="59" t="s">
        <v>35</v>
      </c>
      <c r="B66" s="59"/>
      <c r="C66" s="59"/>
      <c r="D66" s="21"/>
      <c r="E66" s="21"/>
      <c r="F66" s="21"/>
      <c r="G66" s="60">
        <f>+G65</f>
        <v>1420</v>
      </c>
    </row>
  </sheetData>
  <mergeCells count="61">
    <mergeCell ref="B47:C47"/>
    <mergeCell ref="F4:G4"/>
    <mergeCell ref="A46:A47"/>
    <mergeCell ref="B46:C46"/>
    <mergeCell ref="D46:D47"/>
    <mergeCell ref="E46:E47"/>
    <mergeCell ref="A39:G39"/>
    <mergeCell ref="A43:G43"/>
    <mergeCell ref="A44:G44"/>
    <mergeCell ref="A20:B20"/>
    <mergeCell ref="A33:G33"/>
    <mergeCell ref="D20:E20"/>
    <mergeCell ref="B14:C14"/>
    <mergeCell ref="F46:G46"/>
    <mergeCell ref="F28:G28"/>
    <mergeCell ref="F30:G30"/>
    <mergeCell ref="B50:C50"/>
    <mergeCell ref="B51:C51"/>
    <mergeCell ref="B52:C52"/>
    <mergeCell ref="B48:C48"/>
    <mergeCell ref="B49:C49"/>
    <mergeCell ref="A1:G1"/>
    <mergeCell ref="B9:C9"/>
    <mergeCell ref="A45:G45"/>
    <mergeCell ref="B10:C10"/>
    <mergeCell ref="B11:C11"/>
    <mergeCell ref="B12:C12"/>
    <mergeCell ref="B15:C15"/>
    <mergeCell ref="E4:E5"/>
    <mergeCell ref="A26:G26"/>
    <mergeCell ref="D4:D5"/>
    <mergeCell ref="E34:G38"/>
    <mergeCell ref="E40:G42"/>
    <mergeCell ref="A40:C42"/>
    <mergeCell ref="B13:C13"/>
    <mergeCell ref="C28:D28"/>
    <mergeCell ref="C30:D30"/>
    <mergeCell ref="A59:C59"/>
    <mergeCell ref="A60:C60"/>
    <mergeCell ref="A62:B62"/>
    <mergeCell ref="D62:E62"/>
    <mergeCell ref="A65:E65"/>
    <mergeCell ref="A63:D63"/>
    <mergeCell ref="B53:C53"/>
    <mergeCell ref="B54:C54"/>
    <mergeCell ref="B55:C55"/>
    <mergeCell ref="B56:C56"/>
    <mergeCell ref="B57:C57"/>
    <mergeCell ref="A34:C38"/>
    <mergeCell ref="A2:G2"/>
    <mergeCell ref="B4:C4"/>
    <mergeCell ref="B5:C5"/>
    <mergeCell ref="A23:E23"/>
    <mergeCell ref="A24:D24"/>
    <mergeCell ref="A21:D21"/>
    <mergeCell ref="A18:C18"/>
    <mergeCell ref="A17:C17"/>
    <mergeCell ref="B6:C6"/>
    <mergeCell ref="B7:C7"/>
    <mergeCell ref="B8:C8"/>
    <mergeCell ref="A4:A5"/>
  </mergeCells>
  <pageMargins left="1" right="0.25" top="0.75" bottom="0.75" header="0.3" footer="0.3"/>
  <pageSetup scale="70" orientation="landscape" r:id="rId1"/>
  <headerFooter>
    <oddFooter>&amp;C&amp;P</oddFooter>
  </headerFooter>
  <rowBreaks count="2" manualBreakCount="2">
    <brk id="24" max="16383" man="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Duyen Phan</dc:creator>
  <cp:lastModifiedBy>Van Ho</cp:lastModifiedBy>
  <cp:lastPrinted>2025-09-06T03:21:49Z</cp:lastPrinted>
  <dcterms:created xsi:type="dcterms:W3CDTF">2025-05-31T02:25:06Z</dcterms:created>
  <dcterms:modified xsi:type="dcterms:W3CDTF">2025-10-07T05:11:04Z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2025-05-30T00:00:00Z</vt:filetime>
  </property>
  <property fmtid="{D5CDD505-2E9C-101B-9397-08002B2CF9AE}" pid="3" name="DA">
    <vt:lpwstr>/Helv 0 Tf 0 g </vt:lpwstr>
  </property>
  <property fmtid="{D5CDD505-2E9C-101B-9397-08002B2CF9AE}" pid="4" name="LastSaved">
    <vt:filetime>2025-05-31T00:00:00Z</vt:filetime>
  </property>
  <property fmtid="{D5CDD505-2E9C-101B-9397-08002B2CF9AE}" pid="5" name="Producer">
    <vt:lpwstr>PyPDF2</vt:lpwstr>
  </property>
</Properties>
</file>