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ecu\OneDrive - Sam Rayburn Municipal Power Agency\Scansnap\"/>
    </mc:Choice>
  </mc:AlternateContent>
  <xr:revisionPtr revIDLastSave="0" documentId="8_{47B5BA1A-31EA-48AD-BBB9-E3E3AB1591E2}" xr6:coauthVersionLast="47" xr6:coauthVersionMax="47" xr10:uidLastSave="{00000000-0000-0000-0000-000000000000}"/>
  <bookViews>
    <workbookView xWindow="-120" yWindow="-120" windowWidth="29040" windowHeight="15840" activeTab="2" xr2:uid="{F51DFCDD-3236-41CF-87FC-18D946CCF52A}"/>
  </bookViews>
  <sheets>
    <sheet name="ATTACHMENT A - FEE SCHEDULE" sheetId="3" r:id="rId1"/>
    <sheet name="ATTACHMENT B - BALANCE SUMMARY" sheetId="4" r:id="rId2"/>
    <sheet name="ATTACHMENT C - INVESTMENT RATES" sheetId="7" r:id="rId3"/>
    <sheet name="ATTACHMENT D - ECR RATES" sheetId="6" r:id="rId4"/>
  </sheets>
  <definedNames>
    <definedName name="_xlnm.Print_Area" localSheetId="0">'ATTACHMENT A - FEE SCHEDULE'!$A$1:$D$124</definedName>
    <definedName name="_xlnm.Print_Area" localSheetId="1">'ATTACHMENT B - BALANCE SUMMARY'!$A$1:$D$14</definedName>
    <definedName name="_xlnm.Print_Area" localSheetId="2">'ATTACHMENT C - INVESTMENT RATES'!$A$1:$D$35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4" l="1"/>
  <c r="D13" i="4"/>
  <c r="D12" i="4"/>
  <c r="D11" i="4"/>
  <c r="D10" i="4"/>
  <c r="D122" i="3"/>
  <c r="D121" i="3"/>
  <c r="D120" i="3"/>
  <c r="D119" i="3"/>
  <c r="D111" i="3"/>
  <c r="D110" i="3"/>
  <c r="D107" i="3"/>
  <c r="D100" i="3"/>
  <c r="D99" i="3"/>
  <c r="D98" i="3"/>
  <c r="D96" i="3"/>
  <c r="D95" i="3"/>
  <c r="D94" i="3"/>
  <c r="D93" i="3"/>
  <c r="D87" i="3"/>
  <c r="D79" i="3"/>
  <c r="D78" i="3"/>
  <c r="D77" i="3"/>
  <c r="D76" i="3"/>
  <c r="D75" i="3"/>
  <c r="D49" i="3"/>
  <c r="D47" i="3"/>
  <c r="D46" i="3"/>
  <c r="D44" i="3"/>
  <c r="D43" i="3"/>
  <c r="D41" i="3"/>
  <c r="D86" i="3"/>
  <c r="D74" i="3"/>
  <c r="D40" i="3"/>
  <c r="D33" i="3"/>
  <c r="D32" i="3"/>
  <c r="D30" i="3"/>
  <c r="D29" i="3"/>
  <c r="D27" i="3"/>
  <c r="D26" i="3"/>
  <c r="D24" i="3"/>
  <c r="D22" i="3"/>
  <c r="D21" i="3"/>
  <c r="D19" i="3"/>
  <c r="D16" i="3"/>
  <c r="D14" i="3"/>
  <c r="D13" i="3"/>
  <c r="D11" i="3"/>
  <c r="D14" i="4" l="1"/>
  <c r="D20" i="6"/>
  <c r="C20" i="6"/>
  <c r="D89" i="3" l="1"/>
  <c r="D113" i="3"/>
  <c r="D124" i="3"/>
  <c r="D102" i="3"/>
  <c r="D35" i="3"/>
  <c r="D51" i="3"/>
  <c r="D71" i="3"/>
  <c r="D81" i="3"/>
  <c r="D115" i="3" l="1"/>
</calcChain>
</file>

<file path=xl/sharedStrings.xml><?xml version="1.0" encoding="utf-8"?>
<sst xmlns="http://schemas.openxmlformats.org/spreadsheetml/2006/main" count="182" uniqueCount="143">
  <si>
    <t>Month</t>
  </si>
  <si>
    <t>Average</t>
  </si>
  <si>
    <t>ACH Software Charge</t>
  </si>
  <si>
    <t>CD-ROM Software Charge</t>
  </si>
  <si>
    <t xml:space="preserve"> SERVICE CHARGE</t>
  </si>
  <si>
    <t>Account Maintenance</t>
  </si>
  <si>
    <t>Investment Sweep - Maintenance</t>
  </si>
  <si>
    <t>Items Deposited</t>
  </si>
  <si>
    <t>Debits / Checks Paid</t>
  </si>
  <si>
    <t>Debits / Checks Cashed</t>
  </si>
  <si>
    <t>Deposit Correction</t>
  </si>
  <si>
    <t>Return Item - Charge Back</t>
  </si>
  <si>
    <t>NSF / Overdraft Items</t>
  </si>
  <si>
    <t>Stop Payment - Manual</t>
  </si>
  <si>
    <t xml:space="preserve"> FUNDS TRANSFER SERVICES</t>
  </si>
  <si>
    <t>Account Transfers - Manual</t>
  </si>
  <si>
    <t xml:space="preserve">  </t>
  </si>
  <si>
    <t>Incoming Wire Transfer - Domestic</t>
  </si>
  <si>
    <t>Incoming Wire Transfer - International</t>
  </si>
  <si>
    <t>Outgoing Domestic Wire Transfer - Manual</t>
  </si>
  <si>
    <t xml:space="preserve">  TOTAL FUNDS TRANSFER SERVICES</t>
  </si>
  <si>
    <t xml:space="preserve"> IMAGE SERVICES</t>
  </si>
  <si>
    <t xml:space="preserve">  TOTAL IMAGE SERVICES</t>
  </si>
  <si>
    <t xml:space="preserve"> POSITIVE PAY SERVICES</t>
  </si>
  <si>
    <t xml:space="preserve">  TOTAL POSITIVE PAY SERVICES</t>
  </si>
  <si>
    <t xml:space="preserve"> SAFEKEEPING SERVICES</t>
  </si>
  <si>
    <t>Safekeeping Interest / Credit</t>
  </si>
  <si>
    <t>Safekeeping Receipt Deposit</t>
  </si>
  <si>
    <t>Safekeeping Outgoing</t>
  </si>
  <si>
    <t>Securities DVP FRB</t>
  </si>
  <si>
    <t>Securities DVP NY</t>
  </si>
  <si>
    <t xml:space="preserve">  TOTAL SAFEKEEPING SERVICES</t>
  </si>
  <si>
    <t xml:space="preserve"> SWEEP SERVICES</t>
  </si>
  <si>
    <t>Zero Balanced Account Service</t>
  </si>
  <si>
    <t>Master Account</t>
  </si>
  <si>
    <t>Subsidiary Accounts</t>
  </si>
  <si>
    <t xml:space="preserve">  TOTAL SWEEP SERVICES</t>
  </si>
  <si>
    <t xml:space="preserve">  TOTAL COST OF SERVICES</t>
  </si>
  <si>
    <t xml:space="preserve"> OTHER SERVICES</t>
  </si>
  <si>
    <t xml:space="preserve"> ACCOUNT / BANKING CENTER / DEPOSITORY SERVICES</t>
  </si>
  <si>
    <t xml:space="preserve"> TOTAL ACCOUNT / BANKING CENTER / DEPOSITORY SERVICES</t>
  </si>
  <si>
    <t>DDA Statement - Paper</t>
  </si>
  <si>
    <t>DDA Statement - Electronic</t>
  </si>
  <si>
    <t xml:space="preserve">  TOTAL INFORMATION  / BUSINESS ONLINE BANKING ( BOLB ) SERVICES</t>
  </si>
  <si>
    <t>Deposit Tickets and Endorsement Stamps</t>
  </si>
  <si>
    <t xml:space="preserve">  TOTAL OTHER SERVICES</t>
  </si>
  <si>
    <t xml:space="preserve"> VOLUME</t>
  </si>
  <si>
    <t xml:space="preserve"> UNIT PRICE</t>
  </si>
  <si>
    <t xml:space="preserve"> SERVICE DESCRIPTION</t>
  </si>
  <si>
    <t>EARNINGS CREDIT RATE HISTORY</t>
  </si>
  <si>
    <t>ECR - 2020</t>
  </si>
  <si>
    <t>ECR - 2021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</si>
  <si>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</si>
  <si>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</si>
  <si>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</si>
  <si>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</si>
  <si>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</si>
  <si>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</si>
  <si>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</si>
  <si>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</si>
  <si>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</si>
  <si>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</si>
  <si>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</si>
  <si>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</si>
  <si>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INVESTMENT RATES</t>
  </si>
  <si>
    <t>PUBLIC FUNDS - TIERED INTEREST RATES</t>
  </si>
  <si>
    <t>Account Balance</t>
  </si>
  <si>
    <t>Rate</t>
  </si>
  <si>
    <t>APY</t>
  </si>
  <si>
    <t>Interest Posting</t>
  </si>
  <si>
    <t xml:space="preserve">Balance $.01 to $25,000.00 </t>
  </si>
  <si>
    <t>Monthly</t>
  </si>
  <si>
    <t xml:space="preserve">Balance $25,000.01 to $50,000.00 </t>
  </si>
  <si>
    <t xml:space="preserve">Balance $50,000.01 to $250,000.00 </t>
  </si>
  <si>
    <t xml:space="preserve">Balance over $250,000.01 </t>
  </si>
  <si>
    <t>TIME DEPOSITS - JUMBO CERTIFICATES OF DEPOSIT RATES</t>
  </si>
  <si>
    <t>Maturity</t>
  </si>
  <si>
    <t>$100,000+</t>
  </si>
  <si>
    <t xml:space="preserve">Interest Posting </t>
  </si>
  <si>
    <t>Rate / APY</t>
  </si>
  <si>
    <t>12 Month</t>
  </si>
  <si>
    <t>Quarterly</t>
  </si>
  <si>
    <t>18 Month</t>
  </si>
  <si>
    <t>24 Month</t>
  </si>
  <si>
    <t>30 Month</t>
  </si>
  <si>
    <t>36 Month</t>
  </si>
  <si>
    <t>48 Month</t>
  </si>
  <si>
    <t>60 Month</t>
  </si>
  <si>
    <t>Balance Assessment</t>
  </si>
  <si>
    <t>ATTACHMENT A</t>
  </si>
  <si>
    <t>OLB - Module ( Current &amp; Previous Day )</t>
  </si>
  <si>
    <t>OLB - Accounts</t>
  </si>
  <si>
    <t>OLB - Transactions</t>
  </si>
  <si>
    <t>OLB - Images</t>
  </si>
  <si>
    <t>OLB - Bill Pay Items</t>
  </si>
  <si>
    <t>OLB - Bill Pay Module</t>
  </si>
  <si>
    <t>OLB - Stop Payment Module</t>
  </si>
  <si>
    <t>OLB  - Alerts</t>
  </si>
  <si>
    <t xml:space="preserve">  INFORMATION  / BUSINESS ONLINE BANKING ( OLB ) SERVICES</t>
  </si>
  <si>
    <t>Account Transfers - OLB</t>
  </si>
  <si>
    <t>Outgoing Domestic Wire Transfer - OLB</t>
  </si>
  <si>
    <t>Wire Transfer Detail Report</t>
  </si>
  <si>
    <t>OLB - Wire Domestic Transfer Module</t>
  </si>
  <si>
    <t>OLB - Wire Transfer Activity Report ( Detail )</t>
  </si>
  <si>
    <t>CD ROM Statement - Maintenance</t>
  </si>
  <si>
    <t>CD ROM Statement - Item</t>
  </si>
  <si>
    <t>Uncollected Funds ( Prime + ? )</t>
  </si>
  <si>
    <t>Stop Payment - OLB</t>
  </si>
  <si>
    <t>Positive Pay / Payee Match Service -  Accounts</t>
  </si>
  <si>
    <t>Positive Pay / Payee Match Service -  Items</t>
  </si>
  <si>
    <t>Positive Pay / Payee Match Service -  Exceptions</t>
  </si>
  <si>
    <t>Positive Pay / Payee Match Service - Teller Presentment</t>
  </si>
  <si>
    <t>Check Printing</t>
  </si>
  <si>
    <t>Positive Pay / Payee Match Service - Manual Issue Entry</t>
  </si>
  <si>
    <t>Positive Pay / Payee Match Service - Transmission</t>
  </si>
  <si>
    <t>Positive Pay  / Payee Match Service - OLB Issue Entry</t>
  </si>
  <si>
    <t>DEPOSITORY AND BANKING SERVICES FEE SCHEDULE</t>
  </si>
  <si>
    <t>ACCOUNT BALANCE SUMMARY</t>
  </si>
  <si>
    <t>ATTACHMENT B</t>
  </si>
  <si>
    <t>ATTACHMENT D</t>
  </si>
  <si>
    <t xml:space="preserve">Average Account Balances From January 2021 to October 2021 </t>
  </si>
  <si>
    <t>SAM RAYBURN MUNICIPAL POWER AGENCY</t>
  </si>
  <si>
    <t>Proposed</t>
  </si>
  <si>
    <t xml:space="preserve"> Investment Balance</t>
  </si>
  <si>
    <t>Interest</t>
  </si>
  <si>
    <t>Checking</t>
  </si>
  <si>
    <t>Operating Funds</t>
  </si>
  <si>
    <t>Operating Reserve Funds</t>
  </si>
  <si>
    <t>Capital Reserve Funds</t>
  </si>
  <si>
    <t>TOTALS</t>
  </si>
  <si>
    <t>Rates</t>
  </si>
  <si>
    <t xml:space="preserve"> ACCOUNTS</t>
  </si>
  <si>
    <t>Fund Type</t>
  </si>
  <si>
    <t>PROPOSED RATES AND EARNINGS POTENTIAL</t>
  </si>
  <si>
    <t>≤ $100,000</t>
  </si>
  <si>
    <t>&gt; $100,000 / ≤ $500,000</t>
  </si>
  <si>
    <t>&gt; $500,000 / ≤ $1,000,000</t>
  </si>
  <si>
    <t>&gt; $1,000,000</t>
  </si>
  <si>
    <r>
      <t>PUBLIC FUNDS -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MONEY MARKET ACCOUNTS</t>
    </r>
  </si>
  <si>
    <t>BIDDING BANK NAME</t>
  </si>
  <si>
    <t xml:space="preserve">Estimated Transaction Volumes Based on September 2021 </t>
  </si>
  <si>
    <t>Credits / Deposits</t>
  </si>
  <si>
    <t xml:space="preserve">  Banking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</si>
</sst>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164" formatCode="&quot;$&quot;#,##0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rgb="FF365F9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365F91"/>
      <name val="Arial"/>
      <family val="2"/>
    </font>
    <font>
      <sz val="8"/>
      <color theme="1"/>
      <name val="Arial"/>
      <family val="2"/>
    </font>
    <font>
      <sz val="10"/>
      <name val="Courier"/>
      <family val="3"/>
    </font>
    <font>
      <b/>
      <sz val="14"/>
      <color rgb="FF365F91"/>
      <name val="Arial"/>
      <family val="2"/>
    </font>
    <font>
      <b/>
      <sz val="18"/>
      <color theme="1"/>
      <name val="Arial"/>
      <family val="2"/>
    </font>
    <font>
      <b/>
      <sz val="11"/>
      <color rgb="FF2F5496"/>
      <name val="Arial"/>
      <family val="2"/>
    </font>
    <font>
      <sz val="11"/>
      <color rgb="FF000000"/>
      <name val="Arial"/>
      <family val="2"/>
    </font>
    <font>
      <b/>
      <sz val="20"/>
      <color rgb="FF365F91"/>
      <name val="Arial"/>
      <family val="2"/>
    </font>
    <font>
      <b/>
      <sz val="16"/>
      <color rgb="FFEC3340"/>
      <name val="Arial"/>
      <family val="2"/>
    </font>
    <font>
      <b/>
      <sz val="11"/>
      <color rgb="FFFFFFFF"/>
      <name val="Arial"/>
      <family val="2"/>
    </font>
    <font>
      <sz val="11"/>
      <color rgb="FF2F5496"/>
      <name val="Arial"/>
      <family val="2"/>
    </font>
    <font>
      <b/>
      <i/>
      <sz val="11"/>
      <color rgb="FF000000"/>
      <name val="Arial"/>
      <family val="2"/>
    </font>
    <font>
      <b/>
      <sz val="20"/>
      <color theme="1"/>
      <name val="Arial"/>
      <family val="2"/>
    </font>
    <font>
      <sz val="12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F5496"/>
        <bgColor indexed="64"/>
      </patternFill>
    </fill>
    <fill>
      <patternFill patternType="solid"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333399"/>
      </bottom>
      <diagonal/>
    </border>
    <border>
      <left/>
      <right style="medium">
        <color indexed="64"/>
      </right>
      <top/>
      <bottom style="medium">
        <color rgb="FF333399"/>
      </bottom>
      <diagonal/>
    </border>
    <border>
      <left style="medium">
        <color rgb="FF333399"/>
      </left>
      <right style="medium">
        <color rgb="FF333399"/>
      </right>
      <top style="medium">
        <color rgb="FF333399"/>
      </top>
      <bottom style="medium">
        <color rgb="FF333399"/>
      </bottom>
      <diagonal/>
    </border>
    <border>
      <left/>
      <right style="medium">
        <color rgb="FF333399"/>
      </right>
      <top/>
      <bottom style="medium">
        <color rgb="FF333399"/>
      </bottom>
      <diagonal/>
    </border>
    <border>
      <left style="medium">
        <color rgb="FF333399"/>
      </left>
      <right style="medium">
        <color rgb="FF333399"/>
      </right>
      <top style="medium">
        <color rgb="FF333399"/>
      </top>
      <bottom/>
      <diagonal/>
    </border>
    <border>
      <left style="medium">
        <color rgb="FF333399"/>
      </left>
      <right style="medium">
        <color rgb="FF333399"/>
      </right>
      <top/>
      <bottom/>
      <diagonal/>
    </border>
    <border>
      <left style="medium">
        <color rgb="FF333399"/>
      </left>
      <right/>
      <top style="medium">
        <color rgb="FF333399"/>
      </top>
      <bottom style="medium">
        <color rgb="FF333399"/>
      </bottom>
      <diagonal/>
    </border>
    <border>
      <left/>
      <right/>
      <top style="medium">
        <color rgb="FF333399"/>
      </top>
      <bottom style="medium">
        <color rgb="FF333399"/>
      </bottom>
      <diagonal/>
    </border>
    <border>
      <left/>
      <right style="medium">
        <color rgb="FF333399"/>
      </right>
      <top style="medium">
        <color rgb="FF333399"/>
      </top>
      <bottom style="medium">
        <color rgb="FF333399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FFFFFF"/>
      </right>
      <top/>
      <bottom style="medium">
        <color rgb="FFC00000"/>
      </bottom>
      <diagonal/>
    </border>
    <border>
      <left/>
      <right style="medium">
        <color rgb="FFFFFFFF"/>
      </right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/>
    <xf numFmtId="0" fontId="13" fillId="0" borderId="0"/>
  </cellStyleXfs>
  <cellXfs count="173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/>
    <xf numFmtId="8" fontId="8" fillId="0" borderId="0" xfId="0" applyNumberFormat="1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10" fontId="1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10" fontId="17" fillId="7" borderId="5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0" fontId="5" fillId="5" borderId="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10" fontId="21" fillId="0" borderId="25" xfId="0" applyNumberFormat="1" applyFont="1" applyBorder="1" applyAlignment="1">
      <alignment horizontal="center" vertical="center" wrapText="1"/>
    </xf>
    <xf numFmtId="10" fontId="21" fillId="0" borderId="27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9" borderId="33" xfId="0" applyFont="1" applyFill="1" applyBorder="1" applyAlignment="1">
      <alignment horizontal="center" vertical="top" wrapText="1"/>
    </xf>
    <xf numFmtId="0" fontId="20" fillId="9" borderId="33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12" fillId="0" borderId="1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5" fontId="1" fillId="0" borderId="20" xfId="0" applyNumberFormat="1" applyFont="1" applyBorder="1" applyAlignment="1">
      <alignment horizontal="center" vertical="center"/>
    </xf>
    <xf numFmtId="0" fontId="5" fillId="11" borderId="1" xfId="0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10" fontId="2" fillId="4" borderId="1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 wrapText="1"/>
    </xf>
    <xf numFmtId="10" fontId="2" fillId="4" borderId="20" xfId="0" applyNumberFormat="1" applyFont="1" applyFill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0" fontId="2" fillId="4" borderId="13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 wrapText="1"/>
    </xf>
    <xf numFmtId="10" fontId="8" fillId="11" borderId="3" xfId="0" applyNumberFormat="1" applyFont="1" applyFill="1" applyBorder="1" applyAlignment="1">
      <alignment horizontal="center" vertical="center" wrapText="1"/>
    </xf>
    <xf numFmtId="164" fontId="8" fillId="11" borderId="3" xfId="0" applyNumberFormat="1" applyFont="1" applyFill="1" applyBorder="1" applyAlignment="1">
      <alignment horizontal="center" vertical="center" wrapText="1"/>
    </xf>
    <xf numFmtId="164" fontId="2" fillId="4" borderId="35" xfId="0" applyNumberFormat="1" applyFont="1" applyFill="1" applyBorder="1" applyAlignment="1">
      <alignment horizontal="center" vertical="center" wrapText="1"/>
    </xf>
    <xf numFmtId="0" fontId="20" fillId="12" borderId="42" xfId="0" applyFont="1" applyFill="1" applyBorder="1" applyAlignment="1">
      <alignment horizontal="center" vertical="center" wrapText="1"/>
    </xf>
    <xf numFmtId="0" fontId="20" fillId="12" borderId="43" xfId="0" applyFont="1" applyFill="1" applyBorder="1" applyAlignment="1">
      <alignment horizontal="center" vertical="center" wrapText="1"/>
    </xf>
    <xf numFmtId="0" fontId="20" fillId="12" borderId="44" xfId="0" applyFont="1" applyFill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10" fontId="26" fillId="0" borderId="44" xfId="0" applyNumberFormat="1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10" fontId="17" fillId="7" borderId="9" xfId="0" applyNumberFormat="1" applyFont="1" applyFill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9" borderId="32" xfId="0" applyFont="1" applyFill="1" applyBorder="1" applyAlignment="1">
      <alignment horizontal="center" vertical="center" wrapText="1"/>
    </xf>
    <xf numFmtId="0" fontId="20" fillId="9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64554C3-642E-493F-8792-0F5F1DFAED3B}"/>
  </cellStyles>
  <dxfs count="0"/>
  <tableStyles count="0" defaultTableStyle="TableStyleMedium2" defaultPivotStyle="PivotStyleLight16"/>
  <colors>
    <mruColors>
      <color rgb="FF365F91"/>
      <color rgb="FFEC3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1EF4-9709-42A8-AA4C-FD3D77EE082F}">
  <sheetPr>
    <tabColor rgb="FFC00000"/>
  </sheetPr>
  <dimension ref="A1:D166"/>
  <sheetViews>
    <sheetView topLeftCell="A79" zoomScaleNormal="100" workbookViewId="0">
      <selection activeCell="B98" sqref="B98"/>
    </sheetView>
  </sheetViews>
  <sheetFormatPr defaultRowHeight="14.25" x14ac:dyDescent="0.2"/>
  <cols>
    <col min="1" max="1" width="51.7109375" style="3" customWidth="1"/>
    <col min="2" max="2" width="20.7109375" style="3" customWidth="1"/>
    <col min="3" max="3" width="17.5703125" style="3" customWidth="1"/>
    <col min="4" max="4" width="36.7109375" style="3" customWidth="1"/>
    <col min="5" max="16384" width="9.140625" style="3"/>
  </cols>
  <sheetData>
    <row r="1" spans="1:4" ht="26.1" customHeight="1" x14ac:dyDescent="0.2">
      <c r="A1" s="136" t="s">
        <v>121</v>
      </c>
      <c r="B1" s="136"/>
      <c r="C1" s="136"/>
      <c r="D1" s="136"/>
    </row>
    <row r="2" spans="1:4" ht="15" customHeight="1" x14ac:dyDescent="0.2">
      <c r="A2" s="137" t="s">
        <v>140</v>
      </c>
      <c r="B2" s="137"/>
      <c r="C2" s="137"/>
      <c r="D2" s="137"/>
    </row>
    <row r="3" spans="1:4" ht="15" customHeight="1" x14ac:dyDescent="0.2"/>
    <row r="4" spans="1:4" ht="15" customHeight="1" x14ac:dyDescent="0.2">
      <c r="A4" s="68"/>
      <c r="B4" s="68"/>
      <c r="C4" s="68"/>
      <c r="D4" s="68"/>
    </row>
    <row r="5" spans="1:4" ht="26.1" customHeight="1" x14ac:dyDescent="0.2">
      <c r="A5" s="135" t="s">
        <v>89</v>
      </c>
      <c r="B5" s="135"/>
      <c r="C5" s="135"/>
      <c r="D5" s="135"/>
    </row>
    <row r="6" spans="1:4" ht="20.100000000000001" customHeight="1" x14ac:dyDescent="0.2">
      <c r="A6" s="138" t="s">
        <v>116</v>
      </c>
      <c r="B6" s="138"/>
      <c r="C6" s="138"/>
      <c r="D6" s="138"/>
    </row>
    <row r="7" spans="1:4" ht="33.950000000000003" customHeight="1" thickBot="1" x14ac:dyDescent="0.3">
      <c r="A7" s="5"/>
      <c r="B7" s="5"/>
      <c r="C7" s="7"/>
      <c r="D7"/>
    </row>
    <row r="8" spans="1:4" ht="54" customHeight="1" thickBot="1" x14ac:dyDescent="0.25">
      <c r="A8" s="53" t="s">
        <v>48</v>
      </c>
      <c r="B8" s="48" t="s">
        <v>46</v>
      </c>
      <c r="C8" s="48" t="s">
        <v>47</v>
      </c>
      <c r="D8" s="48" t="s">
        <v>4</v>
      </c>
    </row>
    <row r="9" spans="1:4" ht="16.5" customHeight="1" thickBot="1" x14ac:dyDescent="0.25">
      <c r="A9" s="8"/>
      <c r="B9" s="9"/>
      <c r="C9" s="9"/>
      <c r="D9" s="10"/>
    </row>
    <row r="10" spans="1:4" s="6" customFormat="1" ht="24" customHeight="1" thickBot="1" x14ac:dyDescent="0.25">
      <c r="A10" s="133" t="s">
        <v>39</v>
      </c>
      <c r="B10" s="134"/>
      <c r="C10" s="134"/>
      <c r="D10" s="141"/>
    </row>
    <row r="11" spans="1:4" s="4" customFormat="1" ht="17.100000000000001" customHeight="1" x14ac:dyDescent="0.25">
      <c r="A11" s="95" t="s">
        <v>5</v>
      </c>
      <c r="B11" s="11">
        <v>5</v>
      </c>
      <c r="C11" s="12">
        <v>0</v>
      </c>
      <c r="D11" s="13">
        <f>B11*C11</f>
        <v>0</v>
      </c>
    </row>
    <row r="12" spans="1:4" s="4" customFormat="1" ht="17.100000000000001" customHeight="1" x14ac:dyDescent="0.25">
      <c r="A12" s="96"/>
      <c r="B12" s="15"/>
      <c r="C12" s="16"/>
      <c r="D12" s="17"/>
    </row>
    <row r="13" spans="1:4" s="4" customFormat="1" ht="17.100000000000001" customHeight="1" x14ac:dyDescent="0.25">
      <c r="A13" s="96" t="s">
        <v>41</v>
      </c>
      <c r="B13" s="18"/>
      <c r="C13" s="16">
        <v>0</v>
      </c>
      <c r="D13" s="16">
        <f t="shared" ref="D13:D14" si="0">B13*C13</f>
        <v>0</v>
      </c>
    </row>
    <row r="14" spans="1:4" s="4" customFormat="1" ht="17.100000000000001" customHeight="1" x14ac:dyDescent="0.25">
      <c r="A14" s="96" t="s">
        <v>42</v>
      </c>
      <c r="B14" s="18">
        <v>5</v>
      </c>
      <c r="C14" s="16">
        <v>0</v>
      </c>
      <c r="D14" s="33">
        <f t="shared" si="0"/>
        <v>0</v>
      </c>
    </row>
    <row r="15" spans="1:4" s="4" customFormat="1" ht="17.100000000000001" customHeight="1" x14ac:dyDescent="0.25">
      <c r="A15" s="96"/>
      <c r="B15" s="18"/>
      <c r="C15" s="19"/>
      <c r="D15" s="17"/>
    </row>
    <row r="16" spans="1:4" s="4" customFormat="1" ht="17.100000000000001" customHeight="1" x14ac:dyDescent="0.25">
      <c r="A16" s="96" t="s">
        <v>141</v>
      </c>
      <c r="B16" s="41">
        <v>3</v>
      </c>
      <c r="C16" s="19">
        <v>0</v>
      </c>
      <c r="D16" s="16">
        <f t="shared" ref="D16" si="1">B16*C16</f>
        <v>0</v>
      </c>
    </row>
    <row r="17" spans="1:4" s="4" customFormat="1" ht="17.100000000000001" customHeight="1" x14ac:dyDescent="0.25">
      <c r="A17" s="96"/>
      <c r="B17" s="42"/>
      <c r="C17" s="19"/>
      <c r="D17" s="17"/>
    </row>
    <row r="18" spans="1:4" s="4" customFormat="1" ht="17.100000000000001" customHeight="1" x14ac:dyDescent="0.25">
      <c r="A18" s="97" t="s">
        <v>7</v>
      </c>
      <c r="B18" s="42"/>
      <c r="C18" s="19"/>
      <c r="D18" s="17"/>
    </row>
    <row r="19" spans="1:4" s="4" customFormat="1" ht="17.100000000000001" customHeight="1" x14ac:dyDescent="0.25">
      <c r="A19" s="96" t="s">
        <v>142</v>
      </c>
      <c r="B19" s="41">
        <v>3</v>
      </c>
      <c r="C19" s="19">
        <v>0</v>
      </c>
      <c r="D19" s="33">
        <f t="shared" ref="D19" si="2">B19*C19</f>
        <v>0</v>
      </c>
    </row>
    <row r="20" spans="1:4" s="4" customFormat="1" ht="17.100000000000001" customHeight="1" x14ac:dyDescent="0.25">
      <c r="A20" s="98"/>
      <c r="B20" s="42"/>
      <c r="C20" s="19"/>
      <c r="D20" s="17"/>
    </row>
    <row r="21" spans="1:4" s="4" customFormat="1" ht="17.100000000000001" customHeight="1" x14ac:dyDescent="0.25">
      <c r="A21" s="96" t="s">
        <v>8</v>
      </c>
      <c r="B21" s="41">
        <v>25</v>
      </c>
      <c r="C21" s="19">
        <v>0</v>
      </c>
      <c r="D21" s="33">
        <f t="shared" ref="D21:D33" si="3">B21*C21</f>
        <v>0</v>
      </c>
    </row>
    <row r="22" spans="1:4" s="4" customFormat="1" ht="17.100000000000001" customHeight="1" x14ac:dyDescent="0.25">
      <c r="A22" s="96" t="s">
        <v>9</v>
      </c>
      <c r="B22" s="42"/>
      <c r="C22" s="19">
        <v>0</v>
      </c>
      <c r="D22" s="33">
        <f t="shared" si="3"/>
        <v>0</v>
      </c>
    </row>
    <row r="23" spans="1:4" s="4" customFormat="1" ht="17.100000000000001" customHeight="1" x14ac:dyDescent="0.25">
      <c r="A23" s="96"/>
      <c r="B23" s="42"/>
      <c r="C23" s="19"/>
      <c r="D23" s="17"/>
    </row>
    <row r="24" spans="1:4" s="4" customFormat="1" ht="17.100000000000001" customHeight="1" x14ac:dyDescent="0.25">
      <c r="A24" s="96" t="s">
        <v>10</v>
      </c>
      <c r="B24" s="42"/>
      <c r="C24" s="19">
        <v>0</v>
      </c>
      <c r="D24" s="33">
        <f t="shared" si="3"/>
        <v>0</v>
      </c>
    </row>
    <row r="25" spans="1:4" s="4" customFormat="1" ht="17.100000000000001" customHeight="1" x14ac:dyDescent="0.25">
      <c r="A25" s="96"/>
      <c r="B25" s="42"/>
      <c r="C25" s="19"/>
      <c r="D25" s="17"/>
    </row>
    <row r="26" spans="1:4" s="4" customFormat="1" ht="17.100000000000001" customHeight="1" x14ac:dyDescent="0.25">
      <c r="A26" s="96" t="s">
        <v>11</v>
      </c>
      <c r="B26" s="42"/>
      <c r="C26" s="19">
        <v>0</v>
      </c>
      <c r="D26" s="33">
        <f t="shared" si="3"/>
        <v>0</v>
      </c>
    </row>
    <row r="27" spans="1:4" s="4" customFormat="1" ht="17.100000000000001" customHeight="1" x14ac:dyDescent="0.25">
      <c r="A27" s="96" t="s">
        <v>12</v>
      </c>
      <c r="B27" s="42"/>
      <c r="C27" s="19">
        <v>0</v>
      </c>
      <c r="D27" s="33">
        <f t="shared" si="3"/>
        <v>0</v>
      </c>
    </row>
    <row r="28" spans="1:4" s="4" customFormat="1" ht="17.100000000000001" customHeight="1" x14ac:dyDescent="0.25">
      <c r="A28" s="96"/>
      <c r="B28" s="42"/>
      <c r="C28" s="19"/>
      <c r="D28" s="17"/>
    </row>
    <row r="29" spans="1:4" s="4" customFormat="1" ht="17.100000000000001" customHeight="1" x14ac:dyDescent="0.25">
      <c r="A29" s="96" t="s">
        <v>13</v>
      </c>
      <c r="B29" s="42"/>
      <c r="C29" s="19">
        <v>0</v>
      </c>
      <c r="D29" s="33">
        <f t="shared" si="3"/>
        <v>0</v>
      </c>
    </row>
    <row r="30" spans="1:4" s="4" customFormat="1" ht="17.100000000000001" customHeight="1" x14ac:dyDescent="0.25">
      <c r="A30" s="96" t="s">
        <v>107</v>
      </c>
      <c r="B30" s="42"/>
      <c r="C30" s="19">
        <v>0</v>
      </c>
      <c r="D30" s="33">
        <f t="shared" si="3"/>
        <v>0</v>
      </c>
    </row>
    <row r="31" spans="1:4" s="4" customFormat="1" ht="17.100000000000001" customHeight="1" x14ac:dyDescent="0.25">
      <c r="A31" s="96"/>
      <c r="B31" s="42"/>
      <c r="C31" s="19"/>
      <c r="D31" s="17"/>
    </row>
    <row r="32" spans="1:4" s="4" customFormat="1" ht="17.100000000000001" customHeight="1" x14ac:dyDescent="0.25">
      <c r="A32" s="102" t="s">
        <v>88</v>
      </c>
      <c r="B32" s="107">
        <v>100000</v>
      </c>
      <c r="C32" s="19">
        <v>0</v>
      </c>
      <c r="D32" s="33">
        <f t="shared" si="3"/>
        <v>0</v>
      </c>
    </row>
    <row r="33" spans="1:4" s="4" customFormat="1" ht="17.100000000000001" customHeight="1" x14ac:dyDescent="0.25">
      <c r="A33" s="96" t="s">
        <v>106</v>
      </c>
      <c r="B33" s="43"/>
      <c r="C33" s="20">
        <v>0</v>
      </c>
      <c r="D33" s="33">
        <f t="shared" si="3"/>
        <v>0</v>
      </c>
    </row>
    <row r="34" spans="1:4" s="4" customFormat="1" ht="17.100000000000001" customHeight="1" thickBot="1" x14ac:dyDescent="0.3">
      <c r="A34" s="99"/>
      <c r="B34" s="22"/>
      <c r="C34" s="23"/>
      <c r="D34" s="24"/>
    </row>
    <row r="35" spans="1:4" s="4" customFormat="1" ht="24" customHeight="1" thickBot="1" x14ac:dyDescent="0.3">
      <c r="A35" s="133" t="s">
        <v>40</v>
      </c>
      <c r="B35" s="134"/>
      <c r="C35" s="141"/>
      <c r="D35" s="50">
        <f>SUM(D11:D34)</f>
        <v>0</v>
      </c>
    </row>
    <row r="36" spans="1:4" s="4" customFormat="1" ht="15" customHeight="1" thickBot="1" x14ac:dyDescent="0.3">
      <c r="A36" s="87"/>
      <c r="B36" s="25"/>
      <c r="C36" s="25"/>
      <c r="D36" s="26"/>
    </row>
    <row r="37" spans="1:4" s="4" customFormat="1" ht="54" customHeight="1" thickBot="1" x14ac:dyDescent="0.3">
      <c r="A37" s="53" t="s">
        <v>48</v>
      </c>
      <c r="B37" s="48" t="s">
        <v>46</v>
      </c>
      <c r="C37" s="48" t="s">
        <v>47</v>
      </c>
      <c r="D37" s="48" t="s">
        <v>4</v>
      </c>
    </row>
    <row r="38" spans="1:4" s="4" customFormat="1" ht="15" customHeight="1" thickBot="1" x14ac:dyDescent="0.3">
      <c r="A38" s="87"/>
      <c r="B38" s="25"/>
      <c r="C38" s="25"/>
      <c r="D38" s="26"/>
    </row>
    <row r="39" spans="1:4" s="4" customFormat="1" ht="24" customHeight="1" thickBot="1" x14ac:dyDescent="0.3">
      <c r="A39" s="54" t="s">
        <v>14</v>
      </c>
      <c r="B39" s="49"/>
      <c r="C39" s="49"/>
      <c r="D39" s="93"/>
    </row>
    <row r="40" spans="1:4" s="4" customFormat="1" ht="17.100000000000001" customHeight="1" x14ac:dyDescent="0.25">
      <c r="A40" s="95" t="s">
        <v>15</v>
      </c>
      <c r="B40" s="31"/>
      <c r="C40" s="13">
        <v>0</v>
      </c>
      <c r="D40" s="13">
        <f>B40*C40</f>
        <v>0</v>
      </c>
    </row>
    <row r="41" spans="1:4" s="4" customFormat="1" ht="17.100000000000001" customHeight="1" x14ac:dyDescent="0.25">
      <c r="A41" s="96" t="s">
        <v>99</v>
      </c>
      <c r="B41" s="106"/>
      <c r="C41" s="16">
        <v>0</v>
      </c>
      <c r="D41" s="16">
        <f t="shared" ref="D41" si="4">B41*C41</f>
        <v>0</v>
      </c>
    </row>
    <row r="42" spans="1:4" s="4" customFormat="1" ht="17.100000000000001" customHeight="1" x14ac:dyDescent="0.25">
      <c r="A42" s="96" t="s">
        <v>16</v>
      </c>
      <c r="B42" s="17"/>
      <c r="C42" s="16"/>
      <c r="D42" s="17"/>
    </row>
    <row r="43" spans="1:4" s="4" customFormat="1" ht="17.100000000000001" customHeight="1" x14ac:dyDescent="0.25">
      <c r="A43" s="96" t="s">
        <v>17</v>
      </c>
      <c r="B43" s="45">
        <v>5</v>
      </c>
      <c r="C43" s="16">
        <v>0</v>
      </c>
      <c r="D43" s="16">
        <f t="shared" ref="D43:D44" si="5">B43*C43</f>
        <v>0</v>
      </c>
    </row>
    <row r="44" spans="1:4" s="4" customFormat="1" ht="17.100000000000001" customHeight="1" x14ac:dyDescent="0.25">
      <c r="A44" s="96" t="s">
        <v>18</v>
      </c>
      <c r="B44" s="46"/>
      <c r="C44" s="16">
        <v>0</v>
      </c>
      <c r="D44" s="16">
        <f t="shared" si="5"/>
        <v>0</v>
      </c>
    </row>
    <row r="45" spans="1:4" s="4" customFormat="1" ht="17.100000000000001" customHeight="1" x14ac:dyDescent="0.25">
      <c r="A45" s="96"/>
      <c r="B45" s="46"/>
      <c r="C45" s="16"/>
      <c r="D45" s="17"/>
    </row>
    <row r="46" spans="1:4" s="4" customFormat="1" ht="17.100000000000001" customHeight="1" x14ac:dyDescent="0.25">
      <c r="A46" s="96" t="s">
        <v>19</v>
      </c>
      <c r="B46" s="46"/>
      <c r="C46" s="16">
        <v>0</v>
      </c>
      <c r="D46" s="16">
        <f t="shared" ref="D46:D47" si="6">B46*C46</f>
        <v>0</v>
      </c>
    </row>
    <row r="47" spans="1:4" s="4" customFormat="1" ht="17.100000000000001" customHeight="1" x14ac:dyDescent="0.25">
      <c r="A47" s="96" t="s">
        <v>100</v>
      </c>
      <c r="B47" s="46">
        <v>6</v>
      </c>
      <c r="C47" s="16">
        <v>0</v>
      </c>
      <c r="D47" s="16">
        <f t="shared" si="6"/>
        <v>0</v>
      </c>
    </row>
    <row r="48" spans="1:4" s="4" customFormat="1" ht="17.100000000000001" customHeight="1" x14ac:dyDescent="0.25">
      <c r="A48" s="96"/>
      <c r="B48" s="17"/>
      <c r="C48" s="16"/>
      <c r="D48" s="17"/>
    </row>
    <row r="49" spans="1:4" s="4" customFormat="1" ht="17.100000000000001" customHeight="1" x14ac:dyDescent="0.25">
      <c r="A49" s="96" t="s">
        <v>101</v>
      </c>
      <c r="B49" s="17"/>
      <c r="C49" s="16">
        <v>0</v>
      </c>
      <c r="D49" s="16">
        <f t="shared" ref="D49" si="7">B49*C49</f>
        <v>0</v>
      </c>
    </row>
    <row r="50" spans="1:4" s="4" customFormat="1" ht="17.100000000000001" customHeight="1" thickBot="1" x14ac:dyDescent="0.3">
      <c r="A50" s="100"/>
      <c r="B50" s="29"/>
      <c r="C50" s="30"/>
      <c r="D50" s="24"/>
    </row>
    <row r="51" spans="1:4" s="4" customFormat="1" ht="24" customHeight="1" thickBot="1" x14ac:dyDescent="0.3">
      <c r="A51" s="55" t="s">
        <v>20</v>
      </c>
      <c r="B51" s="51"/>
      <c r="C51" s="51"/>
      <c r="D51" s="50">
        <f>SUM(D40:D50)</f>
        <v>0</v>
      </c>
    </row>
    <row r="52" spans="1:4" s="4" customFormat="1" ht="15" customHeight="1" thickBot="1" x14ac:dyDescent="0.3">
      <c r="A52" s="87"/>
      <c r="B52" s="25"/>
      <c r="C52" s="25"/>
      <c r="D52" s="26"/>
    </row>
    <row r="53" spans="1:4" s="4" customFormat="1" ht="54" customHeight="1" thickBot="1" x14ac:dyDescent="0.3">
      <c r="A53" s="53" t="s">
        <v>48</v>
      </c>
      <c r="B53" s="48" t="s">
        <v>46</v>
      </c>
      <c r="C53" s="48" t="s">
        <v>47</v>
      </c>
      <c r="D53" s="48" t="s">
        <v>4</v>
      </c>
    </row>
    <row r="54" spans="1:4" s="4" customFormat="1" ht="15" customHeight="1" thickBot="1" x14ac:dyDescent="0.3">
      <c r="A54" s="87"/>
      <c r="B54" s="25"/>
      <c r="C54" s="25"/>
      <c r="D54" s="26"/>
    </row>
    <row r="55" spans="1:4" s="4" customFormat="1" ht="24" customHeight="1" thickBot="1" x14ac:dyDescent="0.3">
      <c r="A55" s="133" t="s">
        <v>98</v>
      </c>
      <c r="B55" s="134"/>
      <c r="C55" s="134"/>
      <c r="D55" s="141"/>
    </row>
    <row r="56" spans="1:4" s="4" customFormat="1" ht="17.100000000000001" customHeight="1" x14ac:dyDescent="0.25">
      <c r="A56" s="95" t="s">
        <v>90</v>
      </c>
      <c r="B56" s="104">
        <v>1</v>
      </c>
      <c r="C56" s="12">
        <v>0</v>
      </c>
      <c r="D56" s="13"/>
    </row>
    <row r="57" spans="1:4" s="4" customFormat="1" ht="17.100000000000001" customHeight="1" x14ac:dyDescent="0.25">
      <c r="A57" s="96" t="s">
        <v>91</v>
      </c>
      <c r="B57" s="105">
        <v>5</v>
      </c>
      <c r="C57" s="19">
        <v>0</v>
      </c>
      <c r="D57" s="16"/>
    </row>
    <row r="58" spans="1:4" s="4" customFormat="1" ht="17.100000000000001" customHeight="1" x14ac:dyDescent="0.25">
      <c r="A58" s="96" t="s">
        <v>92</v>
      </c>
      <c r="B58" s="105">
        <v>39</v>
      </c>
      <c r="C58" s="19">
        <v>0</v>
      </c>
      <c r="D58" s="16"/>
    </row>
    <row r="59" spans="1:4" s="4" customFormat="1" ht="17.100000000000001" customHeight="1" x14ac:dyDescent="0.25">
      <c r="A59" s="96" t="s">
        <v>93</v>
      </c>
      <c r="B59" s="105">
        <v>28</v>
      </c>
      <c r="C59" s="19">
        <v>0</v>
      </c>
      <c r="D59" s="16"/>
    </row>
    <row r="60" spans="1:4" s="4" customFormat="1" ht="17.100000000000001" customHeight="1" x14ac:dyDescent="0.25">
      <c r="A60" s="96"/>
      <c r="B60" s="14"/>
      <c r="C60" s="19"/>
      <c r="D60" s="17"/>
    </row>
    <row r="61" spans="1:4" s="4" customFormat="1" ht="17.100000000000001" customHeight="1" x14ac:dyDescent="0.25">
      <c r="A61" s="96" t="s">
        <v>95</v>
      </c>
      <c r="B61" s="14"/>
      <c r="C61" s="19">
        <v>0</v>
      </c>
      <c r="D61" s="16"/>
    </row>
    <row r="62" spans="1:4" s="4" customFormat="1" ht="17.100000000000001" customHeight="1" x14ac:dyDescent="0.25">
      <c r="A62" s="96" t="s">
        <v>94</v>
      </c>
      <c r="B62" s="14"/>
      <c r="C62" s="19">
        <v>0</v>
      </c>
      <c r="D62" s="16"/>
    </row>
    <row r="63" spans="1:4" s="4" customFormat="1" ht="17.100000000000001" customHeight="1" x14ac:dyDescent="0.25">
      <c r="A63" s="96"/>
      <c r="B63" s="14"/>
      <c r="C63" s="19"/>
      <c r="D63" s="17"/>
    </row>
    <row r="64" spans="1:4" s="4" customFormat="1" ht="17.100000000000001" customHeight="1" x14ac:dyDescent="0.25">
      <c r="A64" s="96" t="s">
        <v>96</v>
      </c>
      <c r="B64" s="14">
        <v>1</v>
      </c>
      <c r="C64" s="19">
        <v>0</v>
      </c>
      <c r="D64" s="16"/>
    </row>
    <row r="65" spans="1:4" s="4" customFormat="1" ht="17.100000000000001" customHeight="1" x14ac:dyDescent="0.25">
      <c r="A65" s="96"/>
      <c r="B65" s="14"/>
      <c r="C65" s="19"/>
      <c r="D65" s="17"/>
    </row>
    <row r="66" spans="1:4" s="4" customFormat="1" ht="17.100000000000001" customHeight="1" x14ac:dyDescent="0.25">
      <c r="A66" s="96" t="s">
        <v>97</v>
      </c>
      <c r="B66" s="14"/>
      <c r="C66" s="19">
        <v>0</v>
      </c>
      <c r="D66" s="16"/>
    </row>
    <row r="67" spans="1:4" s="4" customFormat="1" ht="17.100000000000001" customHeight="1" x14ac:dyDescent="0.25">
      <c r="A67" s="96"/>
      <c r="B67" s="14"/>
      <c r="C67" s="19"/>
      <c r="D67" s="17"/>
    </row>
    <row r="68" spans="1:4" s="4" customFormat="1" ht="17.100000000000001" customHeight="1" x14ac:dyDescent="0.25">
      <c r="A68" s="101" t="s">
        <v>102</v>
      </c>
      <c r="B68" s="14">
        <v>1</v>
      </c>
      <c r="C68" s="19">
        <v>0</v>
      </c>
      <c r="D68" s="16"/>
    </row>
    <row r="69" spans="1:4" s="4" customFormat="1" ht="17.100000000000001" customHeight="1" x14ac:dyDescent="0.25">
      <c r="A69" s="96" t="s">
        <v>103</v>
      </c>
      <c r="B69" s="17">
        <v>1</v>
      </c>
      <c r="C69" s="16">
        <v>0</v>
      </c>
      <c r="D69" s="16"/>
    </row>
    <row r="70" spans="1:4" s="4" customFormat="1" ht="17.100000000000001" customHeight="1" thickBot="1" x14ac:dyDescent="0.3">
      <c r="A70" s="99"/>
      <c r="B70" s="21"/>
      <c r="C70" s="27"/>
      <c r="D70" s="21"/>
    </row>
    <row r="71" spans="1:4" s="4" customFormat="1" ht="24" customHeight="1" thickBot="1" x14ac:dyDescent="0.3">
      <c r="A71" s="56" t="s">
        <v>43</v>
      </c>
      <c r="B71" s="52"/>
      <c r="C71" s="52"/>
      <c r="D71" s="50">
        <f>SUM(D56:D70)</f>
        <v>0</v>
      </c>
    </row>
    <row r="72" spans="1:4" s="4" customFormat="1" ht="15" thickBot="1" x14ac:dyDescent="0.3">
      <c r="A72" s="28"/>
      <c r="B72" s="25"/>
      <c r="C72" s="25"/>
      <c r="D72" s="26"/>
    </row>
    <row r="73" spans="1:4" s="4" customFormat="1" ht="24" customHeight="1" thickBot="1" x14ac:dyDescent="0.3">
      <c r="A73" s="57" t="s">
        <v>25</v>
      </c>
      <c r="B73" s="49"/>
      <c r="C73" s="49"/>
      <c r="D73" s="93"/>
    </row>
    <row r="74" spans="1:4" s="4" customFormat="1" ht="17.100000000000001" customHeight="1" x14ac:dyDescent="0.25">
      <c r="A74" s="95" t="s">
        <v>5</v>
      </c>
      <c r="B74" s="31"/>
      <c r="C74" s="13">
        <v>0</v>
      </c>
      <c r="D74" s="13">
        <f>B74*C74</f>
        <v>0</v>
      </c>
    </row>
    <row r="75" spans="1:4" s="4" customFormat="1" ht="17.100000000000001" customHeight="1" x14ac:dyDescent="0.25">
      <c r="A75" s="102" t="s">
        <v>26</v>
      </c>
      <c r="B75" s="32"/>
      <c r="C75" s="33">
        <v>0</v>
      </c>
      <c r="D75" s="16">
        <f t="shared" ref="D75:D79" si="8">B75*C75</f>
        <v>0</v>
      </c>
    </row>
    <row r="76" spans="1:4" s="4" customFormat="1" ht="17.100000000000001" customHeight="1" x14ac:dyDescent="0.25">
      <c r="A76" s="96" t="s">
        <v>27</v>
      </c>
      <c r="B76" s="17"/>
      <c r="C76" s="16">
        <v>0</v>
      </c>
      <c r="D76" s="16">
        <f t="shared" si="8"/>
        <v>0</v>
      </c>
    </row>
    <row r="77" spans="1:4" s="4" customFormat="1" ht="17.100000000000001" customHeight="1" x14ac:dyDescent="0.25">
      <c r="A77" s="96" t="s">
        <v>28</v>
      </c>
      <c r="B77" s="17"/>
      <c r="C77" s="16">
        <v>0</v>
      </c>
      <c r="D77" s="16">
        <f t="shared" si="8"/>
        <v>0</v>
      </c>
    </row>
    <row r="78" spans="1:4" s="4" customFormat="1" ht="17.100000000000001" customHeight="1" x14ac:dyDescent="0.25">
      <c r="A78" s="96" t="s">
        <v>29</v>
      </c>
      <c r="B78" s="17"/>
      <c r="C78" s="16">
        <v>0</v>
      </c>
      <c r="D78" s="16">
        <f t="shared" si="8"/>
        <v>0</v>
      </c>
    </row>
    <row r="79" spans="1:4" s="4" customFormat="1" ht="17.100000000000001" customHeight="1" x14ac:dyDescent="0.25">
      <c r="A79" s="96" t="s">
        <v>30</v>
      </c>
      <c r="B79" s="17"/>
      <c r="C79" s="16">
        <v>0</v>
      </c>
      <c r="D79" s="16">
        <f t="shared" si="8"/>
        <v>0</v>
      </c>
    </row>
    <row r="80" spans="1:4" s="4" customFormat="1" ht="17.100000000000001" customHeight="1" thickBot="1" x14ac:dyDescent="0.3">
      <c r="A80" s="100"/>
      <c r="B80" s="29"/>
      <c r="C80" s="29"/>
      <c r="D80" s="30"/>
    </row>
    <row r="81" spans="1:4" s="4" customFormat="1" ht="24" customHeight="1" thickBot="1" x14ac:dyDescent="0.3">
      <c r="A81" s="55" t="s">
        <v>31</v>
      </c>
      <c r="B81" s="51"/>
      <c r="C81" s="51"/>
      <c r="D81" s="50">
        <f>SUM(D74:D80)</f>
        <v>0</v>
      </c>
    </row>
    <row r="82" spans="1:4" s="4" customFormat="1" ht="17.25" customHeight="1" thickBot="1" x14ac:dyDescent="0.3"/>
    <row r="83" spans="1:4" s="4" customFormat="1" ht="54" customHeight="1" thickBot="1" x14ac:dyDescent="0.3">
      <c r="A83" s="53" t="s">
        <v>48</v>
      </c>
      <c r="B83" s="48" t="s">
        <v>46</v>
      </c>
      <c r="C83" s="48" t="s">
        <v>47</v>
      </c>
      <c r="D83" s="48" t="s">
        <v>4</v>
      </c>
    </row>
    <row r="84" spans="1:4" s="4" customFormat="1" ht="17.100000000000001" customHeight="1" thickBot="1" x14ac:dyDescent="0.3">
      <c r="A84" s="87"/>
      <c r="B84" s="25"/>
      <c r="C84" s="25"/>
      <c r="D84" s="26"/>
    </row>
    <row r="85" spans="1:4" s="4" customFormat="1" ht="24" customHeight="1" thickBot="1" x14ac:dyDescent="0.3">
      <c r="A85" s="54" t="s">
        <v>21</v>
      </c>
      <c r="B85" s="49"/>
      <c r="C85" s="49"/>
      <c r="D85" s="93"/>
    </row>
    <row r="86" spans="1:4" s="4" customFormat="1" ht="17.100000000000001" customHeight="1" x14ac:dyDescent="0.25">
      <c r="A86" s="102" t="s">
        <v>104</v>
      </c>
      <c r="B86" s="32"/>
      <c r="C86" s="33">
        <v>0</v>
      </c>
      <c r="D86" s="13">
        <f>B86*C86</f>
        <v>0</v>
      </c>
    </row>
    <row r="87" spans="1:4" s="4" customFormat="1" ht="17.100000000000001" customHeight="1" x14ac:dyDescent="0.25">
      <c r="A87" s="96" t="s">
        <v>105</v>
      </c>
      <c r="B87" s="17"/>
      <c r="C87" s="16">
        <v>0</v>
      </c>
      <c r="D87" s="16">
        <f t="shared" ref="D87" si="9">B87*C87</f>
        <v>0</v>
      </c>
    </row>
    <row r="88" spans="1:4" s="4" customFormat="1" ht="17.100000000000001" customHeight="1" thickBot="1" x14ac:dyDescent="0.3">
      <c r="A88" s="100"/>
      <c r="B88" s="29"/>
      <c r="C88" s="29"/>
      <c r="D88" s="30"/>
    </row>
    <row r="89" spans="1:4" s="4" customFormat="1" ht="24" customHeight="1" thickBot="1" x14ac:dyDescent="0.3">
      <c r="A89" s="55" t="s">
        <v>22</v>
      </c>
      <c r="B89" s="51"/>
      <c r="C89" s="51"/>
      <c r="D89" s="50">
        <f>SUM(D86:D88)</f>
        <v>0</v>
      </c>
    </row>
    <row r="90" spans="1:4" s="4" customFormat="1" ht="15" thickBot="1" x14ac:dyDescent="0.3">
      <c r="A90" s="88"/>
      <c r="B90" s="89"/>
      <c r="C90" s="89"/>
      <c r="D90" s="90"/>
    </row>
    <row r="91" spans="1:4" s="4" customFormat="1" ht="24" customHeight="1" thickBot="1" x14ac:dyDescent="0.3">
      <c r="A91" s="92" t="s">
        <v>23</v>
      </c>
      <c r="B91" s="51"/>
      <c r="C91" s="51"/>
      <c r="D91" s="94"/>
    </row>
    <row r="92" spans="1:4" s="4" customFormat="1" ht="17.100000000000001" customHeight="1" x14ac:dyDescent="0.25">
      <c r="A92" s="96"/>
      <c r="B92" s="46"/>
      <c r="C92" s="16"/>
      <c r="D92" s="17"/>
    </row>
    <row r="93" spans="1:4" s="4" customFormat="1" ht="17.100000000000001" customHeight="1" x14ac:dyDescent="0.25">
      <c r="A93" s="96" t="s">
        <v>108</v>
      </c>
      <c r="B93" s="46"/>
      <c r="C93" s="16">
        <v>0</v>
      </c>
      <c r="D93" s="16">
        <f t="shared" ref="D93:D96" si="10">B93*C93</f>
        <v>0</v>
      </c>
    </row>
    <row r="94" spans="1:4" s="4" customFormat="1" ht="17.100000000000001" customHeight="1" x14ac:dyDescent="0.25">
      <c r="A94" s="96" t="s">
        <v>109</v>
      </c>
      <c r="B94" s="45"/>
      <c r="C94" s="16">
        <v>0</v>
      </c>
      <c r="D94" s="16">
        <f t="shared" si="10"/>
        <v>0</v>
      </c>
    </row>
    <row r="95" spans="1:4" s="4" customFormat="1" ht="17.100000000000001" customHeight="1" x14ac:dyDescent="0.25">
      <c r="A95" s="96" t="s">
        <v>110</v>
      </c>
      <c r="B95" s="46"/>
      <c r="C95" s="16">
        <v>0</v>
      </c>
      <c r="D95" s="16">
        <f t="shared" si="10"/>
        <v>0</v>
      </c>
    </row>
    <row r="96" spans="1:4" s="4" customFormat="1" ht="17.100000000000001" customHeight="1" x14ac:dyDescent="0.25">
      <c r="A96" s="96" t="s">
        <v>111</v>
      </c>
      <c r="B96" s="46"/>
      <c r="C96" s="16">
        <v>0</v>
      </c>
      <c r="D96" s="16">
        <f t="shared" si="10"/>
        <v>0</v>
      </c>
    </row>
    <row r="97" spans="1:4" s="4" customFormat="1" ht="17.100000000000001" customHeight="1" x14ac:dyDescent="0.25">
      <c r="A97" s="96"/>
      <c r="B97" s="46"/>
      <c r="C97" s="16"/>
      <c r="D97" s="17"/>
    </row>
    <row r="98" spans="1:4" s="4" customFormat="1" ht="17.100000000000001" customHeight="1" x14ac:dyDescent="0.25">
      <c r="A98" s="96" t="s">
        <v>113</v>
      </c>
      <c r="B98" s="46"/>
      <c r="C98" s="16">
        <v>0</v>
      </c>
      <c r="D98" s="16">
        <f t="shared" ref="D98:D100" si="11">B98*C98</f>
        <v>0</v>
      </c>
    </row>
    <row r="99" spans="1:4" s="4" customFormat="1" ht="17.100000000000001" customHeight="1" x14ac:dyDescent="0.25">
      <c r="A99" s="96" t="s">
        <v>115</v>
      </c>
      <c r="B99" s="46"/>
      <c r="C99" s="16">
        <v>0</v>
      </c>
      <c r="D99" s="16">
        <f t="shared" si="11"/>
        <v>0</v>
      </c>
    </row>
    <row r="100" spans="1:4" s="4" customFormat="1" ht="17.100000000000001" customHeight="1" x14ac:dyDescent="0.25">
      <c r="A100" s="96" t="s">
        <v>114</v>
      </c>
      <c r="B100" s="46"/>
      <c r="C100" s="16">
        <v>0</v>
      </c>
      <c r="D100" s="16">
        <f t="shared" si="11"/>
        <v>0</v>
      </c>
    </row>
    <row r="101" spans="1:4" s="4" customFormat="1" ht="17.100000000000001" customHeight="1" thickBot="1" x14ac:dyDescent="0.3">
      <c r="A101" s="96"/>
      <c r="B101" s="46"/>
      <c r="C101" s="16"/>
      <c r="D101" s="17"/>
    </row>
    <row r="102" spans="1:4" s="4" customFormat="1" ht="24" customHeight="1" thickBot="1" x14ac:dyDescent="0.3">
      <c r="A102" s="55" t="s">
        <v>24</v>
      </c>
      <c r="B102" s="51"/>
      <c r="C102" s="51"/>
      <c r="D102" s="50">
        <f>SUM(D92:D101)</f>
        <v>0</v>
      </c>
    </row>
    <row r="103" spans="1:4" s="4" customFormat="1" ht="15" thickBot="1" x14ac:dyDescent="0.3">
      <c r="A103" s="34"/>
      <c r="B103" s="25"/>
      <c r="C103" s="25"/>
      <c r="D103" s="26"/>
    </row>
    <row r="104" spans="1:4" s="4" customFormat="1" ht="54" customHeight="1" thickBot="1" x14ac:dyDescent="0.3">
      <c r="A104" s="53" t="s">
        <v>48</v>
      </c>
      <c r="B104" s="48" t="s">
        <v>46</v>
      </c>
      <c r="C104" s="48" t="s">
        <v>47</v>
      </c>
      <c r="D104" s="48" t="s">
        <v>4</v>
      </c>
    </row>
    <row r="105" spans="1:4" s="4" customFormat="1" ht="15" thickBot="1" x14ac:dyDescent="0.3">
      <c r="A105" s="34"/>
      <c r="B105" s="25"/>
      <c r="C105" s="25"/>
      <c r="D105" s="26"/>
    </row>
    <row r="106" spans="1:4" s="4" customFormat="1" ht="24" customHeight="1" thickBot="1" x14ac:dyDescent="0.3">
      <c r="A106" s="57" t="s">
        <v>32</v>
      </c>
      <c r="B106" s="49"/>
      <c r="C106" s="49"/>
      <c r="D106" s="93"/>
    </row>
    <row r="107" spans="1:4" s="4" customFormat="1" ht="17.100000000000001" customHeight="1" x14ac:dyDescent="0.25">
      <c r="A107" s="96" t="s">
        <v>6</v>
      </c>
      <c r="B107" s="15"/>
      <c r="C107" s="16">
        <v>0</v>
      </c>
      <c r="D107" s="16">
        <f t="shared" ref="D107" si="12">B107*C107</f>
        <v>0</v>
      </c>
    </row>
    <row r="108" spans="1:4" s="4" customFormat="1" ht="17.100000000000001" customHeight="1" x14ac:dyDescent="0.25">
      <c r="A108" s="96"/>
      <c r="B108" s="15"/>
      <c r="C108" s="16"/>
      <c r="D108" s="16"/>
    </row>
    <row r="109" spans="1:4" s="4" customFormat="1" ht="17.100000000000001" customHeight="1" x14ac:dyDescent="0.25">
      <c r="A109" s="96" t="s">
        <v>33</v>
      </c>
      <c r="B109" s="17"/>
      <c r="C109" s="16"/>
      <c r="D109" s="17"/>
    </row>
    <row r="110" spans="1:4" s="4" customFormat="1" ht="17.100000000000001" customHeight="1" x14ac:dyDescent="0.25">
      <c r="A110" s="96" t="s">
        <v>34</v>
      </c>
      <c r="B110" s="17"/>
      <c r="C110" s="16">
        <v>0</v>
      </c>
      <c r="D110" s="16">
        <f t="shared" ref="D110:D111" si="13">B110*C110</f>
        <v>0</v>
      </c>
    </row>
    <row r="111" spans="1:4" s="4" customFormat="1" ht="17.100000000000001" customHeight="1" x14ac:dyDescent="0.25">
      <c r="A111" s="96" t="s">
        <v>35</v>
      </c>
      <c r="B111" s="17"/>
      <c r="C111" s="16">
        <v>0</v>
      </c>
      <c r="D111" s="16">
        <f t="shared" si="13"/>
        <v>0</v>
      </c>
    </row>
    <row r="112" spans="1:4" s="4" customFormat="1" ht="17.100000000000001" customHeight="1" thickBot="1" x14ac:dyDescent="0.3">
      <c r="A112" s="100"/>
      <c r="B112" s="29"/>
      <c r="C112" s="29"/>
      <c r="D112" s="30"/>
    </row>
    <row r="113" spans="1:4" s="4" customFormat="1" ht="24" customHeight="1" thickBot="1" x14ac:dyDescent="0.3">
      <c r="A113" s="133" t="s">
        <v>36</v>
      </c>
      <c r="B113" s="134"/>
      <c r="C113" s="134"/>
      <c r="D113" s="50">
        <f>SUM(D107:D112)</f>
        <v>0</v>
      </c>
    </row>
    <row r="114" spans="1:4" s="4" customFormat="1" ht="15" thickBot="1" x14ac:dyDescent="0.3">
      <c r="A114" s="87"/>
      <c r="B114" s="25"/>
      <c r="C114" s="25"/>
      <c r="D114" s="26"/>
    </row>
    <row r="115" spans="1:4" s="4" customFormat="1" ht="30" customHeight="1" thickBot="1" x14ac:dyDescent="0.3">
      <c r="A115" s="139" t="s">
        <v>37</v>
      </c>
      <c r="B115" s="140"/>
      <c r="C115" s="140"/>
      <c r="D115" s="35" t="e">
        <f>SUM(D35,#REF!,D51,D71,D81,#REF!,#REF!,D89,D102,D113)</f>
        <v>#REF!</v>
      </c>
    </row>
    <row r="116" spans="1:4" s="4" customFormat="1" x14ac:dyDescent="0.25">
      <c r="A116" s="87"/>
      <c r="B116" s="25"/>
      <c r="C116" s="25"/>
      <c r="D116" s="26"/>
    </row>
    <row r="117" spans="1:4" s="4" customFormat="1" ht="15" thickBot="1" x14ac:dyDescent="0.3">
      <c r="A117" s="91"/>
      <c r="B117" s="36"/>
      <c r="C117" s="36"/>
      <c r="D117" s="37"/>
    </row>
    <row r="118" spans="1:4" s="4" customFormat="1" ht="24" customHeight="1" thickBot="1" x14ac:dyDescent="0.3">
      <c r="A118" s="57" t="s">
        <v>38</v>
      </c>
      <c r="B118" s="49"/>
      <c r="C118" s="49"/>
      <c r="D118" s="93"/>
    </row>
    <row r="119" spans="1:4" s="4" customFormat="1" ht="17.100000000000001" customHeight="1" x14ac:dyDescent="0.25">
      <c r="A119" s="95" t="s">
        <v>44</v>
      </c>
      <c r="B119" s="38"/>
      <c r="C119" s="13">
        <v>0</v>
      </c>
      <c r="D119" s="16">
        <f t="shared" ref="D119:D122" si="14">B119*C119</f>
        <v>0</v>
      </c>
    </row>
    <row r="120" spans="1:4" s="4" customFormat="1" ht="17.100000000000001" customHeight="1" x14ac:dyDescent="0.25">
      <c r="A120" s="102" t="s">
        <v>112</v>
      </c>
      <c r="B120" s="47"/>
      <c r="C120" s="16">
        <v>0</v>
      </c>
      <c r="D120" s="16">
        <f t="shared" si="14"/>
        <v>0</v>
      </c>
    </row>
    <row r="121" spans="1:4" s="4" customFormat="1" ht="17.100000000000001" customHeight="1" x14ac:dyDescent="0.25">
      <c r="A121" s="96" t="s">
        <v>2</v>
      </c>
      <c r="B121" s="39"/>
      <c r="C121" s="16">
        <v>0</v>
      </c>
      <c r="D121" s="16">
        <f t="shared" si="14"/>
        <v>0</v>
      </c>
    </row>
    <row r="122" spans="1:4" s="4" customFormat="1" ht="17.100000000000001" customHeight="1" x14ac:dyDescent="0.25">
      <c r="A122" s="96" t="s">
        <v>3</v>
      </c>
      <c r="B122" s="39"/>
      <c r="C122" s="16">
        <v>0</v>
      </c>
      <c r="D122" s="16">
        <f t="shared" si="14"/>
        <v>0</v>
      </c>
    </row>
    <row r="123" spans="1:4" s="4" customFormat="1" ht="17.100000000000001" customHeight="1" thickBot="1" x14ac:dyDescent="0.3">
      <c r="A123" s="100"/>
      <c r="B123" s="40"/>
      <c r="C123" s="44"/>
      <c r="D123" s="44"/>
    </row>
    <row r="124" spans="1:4" s="4" customFormat="1" ht="24" customHeight="1" thickBot="1" x14ac:dyDescent="0.3">
      <c r="A124" s="133" t="s">
        <v>45</v>
      </c>
      <c r="B124" s="134"/>
      <c r="C124" s="134"/>
      <c r="D124" s="50">
        <f>SUM(D119:D123)</f>
        <v>0</v>
      </c>
    </row>
    <row r="125" spans="1:4" s="4" customFormat="1" x14ac:dyDescent="0.25"/>
    <row r="126" spans="1:4" s="4" customFormat="1" x14ac:dyDescent="0.25"/>
    <row r="127" spans="1:4" s="4" customFormat="1" x14ac:dyDescent="0.25"/>
    <row r="128" spans="1:4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</sheetData>
  <mergeCells count="10">
    <mergeCell ref="A124:C124"/>
    <mergeCell ref="A5:D5"/>
    <mergeCell ref="A1:D1"/>
    <mergeCell ref="A2:D2"/>
    <mergeCell ref="A6:D6"/>
    <mergeCell ref="A115:C115"/>
    <mergeCell ref="A10:D10"/>
    <mergeCell ref="A35:C35"/>
    <mergeCell ref="A55:D55"/>
    <mergeCell ref="A113:C113"/>
  </mergeCells>
  <printOptions horizontalCentered="1"/>
  <pageMargins left="0.75" right="0.25" top="0.5" bottom="0.5" header="0.05" footer="0.25"/>
  <pageSetup scale="75" orientation="portrait" r:id="rId1"/>
  <headerFooter>
    <oddFooter>Page &amp;P of &amp;N</oddFooter>
  </headerFooter>
  <rowBreaks count="3" manualBreakCount="3">
    <brk id="35" max="16383" man="1"/>
    <brk id="51" max="16383" man="1"/>
    <brk id="1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814F-73B2-4D8B-AD2C-C2BECA2EE9CA}">
  <sheetPr>
    <tabColor theme="4" tint="-0.249977111117893"/>
    <pageSetUpPr fitToPage="1"/>
  </sheetPr>
  <dimension ref="A1:D14"/>
  <sheetViews>
    <sheetView showGridLines="0" workbookViewId="0">
      <selection activeCell="E11" sqref="E11"/>
    </sheetView>
  </sheetViews>
  <sheetFormatPr defaultRowHeight="15" x14ac:dyDescent="0.25"/>
  <cols>
    <col min="1" max="1" width="40.7109375" customWidth="1"/>
    <col min="2" max="2" width="25.7109375" customWidth="1"/>
    <col min="3" max="4" width="30.7109375" customWidth="1"/>
  </cols>
  <sheetData>
    <row r="1" spans="1:4" ht="26.1" customHeight="1" x14ac:dyDescent="0.25">
      <c r="A1" s="136" t="s">
        <v>121</v>
      </c>
      <c r="B1" s="136"/>
      <c r="C1" s="136"/>
      <c r="D1" s="136"/>
    </row>
    <row r="2" spans="1:4" ht="15" customHeight="1" x14ac:dyDescent="0.25">
      <c r="A2" s="137" t="s">
        <v>120</v>
      </c>
      <c r="B2" s="137"/>
      <c r="C2" s="137"/>
      <c r="D2" s="137"/>
    </row>
    <row r="3" spans="1:4" ht="15" customHeight="1" x14ac:dyDescent="0.25">
      <c r="B3" s="103"/>
    </row>
    <row r="4" spans="1:4" ht="26.25" x14ac:dyDescent="0.25">
      <c r="A4" s="135" t="s">
        <v>118</v>
      </c>
      <c r="B4" s="135"/>
      <c r="C4" s="135"/>
      <c r="D4" s="135"/>
    </row>
    <row r="5" spans="1:4" ht="20.25" x14ac:dyDescent="0.25">
      <c r="A5" s="138" t="s">
        <v>117</v>
      </c>
      <c r="B5" s="138"/>
      <c r="C5" s="138"/>
      <c r="D5" s="138"/>
    </row>
    <row r="6" spans="1:4" ht="33.950000000000003" customHeight="1" thickBot="1" x14ac:dyDescent="0.3"/>
    <row r="7" spans="1:4" ht="24.95" customHeight="1" thickBot="1" x14ac:dyDescent="0.3">
      <c r="A7" s="146" t="s">
        <v>131</v>
      </c>
      <c r="B7" s="147"/>
      <c r="C7" s="142" t="s">
        <v>133</v>
      </c>
      <c r="D7" s="143"/>
    </row>
    <row r="8" spans="1:4" ht="20.100000000000001" customHeight="1" x14ac:dyDescent="0.25">
      <c r="A8" s="144" t="s">
        <v>132</v>
      </c>
      <c r="B8" s="1" t="s">
        <v>1</v>
      </c>
      <c r="C8" s="108" t="s">
        <v>122</v>
      </c>
      <c r="D8" s="108" t="s">
        <v>122</v>
      </c>
    </row>
    <row r="9" spans="1:4" ht="20.100000000000001" customHeight="1" thickBot="1" x14ac:dyDescent="0.3">
      <c r="A9" s="145"/>
      <c r="B9" s="2" t="s">
        <v>123</v>
      </c>
      <c r="C9" s="109" t="s">
        <v>130</v>
      </c>
      <c r="D9" s="109" t="s">
        <v>124</v>
      </c>
    </row>
    <row r="10" spans="1:4" ht="24.95" customHeight="1" x14ac:dyDescent="0.25">
      <c r="A10" s="110" t="s">
        <v>125</v>
      </c>
      <c r="B10" s="111">
        <v>25000</v>
      </c>
      <c r="C10" s="112">
        <v>0</v>
      </c>
      <c r="D10" s="123">
        <f t="shared" ref="D10:D13" si="0">B10*C10/12</f>
        <v>0</v>
      </c>
    </row>
    <row r="11" spans="1:4" ht="30" customHeight="1" x14ac:dyDescent="0.25">
      <c r="A11" s="113" t="s">
        <v>126</v>
      </c>
      <c r="B11" s="114">
        <v>1000000</v>
      </c>
      <c r="C11" s="115">
        <v>0</v>
      </c>
      <c r="D11" s="123">
        <f t="shared" si="0"/>
        <v>0</v>
      </c>
    </row>
    <row r="12" spans="1:4" ht="30" customHeight="1" x14ac:dyDescent="0.25">
      <c r="A12" s="113" t="s">
        <v>127</v>
      </c>
      <c r="B12" s="116">
        <v>1000000</v>
      </c>
      <c r="C12" s="117">
        <v>0</v>
      </c>
      <c r="D12" s="123">
        <f t="shared" si="0"/>
        <v>0</v>
      </c>
    </row>
    <row r="13" spans="1:4" ht="30" customHeight="1" thickBot="1" x14ac:dyDescent="0.3">
      <c r="A13" s="113" t="s">
        <v>128</v>
      </c>
      <c r="B13" s="118">
        <v>3000000</v>
      </c>
      <c r="C13" s="117">
        <v>0</v>
      </c>
      <c r="D13" s="123">
        <f t="shared" si="0"/>
        <v>0</v>
      </c>
    </row>
    <row r="14" spans="1:4" ht="30" customHeight="1" thickBot="1" x14ac:dyDescent="0.3">
      <c r="A14" s="119" t="s">
        <v>129</v>
      </c>
      <c r="B14" s="120">
        <f>SUM(B10:B13)</f>
        <v>5025000</v>
      </c>
      <c r="C14" s="121"/>
      <c r="D14" s="122">
        <f>SUM(D10:D13)</f>
        <v>0</v>
      </c>
    </row>
  </sheetData>
  <mergeCells count="7">
    <mergeCell ref="C7:D7"/>
    <mergeCell ref="A8:A9"/>
    <mergeCell ref="A1:D1"/>
    <mergeCell ref="A2:D2"/>
    <mergeCell ref="A4:D4"/>
    <mergeCell ref="A5:D5"/>
    <mergeCell ref="A7:B7"/>
  </mergeCells>
  <printOptions horizontalCentered="1"/>
  <pageMargins left="0.5" right="0.5" top="0.55000000000000004" bottom="0.5" header="0.3" footer="0.25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D1C5-5C96-4679-9EC7-E32FC07F1331}">
  <sheetPr>
    <tabColor theme="9" tint="-0.249977111117893"/>
    <pageSetUpPr fitToPage="1"/>
  </sheetPr>
  <dimension ref="A1:F36"/>
  <sheetViews>
    <sheetView tabSelected="1" workbookViewId="0">
      <selection activeCell="A22" sqref="A22:D22"/>
    </sheetView>
  </sheetViews>
  <sheetFormatPr defaultRowHeight="15" x14ac:dyDescent="0.25"/>
  <cols>
    <col min="1" max="1" width="45.7109375" customWidth="1"/>
    <col min="2" max="4" width="30.7109375" customWidth="1"/>
  </cols>
  <sheetData>
    <row r="1" spans="1:6" ht="26.1" customHeight="1" x14ac:dyDescent="0.25">
      <c r="A1" s="160" t="s">
        <v>139</v>
      </c>
      <c r="B1" s="160"/>
      <c r="C1" s="160"/>
      <c r="D1" s="160"/>
      <c r="E1" s="67"/>
      <c r="F1" s="67"/>
    </row>
    <row r="2" spans="1:6" ht="15" customHeight="1" x14ac:dyDescent="0.25">
      <c r="A2" s="3"/>
      <c r="B2" s="3"/>
      <c r="C2" s="3"/>
      <c r="D2" s="3"/>
      <c r="E2" s="3"/>
    </row>
    <row r="3" spans="1:6" ht="15" customHeight="1" x14ac:dyDescent="0.25"/>
    <row r="4" spans="1:6" ht="26.1" customHeight="1" x14ac:dyDescent="0.25">
      <c r="A4" s="161" t="s">
        <v>119</v>
      </c>
      <c r="B4" s="161"/>
      <c r="C4" s="161"/>
      <c r="D4" s="161"/>
      <c r="E4" s="83"/>
      <c r="F4" s="83"/>
    </row>
    <row r="5" spans="1:6" ht="20.25" x14ac:dyDescent="0.25">
      <c r="A5" s="162" t="s">
        <v>64</v>
      </c>
      <c r="B5" s="162"/>
      <c r="C5" s="162"/>
      <c r="D5" s="162"/>
      <c r="E5" s="84"/>
      <c r="F5" s="84"/>
    </row>
    <row r="6" spans="1:6" ht="33.950000000000003" customHeight="1" thickBot="1" x14ac:dyDescent="0.3"/>
    <row r="7" spans="1:6" ht="36.950000000000003" customHeight="1" thickBot="1" x14ac:dyDescent="0.3">
      <c r="A7" s="154" t="s">
        <v>65</v>
      </c>
      <c r="B7" s="155"/>
      <c r="C7" s="155"/>
      <c r="D7" s="156"/>
    </row>
    <row r="8" spans="1:6" ht="36.950000000000003" customHeight="1" thickBot="1" x14ac:dyDescent="0.3">
      <c r="A8" s="69" t="s">
        <v>66</v>
      </c>
      <c r="B8" s="70" t="s">
        <v>67</v>
      </c>
      <c r="C8" s="70" t="s">
        <v>68</v>
      </c>
      <c r="D8" s="71" t="s">
        <v>69</v>
      </c>
    </row>
    <row r="9" spans="1:6" ht="24.95" customHeight="1" thickBot="1" x14ac:dyDescent="0.3">
      <c r="A9" s="72" t="s">
        <v>70</v>
      </c>
      <c r="B9" s="73">
        <v>0</v>
      </c>
      <c r="C9" s="73">
        <v>0</v>
      </c>
      <c r="D9" s="74" t="s">
        <v>71</v>
      </c>
    </row>
    <row r="10" spans="1:6" ht="24.95" customHeight="1" thickBot="1" x14ac:dyDescent="0.3">
      <c r="A10" s="72" t="s">
        <v>72</v>
      </c>
      <c r="B10" s="75">
        <v>0</v>
      </c>
      <c r="C10" s="76">
        <v>0</v>
      </c>
      <c r="D10" s="77" t="s">
        <v>71</v>
      </c>
    </row>
    <row r="11" spans="1:6" ht="24.95" customHeight="1" thickBot="1" x14ac:dyDescent="0.3">
      <c r="A11" s="78" t="s">
        <v>73</v>
      </c>
      <c r="B11" s="76">
        <v>0</v>
      </c>
      <c r="C11" s="76">
        <v>0</v>
      </c>
      <c r="D11" s="77" t="s">
        <v>71</v>
      </c>
    </row>
    <row r="12" spans="1:6" ht="24.95" customHeight="1" thickBot="1" x14ac:dyDescent="0.3">
      <c r="A12" s="72" t="s">
        <v>74</v>
      </c>
      <c r="B12" s="76">
        <v>0</v>
      </c>
      <c r="C12" s="76">
        <v>0</v>
      </c>
      <c r="D12" s="77" t="s">
        <v>71</v>
      </c>
    </row>
    <row r="13" spans="1:6" ht="20.100000000000001" customHeight="1" thickBot="1" x14ac:dyDescent="0.3">
      <c r="A13" s="157"/>
      <c r="B13" s="158"/>
      <c r="C13" s="158"/>
      <c r="D13" s="159"/>
    </row>
    <row r="14" spans="1:6" x14ac:dyDescent="0.25">
      <c r="A14" s="3"/>
      <c r="B14" s="3"/>
      <c r="C14" s="3"/>
      <c r="D14" s="3"/>
    </row>
    <row r="15" spans="1:6" ht="33.950000000000003" customHeight="1" thickBot="1" x14ac:dyDescent="0.3">
      <c r="A15" s="3"/>
      <c r="B15" s="3"/>
      <c r="C15" s="3"/>
      <c r="D15" s="3"/>
    </row>
    <row r="16" spans="1:6" ht="36.950000000000003" customHeight="1" thickBot="1" x14ac:dyDescent="0.3">
      <c r="A16" s="148" t="s">
        <v>138</v>
      </c>
      <c r="B16" s="149"/>
      <c r="C16" s="149"/>
      <c r="D16" s="150"/>
    </row>
    <row r="17" spans="1:4" ht="37.5" customHeight="1" thickBot="1" x14ac:dyDescent="0.3">
      <c r="A17" s="124" t="s">
        <v>66</v>
      </c>
      <c r="B17" s="125" t="s">
        <v>67</v>
      </c>
      <c r="C17" s="125" t="s">
        <v>68</v>
      </c>
      <c r="D17" s="126" t="s">
        <v>69</v>
      </c>
    </row>
    <row r="18" spans="1:4" ht="24.95" customHeight="1" thickBot="1" x14ac:dyDescent="0.3">
      <c r="A18" s="127" t="s">
        <v>134</v>
      </c>
      <c r="B18" s="128">
        <v>0</v>
      </c>
      <c r="C18" s="128">
        <v>0</v>
      </c>
      <c r="D18" s="129" t="s">
        <v>71</v>
      </c>
    </row>
    <row r="19" spans="1:4" ht="24.95" customHeight="1" thickBot="1" x14ac:dyDescent="0.3">
      <c r="A19" s="127" t="s">
        <v>135</v>
      </c>
      <c r="B19" s="128">
        <v>0</v>
      </c>
      <c r="C19" s="128">
        <v>0</v>
      </c>
      <c r="D19" s="129" t="s">
        <v>71</v>
      </c>
    </row>
    <row r="20" spans="1:4" ht="24.95" customHeight="1" thickBot="1" x14ac:dyDescent="0.3">
      <c r="A20" s="127" t="s">
        <v>136</v>
      </c>
      <c r="B20" s="128">
        <v>0</v>
      </c>
      <c r="C20" s="128">
        <v>0</v>
      </c>
      <c r="D20" s="129" t="s">
        <v>71</v>
      </c>
    </row>
    <row r="21" spans="1:4" ht="24.95" customHeight="1" thickBot="1" x14ac:dyDescent="0.3">
      <c r="A21" s="127" t="s">
        <v>137</v>
      </c>
      <c r="B21" s="128">
        <v>0</v>
      </c>
      <c r="C21" s="128">
        <v>0</v>
      </c>
      <c r="D21" s="129" t="s">
        <v>71</v>
      </c>
    </row>
    <row r="22" spans="1:4" ht="20.100000000000001" customHeight="1" thickBot="1" x14ac:dyDescent="0.3">
      <c r="A22" s="151"/>
      <c r="B22" s="152"/>
      <c r="C22" s="152"/>
      <c r="D22" s="153"/>
    </row>
    <row r="23" spans="1:4" x14ac:dyDescent="0.25">
      <c r="A23" s="3"/>
      <c r="B23" s="3"/>
      <c r="C23" s="3"/>
      <c r="D23" s="3"/>
    </row>
    <row r="24" spans="1:4" ht="33.950000000000003" customHeight="1" thickBot="1" x14ac:dyDescent="0.3">
      <c r="A24" s="79"/>
      <c r="B24" s="79"/>
      <c r="C24" s="79"/>
      <c r="D24" s="79"/>
    </row>
    <row r="25" spans="1:4" ht="36.950000000000003" customHeight="1" thickBot="1" x14ac:dyDescent="0.3">
      <c r="A25" s="167" t="s">
        <v>75</v>
      </c>
      <c r="B25" s="168"/>
      <c r="C25" s="168"/>
      <c r="D25" s="169"/>
    </row>
    <row r="26" spans="1:4" ht="20.100000000000001" customHeight="1" x14ac:dyDescent="0.25">
      <c r="A26" s="170" t="s">
        <v>76</v>
      </c>
      <c r="B26" s="171"/>
      <c r="C26" s="86" t="s">
        <v>77</v>
      </c>
      <c r="D26" s="172" t="s">
        <v>78</v>
      </c>
    </row>
    <row r="27" spans="1:4" ht="20.100000000000001" customHeight="1" thickBot="1" x14ac:dyDescent="0.3">
      <c r="A27" s="170"/>
      <c r="B27" s="171"/>
      <c r="C27" s="85" t="s">
        <v>79</v>
      </c>
      <c r="D27" s="172"/>
    </row>
    <row r="28" spans="1:4" ht="24.95" customHeight="1" thickBot="1" x14ac:dyDescent="0.3">
      <c r="A28" s="163" t="s">
        <v>80</v>
      </c>
      <c r="B28" s="163"/>
      <c r="C28" s="80">
        <v>0</v>
      </c>
      <c r="D28" s="81" t="s">
        <v>81</v>
      </c>
    </row>
    <row r="29" spans="1:4" ht="24.95" customHeight="1" thickBot="1" x14ac:dyDescent="0.3">
      <c r="A29" s="163" t="s">
        <v>82</v>
      </c>
      <c r="B29" s="163"/>
      <c r="C29" s="80">
        <v>0</v>
      </c>
      <c r="D29" s="81" t="s">
        <v>81</v>
      </c>
    </row>
    <row r="30" spans="1:4" ht="24.95" customHeight="1" thickBot="1" x14ac:dyDescent="0.3">
      <c r="A30" s="163" t="s">
        <v>83</v>
      </c>
      <c r="B30" s="163"/>
      <c r="C30" s="80">
        <v>0</v>
      </c>
      <c r="D30" s="81" t="s">
        <v>81</v>
      </c>
    </row>
    <row r="31" spans="1:4" ht="24.95" customHeight="1" thickBot="1" x14ac:dyDescent="0.3">
      <c r="A31" s="163" t="s">
        <v>84</v>
      </c>
      <c r="B31" s="163"/>
      <c r="C31" s="80">
        <v>0</v>
      </c>
      <c r="D31" s="81" t="s">
        <v>81</v>
      </c>
    </row>
    <row r="32" spans="1:4" ht="24.95" customHeight="1" thickBot="1" x14ac:dyDescent="0.3">
      <c r="A32" s="163" t="s">
        <v>85</v>
      </c>
      <c r="B32" s="163"/>
      <c r="C32" s="80">
        <v>0</v>
      </c>
      <c r="D32" s="81" t="s">
        <v>81</v>
      </c>
    </row>
    <row r="33" spans="1:4" ht="24.95" customHeight="1" thickBot="1" x14ac:dyDescent="0.3">
      <c r="A33" s="163" t="s">
        <v>86</v>
      </c>
      <c r="B33" s="163"/>
      <c r="C33" s="80">
        <v>0</v>
      </c>
      <c r="D33" s="81" t="s">
        <v>81</v>
      </c>
    </row>
    <row r="34" spans="1:4" ht="24.95" customHeight="1" thickBot="1" x14ac:dyDescent="0.3">
      <c r="A34" s="163" t="s">
        <v>87</v>
      </c>
      <c r="B34" s="163"/>
      <c r="C34" s="80">
        <v>0</v>
      </c>
      <c r="D34" s="81" t="s">
        <v>81</v>
      </c>
    </row>
    <row r="35" spans="1:4" ht="20.100000000000001" customHeight="1" thickBot="1" x14ac:dyDescent="0.3">
      <c r="A35" s="164"/>
      <c r="B35" s="165"/>
      <c r="C35" s="165"/>
      <c r="D35" s="166"/>
    </row>
    <row r="36" spans="1:4" x14ac:dyDescent="0.25">
      <c r="A36" s="82"/>
      <c r="B36" s="3"/>
      <c r="C36" s="3"/>
      <c r="D36" s="3"/>
    </row>
  </sheetData>
  <mergeCells count="18">
    <mergeCell ref="A30:B30"/>
    <mergeCell ref="A25:D25"/>
    <mergeCell ref="A26:B27"/>
    <mergeCell ref="D26:D27"/>
    <mergeCell ref="A28:B28"/>
    <mergeCell ref="A29:B29"/>
    <mergeCell ref="A31:B31"/>
    <mergeCell ref="A32:B32"/>
    <mergeCell ref="A33:B33"/>
    <mergeCell ref="A34:B34"/>
    <mergeCell ref="A35:D35"/>
    <mergeCell ref="A16:D16"/>
    <mergeCell ref="A22:D22"/>
    <mergeCell ref="A7:D7"/>
    <mergeCell ref="A13:D13"/>
    <mergeCell ref="A1:D1"/>
    <mergeCell ref="A4:D4"/>
    <mergeCell ref="A5:D5"/>
  </mergeCells>
  <printOptions horizontalCentered="1"/>
  <pageMargins left="0.5" right="0.5" top="0.5" bottom="0.5" header="0.3" footer="0.25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DB4E-CC56-4631-917E-5E3D0F22D54F}">
  <sheetPr>
    <tabColor theme="5" tint="-0.249977111117893"/>
    <pageSetUpPr fitToPage="1"/>
  </sheetPr>
  <dimension ref="A1:E20"/>
  <sheetViews>
    <sheetView topLeftCell="A4" workbookViewId="0">
      <selection activeCell="H14" sqref="H14"/>
    </sheetView>
  </sheetViews>
  <sheetFormatPr defaultRowHeight="15" x14ac:dyDescent="0.25"/>
  <cols>
    <col min="1" max="1" width="10.7109375" customWidth="1"/>
    <col min="2" max="2" width="24.7109375" customWidth="1"/>
    <col min="3" max="4" width="20.7109375" customWidth="1"/>
    <col min="5" max="5" width="10.7109375" customWidth="1"/>
  </cols>
  <sheetData>
    <row r="1" spans="1:5" ht="26.1" customHeight="1" x14ac:dyDescent="0.25">
      <c r="A1" s="160" t="s">
        <v>139</v>
      </c>
      <c r="B1" s="160"/>
      <c r="C1" s="160"/>
      <c r="D1" s="160"/>
      <c r="E1" s="160"/>
    </row>
    <row r="2" spans="1:5" ht="15" customHeight="1" x14ac:dyDescent="0.25">
      <c r="A2" s="3"/>
      <c r="B2" s="3"/>
      <c r="C2" s="3"/>
      <c r="D2" s="3"/>
    </row>
    <row r="4" spans="1:5" ht="26.1" customHeight="1" x14ac:dyDescent="0.25">
      <c r="A4" s="161" t="s">
        <v>119</v>
      </c>
      <c r="B4" s="161"/>
      <c r="C4" s="161"/>
      <c r="D4" s="161"/>
      <c r="E4" s="161"/>
    </row>
    <row r="5" spans="1:5" ht="20.100000000000001" customHeight="1" x14ac:dyDescent="0.25">
      <c r="A5" s="162" t="s">
        <v>49</v>
      </c>
      <c r="B5" s="162"/>
      <c r="C5" s="162"/>
      <c r="D5" s="162"/>
      <c r="E5" s="162"/>
    </row>
    <row r="6" spans="1:5" ht="33.950000000000003" customHeight="1" thickBot="1" x14ac:dyDescent="0.3">
      <c r="A6" s="58"/>
      <c r="B6" s="58"/>
      <c r="C6" s="58"/>
      <c r="D6" s="58"/>
    </row>
    <row r="7" spans="1:5" ht="30" customHeight="1" thickBot="1" x14ac:dyDescent="0.3">
      <c r="A7" s="3"/>
      <c r="B7" s="59" t="s">
        <v>0</v>
      </c>
      <c r="C7" s="60" t="s">
        <v>50</v>
      </c>
      <c r="D7" s="60" t="s">
        <v>51</v>
      </c>
    </row>
    <row r="8" spans="1:5" ht="20.100000000000001" customHeight="1" thickBot="1" x14ac:dyDescent="0.3">
      <c r="A8" s="3"/>
      <c r="B8" s="61" t="s">
        <v>52</v>
      </c>
      <c r="C8" s="62">
        <v>0</v>
      </c>
      <c r="D8" s="62">
        <v>0</v>
      </c>
    </row>
    <row r="9" spans="1:5" ht="20.100000000000001" customHeight="1" thickBot="1" x14ac:dyDescent="0.3">
      <c r="A9" s="3"/>
      <c r="B9" s="63" t="s">
        <v>53</v>
      </c>
      <c r="C9" s="64">
        <v>0</v>
      </c>
      <c r="D9" s="64">
        <v>0</v>
      </c>
    </row>
    <row r="10" spans="1:5" ht="20.100000000000001" customHeight="1" thickBot="1" x14ac:dyDescent="0.3">
      <c r="A10" s="3"/>
      <c r="B10" s="61" t="s">
        <v>54</v>
      </c>
      <c r="C10" s="62">
        <v>0</v>
      </c>
      <c r="D10" s="62">
        <v>0</v>
      </c>
    </row>
    <row r="11" spans="1:5" ht="20.100000000000001" customHeight="1" thickBot="1" x14ac:dyDescent="0.3">
      <c r="A11" s="3"/>
      <c r="B11" s="63" t="s">
        <v>55</v>
      </c>
      <c r="C11" s="64">
        <v>0</v>
      </c>
      <c r="D11" s="64">
        <v>0</v>
      </c>
    </row>
    <row r="12" spans="1:5" ht="20.100000000000001" customHeight="1" thickBot="1" x14ac:dyDescent="0.3">
      <c r="A12" s="3"/>
      <c r="B12" s="61" t="s">
        <v>56</v>
      </c>
      <c r="C12" s="62">
        <v>0</v>
      </c>
      <c r="D12" s="62">
        <v>0</v>
      </c>
    </row>
    <row r="13" spans="1:5" ht="20.100000000000001" customHeight="1" thickBot="1" x14ac:dyDescent="0.3">
      <c r="A13" s="3"/>
      <c r="B13" s="130" t="s">
        <v>57</v>
      </c>
      <c r="C13" s="131">
        <v>0</v>
      </c>
      <c r="D13" s="131">
        <v>0</v>
      </c>
    </row>
    <row r="14" spans="1:5" ht="20.100000000000001" customHeight="1" thickBot="1" x14ac:dyDescent="0.3">
      <c r="A14" s="3"/>
      <c r="B14" s="81" t="s">
        <v>58</v>
      </c>
      <c r="C14" s="132">
        <v>0</v>
      </c>
      <c r="D14" s="132">
        <v>0</v>
      </c>
    </row>
    <row r="15" spans="1:5" ht="20.100000000000001" customHeight="1" thickBot="1" x14ac:dyDescent="0.3">
      <c r="A15" s="3"/>
      <c r="B15" s="63" t="s">
        <v>59</v>
      </c>
      <c r="C15" s="64">
        <v>0</v>
      </c>
      <c r="D15" s="64">
        <v>0</v>
      </c>
    </row>
    <row r="16" spans="1:5" ht="20.100000000000001" customHeight="1" thickBot="1" x14ac:dyDescent="0.3">
      <c r="A16" s="3"/>
      <c r="B16" s="61" t="s">
        <v>60</v>
      </c>
      <c r="C16" s="62">
        <v>0</v>
      </c>
      <c r="D16" s="62">
        <v>0</v>
      </c>
    </row>
    <row r="17" spans="1:4" ht="20.100000000000001" customHeight="1" thickBot="1" x14ac:dyDescent="0.3">
      <c r="A17" s="3"/>
      <c r="B17" s="63" t="s">
        <v>61</v>
      </c>
      <c r="C17" s="64">
        <v>0</v>
      </c>
      <c r="D17" s="64">
        <v>0</v>
      </c>
    </row>
    <row r="18" spans="1:4" ht="20.100000000000001" customHeight="1" thickBot="1" x14ac:dyDescent="0.3">
      <c r="A18" s="3"/>
      <c r="B18" s="61" t="s">
        <v>62</v>
      </c>
      <c r="C18" s="62">
        <v>0</v>
      </c>
      <c r="D18" s="62">
        <v>0</v>
      </c>
    </row>
    <row r="19" spans="1:4" ht="20.100000000000001" customHeight="1" thickBot="1" x14ac:dyDescent="0.3">
      <c r="A19" s="3"/>
      <c r="B19" s="63" t="s">
        <v>63</v>
      </c>
      <c r="C19" s="64">
        <v>0</v>
      </c>
      <c r="D19" s="64">
        <v>0</v>
      </c>
    </row>
    <row r="20" spans="1:4" ht="30" customHeight="1" thickBot="1" x14ac:dyDescent="0.3">
      <c r="A20" s="3"/>
      <c r="B20" s="65" t="s">
        <v>1</v>
      </c>
      <c r="C20" s="66">
        <f>SUM(C8:C19)/12</f>
        <v>0</v>
      </c>
      <c r="D20" s="66">
        <f>SUM(D8:D19)/12</f>
        <v>0</v>
      </c>
    </row>
  </sheetData>
  <mergeCells count="3">
    <mergeCell ref="A4:E4"/>
    <mergeCell ref="A1:E1"/>
    <mergeCell ref="A5:E5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ATTACHMENT A - FEE SCHEDULE</vt:lpstr>
      <vt:lpstr>ATTACHMENT B - BALANCE SUMMARY</vt:lpstr>
      <vt:lpstr>ATTACHMENT C - INVESTMENT RATES</vt:lpstr>
      <vt:lpstr>ATTACHMENT D - ECR RATES</vt:lpstr>
      <vt:lpstr>'ATTACHMENT A - FEE SCHEDULE'!Print_Area</vt:lpstr>
      <vt:lpstr>'ATTACHMENT B - BALANCE SUMMARY'!Print_Area</vt:lpstr>
      <vt:lpstr>'ATTACHMENT C - INVESTMENT RATES'!Print_Area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Bettis</dc:creator>
  <cp:lastModifiedBy>execu</cp:lastModifiedBy>
  <cp:lastPrinted>2021-10-22T22:18:27Z</cp:lastPrinted>
  <dcterms:created xsi:type="dcterms:W3CDTF">2021-04-15T20:45:25Z</dcterms:created>
  <dcterms:modified xsi:type="dcterms:W3CDTF">2021-10-26T18:07:04Z</dcterms:modified>
</cp:coreProperties>
</file>