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dministrative Staff\Permits\1- Building Permits\0 - Building Spreadsheet, Fees, &amp; Blank Permit\"/>
    </mc:Choice>
  </mc:AlternateContent>
  <xr:revisionPtr revIDLastSave="0" documentId="13_ncr:1_{EB44C842-6A39-413C-8DCC-3C34BE899F85}" xr6:coauthVersionLast="47" xr6:coauthVersionMax="47" xr10:uidLastSave="{00000000-0000-0000-0000-000000000000}"/>
  <workbookProtection workbookAlgorithmName="SHA-512" workbookHashValue="1B57hJn6kYo7seuthlx41osZli60Oc1cDL8FSvhFutZcqGGYVGmItQmylzLRjvYahwAi3ITQsKzjsTP+z3BZ0w==" workbookSaltValue="VtAzxE1HXxM9GLm3FRENRg==" workbookSpinCount="100000" lockStructure="1"/>
  <bookViews>
    <workbookView xWindow="-120" yWindow="-120" windowWidth="29040" windowHeight="15720" xr2:uid="{1277A056-1A3C-48E1-A361-1659C75206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<sst xmlns="http://schemas.openxmlformats.org/spreadsheetml/2006/main" count="26" uniqueCount="26">
  <si>
    <t>Total Valuation</t>
  </si>
  <si>
    <t>Description of Fee</t>
  </si>
  <si>
    <t>Valuation Of Work</t>
  </si>
  <si>
    <t>Permit Fee</t>
  </si>
  <si>
    <t>$2,001.00 to $25,000.00</t>
  </si>
  <si>
    <t>$25,001.00 to $50,000.00</t>
  </si>
  <si>
    <t>$50,001.00 to $100,000.00</t>
  </si>
  <si>
    <t>$100,001.00 to $500,000.00</t>
  </si>
  <si>
    <t>$500,001.00 to $1,000,000.00</t>
  </si>
  <si>
    <t>$1,000,001.00 and up</t>
  </si>
  <si>
    <t>$1.00 to $500.00</t>
  </si>
  <si>
    <t>$23.50 for the first $501.00 plus $3.05 for each additional $100.00, or fraction thereof, to and including $2,000.00</t>
  </si>
  <si>
    <t>$69.25 for the first $2,001.00 plus $14.00 for each additional $1,000.00, or fraction thereof, to and including $25,000.00</t>
  </si>
  <si>
    <t>$391.75 for the first $25,001.00 plus $10.10 for each additional $1,000.00, or fraction thereof, to and including $50,000.00</t>
  </si>
  <si>
    <t>$643.75 for the first $50,001.00 plus $7.00 for each additional $1,000.00, or fraction thereof, to and including $100,000.00</t>
  </si>
  <si>
    <t>$993.75 for the first $100,001.00 plus $5.60 for each additional $1,000.00, or fraction thereof, to and including $500,000.00</t>
  </si>
  <si>
    <t>$501.00 to $2,000.00</t>
  </si>
  <si>
    <t>$3,233.75 for the first $500,001.00 plus $4.75 for each additional $1,000.00, or fraction thereof, to and including $1,000,000.00</t>
  </si>
  <si>
    <t>$5,608.75 for the first $1,000,001.00 plus $3.65 for each additional $1,000.00, or fraction thereof</t>
  </si>
  <si>
    <t>1. Inspections outside of normal business hours $47.00 per hour (minimum charge of two hours)</t>
  </si>
  <si>
    <t>2. Reinspection fees assessed under provisions of Section 305.8 $47.00 per hour</t>
  </si>
  <si>
    <t>3. Inspections for which no fee is specifically indicated $47.00 per hour (minimum charge of one half hour)</t>
  </si>
  <si>
    <t>4. Additional plan review required by changes, additions, or revisions to plans $47.00 (minimum charge of one half hour)</t>
  </si>
  <si>
    <t>5. For use of outside consultants for plan checking and inspection, or both</t>
  </si>
  <si>
    <t>$23.50 Flat Fee</t>
  </si>
  <si>
    <t>Building Permit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</si>
</sst>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8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4" formatCode="&quot;$&quot;#,##0.0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4" formatCode="&quot;$&quot;#,##0.00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Aptos Narrow"/>
        <family val="2"/>
        <scheme val="minor"/>
      </font>
      <fill>
        <patternFill patternType="solid">
          <fgColor indexed="64"/>
          <bgColor rgb="FFFF33CC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5AE513-92FF-4521-9C00-CC4E042AFE02}" name="Table1" displayName="Table1" ref="A2:D10" headerRowDxfId="5" dataDxfId="4">
  <autoFilter ref="A2:D10" xr:uid="{9B5AE513-92FF-4521-9C00-CC4E042AFE02}"/>
  <tableColumns count="4">
    <tableColumn id="1" xr3:uid="{C270CED5-B146-4523-A9E0-A22960279646}" name="Total Valuation" totalsRowLabel="Total" dataDxfId="3"/>
    <tableColumn id="2" xr3:uid="{144E78D2-465E-4CDD-9141-14B88F87F83F}" name="Description of Fee" dataDxfId="2"/>
    <tableColumn id="3" xr3:uid="{83BC946C-42B7-49CF-B0F5-294A7DFC088E}" name="Valuation Of Work" dataDxfId="1"/>
    <tableColumn id="4" xr3:uid="{CA67034E-92DE-467D-BE95-E082EE139378}" name="Permit Fee" totalsRowFunction="count" dataDxfId="0">
      <calculatedColumnFormula>IF(C3="", "", IF(C3&lt;=501, 0, 23.5 + CEILING((C3-501)/100,1)*3.05))</calculatedColumnFormula>
    </tableColumn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27AE-4AD0-4FB8-A6AA-DED0D1A1C36F}">
  <sheetPr>
    <pageSetUpPr fitToPage="1"/>
  </sheetPr>
  <dimension ref="A1:D16"/>
  <sheetViews>
    <sheetView tabSelected="1" workbookViewId="0">
      <selection activeCell="I8" sqref="I8"/>
    </sheetView>
  </sheetViews>
  <sheetFormatPr defaultRowHeight="15" x14ac:dyDescent="0.25"/>
  <cols>
    <col min="1" max="1" width="36.140625" customWidth="1"/>
    <col min="2" max="2" width="49.140625" customWidth="1"/>
    <col min="3" max="3" width="21.42578125" customWidth="1"/>
    <col min="4" max="4" width="18.5703125" customWidth="1"/>
  </cols>
  <sheetData>
    <row r="1" spans="1:4" ht="63.75" x14ac:dyDescent="1">
      <c r="B1" s="5" t="s">
        <v>25</v>
      </c>
    </row>
    <row r="2" spans="1:4" ht="63" x14ac:dyDescent="0.5">
      <c r="A2" s="2" t="s">
        <v>0</v>
      </c>
      <c r="B2" s="2" t="s">
        <v>1</v>
      </c>
      <c r="C2" s="2" t="s">
        <v>2</v>
      </c>
      <c r="D2" s="2" t="s">
        <v>3</v>
      </c>
    </row>
    <row r="3" spans="1:4" ht="18.75" x14ac:dyDescent="0.3">
      <c r="A3" s="1" t="s">
        <v>10</v>
      </c>
      <c r="B3" s="3" t="s">
        <v>24</v>
      </c>
      <c r="C3" s="7"/>
      <c r="D3" s="7" t="str">
        <f t="shared" ref="D3" si="0">IF(C3="", "", IF(C3&lt;=501, 0, 23.5 + CEILING((C3-501)/100,1)*3.05))</f>
        <v/>
      </c>
    </row>
    <row r="4" spans="1:4" ht="56.25" x14ac:dyDescent="0.3">
      <c r="A4" s="1" t="s">
        <v>16</v>
      </c>
      <c r="B4" s="3" t="s">
        <v>11</v>
      </c>
      <c r="C4" s="7"/>
      <c r="D4" s="7" t="str">
        <f>IF(C4="", "", IF(C4&lt;=501, 0, 23.5 + CEILING((C4-501)/100,1)*3.05))</f>
        <v/>
      </c>
    </row>
    <row r="5" spans="1:4" ht="56.25" x14ac:dyDescent="0.3">
      <c r="A5" s="1" t="s">
        <v>4</v>
      </c>
      <c r="B5" s="4" t="s">
        <v>12</v>
      </c>
      <c r="C5" s="7"/>
      <c r="D5" s="7" t="str">
        <f>IF(C5="", "", IF(C5&lt;=2001, 69.25, 69.25 + CEILING((C5-2001)/1000,1)*14))</f>
        <v/>
      </c>
    </row>
    <row r="6" spans="1:4" ht="75" x14ac:dyDescent="0.3">
      <c r="A6" s="1" t="s">
        <v>5</v>
      </c>
      <c r="B6" s="4" t="s">
        <v>13</v>
      </c>
      <c r="C6" s="7"/>
      <c r="D6" s="7" t="str">
        <f>IF(C6="", "", IF(C6&lt;=25001, 391.75, 391.75 + CEILING((C6-25001)/1000, 1)*10.1))</f>
        <v/>
      </c>
    </row>
    <row r="7" spans="1:4" ht="75" x14ac:dyDescent="0.3">
      <c r="A7" s="1" t="s">
        <v>6</v>
      </c>
      <c r="B7" s="4" t="s">
        <v>14</v>
      </c>
      <c r="C7" s="7"/>
      <c r="D7" s="7" t="str">
        <f>IF(C7="", "", IF(C7&lt;=50001, 643.75, 643.75 + CEILING((C7-50001)/1000, 1)*7))</f>
        <v/>
      </c>
    </row>
    <row r="8" spans="1:4" ht="75" x14ac:dyDescent="0.3">
      <c r="A8" s="1" t="s">
        <v>7</v>
      </c>
      <c r="B8" s="4" t="s">
        <v>15</v>
      </c>
      <c r="C8" s="7"/>
      <c r="D8" s="7" t="str">
        <f>IF(C8="", "", IF(C8&lt;=100001, 993.75, 993.75 + CEILING((C8-100001)/1000, 1)*5.6))</f>
        <v/>
      </c>
    </row>
    <row r="9" spans="1:4" ht="75" x14ac:dyDescent="0.3">
      <c r="A9" s="1" t="s">
        <v>8</v>
      </c>
      <c r="B9" s="4" t="s">
        <v>17</v>
      </c>
      <c r="C9" s="7"/>
      <c r="D9" s="7" t="str">
        <f>IF(C9="", "", IF(C9&lt;=500001, 3233.75, 3233.75 + CEILING((C9-500001)/1000, 1)*4.75))</f>
        <v/>
      </c>
    </row>
    <row r="10" spans="1:4" ht="56.25" x14ac:dyDescent="0.3">
      <c r="A10" s="1" t="s">
        <v>9</v>
      </c>
      <c r="B10" s="4" t="s">
        <v>18</v>
      </c>
      <c r="C10" s="7"/>
      <c r="D10" s="7" t="str">
        <f>IF(C10="", "", 5608.75 + CEILING((C10-1000001)/1000, 1)*3.65)</f>
        <v/>
      </c>
    </row>
    <row r="12" spans="1:4" ht="18.75" x14ac:dyDescent="0.3">
      <c r="A12" s="6" t="s">
        <v>19</v>
      </c>
    </row>
    <row r="13" spans="1:4" ht="18.75" x14ac:dyDescent="0.3">
      <c r="A13" s="6" t="s">
        <v>20</v>
      </c>
    </row>
    <row r="14" spans="1:4" ht="18.75" x14ac:dyDescent="0.3">
      <c r="A14" s="6" t="s">
        <v>21</v>
      </c>
    </row>
    <row r="15" spans="1:4" ht="18.75" x14ac:dyDescent="0.3">
      <c r="A15" s="6" t="s">
        <v>22</v>
      </c>
    </row>
    <row r="16" spans="1:4" ht="18.75" x14ac:dyDescent="0.3">
      <c r="A16" s="6" t="s">
        <v>23</v>
      </c>
    </row>
  </sheetData>
  <pageMargins left="0.7" right="0.7" top="0.75" bottom="0.75" header="0.3" footer="0.3"/>
  <pageSetup scale="72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Frankenlust Administrative Assistant</dc:creator>
  <cp:lastModifiedBy>Frankenlust Administrative Assistant</cp:lastModifiedBy>
  <cp:lastPrinted>2025-03-27T16:30:18Z</cp:lastPrinted>
  <dcterms:created xsi:type="dcterms:W3CDTF">2025-03-27T15:19:12Z</dcterms:created>
  <dcterms:modified xsi:type="dcterms:W3CDTF">2025-03-27T17:57:12Z</dcterms:modified>
</cp:coreProperties>
</file>