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ver\Documents\Somerset Place\2026 Monthly Statements\May 2026\"/>
    </mc:Choice>
  </mc:AlternateContent>
  <xr:revisionPtr revIDLastSave="0" documentId="13_ncr:1_{7A829468-20DA-495F-A73F-9E98626B5C27}" xr6:coauthVersionLast="47" xr6:coauthVersionMax="47" xr10:uidLastSave="{00000000-0000-0000-0000-000000000000}"/>
  <bookViews>
    <workbookView xWindow="-110" yWindow="-110" windowWidth="25820" windowHeight="15500" xr2:uid="{32258A62-F671-4743-B6A6-32780AC9DD49}"/>
  </bookViews>
  <sheets>
    <sheet name="Sheet1" sheetId="1" r:id="rId1"/>
  </sheets>
  <definedNames>
    <definedName name="_xlnm.Print_Area" localSheetId="0">Sheet1!$A$1:$E$20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 s="1"/>
  <c r="D8" i="1"/>
  <c r="D12" i="1" s="1"/>
  <c r="D14" i="1" s="1"/>
  <c r="B20" i="1" l="1"/>
</calcChain>
</file>

<file path=xl/sharedStrings.xml><?xml version="1.0" encoding="utf-8"?>
<sst xmlns="http://schemas.openxmlformats.org/spreadsheetml/2006/main" count="36" uniqueCount="20">
  <si>
    <t>EXPENSES</t>
  </si>
  <si>
    <t>REVENUE</t>
  </si>
  <si>
    <t xml:space="preserve"> </t>
  </si>
  <si>
    <t xml:space="preserve">  </t>
  </si>
  <si>
    <t>BALANCE</t>
  </si>
  <si>
    <t>Subtotal Debits (ETF Payments)</t>
  </si>
  <si>
    <t>Checking &amp; EFT/ACH Fraud Protection On Line Approval Fee</t>
  </si>
  <si>
    <t>AUTOMATIC DEDUCTION FROM CHECKING</t>
  </si>
  <si>
    <t xml:space="preserve">DTE ENERGY </t>
  </si>
  <si>
    <t>Debits /Credits Checks &amp; ETF Payments</t>
  </si>
  <si>
    <r>
      <t>INCOME/EXPENSE STATEMENT</t>
    </r>
    <r>
      <rPr>
        <b/>
        <sz val="16"/>
        <color rgb="FFFF0000"/>
        <rFont val="Calibri"/>
        <family val="2"/>
        <scheme val="minor"/>
      </rPr>
      <t xml:space="preserve"> 4/30/2026</t>
    </r>
    <r>
      <rPr>
        <b/>
        <sz val="16"/>
        <color theme="1"/>
        <rFont val="Calibri"/>
        <family val="2"/>
        <scheme val="minor"/>
      </rPr>
      <t xml:space="preserve"> THROUGH</t>
    </r>
    <r>
      <rPr>
        <b/>
        <sz val="16"/>
        <color rgb="FFFF0000"/>
        <rFont val="Calibri"/>
        <family val="2"/>
        <scheme val="minor"/>
      </rPr>
      <t xml:space="preserve"> 5/31/2026</t>
    </r>
  </si>
  <si>
    <r>
      <t>BALANCE AS OF 4</t>
    </r>
    <r>
      <rPr>
        <b/>
        <sz val="11"/>
        <color rgb="FFFF0000"/>
        <rFont val="Calibri"/>
        <family val="2"/>
        <scheme val="minor"/>
      </rPr>
      <t>/30/2026</t>
    </r>
  </si>
  <si>
    <r>
      <rPr>
        <b/>
        <u/>
        <sz val="11"/>
        <color rgb="FFC00000"/>
        <rFont val="Calibri"/>
        <family val="2"/>
        <scheme val="minor"/>
      </rPr>
      <t xml:space="preserve">May </t>
    </r>
    <r>
      <rPr>
        <u/>
        <sz val="11"/>
        <rFont val="Calibri"/>
        <family val="2"/>
        <scheme val="minor"/>
      </rPr>
      <t>2026 EXPENSES</t>
    </r>
  </si>
  <si>
    <r>
      <t>TOTAL</t>
    </r>
    <r>
      <rPr>
        <b/>
        <sz val="11"/>
        <color rgb="FFFF0000"/>
        <rFont val="Calibri"/>
        <family val="2"/>
        <scheme val="minor"/>
      </rPr>
      <t xml:space="preserve"> May</t>
    </r>
    <r>
      <rPr>
        <b/>
        <sz val="11"/>
        <rFont val="Calibri"/>
        <family val="2"/>
        <scheme val="minor"/>
      </rPr>
      <t xml:space="preserve"> EXPENSES </t>
    </r>
  </si>
  <si>
    <r>
      <t xml:space="preserve">Total </t>
    </r>
    <r>
      <rPr>
        <b/>
        <sz val="11"/>
        <color rgb="FFFF0000"/>
        <rFont val="Calibri"/>
        <family val="2"/>
        <scheme val="minor"/>
      </rPr>
      <t xml:space="preserve">May </t>
    </r>
    <r>
      <rPr>
        <b/>
        <sz val="11"/>
        <rFont val="Calibri"/>
        <family val="2"/>
        <scheme val="minor"/>
      </rPr>
      <t>INCOME</t>
    </r>
  </si>
  <si>
    <r>
      <t>BALANCE AS OF</t>
    </r>
    <r>
      <rPr>
        <b/>
        <sz val="11"/>
        <color rgb="FFFF0000"/>
        <rFont val="Calibri"/>
        <family val="2"/>
        <scheme val="minor"/>
      </rPr>
      <t xml:space="preserve"> 5/31/2026</t>
    </r>
  </si>
  <si>
    <t>Tri-County Aquatics Pond Treatment in May</t>
  </si>
  <si>
    <t>Tri-County Aquatics Pond Treatment in April</t>
  </si>
  <si>
    <t>2026 Annual Dues 58 Homes @$300/home</t>
  </si>
  <si>
    <t>69 homes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</si>
</sst>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0" applyNumberFormat="1"/>
    <xf numFmtId="44" fontId="0" fillId="0" borderId="0" xfId="1" applyFont="1"/>
    <xf numFmtId="164" fontId="0" fillId="0" borderId="0" xfId="0" applyNumberFormat="1"/>
    <xf numFmtId="44" fontId="2" fillId="0" borderId="0" xfId="0" applyNumberFormat="1" applyFont="1"/>
    <xf numFmtId="16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4" fontId="7" fillId="0" borderId="0" xfId="0" applyNumberFormat="1" applyFont="1"/>
    <xf numFmtId="0" fontId="8" fillId="0" borderId="0" xfId="0" applyFont="1"/>
    <xf numFmtId="0" fontId="9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right"/>
    </xf>
    <xf numFmtId="44" fontId="10" fillId="0" borderId="0" xfId="0" applyNumberFormat="1" applyFont="1"/>
    <xf numFmtId="164" fontId="11" fillId="0" borderId="0" xfId="0" applyNumberFormat="1" applyFont="1"/>
    <xf numFmtId="14" fontId="8" fillId="0" borderId="0" xfId="0" quotePrefix="1" applyNumberFormat="1" applyFont="1" applyAlignment="1">
      <alignment horizontal="left"/>
    </xf>
    <xf numFmtId="0" fontId="13" fillId="0" borderId="0" xfId="0" applyFont="1"/>
    <xf numFmtId="0" fontId="7" fillId="0" borderId="1" xfId="0" applyFont="1" applyBorder="1"/>
    <xf numFmtId="44" fontId="2" fillId="0" borderId="3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14" fontId="4" fillId="0" borderId="0" xfId="0" applyNumberFormat="1" applyFont="1" applyAlignment="1">
      <alignment horizontal="left"/>
    </xf>
    <xf numFmtId="0" fontId="15" fillId="0" borderId="0" xfId="0" applyFont="1"/>
    <xf numFmtId="0" fontId="12" fillId="0" borderId="0" xfId="0" quotePrefix="1" applyFont="1"/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0230-99E4-433F-AE26-2614E99DFE3E}">
  <sheetPr>
    <pageSetUpPr fitToPage="1"/>
  </sheetPr>
  <dimension ref="A1:T22"/>
  <sheetViews>
    <sheetView showGridLines="0" tabSelected="1" workbookViewId="0">
      <selection activeCell="A2" sqref="A2"/>
    </sheetView>
  </sheetViews>
  <sheetFormatPr defaultRowHeight="14.5" x14ac:dyDescent="0.35"/>
  <cols>
    <col min="1" max="1" width="26.7265625" customWidth="1"/>
    <col min="2" max="2" width="16.26953125" customWidth="1"/>
    <col min="3" max="3" width="12.6328125" customWidth="1"/>
    <col min="4" max="4" width="11.7265625" style="1" bestFit="1" customWidth="1"/>
    <col min="5" max="5" width="38.90625" style="7" customWidth="1"/>
    <col min="7" max="7" width="11.1796875" bestFit="1" customWidth="1"/>
    <col min="9" max="9" width="9.54296875" customWidth="1"/>
    <col min="14" max="14" width="8.81640625" customWidth="1"/>
    <col min="15" max="15" width="6.81640625" customWidth="1"/>
    <col min="16" max="20" width="8.81640625" hidden="1" customWidth="1"/>
  </cols>
  <sheetData>
    <row r="1" spans="1:10" ht="21" x14ac:dyDescent="0.5">
      <c r="A1" t="s">
        <v>2</v>
      </c>
      <c r="B1" s="19" t="s">
        <v>10</v>
      </c>
      <c r="C1" s="19"/>
      <c r="D1" s="20"/>
      <c r="E1" s="21"/>
      <c r="F1" s="19"/>
    </row>
    <row r="2" spans="1:10" x14ac:dyDescent="0.35">
      <c r="B2" s="13" t="s">
        <v>4</v>
      </c>
      <c r="C2" s="13" t="s">
        <v>1</v>
      </c>
      <c r="D2" s="14" t="s">
        <v>0</v>
      </c>
      <c r="E2" s="15"/>
      <c r="F2" s="15"/>
    </row>
    <row r="3" spans="1:10" x14ac:dyDescent="0.35">
      <c r="A3" s="12" t="s">
        <v>11</v>
      </c>
      <c r="B3" s="17">
        <v>25963.920000000002</v>
      </c>
      <c r="C3" s="3"/>
      <c r="D3" s="2"/>
    </row>
    <row r="4" spans="1:10" x14ac:dyDescent="0.35">
      <c r="A4" t="s">
        <v>3</v>
      </c>
      <c r="B4" s="1" t="s">
        <v>2</v>
      </c>
      <c r="C4" s="3"/>
      <c r="D4" s="2"/>
    </row>
    <row r="5" spans="1:10" x14ac:dyDescent="0.35">
      <c r="A5" s="31" t="s">
        <v>12</v>
      </c>
      <c r="B5" s="1"/>
      <c r="C5" s="3"/>
      <c r="D5" s="2"/>
    </row>
    <row r="6" spans="1:10" x14ac:dyDescent="0.35">
      <c r="A6" s="18"/>
      <c r="D6" s="4"/>
      <c r="E6" s="24"/>
    </row>
    <row r="7" spans="1:10" x14ac:dyDescent="0.35">
      <c r="A7" s="25" t="s">
        <v>9</v>
      </c>
      <c r="D7" s="4"/>
      <c r="E7" s="24"/>
    </row>
    <row r="8" spans="1:10" x14ac:dyDescent="0.35">
      <c r="A8" s="18" t="s">
        <v>6</v>
      </c>
      <c r="D8" s="4">
        <f>-10-5</f>
        <v>-15</v>
      </c>
      <c r="E8" s="24"/>
    </row>
    <row r="9" spans="1:10" x14ac:dyDescent="0.35">
      <c r="A9" s="18" t="s">
        <v>17</v>
      </c>
      <c r="D9" s="4">
        <v>-445</v>
      </c>
      <c r="E9" s="24"/>
    </row>
    <row r="10" spans="1:10" x14ac:dyDescent="0.35">
      <c r="A10" s="18" t="s">
        <v>16</v>
      </c>
      <c r="D10" s="4">
        <v>-445</v>
      </c>
      <c r="E10" s="24"/>
    </row>
    <row r="11" spans="1:10" s="6" customFormat="1" ht="16.5" thickBot="1" x14ac:dyDescent="0.55000000000000004">
      <c r="A11" s="18" t="s">
        <v>8</v>
      </c>
      <c r="C11" s="11"/>
      <c r="D11" s="22">
        <v>-208.46</v>
      </c>
      <c r="E11" s="24" t="s">
        <v>7</v>
      </c>
      <c r="F11" s="18"/>
      <c r="H11" s="18"/>
      <c r="I11" s="18"/>
      <c r="J11" s="18"/>
    </row>
    <row r="12" spans="1:10" s="6" customFormat="1" ht="15" thickBot="1" x14ac:dyDescent="0.4">
      <c r="A12" s="26" t="s">
        <v>5</v>
      </c>
      <c r="B12" s="28"/>
      <c r="C12" s="29"/>
      <c r="D12" s="27">
        <f>SUM(D8:D11)</f>
        <v>-1113.46</v>
      </c>
      <c r="E12" s="24"/>
      <c r="F12" s="18"/>
      <c r="H12" s="18"/>
      <c r="I12" s="18"/>
      <c r="J12" s="18"/>
    </row>
    <row r="13" spans="1:10" s="6" customFormat="1" ht="16" x14ac:dyDescent="0.5">
      <c r="A13" s="18"/>
      <c r="C13" s="11"/>
      <c r="D13" s="22"/>
      <c r="E13" s="24"/>
      <c r="F13" s="18"/>
      <c r="H13" s="18"/>
      <c r="I13" s="18"/>
      <c r="J13" s="18"/>
    </row>
    <row r="14" spans="1:10" x14ac:dyDescent="0.35">
      <c r="A14" s="16" t="s">
        <v>13</v>
      </c>
      <c r="C14" s="3"/>
      <c r="D14" s="4">
        <f>D12</f>
        <v>-1113.46</v>
      </c>
      <c r="E14" s="8"/>
    </row>
    <row r="15" spans="1:10" x14ac:dyDescent="0.35">
      <c r="A15" s="16"/>
      <c r="C15" s="3"/>
      <c r="D15" s="4"/>
      <c r="E15" s="8"/>
    </row>
    <row r="16" spans="1:10" x14ac:dyDescent="0.35">
      <c r="C16" s="3"/>
      <c r="D16" s="4" t="s">
        <v>2</v>
      </c>
      <c r="E16" s="8"/>
    </row>
    <row r="17" spans="1:11" x14ac:dyDescent="0.35">
      <c r="A17" s="18" t="s">
        <v>18</v>
      </c>
      <c r="B17" s="18"/>
      <c r="C17" s="23">
        <f>58*300</f>
        <v>17400</v>
      </c>
      <c r="D17" s="4" t="s">
        <v>2</v>
      </c>
      <c r="E17" s="24" t="s">
        <v>19</v>
      </c>
      <c r="G17" t="s">
        <v>2</v>
      </c>
    </row>
    <row r="18" spans="1:11" x14ac:dyDescent="0.35">
      <c r="A18" s="16" t="s">
        <v>14</v>
      </c>
      <c r="B18" s="9"/>
      <c r="C18" s="10">
        <f>SUM(C17:C17)</f>
        <v>17400</v>
      </c>
      <c r="D18" s="4"/>
      <c r="E18" s="24"/>
      <c r="F18" s="9"/>
      <c r="G18" s="9" t="s">
        <v>2</v>
      </c>
      <c r="H18" s="9"/>
      <c r="I18" s="9"/>
      <c r="J18" s="9"/>
      <c r="K18" s="9"/>
    </row>
    <row r="19" spans="1:11" x14ac:dyDescent="0.35">
      <c r="B19" s="9"/>
      <c r="C19" s="10" t="s">
        <v>2</v>
      </c>
      <c r="D19" s="4"/>
      <c r="E19" s="30"/>
    </row>
    <row r="20" spans="1:11" x14ac:dyDescent="0.35">
      <c r="A20" s="12" t="s">
        <v>15</v>
      </c>
      <c r="B20" s="17">
        <f>B3+D14+C18</f>
        <v>42250.460000000006</v>
      </c>
      <c r="C20" s="10" t="s">
        <v>2</v>
      </c>
      <c r="D20" s="1" t="s">
        <v>2</v>
      </c>
      <c r="E20" s="8" t="s">
        <v>2</v>
      </c>
      <c r="F20" t="s">
        <v>2</v>
      </c>
      <c r="G20" s="6" t="s">
        <v>2</v>
      </c>
    </row>
    <row r="21" spans="1:11" x14ac:dyDescent="0.35">
      <c r="A21" t="s">
        <v>2</v>
      </c>
      <c r="B21" s="1"/>
      <c r="C21" s="5" t="s">
        <v>2</v>
      </c>
      <c r="D21" s="1" t="s">
        <v>2</v>
      </c>
      <c r="E21" s="8" t="s">
        <v>2</v>
      </c>
      <c r="F21" t="s">
        <v>2</v>
      </c>
    </row>
    <row r="22" spans="1:11" x14ac:dyDescent="0.35">
      <c r="A22" s="32"/>
      <c r="B22" s="6"/>
      <c r="C22" s="6"/>
      <c r="D22" s="4"/>
      <c r="E22" s="33"/>
    </row>
  </sheetData>
  <phoneticPr fontId="6" type="noConversion"/>
  <pageMargins left="0.25" right="0.25" top="0.75" bottom="0.75" header="0.3" footer="0.3"/>
  <pageSetup scale="9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</dc:creator>
  <cp:lastModifiedBy>David Rusing</cp:lastModifiedBy>
  <cp:lastPrinted>2026-05-05T15:18:55Z</cp:lastPrinted>
  <dcterms:created xsi:type="dcterms:W3CDTF">2019-05-03T00:58:25Z</dcterms:created>
  <dcterms:modified xsi:type="dcterms:W3CDTF">2026-06-01T14:26:01Z</dcterms:modified>
</cp:coreProperties>
</file>