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34B60B8D-874B-49F9-8130-6C2EFC918579}" xr6:coauthVersionLast="47" xr6:coauthVersionMax="47" xr10:uidLastSave="{00000000-0000-0000-0000-000000000000}"/>
  <bookViews>
    <workbookView xWindow="-120" yWindow="-120" windowWidth="29040" windowHeight="15720" xr2:uid="{32258A62-F671-4743-B6A6-32780AC9DD49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2" i="1" s="1"/>
  <c r="D17" i="1"/>
  <c r="C23" i="1"/>
  <c r="D19" i="1" l="1"/>
  <c r="B25" i="1"/>
</calcChain>
</file>

<file path=xl/sharedStrings.xml><?xml version="1.0" encoding="utf-8"?>
<sst xmlns="http://schemas.openxmlformats.org/spreadsheetml/2006/main" count="50" uniqueCount="31">
  <si>
    <t>EXPENSES</t>
  </si>
  <si>
    <t>REVENUE</t>
  </si>
  <si>
    <t>DTE ENERGY</t>
  </si>
  <si>
    <t xml:space="preserve"> </t>
  </si>
  <si>
    <t xml:space="preserve">  </t>
  </si>
  <si>
    <t xml:space="preserve">                                                                                                                             </t>
  </si>
  <si>
    <t>BALANCE</t>
  </si>
  <si>
    <t>BALANCE AS OF 7/31/2025</t>
  </si>
  <si>
    <t>Comments</t>
  </si>
  <si>
    <t>Debits ETF Payments</t>
  </si>
  <si>
    <t>Checks</t>
  </si>
  <si>
    <t>Subtotal Debits (ETF Payments)</t>
  </si>
  <si>
    <t xml:space="preserve">  Subtotal Checks</t>
  </si>
  <si>
    <t>INCOME/EXPENSE STATEMENT 8/1/2025 THROUGH 8/31/2025</t>
  </si>
  <si>
    <r>
      <t>BALANCE AS OF 7</t>
    </r>
    <r>
      <rPr>
        <b/>
        <sz val="11"/>
        <color rgb="FFFF0000"/>
        <rFont val="Calibri"/>
        <family val="2"/>
        <scheme val="minor"/>
      </rPr>
      <t>/31/2025</t>
    </r>
  </si>
  <si>
    <r>
      <rPr>
        <b/>
        <sz val="11"/>
        <color rgb="FFC00000"/>
        <rFont val="Calibri"/>
        <family val="2"/>
        <scheme val="minor"/>
      </rPr>
      <t xml:space="preserve">August </t>
    </r>
    <r>
      <rPr>
        <sz val="11"/>
        <rFont val="Calibri"/>
        <family val="2"/>
        <scheme val="minor"/>
      </rPr>
      <t>2025 EXPENSES</t>
    </r>
  </si>
  <si>
    <r>
      <t>TOTAL</t>
    </r>
    <r>
      <rPr>
        <b/>
        <sz val="11"/>
        <color rgb="FFFF0000"/>
        <rFont val="Calibri"/>
        <family val="2"/>
        <scheme val="minor"/>
      </rPr>
      <t xml:space="preserve"> August</t>
    </r>
    <r>
      <rPr>
        <b/>
        <sz val="11"/>
        <rFont val="Calibri"/>
        <family val="2"/>
        <scheme val="minor"/>
      </rPr>
      <t xml:space="preserve"> EXPENSES </t>
    </r>
  </si>
  <si>
    <t>August 2025  Dues 8/12 Deposit</t>
  </si>
  <si>
    <t>August 2025  Dues 8/20 Deposit</t>
  </si>
  <si>
    <r>
      <t>Total August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INCOME</t>
    </r>
  </si>
  <si>
    <t>Check 4255</t>
  </si>
  <si>
    <t>One Vision Landscape: Fenwicke Remaining Bal</t>
  </si>
  <si>
    <t>Check 4256</t>
  </si>
  <si>
    <t>Back Forty Landscape: June/July Pruning, Debris Removal/Weed Spray</t>
  </si>
  <si>
    <t>Check 4254</t>
  </si>
  <si>
    <t>Check 4253</t>
  </si>
  <si>
    <t>Back Forty Landscape:Cut Lawn Areas 6X@$410</t>
  </si>
  <si>
    <t>8/11/2025 AUTOMATIC DEDUCTION FROM CHECKING</t>
  </si>
  <si>
    <t>Invoice 105245</t>
  </si>
  <si>
    <t>7/7  Tri County Aquatics June 23rd Service Call (late billing)</t>
  </si>
  <si>
    <t>David Rusing-Fed Ex Office: Fin Report Hard Copies Annual Mtg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</si>
</sst>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0" applyNumberFormat="1"/>
    <xf numFmtId="44" fontId="0" fillId="0" borderId="0" xfId="1" applyFont="1"/>
    <xf numFmtId="164" fontId="0" fillId="0" borderId="0" xfId="0" applyNumberFormat="1"/>
    <xf numFmtId="44" fontId="2" fillId="0" borderId="0" xfId="0" applyNumberFormat="1" applyFont="1"/>
    <xf numFmtId="16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14" fontId="3" fillId="0" borderId="0" xfId="0" applyNumberFormat="1" applyFont="1" applyAlignment="1">
      <alignment horizontal="right"/>
    </xf>
    <xf numFmtId="0" fontId="4" fillId="0" borderId="0" xfId="0" applyFont="1"/>
    <xf numFmtId="2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4" fontId="7" fillId="0" borderId="0" xfId="0" applyNumberFormat="1" applyFont="1"/>
    <xf numFmtId="0" fontId="8" fillId="0" borderId="0" xfId="0" applyFont="1"/>
    <xf numFmtId="0" fontId="10" fillId="0" borderId="0" xfId="0" applyFont="1"/>
    <xf numFmtId="44" fontId="10" fillId="0" borderId="0" xfId="0" applyNumberFormat="1" applyFont="1"/>
    <xf numFmtId="0" fontId="10" fillId="0" borderId="0" xfId="0" applyFont="1" applyAlignment="1">
      <alignment horizontal="right"/>
    </xf>
    <xf numFmtId="44" fontId="11" fillId="0" borderId="0" xfId="0" applyNumberFormat="1" applyFont="1"/>
    <xf numFmtId="164" fontId="0" fillId="0" borderId="0" xfId="0" applyNumberFormat="1" applyAlignment="1">
      <alignment horizontal="center" vertical="center"/>
    </xf>
    <xf numFmtId="164" fontId="12" fillId="0" borderId="0" xfId="0" applyNumberFormat="1" applyFont="1"/>
    <xf numFmtId="14" fontId="8" fillId="0" borderId="0" xfId="0" quotePrefix="1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/>
    <xf numFmtId="0" fontId="7" fillId="0" borderId="1" xfId="0" applyFont="1" applyBorder="1"/>
    <xf numFmtId="44" fontId="2" fillId="0" borderId="3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4" fillId="0" borderId="0" xfId="0" applyFont="1" applyAlignment="1">
      <alignment horizontal="left" vertical="center"/>
    </xf>
    <xf numFmtId="44" fontId="0" fillId="0" borderId="0" xfId="0" applyNumberFormat="1" applyAlignment="1">
      <alignment horizontal="center" vertical="center"/>
    </xf>
    <xf numFmtId="0" fontId="4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0230-99E4-433F-AE26-2614E99DFE3E}">
  <sheetPr>
    <pageSetUpPr fitToPage="1"/>
  </sheetPr>
  <dimension ref="A1:T27"/>
  <sheetViews>
    <sheetView tabSelected="1" topLeftCell="A2" workbookViewId="0">
      <selection activeCell="A4" sqref="A4"/>
    </sheetView>
  </sheetViews>
  <sheetFormatPr defaultRowHeight="15" x14ac:dyDescent="0.25"/>
  <cols>
    <col min="1" max="1" width="26.7109375" customWidth="1"/>
    <col min="2" max="2" width="16.28515625" customWidth="1"/>
    <col min="3" max="3" width="15.85546875" customWidth="1"/>
    <col min="4" max="4" width="16.5703125" style="1" customWidth="1"/>
    <col min="5" max="5" width="13" style="7" customWidth="1"/>
    <col min="7" max="7" width="11.140625" bestFit="1" customWidth="1"/>
    <col min="9" max="9" width="9.5703125" customWidth="1"/>
    <col min="14" max="14" width="8.85546875" customWidth="1"/>
    <col min="15" max="15" width="6.85546875" customWidth="1"/>
    <col min="16" max="20" width="8.85546875" hidden="1" customWidth="1"/>
  </cols>
  <sheetData>
    <row r="1" spans="1:10" ht="21" x14ac:dyDescent="0.35">
      <c r="A1" t="s">
        <v>3</v>
      </c>
      <c r="B1" s="20" t="s">
        <v>13</v>
      </c>
      <c r="C1" s="20"/>
      <c r="D1" s="21"/>
      <c r="E1" s="22"/>
      <c r="F1" s="20"/>
    </row>
    <row r="2" spans="1:10" x14ac:dyDescent="0.25">
      <c r="B2" s="14" t="s">
        <v>6</v>
      </c>
      <c r="C2" s="14" t="s">
        <v>1</v>
      </c>
      <c r="D2" s="15" t="s">
        <v>0</v>
      </c>
      <c r="E2" s="16"/>
      <c r="F2" s="16"/>
    </row>
    <row r="3" spans="1:10" x14ac:dyDescent="0.25">
      <c r="A3" s="13" t="s">
        <v>14</v>
      </c>
      <c r="B3" s="18">
        <v>50374.460000000006</v>
      </c>
      <c r="C3" s="3"/>
      <c r="D3" s="2"/>
    </row>
    <row r="4" spans="1:10" x14ac:dyDescent="0.25">
      <c r="A4" t="s">
        <v>4</v>
      </c>
      <c r="B4" s="1" t="s">
        <v>3</v>
      </c>
      <c r="C4" s="3"/>
      <c r="D4" s="2"/>
    </row>
    <row r="5" spans="1:10" x14ac:dyDescent="0.25">
      <c r="A5" s="19" t="s">
        <v>15</v>
      </c>
      <c r="B5" s="1"/>
      <c r="C5" s="3"/>
      <c r="D5" s="2"/>
    </row>
    <row r="6" spans="1:10" x14ac:dyDescent="0.25">
      <c r="A6" s="19"/>
      <c r="B6" s="1"/>
      <c r="C6" s="3"/>
      <c r="D6" s="2"/>
    </row>
    <row r="7" spans="1:10" ht="15.75" x14ac:dyDescent="0.25">
      <c r="A7" s="28" t="s">
        <v>10</v>
      </c>
      <c r="E7" s="27" t="s">
        <v>8</v>
      </c>
    </row>
    <row r="8" spans="1:10" x14ac:dyDescent="0.25">
      <c r="A8" s="19" t="s">
        <v>26</v>
      </c>
      <c r="D8" s="4">
        <f>6*-410</f>
        <v>-2460</v>
      </c>
      <c r="E8" s="26" t="s">
        <v>25</v>
      </c>
    </row>
    <row r="9" spans="1:10" x14ac:dyDescent="0.25">
      <c r="A9" s="19" t="s">
        <v>23</v>
      </c>
      <c r="D9" s="4">
        <v>-480</v>
      </c>
      <c r="E9" s="26" t="s">
        <v>24</v>
      </c>
    </row>
    <row r="10" spans="1:10" x14ac:dyDescent="0.25">
      <c r="A10" s="19" t="s">
        <v>30</v>
      </c>
      <c r="D10" s="4">
        <v>-24.8</v>
      </c>
      <c r="E10" s="26" t="s">
        <v>20</v>
      </c>
    </row>
    <row r="11" spans="1:10" ht="18" thickBot="1" x14ac:dyDescent="0.45">
      <c r="A11" s="19" t="s">
        <v>21</v>
      </c>
      <c r="D11" s="23">
        <v>-10055.450000000001</v>
      </c>
      <c r="E11" s="26" t="s">
        <v>22</v>
      </c>
    </row>
    <row r="12" spans="1:10" ht="15.75" thickBot="1" x14ac:dyDescent="0.3">
      <c r="A12" s="29" t="s">
        <v>12</v>
      </c>
      <c r="B12" s="35"/>
      <c r="C12" s="35"/>
      <c r="D12" s="30">
        <f>SUM(D8:D11)</f>
        <v>-13020.25</v>
      </c>
      <c r="E12" s="26"/>
    </row>
    <row r="13" spans="1:10" x14ac:dyDescent="0.25">
      <c r="A13" s="19"/>
      <c r="D13" s="4"/>
      <c r="E13" s="26"/>
    </row>
    <row r="14" spans="1:10" x14ac:dyDescent="0.25">
      <c r="A14" s="28" t="s">
        <v>9</v>
      </c>
      <c r="D14" s="4"/>
      <c r="E14" s="26"/>
    </row>
    <row r="15" spans="1:10" x14ac:dyDescent="0.25">
      <c r="A15" s="19" t="s">
        <v>29</v>
      </c>
      <c r="D15" s="4">
        <v>-250</v>
      </c>
      <c r="E15" s="26" t="s">
        <v>28</v>
      </c>
    </row>
    <row r="16" spans="1:10" s="6" customFormat="1" ht="18" thickBot="1" x14ac:dyDescent="0.45">
      <c r="A16" s="19" t="s">
        <v>2</v>
      </c>
      <c r="C16" s="11"/>
      <c r="D16" s="23">
        <v>-303.52</v>
      </c>
      <c r="E16" s="26" t="s">
        <v>27</v>
      </c>
      <c r="F16" s="19"/>
      <c r="H16" s="19"/>
      <c r="I16" s="19"/>
      <c r="J16" s="19"/>
    </row>
    <row r="17" spans="1:11" s="6" customFormat="1" ht="15.75" thickBot="1" x14ac:dyDescent="0.3">
      <c r="A17" s="29" t="s">
        <v>11</v>
      </c>
      <c r="B17" s="31"/>
      <c r="C17" s="32"/>
      <c r="D17" s="30">
        <f>SUM(D15:D16)</f>
        <v>-553.52</v>
      </c>
      <c r="E17" s="26"/>
      <c r="F17" s="19"/>
      <c r="H17" s="19"/>
      <c r="I17" s="19"/>
      <c r="J17" s="19"/>
    </row>
    <row r="18" spans="1:11" s="6" customFormat="1" ht="17.25" x14ac:dyDescent="0.4">
      <c r="A18" s="19"/>
      <c r="C18" s="11"/>
      <c r="D18" s="23"/>
      <c r="E18" s="26"/>
      <c r="F18" s="19"/>
      <c r="H18" s="19"/>
      <c r="I18" s="19"/>
      <c r="J18" s="19"/>
    </row>
    <row r="19" spans="1:11" x14ac:dyDescent="0.25">
      <c r="A19" s="17" t="s">
        <v>16</v>
      </c>
      <c r="C19" s="3"/>
      <c r="D19" s="4">
        <f>D12+D17</f>
        <v>-13573.77</v>
      </c>
      <c r="E19" s="8"/>
    </row>
    <row r="20" spans="1:11" x14ac:dyDescent="0.25">
      <c r="A20" s="6"/>
      <c r="C20" s="3"/>
      <c r="D20" s="4" t="s">
        <v>3</v>
      </c>
      <c r="E20" s="8"/>
    </row>
    <row r="21" spans="1:11" x14ac:dyDescent="0.25">
      <c r="A21" s="19" t="s">
        <v>17</v>
      </c>
      <c r="C21" s="10">
        <v>601.46</v>
      </c>
      <c r="D21" s="4" t="s">
        <v>3</v>
      </c>
      <c r="E21" s="12" t="s">
        <v>3</v>
      </c>
      <c r="G21" s="9" t="s">
        <v>3</v>
      </c>
    </row>
    <row r="22" spans="1:11" x14ac:dyDescent="0.25">
      <c r="A22" s="19" t="s">
        <v>18</v>
      </c>
      <c r="C22" s="25">
        <v>301.45999999999998</v>
      </c>
      <c r="D22" s="4"/>
      <c r="E22" s="12"/>
      <c r="G22" s="9"/>
    </row>
    <row r="23" spans="1:11" x14ac:dyDescent="0.25">
      <c r="A23" s="17" t="s">
        <v>19</v>
      </c>
      <c r="B23" s="9"/>
      <c r="C23" s="10">
        <f>SUM(C21:C22)</f>
        <v>902.92000000000007</v>
      </c>
      <c r="D23" s="4"/>
      <c r="E23" s="12" t="s">
        <v>3</v>
      </c>
      <c r="F23" s="9"/>
      <c r="G23" s="9" t="s">
        <v>3</v>
      </c>
      <c r="H23" s="9"/>
      <c r="I23" s="9"/>
      <c r="J23" s="9"/>
      <c r="K23" s="9"/>
    </row>
    <row r="24" spans="1:11" x14ac:dyDescent="0.25">
      <c r="B24" s="9"/>
      <c r="C24" s="10" t="s">
        <v>3</v>
      </c>
      <c r="D24" s="4"/>
      <c r="E24" s="8" t="s">
        <v>3</v>
      </c>
    </row>
    <row r="25" spans="1:11" x14ac:dyDescent="0.25">
      <c r="A25" s="17" t="s">
        <v>7</v>
      </c>
      <c r="B25" s="18">
        <f>B3+D19+C23</f>
        <v>37703.61</v>
      </c>
      <c r="C25" s="10" t="s">
        <v>3</v>
      </c>
      <c r="D25" s="1" t="s">
        <v>3</v>
      </c>
      <c r="E25" s="8" t="s">
        <v>3</v>
      </c>
      <c r="F25" t="s">
        <v>3</v>
      </c>
      <c r="G25" s="6" t="s">
        <v>3</v>
      </c>
    </row>
    <row r="26" spans="1:11" x14ac:dyDescent="0.25">
      <c r="A26" t="s">
        <v>3</v>
      </c>
      <c r="B26" t="s">
        <v>5</v>
      </c>
      <c r="C26" s="5" t="s">
        <v>3</v>
      </c>
      <c r="D26" s="1" t="s">
        <v>3</v>
      </c>
      <c r="E26" s="8" t="s">
        <v>3</v>
      </c>
      <c r="F26" t="s">
        <v>3</v>
      </c>
    </row>
    <row r="27" spans="1:11" x14ac:dyDescent="0.25">
      <c r="A27" s="33"/>
      <c r="B27" s="34"/>
      <c r="C27" s="24"/>
      <c r="E27" s="8"/>
    </row>
  </sheetData>
  <phoneticPr fontId="6" type="noConversion"/>
  <printOptions gridLines="1"/>
  <pageMargins left="0.25" right="0.25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</dc:creator>
  <cp:lastModifiedBy>Dale Pickett</cp:lastModifiedBy>
  <cp:lastPrinted>2025-09-04T14:48:56Z</cp:lastPrinted>
  <dcterms:created xsi:type="dcterms:W3CDTF">2019-05-03T00:58:25Z</dcterms:created>
  <dcterms:modified xsi:type="dcterms:W3CDTF">2025-09-12T15:17:53Z</dcterms:modified>
</cp:coreProperties>
</file>