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2.xml" ContentType="application/vnd.openxmlformats-officedocument.spreadsheetml.pivotTab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3.xml" ContentType="application/vnd.openxmlformats-officedocument.spreadsheetml.pivotTab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clearlakemain1\Shared Folders\Metrics\"/>
    </mc:Choice>
  </mc:AlternateContent>
  <xr:revisionPtr revIDLastSave="0" documentId="13_ncr:1_{80BB8B4A-CF98-45C9-A25A-050B86A3A771}" xr6:coauthVersionLast="47" xr6:coauthVersionMax="47" xr10:uidLastSave="{00000000-0000-0000-0000-000000000000}"/>
  <bookViews>
    <workbookView xWindow="-120" yWindow="-120" windowWidth="29040" windowHeight="15840" xr2:uid="{DA8F32B9-EBAB-45EC-BBE8-8FC299CAB43B}"/>
  </bookViews>
  <sheets>
    <sheet name="Dashboard" sheetId="8" r:id="rId1"/>
    <sheet name="Town Council" sheetId="1" state="hidden" r:id="rId2"/>
    <sheet name="Plan Commission" sheetId="5" state="hidden" r:id="rId3"/>
    <sheet name="BZA" sheetId="6" state="hidden" r:id="rId4"/>
    <sheet name="TC Table" sheetId="11" state="hidden" r:id="rId5"/>
    <sheet name="PC Table" sheetId="9" state="hidden" r:id="rId6"/>
    <sheet name="BZA Table" sheetId="7" state="hidden" r:id="rId7"/>
  </sheets>
  <calcPr calcId="191029"/>
  <pivotCaches>
    <pivotCache cacheId="20" r:id="rId8"/>
    <pivotCache cacheId="24" r:id="rId9"/>
    <pivotCache cacheId="28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6" l="1"/>
  <c r="F21" i="6"/>
  <c r="G21" i="6"/>
  <c r="F19" i="5"/>
  <c r="G10" i="1"/>
  <c r="G11" i="1"/>
  <c r="G7" i="1"/>
  <c r="G20" i="1"/>
  <c r="G23" i="1"/>
  <c r="F43" i="1"/>
  <c r="F44" i="1"/>
  <c r="F45" i="1"/>
  <c r="F46" i="1"/>
  <c r="F47" i="1"/>
  <c r="G47" i="1"/>
  <c r="G46" i="1"/>
  <c r="G45" i="1"/>
  <c r="G44" i="1"/>
  <c r="G43" i="1"/>
  <c r="F18" i="5"/>
  <c r="H20" i="6"/>
  <c r="F20" i="6"/>
  <c r="G20" i="6"/>
  <c r="F42" i="1"/>
  <c r="G42" i="1"/>
  <c r="H19" i="6" l="1"/>
  <c r="F19" i="6"/>
  <c r="G19" i="6"/>
  <c r="F41" i="1"/>
  <c r="F40" i="1"/>
  <c r="G41" i="1"/>
  <c r="G40" i="1"/>
  <c r="G39" i="1"/>
  <c r="G38" i="1"/>
  <c r="G18" i="6"/>
  <c r="G17" i="6"/>
  <c r="G16" i="6"/>
  <c r="F17" i="5"/>
  <c r="G37" i="1"/>
  <c r="G36" i="1"/>
  <c r="G35" i="1"/>
  <c r="G34" i="1"/>
  <c r="G28" i="1"/>
  <c r="G15" i="6"/>
  <c r="F16" i="5"/>
  <c r="G14" i="6"/>
  <c r="G33" i="1"/>
  <c r="G32" i="1"/>
  <c r="G30" i="1"/>
  <c r="G31" i="1"/>
  <c r="F15" i="5"/>
  <c r="G13" i="6"/>
  <c r="G26" i="1"/>
  <c r="G27" i="1"/>
  <c r="G29" i="1"/>
  <c r="G10" i="6"/>
  <c r="G11" i="6"/>
  <c r="G12" i="6"/>
  <c r="G21" i="1"/>
  <c r="G25" i="1"/>
  <c r="G9" i="6"/>
  <c r="G8" i="6"/>
  <c r="G7" i="6"/>
  <c r="F14" i="5"/>
  <c r="F13" i="5"/>
  <c r="F12" i="5"/>
  <c r="F11" i="5"/>
  <c r="F10" i="5"/>
  <c r="F9" i="5"/>
  <c r="F8" i="5"/>
  <c r="F7" i="5"/>
  <c r="G12" i="1"/>
  <c r="G24" i="1"/>
  <c r="G22" i="1"/>
  <c r="G9" i="1"/>
  <c r="G13" i="1"/>
  <c r="G14" i="1"/>
  <c r="G15" i="1"/>
  <c r="G16" i="1"/>
  <c r="G17" i="1"/>
  <c r="G18" i="1"/>
  <c r="G19" i="1"/>
  <c r="G8" i="1"/>
</calcChain>
</file>

<file path=xl/sharedStrings.xml><?xml version="1.0" encoding="utf-8"?>
<sst xmlns="http://schemas.openxmlformats.org/spreadsheetml/2006/main" count="266" uniqueCount="46">
  <si>
    <t>Board/Commission</t>
  </si>
  <si>
    <t>Minutes Lead</t>
  </si>
  <si>
    <t>Board Approval Date</t>
  </si>
  <si>
    <t>Web Page Posting Date</t>
  </si>
  <si>
    <t>Number of Days</t>
  </si>
  <si>
    <t>Town Council</t>
  </si>
  <si>
    <t>Swander</t>
  </si>
  <si>
    <t>Lillmars</t>
  </si>
  <si>
    <t>Comments</t>
  </si>
  <si>
    <t>Target Calendar Days</t>
  </si>
  <si>
    <t>Minutes Approved</t>
  </si>
  <si>
    <t>Standard Council Meeting</t>
  </si>
  <si>
    <t>Meeting Date</t>
  </si>
  <si>
    <t>BZA</t>
  </si>
  <si>
    <t xml:space="preserve">BZA </t>
  </si>
  <si>
    <t>PC</t>
  </si>
  <si>
    <t>Hawley</t>
  </si>
  <si>
    <t>Standard Plan Commission Meeting</t>
  </si>
  <si>
    <t>Special Plan Commission Meeting</t>
  </si>
  <si>
    <t>Row Labels</t>
  </si>
  <si>
    <t>Grand Total</t>
  </si>
  <si>
    <t>2021</t>
  </si>
  <si>
    <t>Dec</t>
  </si>
  <si>
    <t>2022</t>
  </si>
  <si>
    <t>Feb</t>
  </si>
  <si>
    <t>Apr</t>
  </si>
  <si>
    <t>Aug</t>
  </si>
  <si>
    <t>2023</t>
  </si>
  <si>
    <t>Stirker</t>
  </si>
  <si>
    <t>May</t>
  </si>
  <si>
    <t>Jun</t>
  </si>
  <si>
    <t>Nov</t>
  </si>
  <si>
    <t>Meeting Posting Metrics</t>
  </si>
  <si>
    <t>Average of Target Calendar Days</t>
  </si>
  <si>
    <t>Average of Number of Days</t>
  </si>
  <si>
    <t xml:space="preserve">Special Council Meeting </t>
  </si>
  <si>
    <t>Executive Council Meeting</t>
  </si>
  <si>
    <t>(blank)</t>
  </si>
  <si>
    <t>Oct</t>
  </si>
  <si>
    <t>2024</t>
  </si>
  <si>
    <t>Standard Council Meetings</t>
  </si>
  <si>
    <t>Executive Council Meetings</t>
  </si>
  <si>
    <t>Exective Council Meetings</t>
  </si>
  <si>
    <t>Standar Council Meetings</t>
  </si>
  <si>
    <t>Executive Coucil Meeting</t>
  </si>
  <si>
    <t xml:space="preserve">Standard Plan Commission Meeting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</si>
</sst>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2" borderId="0" xfId="0" applyFill="1"/>
    <xf numFmtId="17" fontId="0" fillId="0" borderId="0" xfId="0" applyNumberForma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NumberFormat="1"/>
  </cellXfs>
  <cellStyles count="1">
    <cellStyle name="Normal" xfId="0" builtinId="0"/>
  </cellStyles>
  <dxfs count="26"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</dxf>
    <dxf>
      <numFmt numFmtId="22" formatCode="mmm\-yy"/>
      <alignment horizontal="center" vertical="bottom" textRotation="0" indent="0" justifyLastLine="0" shrinkToFit="0" readingOrder="0"/>
    </dxf>
    <dxf>
      <numFmt numFmtId="19" formatCode="m/d/yyyy"/>
      <alignment horizontal="center" vertical="bottom" textRotation="0" indent="0" justifyLastLine="0" shrinkToFit="0" readingOrder="0"/>
    </dxf>
    <dxf>
      <numFmt numFmtId="19" formatCode="m/d/yyyy"/>
      <alignment horizontal="center" vertical="bottom" textRotation="0" indent="0" justifyLastLine="0" shrinkToFit="0" readingOrder="0"/>
    </dxf>
    <dxf>
      <numFmt numFmtId="19" formatCode="m/d/yyyy"/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164" formatCode="[$-409]mmm\-yy;@"/>
    </dxf>
    <dxf>
      <numFmt numFmtId="19" formatCode="m/d/yyyy"/>
    </dxf>
    <dxf>
      <numFmt numFmtId="19" formatCode="m/d/yyyy"/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[Minute Metrics.xlsx]TC Table!PivotTable5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Town</a:t>
            </a:r>
            <a:r>
              <a:rPr lang="en-US" baseline="0"/>
              <a:t> Council Minutes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'TC Table'!$B$3</c:f>
              <c:strCache>
                <c:ptCount val="1"/>
                <c:pt idx="0">
                  <c:v>Average of Number of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'TC Table'!$A$4:$A$38</c:f>
              <c:strCache>
                <c:ptCount val="34"/>
                <c:pt idx="0">
                  <c:v>Dec-21</c:v>
                </c:pt>
                <c:pt idx="1">
                  <c:v>Jan-22</c:v>
                </c:pt>
                <c:pt idx="2">
                  <c:v>Feb-22</c:v>
                </c:pt>
                <c:pt idx="3">
                  <c:v>Mar-22</c:v>
                </c:pt>
                <c:pt idx="4">
                  <c:v>Apr-22</c:v>
                </c:pt>
                <c:pt idx="5">
                  <c:v>May-22</c:v>
                </c:pt>
                <c:pt idx="6">
                  <c:v>Jun-22</c:v>
                </c:pt>
                <c:pt idx="7">
                  <c:v>Jul-22</c:v>
                </c:pt>
                <c:pt idx="8">
                  <c:v>Aug-22</c:v>
                </c:pt>
                <c:pt idx="9">
                  <c:v>Sep-22</c:v>
                </c:pt>
                <c:pt idx="10">
                  <c:v>Oct-22</c:v>
                </c:pt>
                <c:pt idx="11">
                  <c:v>Nov-22</c:v>
                </c:pt>
                <c:pt idx="12">
                  <c:v>Dec-22</c:v>
                </c:pt>
                <c:pt idx="13">
                  <c:v>Jan-23</c:v>
                </c:pt>
                <c:pt idx="14">
                  <c:v>Feb-23</c:v>
                </c:pt>
                <c:pt idx="15">
                  <c:v>Mar-23</c:v>
                </c:pt>
                <c:pt idx="16">
                  <c:v>Apr-23</c:v>
                </c:pt>
                <c:pt idx="17">
                  <c:v>May-23</c:v>
                </c:pt>
                <c:pt idx="18">
                  <c:v>Jun-23</c:v>
                </c:pt>
                <c:pt idx="19">
                  <c:v>(blank)</c:v>
                </c:pt>
                <c:pt idx="20">
                  <c:v>Jul-23</c:v>
                </c:pt>
                <c:pt idx="21">
                  <c:v>Aug-23</c:v>
                </c:pt>
                <c:pt idx="22">
                  <c:v>Oct-23</c:v>
                </c:pt>
                <c:pt idx="23">
                  <c:v>Nov-23</c:v>
                </c:pt>
                <c:pt idx="24">
                  <c:v>Jan-24</c:v>
                </c:pt>
                <c:pt idx="25">
                  <c:v>Dec-23</c:v>
                </c:pt>
                <c:pt idx="26">
                  <c:v>Feb-24</c:v>
                </c:pt>
                <c:pt idx="27">
                  <c:v>Mar-24</c:v>
                </c:pt>
                <c:pt idx="28">
                  <c:v>Apr-24</c:v>
                </c:pt>
                <c:pt idx="29">
                  <c:v>May-24</c:v>
                </c:pt>
                <c:pt idx="30">
                  <c:v>Jun-24</c:v>
                </c:pt>
                <c:pt idx="31">
                  <c:v>Jul-24</c:v>
                </c:pt>
                <c:pt idx="32">
                  <c:v>Aug-24</c:v>
                </c:pt>
                <c:pt idx="33">
                  <c:v>Aug-24</c:v>
                </c:pt>
              </c:strCache>
            </c:strRef>
          </c:cat>
          <c:val>
            <c:numRef>
              <c:f>'TC Table'!$B$4:$B$38</c:f>
              <c:numCache>
                <c:formatCode>General</c:formatCode>
                <c:ptCount val="34"/>
                <c:pt idx="0">
                  <c:v>10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15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6-4CD0-8A9D-740B6BD86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0948831"/>
        <c:axId val="1860941631"/>
      </c:barChart>
      <c:lineChart>
        <c:grouping val="standard"/>
        <c:varyColors val="0"/>
        <c:ser>
          <c:idx val="1"/>
          <c:order val="1"/>
          <c:tx>
            <c:strRef>
              <c:f>'TC Table'!$C$3</c:f>
              <c:strCache>
                <c:ptCount val="1"/>
                <c:pt idx="0">
                  <c:v>Average of Target Calendar Days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'TC Table'!$A$4:$A$38</c:f>
              <c:strCache>
                <c:ptCount val="34"/>
                <c:pt idx="0">
                  <c:v>Dec-21</c:v>
                </c:pt>
                <c:pt idx="1">
                  <c:v>Jan-22</c:v>
                </c:pt>
                <c:pt idx="2">
                  <c:v>Feb-22</c:v>
                </c:pt>
                <c:pt idx="3">
                  <c:v>Mar-22</c:v>
                </c:pt>
                <c:pt idx="4">
                  <c:v>Apr-22</c:v>
                </c:pt>
                <c:pt idx="5">
                  <c:v>May-22</c:v>
                </c:pt>
                <c:pt idx="6">
                  <c:v>Jun-22</c:v>
                </c:pt>
                <c:pt idx="7">
                  <c:v>Jul-22</c:v>
                </c:pt>
                <c:pt idx="8">
                  <c:v>Aug-22</c:v>
                </c:pt>
                <c:pt idx="9">
                  <c:v>Sep-22</c:v>
                </c:pt>
                <c:pt idx="10">
                  <c:v>Oct-22</c:v>
                </c:pt>
                <c:pt idx="11">
                  <c:v>Nov-22</c:v>
                </c:pt>
                <c:pt idx="12">
                  <c:v>Dec-22</c:v>
                </c:pt>
                <c:pt idx="13">
                  <c:v>Jan-23</c:v>
                </c:pt>
                <c:pt idx="14">
                  <c:v>Feb-23</c:v>
                </c:pt>
                <c:pt idx="15">
                  <c:v>Mar-23</c:v>
                </c:pt>
                <c:pt idx="16">
                  <c:v>Apr-23</c:v>
                </c:pt>
                <c:pt idx="17">
                  <c:v>May-23</c:v>
                </c:pt>
                <c:pt idx="18">
                  <c:v>Jun-23</c:v>
                </c:pt>
                <c:pt idx="19">
                  <c:v>(blank)</c:v>
                </c:pt>
                <c:pt idx="20">
                  <c:v>Jul-23</c:v>
                </c:pt>
                <c:pt idx="21">
                  <c:v>Aug-23</c:v>
                </c:pt>
                <c:pt idx="22">
                  <c:v>Oct-23</c:v>
                </c:pt>
                <c:pt idx="23">
                  <c:v>Nov-23</c:v>
                </c:pt>
                <c:pt idx="24">
                  <c:v>Jan-24</c:v>
                </c:pt>
                <c:pt idx="25">
                  <c:v>Dec-23</c:v>
                </c:pt>
                <c:pt idx="26">
                  <c:v>Feb-24</c:v>
                </c:pt>
                <c:pt idx="27">
                  <c:v>Mar-24</c:v>
                </c:pt>
                <c:pt idx="28">
                  <c:v>Apr-24</c:v>
                </c:pt>
                <c:pt idx="29">
                  <c:v>May-24</c:v>
                </c:pt>
                <c:pt idx="30">
                  <c:v>Jun-24</c:v>
                </c:pt>
                <c:pt idx="31">
                  <c:v>Jul-24</c:v>
                </c:pt>
                <c:pt idx="32">
                  <c:v>Aug-24</c:v>
                </c:pt>
                <c:pt idx="33">
                  <c:v>Aug-24</c:v>
                </c:pt>
              </c:strCache>
            </c:strRef>
          </c:cat>
          <c:val>
            <c:numRef>
              <c:f>'TC Table'!$C$4:$C$38</c:f>
              <c:numCache>
                <c:formatCode>General</c:formatCode>
                <c:ptCount val="3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76-4CD0-8A9D-740B6BD86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948831"/>
        <c:axId val="1860941631"/>
      </c:lineChart>
      <c:catAx>
        <c:axId val="1860948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0941631"/>
        <c:crosses val="autoZero"/>
        <c:auto val="1"/>
        <c:lblAlgn val="ctr"/>
        <c:lblOffset val="100"/>
        <c:noMultiLvlLbl val="0"/>
      </c:catAx>
      <c:valAx>
        <c:axId val="186094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0948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[Minute Metrics.xlsx]PC Table!PivotTable3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Plan Commission</a:t>
            </a:r>
            <a:r>
              <a:rPr lang="en-US" baseline="0"/>
              <a:t> Minutes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'PC Table'!$B$1</c:f>
              <c:strCache>
                <c:ptCount val="1"/>
                <c:pt idx="0">
                  <c:v>Average of Number of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'PC Table'!$A$2:$A$19</c:f>
              <c:multiLvlStrCache>
                <c:ptCount val="13"/>
                <c:lvl>
                  <c:pt idx="0">
                    <c:v>Dec</c:v>
                  </c:pt>
                  <c:pt idx="1">
                    <c:v>Feb</c:v>
                  </c:pt>
                  <c:pt idx="2">
                    <c:v>May</c:v>
                  </c:pt>
                  <c:pt idx="3">
                    <c:v>Jun</c:v>
                  </c:pt>
                  <c:pt idx="4">
                    <c:v>Aug</c:v>
                  </c:pt>
                  <c:pt idx="5">
                    <c:v>Nov</c:v>
                  </c:pt>
                  <c:pt idx="6">
                    <c:v>Feb</c:v>
                  </c:pt>
                  <c:pt idx="7">
                    <c:v>Apr</c:v>
                  </c:pt>
                  <c:pt idx="8">
                    <c:v>Jun</c:v>
                  </c:pt>
                  <c:pt idx="9">
                    <c:v>Aug</c:v>
                  </c:pt>
                  <c:pt idx="10">
                    <c:v>Nov</c:v>
                  </c:pt>
                  <c:pt idx="11">
                    <c:v>Feb</c:v>
                  </c:pt>
                  <c:pt idx="12">
                    <c:v>Jun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6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'PC Table'!$B$2:$B$19</c:f>
              <c:numCache>
                <c:formatCode>General</c:formatCode>
                <c:ptCount val="13"/>
                <c:pt idx="0">
                  <c:v>10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4-43B1-9DBC-25C34C44A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40965951"/>
        <c:axId val="1840954911"/>
      </c:barChart>
      <c:lineChart>
        <c:grouping val="standard"/>
        <c:varyColors val="0"/>
        <c:ser>
          <c:idx val="1"/>
          <c:order val="1"/>
          <c:tx>
            <c:strRef>
              <c:f>'PC Table'!$C$1</c:f>
              <c:strCache>
                <c:ptCount val="1"/>
                <c:pt idx="0">
                  <c:v>Average of Target Calendar Days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'PC Table'!$A$2:$A$19</c:f>
              <c:multiLvlStrCache>
                <c:ptCount val="13"/>
                <c:lvl>
                  <c:pt idx="0">
                    <c:v>Dec</c:v>
                  </c:pt>
                  <c:pt idx="1">
                    <c:v>Feb</c:v>
                  </c:pt>
                  <c:pt idx="2">
                    <c:v>May</c:v>
                  </c:pt>
                  <c:pt idx="3">
                    <c:v>Jun</c:v>
                  </c:pt>
                  <c:pt idx="4">
                    <c:v>Aug</c:v>
                  </c:pt>
                  <c:pt idx="5">
                    <c:v>Nov</c:v>
                  </c:pt>
                  <c:pt idx="6">
                    <c:v>Feb</c:v>
                  </c:pt>
                  <c:pt idx="7">
                    <c:v>Apr</c:v>
                  </c:pt>
                  <c:pt idx="8">
                    <c:v>Jun</c:v>
                  </c:pt>
                  <c:pt idx="9">
                    <c:v>Aug</c:v>
                  </c:pt>
                  <c:pt idx="10">
                    <c:v>Nov</c:v>
                  </c:pt>
                  <c:pt idx="11">
                    <c:v>Feb</c:v>
                  </c:pt>
                  <c:pt idx="12">
                    <c:v>Jun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6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'PC Table'!$C$2:$C$19</c:f>
              <c:numCache>
                <c:formatCode>General</c:formatCode>
                <c:ptCount val="1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4-43B1-9DBC-25C34C44A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965951"/>
        <c:axId val="1840954911"/>
      </c:lineChart>
      <c:catAx>
        <c:axId val="1840965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954911"/>
        <c:crosses val="autoZero"/>
        <c:auto val="1"/>
        <c:lblAlgn val="ctr"/>
        <c:lblOffset val="100"/>
        <c:noMultiLvlLbl val="0"/>
      </c:catAx>
      <c:valAx>
        <c:axId val="1840954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96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[Minute Metrics.xlsx]BZA Table!PivotTable1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BZA </a:t>
            </a:r>
            <a:r>
              <a:rPr lang="en-US" baseline="0"/>
              <a:t>Minutes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'BZA Table'!$B$3</c:f>
              <c:strCache>
                <c:ptCount val="1"/>
                <c:pt idx="0">
                  <c:v>Average of Number of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'BZA Table'!$A$4:$A$21</c:f>
              <c:multiLvlStrCache>
                <c:ptCount val="13"/>
                <c:lvl>
                  <c:pt idx="0">
                    <c:v>Dec</c:v>
                  </c:pt>
                  <c:pt idx="1">
                    <c:v>Feb</c:v>
                  </c:pt>
                  <c:pt idx="2">
                    <c:v>Apr</c:v>
                  </c:pt>
                  <c:pt idx="3">
                    <c:v>Aug</c:v>
                  </c:pt>
                  <c:pt idx="4">
                    <c:v>Feb</c:v>
                  </c:pt>
                  <c:pt idx="5">
                    <c:v>Apr</c:v>
                  </c:pt>
                  <c:pt idx="6">
                    <c:v>Jun</c:v>
                  </c:pt>
                  <c:pt idx="7">
                    <c:v>Aug</c:v>
                  </c:pt>
                  <c:pt idx="8">
                    <c:v>Oct</c:v>
                  </c:pt>
                  <c:pt idx="9">
                    <c:v>Dec</c:v>
                  </c:pt>
                  <c:pt idx="10">
                    <c:v>Feb</c:v>
                  </c:pt>
                  <c:pt idx="11">
                    <c:v>Apr</c:v>
                  </c:pt>
                  <c:pt idx="12">
                    <c:v>Jun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4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'BZA Table'!$B$4:$B$21</c:f>
              <c:numCache>
                <c:formatCode>General</c:formatCode>
                <c:ptCount val="13"/>
                <c:pt idx="0">
                  <c:v>10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A-4021-A469-B7407097F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0951071"/>
        <c:axId val="1840952031"/>
      </c:barChart>
      <c:lineChart>
        <c:grouping val="standard"/>
        <c:varyColors val="0"/>
        <c:ser>
          <c:idx val="1"/>
          <c:order val="1"/>
          <c:tx>
            <c:strRef>
              <c:f>'BZA Table'!$C$3</c:f>
              <c:strCache>
                <c:ptCount val="1"/>
                <c:pt idx="0">
                  <c:v>Average of Target Calendar Days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'BZA Table'!$A$4:$A$21</c:f>
              <c:multiLvlStrCache>
                <c:ptCount val="13"/>
                <c:lvl>
                  <c:pt idx="0">
                    <c:v>Dec</c:v>
                  </c:pt>
                  <c:pt idx="1">
                    <c:v>Feb</c:v>
                  </c:pt>
                  <c:pt idx="2">
                    <c:v>Apr</c:v>
                  </c:pt>
                  <c:pt idx="3">
                    <c:v>Aug</c:v>
                  </c:pt>
                  <c:pt idx="4">
                    <c:v>Feb</c:v>
                  </c:pt>
                  <c:pt idx="5">
                    <c:v>Apr</c:v>
                  </c:pt>
                  <c:pt idx="6">
                    <c:v>Jun</c:v>
                  </c:pt>
                  <c:pt idx="7">
                    <c:v>Aug</c:v>
                  </c:pt>
                  <c:pt idx="8">
                    <c:v>Oct</c:v>
                  </c:pt>
                  <c:pt idx="9">
                    <c:v>Dec</c:v>
                  </c:pt>
                  <c:pt idx="10">
                    <c:v>Feb</c:v>
                  </c:pt>
                  <c:pt idx="11">
                    <c:v>Apr</c:v>
                  </c:pt>
                  <c:pt idx="12">
                    <c:v>Jun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4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'BZA Table'!$C$4:$C$21</c:f>
              <c:numCache>
                <c:formatCode>General</c:formatCode>
                <c:ptCount val="1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9A-4021-A469-B7407097F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951071"/>
        <c:axId val="1840952031"/>
      </c:lineChart>
      <c:catAx>
        <c:axId val="1840951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952031"/>
        <c:crosses val="autoZero"/>
        <c:auto val="1"/>
        <c:lblAlgn val="ctr"/>
        <c:lblOffset val="100"/>
        <c:noMultiLvlLbl val="0"/>
      </c:catAx>
      <c:valAx>
        <c:axId val="184095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951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[Minute Metrics.xlsx]TC Table!PivotTable5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Town</a:t>
            </a:r>
            <a:r>
              <a:rPr lang="en-US" baseline="0"/>
              <a:t> Council Minutes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'TC Table'!$B$3</c:f>
              <c:strCache>
                <c:ptCount val="1"/>
                <c:pt idx="0">
                  <c:v>Average of Number of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'TC Table'!$A$4:$A$38</c:f>
              <c:strCache>
                <c:ptCount val="34"/>
                <c:pt idx="0">
                  <c:v>Dec-21</c:v>
                </c:pt>
                <c:pt idx="1">
                  <c:v>Jan-22</c:v>
                </c:pt>
                <c:pt idx="2">
                  <c:v>Feb-22</c:v>
                </c:pt>
                <c:pt idx="3">
                  <c:v>Mar-22</c:v>
                </c:pt>
                <c:pt idx="4">
                  <c:v>Apr-22</c:v>
                </c:pt>
                <c:pt idx="5">
                  <c:v>May-22</c:v>
                </c:pt>
                <c:pt idx="6">
                  <c:v>Jun-22</c:v>
                </c:pt>
                <c:pt idx="7">
                  <c:v>Jul-22</c:v>
                </c:pt>
                <c:pt idx="8">
                  <c:v>Aug-22</c:v>
                </c:pt>
                <c:pt idx="9">
                  <c:v>Sep-22</c:v>
                </c:pt>
                <c:pt idx="10">
                  <c:v>Oct-22</c:v>
                </c:pt>
                <c:pt idx="11">
                  <c:v>Nov-22</c:v>
                </c:pt>
                <c:pt idx="12">
                  <c:v>Dec-22</c:v>
                </c:pt>
                <c:pt idx="13">
                  <c:v>Jan-23</c:v>
                </c:pt>
                <c:pt idx="14">
                  <c:v>Feb-23</c:v>
                </c:pt>
                <c:pt idx="15">
                  <c:v>Mar-23</c:v>
                </c:pt>
                <c:pt idx="16">
                  <c:v>Apr-23</c:v>
                </c:pt>
                <c:pt idx="17">
                  <c:v>May-23</c:v>
                </c:pt>
                <c:pt idx="18">
                  <c:v>Jun-23</c:v>
                </c:pt>
                <c:pt idx="19">
                  <c:v>(blank)</c:v>
                </c:pt>
                <c:pt idx="20">
                  <c:v>Jul-23</c:v>
                </c:pt>
                <c:pt idx="21">
                  <c:v>Aug-23</c:v>
                </c:pt>
                <c:pt idx="22">
                  <c:v>Oct-23</c:v>
                </c:pt>
                <c:pt idx="23">
                  <c:v>Nov-23</c:v>
                </c:pt>
                <c:pt idx="24">
                  <c:v>Jan-24</c:v>
                </c:pt>
                <c:pt idx="25">
                  <c:v>Dec-23</c:v>
                </c:pt>
                <c:pt idx="26">
                  <c:v>Feb-24</c:v>
                </c:pt>
                <c:pt idx="27">
                  <c:v>Mar-24</c:v>
                </c:pt>
                <c:pt idx="28">
                  <c:v>Apr-24</c:v>
                </c:pt>
                <c:pt idx="29">
                  <c:v>May-24</c:v>
                </c:pt>
                <c:pt idx="30">
                  <c:v>Jun-24</c:v>
                </c:pt>
                <c:pt idx="31">
                  <c:v>Jul-24</c:v>
                </c:pt>
                <c:pt idx="32">
                  <c:v>Aug-24</c:v>
                </c:pt>
                <c:pt idx="33">
                  <c:v>Aug-24</c:v>
                </c:pt>
              </c:strCache>
            </c:strRef>
          </c:cat>
          <c:val>
            <c:numRef>
              <c:f>'TC Table'!$B$4:$B$38</c:f>
              <c:numCache>
                <c:formatCode>General</c:formatCode>
                <c:ptCount val="34"/>
                <c:pt idx="0">
                  <c:v>10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15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D-4949-B951-619499938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0948831"/>
        <c:axId val="1860941631"/>
      </c:barChart>
      <c:lineChart>
        <c:grouping val="standard"/>
        <c:varyColors val="0"/>
        <c:ser>
          <c:idx val="1"/>
          <c:order val="1"/>
          <c:tx>
            <c:strRef>
              <c:f>'TC Table'!$C$3</c:f>
              <c:strCache>
                <c:ptCount val="1"/>
                <c:pt idx="0">
                  <c:v>Average of Target Calendar Days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'TC Table'!$A$4:$A$38</c:f>
              <c:strCache>
                <c:ptCount val="34"/>
                <c:pt idx="0">
                  <c:v>Dec-21</c:v>
                </c:pt>
                <c:pt idx="1">
                  <c:v>Jan-22</c:v>
                </c:pt>
                <c:pt idx="2">
                  <c:v>Feb-22</c:v>
                </c:pt>
                <c:pt idx="3">
                  <c:v>Mar-22</c:v>
                </c:pt>
                <c:pt idx="4">
                  <c:v>Apr-22</c:v>
                </c:pt>
                <c:pt idx="5">
                  <c:v>May-22</c:v>
                </c:pt>
                <c:pt idx="6">
                  <c:v>Jun-22</c:v>
                </c:pt>
                <c:pt idx="7">
                  <c:v>Jul-22</c:v>
                </c:pt>
                <c:pt idx="8">
                  <c:v>Aug-22</c:v>
                </c:pt>
                <c:pt idx="9">
                  <c:v>Sep-22</c:v>
                </c:pt>
                <c:pt idx="10">
                  <c:v>Oct-22</c:v>
                </c:pt>
                <c:pt idx="11">
                  <c:v>Nov-22</c:v>
                </c:pt>
                <c:pt idx="12">
                  <c:v>Dec-22</c:v>
                </c:pt>
                <c:pt idx="13">
                  <c:v>Jan-23</c:v>
                </c:pt>
                <c:pt idx="14">
                  <c:v>Feb-23</c:v>
                </c:pt>
                <c:pt idx="15">
                  <c:v>Mar-23</c:v>
                </c:pt>
                <c:pt idx="16">
                  <c:v>Apr-23</c:v>
                </c:pt>
                <c:pt idx="17">
                  <c:v>May-23</c:v>
                </c:pt>
                <c:pt idx="18">
                  <c:v>Jun-23</c:v>
                </c:pt>
                <c:pt idx="19">
                  <c:v>(blank)</c:v>
                </c:pt>
                <c:pt idx="20">
                  <c:v>Jul-23</c:v>
                </c:pt>
                <c:pt idx="21">
                  <c:v>Aug-23</c:v>
                </c:pt>
                <c:pt idx="22">
                  <c:v>Oct-23</c:v>
                </c:pt>
                <c:pt idx="23">
                  <c:v>Nov-23</c:v>
                </c:pt>
                <c:pt idx="24">
                  <c:v>Jan-24</c:v>
                </c:pt>
                <c:pt idx="25">
                  <c:v>Dec-23</c:v>
                </c:pt>
                <c:pt idx="26">
                  <c:v>Feb-24</c:v>
                </c:pt>
                <c:pt idx="27">
                  <c:v>Mar-24</c:v>
                </c:pt>
                <c:pt idx="28">
                  <c:v>Apr-24</c:v>
                </c:pt>
                <c:pt idx="29">
                  <c:v>May-24</c:v>
                </c:pt>
                <c:pt idx="30">
                  <c:v>Jun-24</c:v>
                </c:pt>
                <c:pt idx="31">
                  <c:v>Jul-24</c:v>
                </c:pt>
                <c:pt idx="32">
                  <c:v>Aug-24</c:v>
                </c:pt>
                <c:pt idx="33">
                  <c:v>Aug-24</c:v>
                </c:pt>
              </c:strCache>
            </c:strRef>
          </c:cat>
          <c:val>
            <c:numRef>
              <c:f>'TC Table'!$C$4:$C$38</c:f>
              <c:numCache>
                <c:formatCode>General</c:formatCode>
                <c:ptCount val="3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D-4949-B951-619499938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948831"/>
        <c:axId val="1860941631"/>
      </c:lineChart>
      <c:catAx>
        <c:axId val="1860948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0941631"/>
        <c:crosses val="autoZero"/>
        <c:auto val="1"/>
        <c:lblAlgn val="ctr"/>
        <c:lblOffset val="100"/>
        <c:noMultiLvlLbl val="0"/>
      </c:catAx>
      <c:valAx>
        <c:axId val="186094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0948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[Minute Metrics.xlsx]PC Table!PivotTable3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Plan Commission</a:t>
            </a:r>
            <a:r>
              <a:rPr lang="en-US" baseline="0"/>
              <a:t> Minutes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'PC Table'!$B$1</c:f>
              <c:strCache>
                <c:ptCount val="1"/>
                <c:pt idx="0">
                  <c:v>Average of Number of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'PC Table'!$A$2:$A$19</c:f>
              <c:multiLvlStrCache>
                <c:ptCount val="13"/>
                <c:lvl>
                  <c:pt idx="0">
                    <c:v>Dec</c:v>
                  </c:pt>
                  <c:pt idx="1">
                    <c:v>Feb</c:v>
                  </c:pt>
                  <c:pt idx="2">
                    <c:v>May</c:v>
                  </c:pt>
                  <c:pt idx="3">
                    <c:v>Jun</c:v>
                  </c:pt>
                  <c:pt idx="4">
                    <c:v>Aug</c:v>
                  </c:pt>
                  <c:pt idx="5">
                    <c:v>Nov</c:v>
                  </c:pt>
                  <c:pt idx="6">
                    <c:v>Feb</c:v>
                  </c:pt>
                  <c:pt idx="7">
                    <c:v>Apr</c:v>
                  </c:pt>
                  <c:pt idx="8">
                    <c:v>Jun</c:v>
                  </c:pt>
                  <c:pt idx="9">
                    <c:v>Aug</c:v>
                  </c:pt>
                  <c:pt idx="10">
                    <c:v>Nov</c:v>
                  </c:pt>
                  <c:pt idx="11">
                    <c:v>Feb</c:v>
                  </c:pt>
                  <c:pt idx="12">
                    <c:v>Jun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6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'PC Table'!$B$2:$B$19</c:f>
              <c:numCache>
                <c:formatCode>General</c:formatCode>
                <c:ptCount val="13"/>
                <c:pt idx="0">
                  <c:v>10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0-418F-962B-9668C1F6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40965951"/>
        <c:axId val="1840954911"/>
      </c:barChart>
      <c:lineChart>
        <c:grouping val="standard"/>
        <c:varyColors val="0"/>
        <c:ser>
          <c:idx val="1"/>
          <c:order val="1"/>
          <c:tx>
            <c:strRef>
              <c:f>'PC Table'!$C$1</c:f>
              <c:strCache>
                <c:ptCount val="1"/>
                <c:pt idx="0">
                  <c:v>Average of Target Calendar Days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'PC Table'!$A$2:$A$19</c:f>
              <c:multiLvlStrCache>
                <c:ptCount val="13"/>
                <c:lvl>
                  <c:pt idx="0">
                    <c:v>Dec</c:v>
                  </c:pt>
                  <c:pt idx="1">
                    <c:v>Feb</c:v>
                  </c:pt>
                  <c:pt idx="2">
                    <c:v>May</c:v>
                  </c:pt>
                  <c:pt idx="3">
                    <c:v>Jun</c:v>
                  </c:pt>
                  <c:pt idx="4">
                    <c:v>Aug</c:v>
                  </c:pt>
                  <c:pt idx="5">
                    <c:v>Nov</c:v>
                  </c:pt>
                  <c:pt idx="6">
                    <c:v>Feb</c:v>
                  </c:pt>
                  <c:pt idx="7">
                    <c:v>Apr</c:v>
                  </c:pt>
                  <c:pt idx="8">
                    <c:v>Jun</c:v>
                  </c:pt>
                  <c:pt idx="9">
                    <c:v>Aug</c:v>
                  </c:pt>
                  <c:pt idx="10">
                    <c:v>Nov</c:v>
                  </c:pt>
                  <c:pt idx="11">
                    <c:v>Feb</c:v>
                  </c:pt>
                  <c:pt idx="12">
                    <c:v>Jun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6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'PC Table'!$C$2:$C$19</c:f>
              <c:numCache>
                <c:formatCode>General</c:formatCode>
                <c:ptCount val="1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50-418F-962B-9668C1F6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965951"/>
        <c:axId val="1840954911"/>
      </c:lineChart>
      <c:catAx>
        <c:axId val="1840965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954911"/>
        <c:crosses val="autoZero"/>
        <c:auto val="1"/>
        <c:lblAlgn val="ctr"/>
        <c:lblOffset val="100"/>
        <c:noMultiLvlLbl val="0"/>
      </c:catAx>
      <c:valAx>
        <c:axId val="1840954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96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[Minute Metrics.xlsx]BZA Table!PivotTable1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BZA </a:t>
            </a:r>
            <a:r>
              <a:rPr lang="en-US" baseline="0"/>
              <a:t>Minutes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'BZA Table'!$B$3</c:f>
              <c:strCache>
                <c:ptCount val="1"/>
                <c:pt idx="0">
                  <c:v>Average of Number of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'BZA Table'!$A$4:$A$21</c:f>
              <c:multiLvlStrCache>
                <c:ptCount val="13"/>
                <c:lvl>
                  <c:pt idx="0">
                    <c:v>Dec</c:v>
                  </c:pt>
                  <c:pt idx="1">
                    <c:v>Feb</c:v>
                  </c:pt>
                  <c:pt idx="2">
                    <c:v>Apr</c:v>
                  </c:pt>
                  <c:pt idx="3">
                    <c:v>Aug</c:v>
                  </c:pt>
                  <c:pt idx="4">
                    <c:v>Feb</c:v>
                  </c:pt>
                  <c:pt idx="5">
                    <c:v>Apr</c:v>
                  </c:pt>
                  <c:pt idx="6">
                    <c:v>Jun</c:v>
                  </c:pt>
                  <c:pt idx="7">
                    <c:v>Aug</c:v>
                  </c:pt>
                  <c:pt idx="8">
                    <c:v>Oct</c:v>
                  </c:pt>
                  <c:pt idx="9">
                    <c:v>Dec</c:v>
                  </c:pt>
                  <c:pt idx="10">
                    <c:v>Feb</c:v>
                  </c:pt>
                  <c:pt idx="11">
                    <c:v>Apr</c:v>
                  </c:pt>
                  <c:pt idx="12">
                    <c:v>Jun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4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'BZA Table'!$B$4:$B$21</c:f>
              <c:numCache>
                <c:formatCode>General</c:formatCode>
                <c:ptCount val="13"/>
                <c:pt idx="0">
                  <c:v>10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B-4378-9D67-D63D480B2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0951071"/>
        <c:axId val="1840952031"/>
      </c:barChart>
      <c:lineChart>
        <c:grouping val="standard"/>
        <c:varyColors val="0"/>
        <c:ser>
          <c:idx val="1"/>
          <c:order val="1"/>
          <c:tx>
            <c:strRef>
              <c:f>'BZA Table'!$C$3</c:f>
              <c:strCache>
                <c:ptCount val="1"/>
                <c:pt idx="0">
                  <c:v>Average of Target Calendar Days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'BZA Table'!$A$4:$A$21</c:f>
              <c:multiLvlStrCache>
                <c:ptCount val="13"/>
                <c:lvl>
                  <c:pt idx="0">
                    <c:v>Dec</c:v>
                  </c:pt>
                  <c:pt idx="1">
                    <c:v>Feb</c:v>
                  </c:pt>
                  <c:pt idx="2">
                    <c:v>Apr</c:v>
                  </c:pt>
                  <c:pt idx="3">
                    <c:v>Aug</c:v>
                  </c:pt>
                  <c:pt idx="4">
                    <c:v>Feb</c:v>
                  </c:pt>
                  <c:pt idx="5">
                    <c:v>Apr</c:v>
                  </c:pt>
                  <c:pt idx="6">
                    <c:v>Jun</c:v>
                  </c:pt>
                  <c:pt idx="7">
                    <c:v>Aug</c:v>
                  </c:pt>
                  <c:pt idx="8">
                    <c:v>Oct</c:v>
                  </c:pt>
                  <c:pt idx="9">
                    <c:v>Dec</c:v>
                  </c:pt>
                  <c:pt idx="10">
                    <c:v>Feb</c:v>
                  </c:pt>
                  <c:pt idx="11">
                    <c:v>Apr</c:v>
                  </c:pt>
                  <c:pt idx="12">
                    <c:v>Jun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4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'BZA Table'!$C$4:$C$21</c:f>
              <c:numCache>
                <c:formatCode>General</c:formatCode>
                <c:ptCount val="1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7B-4378-9D67-D63D480B2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951071"/>
        <c:axId val="1840952031"/>
      </c:lineChart>
      <c:catAx>
        <c:axId val="1840951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952031"/>
        <c:crosses val="autoZero"/>
        <c:auto val="1"/>
        <c:lblAlgn val="ctr"/>
        <c:lblOffset val="100"/>
        <c:noMultiLvlLbl val="0"/>
      </c:catAx>
      <c:valAx>
        <c:axId val="184095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951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30</xdr:col>
      <xdr:colOff>0</xdr:colOff>
      <xdr:row>31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C21B34-B0CE-4D4B-99EC-2650F407B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0</xdr:colOff>
      <xdr:row>9</xdr:row>
      <xdr:rowOff>190499</xdr:rowOff>
    </xdr:from>
    <xdr:to>
      <xdr:col>61</xdr:col>
      <xdr:colOff>0</xdr:colOff>
      <xdr:row>32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1CC84F-9299-4289-AA4D-CAFC79942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62</xdr:col>
      <xdr:colOff>0</xdr:colOff>
      <xdr:row>10</xdr:row>
      <xdr:rowOff>0</xdr:rowOff>
    </xdr:from>
    <xdr:to>
      <xdr:col>92</xdr:col>
      <xdr:colOff>0</xdr:colOff>
      <xdr:row>32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8A01652-FB75-4756-B5B5-61CA38AAE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129540</xdr:colOff>
      <xdr:row>10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A7CDF64-FA17-4DF3-9893-4CFC70997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39540" cy="2095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93</xdr:col>
      <xdr:colOff>0</xdr:colOff>
      <xdr:row>37</xdr:row>
      <xdr:rowOff>95250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2FF4D4B-A6FB-4D78-B27E-89DB6786ADEF}"/>
            </a:ext>
          </a:extLst>
        </xdr:cNvPr>
        <xdr:cNvSpPr txBox="1"/>
      </xdr:nvSpPr>
      <xdr:spPr>
        <a:xfrm>
          <a:off x="0" y="6477000"/>
          <a:ext cx="17716500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u="sng"/>
            <a:t>Description of Performance Measurement</a:t>
          </a:r>
        </a:p>
        <a:p>
          <a:pPr algn="ctr"/>
          <a:r>
            <a:rPr lang="en-US" sz="1100" b="1"/>
            <a:t>Process being measured:</a:t>
          </a:r>
          <a:r>
            <a:rPr lang="en-US" sz="1100"/>
            <a:t> Preperation of Meeting Minutes</a:t>
          </a:r>
        </a:p>
        <a:p>
          <a:pPr algn="ctr"/>
          <a:r>
            <a:rPr lang="en-US" sz="1100" b="1"/>
            <a:t>Performance Measurement (Metric): </a:t>
          </a:r>
          <a:r>
            <a:rPr lang="en-US" sz="1100"/>
            <a:t>Time to post minutes after board approval</a:t>
          </a:r>
        </a:p>
        <a:p>
          <a:pPr algn="ctr"/>
          <a:r>
            <a:rPr lang="en-US" sz="1100" b="1"/>
            <a:t>Performance Objective:</a:t>
          </a:r>
          <a:r>
            <a:rPr lang="en-US" sz="1100" baseline="0"/>
            <a:t> Post on Town Web page within 10 business days of board approval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0</xdr:row>
      <xdr:rowOff>47625</xdr:rowOff>
    </xdr:from>
    <xdr:to>
      <xdr:col>7</xdr:col>
      <xdr:colOff>628650</xdr:colOff>
      <xdr:row>4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7CE0643-94DD-B936-3974-5281EB647003}"/>
            </a:ext>
          </a:extLst>
        </xdr:cNvPr>
        <xdr:cNvSpPr txBox="1"/>
      </xdr:nvSpPr>
      <xdr:spPr>
        <a:xfrm>
          <a:off x="1838325" y="47625"/>
          <a:ext cx="8267700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u="sng"/>
            <a:t>Description of Performance Measurement</a:t>
          </a:r>
        </a:p>
        <a:p>
          <a:r>
            <a:rPr lang="en-US" sz="1100" b="1"/>
            <a:t>Process being measured:</a:t>
          </a:r>
          <a:r>
            <a:rPr lang="en-US" sz="1100"/>
            <a:t> Preperation of Meeting Minutes</a:t>
          </a:r>
        </a:p>
        <a:p>
          <a:r>
            <a:rPr lang="en-US" sz="1100" b="1"/>
            <a:t>Performance Measurement (Metric): </a:t>
          </a:r>
          <a:r>
            <a:rPr lang="en-US" sz="1100"/>
            <a:t>Time to post minutes after board approval</a:t>
          </a:r>
        </a:p>
        <a:p>
          <a:r>
            <a:rPr lang="en-US" sz="1100" b="1"/>
            <a:t>Performance Objective:</a:t>
          </a:r>
          <a:r>
            <a:rPr lang="en-US" sz="1100" baseline="0"/>
            <a:t> Post on Town Web page within 10 business days of board approval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0</xdr:row>
      <xdr:rowOff>47625</xdr:rowOff>
    </xdr:from>
    <xdr:to>
      <xdr:col>6</xdr:col>
      <xdr:colOff>628650</xdr:colOff>
      <xdr:row>4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20C83E3-8B69-4F58-AF4C-DDCDF822EA1F}"/>
            </a:ext>
          </a:extLst>
        </xdr:cNvPr>
        <xdr:cNvSpPr txBox="1"/>
      </xdr:nvSpPr>
      <xdr:spPr>
        <a:xfrm>
          <a:off x="1838325" y="47625"/>
          <a:ext cx="8267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u="sng"/>
            <a:t>Description of Performance Measurement</a:t>
          </a:r>
        </a:p>
        <a:p>
          <a:r>
            <a:rPr lang="en-US" sz="1100" b="1"/>
            <a:t>Process being measured:</a:t>
          </a:r>
          <a:r>
            <a:rPr lang="en-US" sz="1100"/>
            <a:t> Preperation of Meeting Minutes</a:t>
          </a:r>
        </a:p>
        <a:p>
          <a:r>
            <a:rPr lang="en-US" sz="1100" b="1"/>
            <a:t>Performance Measurement (Metric): </a:t>
          </a:r>
          <a:r>
            <a:rPr lang="en-US" sz="1100"/>
            <a:t>Time to post minutes after board approval</a:t>
          </a:r>
        </a:p>
        <a:p>
          <a:r>
            <a:rPr lang="en-US" sz="1100" b="1"/>
            <a:t>Performance Objective:</a:t>
          </a:r>
          <a:r>
            <a:rPr lang="en-US" sz="1100" baseline="0"/>
            <a:t> Post on Town Web page within 10 business days of board approval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0</xdr:row>
      <xdr:rowOff>47625</xdr:rowOff>
    </xdr:from>
    <xdr:to>
      <xdr:col>7</xdr:col>
      <xdr:colOff>628650</xdr:colOff>
      <xdr:row>4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4831AD-9BA7-4DBD-907A-7F90446B63F8}"/>
            </a:ext>
          </a:extLst>
        </xdr:cNvPr>
        <xdr:cNvSpPr txBox="1"/>
      </xdr:nvSpPr>
      <xdr:spPr>
        <a:xfrm>
          <a:off x="1838325" y="47625"/>
          <a:ext cx="82677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u="sng"/>
            <a:t>Description of Performance Measurement</a:t>
          </a:r>
        </a:p>
        <a:p>
          <a:r>
            <a:rPr lang="en-US" sz="1100" b="1"/>
            <a:t>Process being measured:</a:t>
          </a:r>
          <a:r>
            <a:rPr lang="en-US" sz="1100"/>
            <a:t> Preperation of Meeting Minutes</a:t>
          </a:r>
        </a:p>
        <a:p>
          <a:r>
            <a:rPr lang="en-US" sz="1100" b="1"/>
            <a:t>Performance Measurement (Metric): </a:t>
          </a:r>
          <a:r>
            <a:rPr lang="en-US" sz="1100"/>
            <a:t>Time to post minutes after board approval</a:t>
          </a:r>
        </a:p>
        <a:p>
          <a:r>
            <a:rPr lang="en-US" sz="1100" b="1"/>
            <a:t>Performance Objective:</a:t>
          </a:r>
          <a:r>
            <a:rPr lang="en-US" sz="1100" baseline="0"/>
            <a:t> Post on Town Web page within 10 business days of board approval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3</xdr:row>
      <xdr:rowOff>166686</xdr:rowOff>
    </xdr:from>
    <xdr:to>
      <xdr:col>16</xdr:col>
      <xdr:colOff>142875</xdr:colOff>
      <xdr:row>29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7D2860-D157-C123-4551-4F0EFD342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5</xdr:row>
      <xdr:rowOff>9524</xdr:rowOff>
    </xdr:from>
    <xdr:to>
      <xdr:col>14</xdr:col>
      <xdr:colOff>390524</xdr:colOff>
      <xdr:row>27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DC71EC-5F18-B965-54D5-1B28659B2B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5</xdr:row>
      <xdr:rowOff>19050</xdr:rowOff>
    </xdr:from>
    <xdr:to>
      <xdr:col>16</xdr:col>
      <xdr:colOff>323850</xdr:colOff>
      <xdr:row>25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B92581-2ED2-B093-DFE8-FACE3C854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wn of Clear Lake Zoning" refreshedDate="45552.570020949075" createdVersion="8" refreshedVersion="8" minRefreshableVersion="3" recordCount="13" xr:uid="{2FB3BCD1-067E-4D58-B6AE-9EDE39DAF068}">
  <cacheSource type="worksheet">
    <worksheetSource name="Table3"/>
  </cacheSource>
  <cacheFields count="11">
    <cacheField name="Board/Commission" numFmtId="0">
      <sharedItems/>
    </cacheField>
    <cacheField name="Minutes Lead" numFmtId="0">
      <sharedItems/>
    </cacheField>
    <cacheField name="Meeting Date" numFmtId="14">
      <sharedItems containsSemiMixedTypes="0" containsNonDate="0" containsDate="1" containsString="0" minDate="2021-12-13T00:00:00" maxDate="2024-06-12T00:00:00" count="13">
        <d v="2021-12-13T00:00:00"/>
        <d v="2022-02-01T00:00:00"/>
        <d v="2022-05-04T00:00:00"/>
        <d v="2022-06-07T00:00:00"/>
        <d v="2022-08-02T00:00:00"/>
        <d v="2022-11-01T00:00:00"/>
        <d v="2023-02-07T00:00:00"/>
        <d v="2023-04-05T00:00:00"/>
        <d v="2023-06-13T00:00:00"/>
        <d v="2023-08-01T00:00:00"/>
        <d v="2023-11-06T00:00:00"/>
        <d v="2024-02-06T00:00:00"/>
        <d v="2024-06-11T00:00:00"/>
      </sharedItems>
      <fieldGroup par="10"/>
    </cacheField>
    <cacheField name="Board Approval Date" numFmtId="14">
      <sharedItems containsSemiMixedTypes="0" containsNonDate="0" containsDate="1" containsString="0" minDate="2022-02-01T00:00:00" maxDate="2024-08-07T00:00:00"/>
    </cacheField>
    <cacheField name="Web Page Posting Date" numFmtId="14">
      <sharedItems containsSemiMixedTypes="0" containsNonDate="0" containsDate="1" containsString="0" minDate="2022-02-11T00:00:00" maxDate="2024-08-08T00:00:00"/>
    </cacheField>
    <cacheField name="Number of Days" numFmtId="0">
      <sharedItems containsSemiMixedTypes="0" containsString="0" containsNumber="1" containsInteger="1" minValue="0" maxValue="10"/>
    </cacheField>
    <cacheField name="Target Calendar Days" numFmtId="0">
      <sharedItems containsSemiMixedTypes="0" containsString="0" containsNumber="1" containsInteger="1" minValue="10" maxValue="10"/>
    </cacheField>
    <cacheField name="Comments" numFmtId="0">
      <sharedItems/>
    </cacheField>
    <cacheField name="Months (Meeting Date)" numFmtId="0" databaseField="0">
      <fieldGroup base="2">
        <rangePr groupBy="months" startDate="2021-12-13T00:00:00" endDate="2024-06-12T00:00:00"/>
        <groupItems count="14">
          <s v="&lt;12/13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6/12/2024"/>
        </groupItems>
      </fieldGroup>
    </cacheField>
    <cacheField name="Quarters (Meeting Date)" numFmtId="0" databaseField="0">
      <fieldGroup base="2">
        <rangePr groupBy="quarters" startDate="2021-12-13T00:00:00" endDate="2024-06-12T00:00:00"/>
        <groupItems count="6">
          <s v="&lt;12/13/2021"/>
          <s v="Qtr1"/>
          <s v="Qtr2"/>
          <s v="Qtr3"/>
          <s v="Qtr4"/>
          <s v="&gt;6/12/2024"/>
        </groupItems>
      </fieldGroup>
    </cacheField>
    <cacheField name="Years (Meeting Date)" numFmtId="0" databaseField="0">
      <fieldGroup base="2">
        <rangePr groupBy="years" startDate="2021-12-13T00:00:00" endDate="2024-06-12T00:00:00"/>
        <groupItems count="6">
          <s v="&lt;12/13/2021"/>
          <s v="2021"/>
          <s v="2022"/>
          <s v="2023"/>
          <s v="2024"/>
          <s v="&gt;6/12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wn of Clear Lake Zoning" refreshedDate="45552.570021064814" createdVersion="8" refreshedVersion="8" minRefreshableVersion="3" recordCount="41" xr:uid="{B6164A05-DB0A-449E-924D-AE1EDBEE947F}">
  <cacheSource type="worksheet">
    <worksheetSource name="Table1"/>
  </cacheSource>
  <cacheFields count="9">
    <cacheField name="Board/Commission" numFmtId="0">
      <sharedItems/>
    </cacheField>
    <cacheField name="Minutes Lead" numFmtId="0">
      <sharedItems/>
    </cacheField>
    <cacheField name="Meeting Date" numFmtId="14">
      <sharedItems containsSemiMixedTypes="0" containsNonDate="0" containsDate="1" containsString="0" minDate="2021-12-15T00:00:00" maxDate="2024-08-03T00:00:00"/>
    </cacheField>
    <cacheField name="Board Approval Date" numFmtId="14">
      <sharedItems containsNonDate="0" containsDate="1" containsString="0" containsBlank="1" minDate="2022-01-18T00:00:00" maxDate="2024-08-21T00:00:00"/>
    </cacheField>
    <cacheField name="Web Page Posting Date" numFmtId="14">
      <sharedItems containsNonDate="0" containsDate="1" containsString="0" containsBlank="1" minDate="2022-01-28T00:00:00" maxDate="2024-08-22T00:00:00"/>
    </cacheField>
    <cacheField name="Minutes Approved" numFmtId="17">
      <sharedItems containsNonDate="0" containsDate="1" containsString="0" containsBlank="1" minDate="2021-12-15T00:00:00" maxDate="2024-12-24T00:00:00" count="36">
        <d v="2021-12-15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9T00:00:00"/>
        <d v="2022-10-01T00:00:00"/>
        <d v="2022-11-01T00:00:00"/>
        <d v="2022-12-01T00:00:00"/>
        <d v="2023-01-01T00:00:00"/>
        <d v="2023-02-01T00:00:00"/>
        <d v="2023-03-01T00:00:00"/>
        <m/>
        <d v="2023-04-01T00:00:00"/>
        <d v="2023-05-01T00:00:00"/>
        <d v="2023-06-01T00:00:00"/>
        <d v="2023-07-01T00:00:00"/>
        <d v="2023-08-01T00:00:00"/>
        <d v="2023-10-23T00:00:00"/>
        <d v="2023-11-24T00:00:00"/>
        <d v="2023-12-24T00:00:00"/>
        <d v="2024-01-24T00:00:00"/>
        <d v="2024-02-20T00:00:00"/>
        <d v="2024-03-19T00:00:00"/>
        <d v="2024-04-16T00:00:00"/>
        <d v="2024-05-21T00:00:00"/>
        <d v="2024-06-18T00:00:00"/>
        <d v="2024-07-16T00:00:00"/>
        <d v="2024-08-02T00:00:00"/>
        <d v="2024-08-20T00:00:00"/>
        <d v="2024-12-23T00:00:00" u="1"/>
        <d v="2023-02-24T00:00:00" u="1"/>
      </sharedItems>
    </cacheField>
    <cacheField name="Number of Days" numFmtId="0">
      <sharedItems containsSemiMixedTypes="0" containsString="0" containsNumber="1" containsInteger="1" minValue="0" maxValue="15"/>
    </cacheField>
    <cacheField name="Target Calendar Days" numFmtId="0">
      <sharedItems containsSemiMixedTypes="0" containsString="0" containsNumber="1" containsInteger="1" minValue="10" maxValue="10"/>
    </cacheField>
    <cacheField name="Comments" numFmtId="0">
      <sharedItems/>
    </cacheField>
  </cacheFields>
  <extLst>
    <ext xmlns:x14="http://schemas.microsoft.com/office/spreadsheetml/2009/9/main" uri="{725AE2AE-9491-48be-B2B4-4EB974FC3084}">
      <x14:pivotCacheDefinition pivotCacheId="60026420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wn of Clear Lake Zoning" refreshedDate="45552.570021296298" createdVersion="8" refreshedVersion="8" minRefreshableVersion="3" recordCount="15" xr:uid="{7B564DBB-EBEA-41DC-9E67-479289D316C4}">
  <cacheSource type="worksheet">
    <worksheetSource ref="A6:H21" sheet="BZA"/>
  </cacheSource>
  <cacheFields count="11">
    <cacheField name="Board/Commission" numFmtId="0">
      <sharedItems/>
    </cacheField>
    <cacheField name="Minutes Lead" numFmtId="0">
      <sharedItems/>
    </cacheField>
    <cacheField name="Meeting Date" numFmtId="14">
      <sharedItems containsSemiMixedTypes="0" containsNonDate="0" containsDate="1" containsString="0" minDate="2021-12-13T00:00:00" maxDate="2024-06-12T00:00:00" count="15">
        <d v="2021-12-13T00:00:00"/>
        <d v="2022-02-08T00:00:00"/>
        <d v="2022-04-12T00:00:00"/>
        <d v="2022-08-09T00:00:00"/>
        <d v="2023-02-14T00:00:00"/>
        <d v="2023-04-05T00:00:00"/>
        <d v="2023-04-11T00:00:00"/>
        <d v="2023-06-13T00:00:00"/>
        <d v="2023-08-08T00:00:00"/>
        <d v="2023-10-10T00:00:00"/>
        <d v="2023-12-12T00:00:00"/>
        <d v="2024-02-06T00:00:00"/>
        <d v="2024-02-13T00:00:00"/>
        <d v="2024-04-09T00:00:00"/>
        <d v="2024-06-11T00:00:00"/>
      </sharedItems>
      <fieldGroup par="10"/>
    </cacheField>
    <cacheField name="Board Approval Date" numFmtId="14">
      <sharedItems containsSemiMixedTypes="0" containsNonDate="0" containsDate="1" containsString="0" minDate="2022-02-08T00:00:00" maxDate="2024-08-14T00:00:00"/>
    </cacheField>
    <cacheField name="Web Page Posting Date" numFmtId="14">
      <sharedItems containsSemiMixedTypes="0" containsNonDate="0" containsDate="1" containsString="0" minDate="2022-02-18T00:00:00" maxDate="2024-08-15T00:00:00"/>
    </cacheField>
    <cacheField name="Minutes Approved" numFmtId="164">
      <sharedItems containsSemiMixedTypes="0" containsNonDate="0" containsDate="1" containsString="0" minDate="2021-12-13T00:00:00" maxDate="2024-08-14T00:00:00"/>
    </cacheField>
    <cacheField name="Number of Days" numFmtId="0">
      <sharedItems containsSemiMixedTypes="0" containsString="0" containsNumber="1" containsInteger="1" minValue="1" maxValue="10"/>
    </cacheField>
    <cacheField name="Target Calendar Days" numFmtId="0">
      <sharedItems containsSemiMixedTypes="0" containsString="0" containsNumber="1" containsInteger="1" minValue="10" maxValue="10"/>
    </cacheField>
    <cacheField name="Months (Meeting Date)" numFmtId="0" databaseField="0">
      <fieldGroup base="2">
        <rangePr groupBy="months" startDate="2021-12-13T00:00:00" endDate="2024-06-12T00:00:00"/>
        <groupItems count="14">
          <s v="&lt;12/13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6/12/2024"/>
        </groupItems>
      </fieldGroup>
    </cacheField>
    <cacheField name="Quarters (Meeting Date)" numFmtId="0" databaseField="0">
      <fieldGroup base="2">
        <rangePr groupBy="quarters" startDate="2021-12-13T00:00:00" endDate="2024-06-12T00:00:00"/>
        <groupItems count="6">
          <s v="&lt;12/13/2021"/>
          <s v="Qtr1"/>
          <s v="Qtr2"/>
          <s v="Qtr3"/>
          <s v="Qtr4"/>
          <s v="&gt;6/12/2024"/>
        </groupItems>
      </fieldGroup>
    </cacheField>
    <cacheField name="Years (Meeting Date)" numFmtId="0" databaseField="0">
      <fieldGroup base="2">
        <rangePr groupBy="years" startDate="2021-12-13T00:00:00" endDate="2024-06-12T00:00:00"/>
        <groupItems count="6">
          <s v="&lt;12/13/2021"/>
          <s v="2021"/>
          <s v="2022"/>
          <s v="2023"/>
          <s v="2024"/>
          <s v="&gt;6/12/2024"/>
        </groupItems>
      </fieldGroup>
    </cacheField>
  </cacheFields>
  <extLst>
    <ext xmlns:x14="http://schemas.microsoft.com/office/spreadsheetml/2009/9/main" uri="{725AE2AE-9491-48be-B2B4-4EB974FC3084}">
      <x14:pivotCacheDefinition pivotCacheId="197758163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s v="PC"/>
    <s v="Lillmars"/>
    <x v="0"/>
    <d v="2022-02-01T00:00:00"/>
    <d v="2022-02-11T00:00:00"/>
    <n v="10"/>
    <n v="10"/>
    <s v="Standard Plan Commission Meeting"/>
  </r>
  <r>
    <s v="PC"/>
    <s v="Lillmars"/>
    <x v="1"/>
    <d v="2022-05-04T00:00:00"/>
    <d v="2022-05-13T00:00:00"/>
    <n v="9"/>
    <n v="10"/>
    <s v="Standard Plan Commission Meeting"/>
  </r>
  <r>
    <s v="PC"/>
    <s v="Lillmars"/>
    <x v="2"/>
    <d v="2022-08-02T00:00:00"/>
    <d v="2022-08-03T00:00:00"/>
    <n v="1"/>
    <n v="10"/>
    <s v="Standard Plan Commission Meeting"/>
  </r>
  <r>
    <s v="PC"/>
    <s v="Lillmars"/>
    <x v="3"/>
    <d v="2022-08-02T00:00:00"/>
    <d v="2022-08-03T00:00:00"/>
    <n v="1"/>
    <n v="10"/>
    <s v="Special Plan Commission Meeting"/>
  </r>
  <r>
    <s v="PC"/>
    <s v="Hawley"/>
    <x v="4"/>
    <d v="2022-11-01T00:00:00"/>
    <d v="2022-11-02T00:00:00"/>
    <n v="1"/>
    <n v="10"/>
    <s v="Standard Plan Commission Meeting"/>
  </r>
  <r>
    <s v="PC"/>
    <s v="Hawley"/>
    <x v="5"/>
    <d v="2023-02-07T00:00:00"/>
    <d v="2023-02-08T00:00:00"/>
    <n v="1"/>
    <n v="10"/>
    <s v="Standard Plan Commission Meeting"/>
  </r>
  <r>
    <s v="PC"/>
    <s v="Hawley"/>
    <x v="6"/>
    <d v="2023-04-11T00:00:00"/>
    <d v="2023-04-12T00:00:00"/>
    <n v="1"/>
    <n v="10"/>
    <s v="Standard Plan Commission Meeting"/>
  </r>
  <r>
    <s v="PC"/>
    <s v="Hawley"/>
    <x v="7"/>
    <d v="2023-04-11T00:00:00"/>
    <d v="2023-04-12T00:00:00"/>
    <n v="1"/>
    <n v="10"/>
    <s v="Special Plan Commission Meeting"/>
  </r>
  <r>
    <s v="PC"/>
    <s v="Hawley"/>
    <x v="8"/>
    <d v="2023-08-01T00:00:00"/>
    <d v="2023-08-02T00:00:00"/>
    <n v="1"/>
    <n v="10"/>
    <s v="Standard Plan Commission Meeting"/>
  </r>
  <r>
    <s v="PC"/>
    <s v="Hawley"/>
    <x v="9"/>
    <d v="2023-11-06T00:00:00"/>
    <d v="2023-11-06T00:00:00"/>
    <n v="0"/>
    <n v="10"/>
    <s v="Standard Plan Commission Meeting"/>
  </r>
  <r>
    <s v="PC"/>
    <s v="Hawley"/>
    <x v="10"/>
    <d v="2024-02-06T00:00:00"/>
    <d v="2024-02-07T00:00:00"/>
    <n v="1"/>
    <n v="10"/>
    <s v="Standard Plan Commission Meeting"/>
  </r>
  <r>
    <s v="PC"/>
    <s v="Hawley"/>
    <x v="11"/>
    <d v="2024-06-11T00:00:00"/>
    <d v="2024-06-12T00:00:00"/>
    <n v="1"/>
    <n v="10"/>
    <s v="Standard Plan Commission Meeting "/>
  </r>
  <r>
    <s v="PC"/>
    <s v="Hawley"/>
    <x v="12"/>
    <d v="2024-08-06T00:00:00"/>
    <d v="2024-08-07T00:00:00"/>
    <n v="1"/>
    <n v="10"/>
    <s v="Standard Plan Commission Meeting 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">
  <r>
    <s v="Town Council"/>
    <s v="Swander"/>
    <d v="2021-12-15T00:00:00"/>
    <d v="2022-01-18T00:00:00"/>
    <d v="2022-01-28T00:00:00"/>
    <x v="0"/>
    <n v="10"/>
    <n v="10"/>
    <s v="Standard Council Meeting"/>
  </r>
  <r>
    <s v="Town Council"/>
    <s v="Swander"/>
    <d v="2021-12-20T00:00:00"/>
    <d v="2022-01-18T00:00:00"/>
    <d v="2022-01-28T00:00:00"/>
    <x v="0"/>
    <n v="10"/>
    <n v="10"/>
    <s v="Executive Council Meeting"/>
  </r>
  <r>
    <s v="Town Council"/>
    <s v="Swander"/>
    <d v="2022-01-13T00:00:00"/>
    <d v="2022-02-15T00:00:00"/>
    <d v="2022-02-19T00:00:00"/>
    <x v="1"/>
    <n v="4"/>
    <n v="10"/>
    <s v="Standard Council Meeting"/>
  </r>
  <r>
    <s v="Town Council"/>
    <s v="Swander"/>
    <d v="2022-01-18T00:00:00"/>
    <d v="2022-02-15T00:00:00"/>
    <d v="2022-02-19T00:00:00"/>
    <x v="1"/>
    <n v="4"/>
    <n v="10"/>
    <s v="Executive Coucil Meeting"/>
  </r>
  <r>
    <s v="Town Council"/>
    <s v="Swander"/>
    <d v="2022-01-24T00:00:00"/>
    <d v="2022-02-15T00:00:00"/>
    <d v="2022-02-19T00:00:00"/>
    <x v="1"/>
    <n v="4"/>
    <n v="10"/>
    <s v="Executive Coucil Meeting"/>
  </r>
  <r>
    <s v="Town Council"/>
    <s v="Swander"/>
    <d v="2022-02-15T00:00:00"/>
    <d v="2022-03-15T00:00:00"/>
    <d v="2022-03-19T00:00:00"/>
    <x v="2"/>
    <n v="4"/>
    <n v="10"/>
    <s v="Standard Council Meeting"/>
  </r>
  <r>
    <s v="Town Council"/>
    <s v="Swander"/>
    <d v="2022-03-15T00:00:00"/>
    <d v="2022-04-19T00:00:00"/>
    <d v="2022-04-23T00:00:00"/>
    <x v="3"/>
    <n v="4"/>
    <n v="10"/>
    <s v="Standard Council Meeting"/>
  </r>
  <r>
    <s v="Town Council"/>
    <s v="Swander"/>
    <d v="2022-04-19T00:00:00"/>
    <d v="2022-05-17T00:00:00"/>
    <d v="2022-05-20T00:00:00"/>
    <x v="4"/>
    <n v="3"/>
    <n v="10"/>
    <s v="Standard Council Meeting"/>
  </r>
  <r>
    <s v="Town Council"/>
    <s v="Swander"/>
    <d v="2022-05-17T00:00:00"/>
    <d v="2022-06-21T00:00:00"/>
    <d v="2022-06-24T00:00:00"/>
    <x v="5"/>
    <n v="3"/>
    <n v="10"/>
    <s v="Standard Council Meeting"/>
  </r>
  <r>
    <s v="Town Council"/>
    <s v="Swander"/>
    <d v="2022-06-21T00:00:00"/>
    <d v="2022-07-19T00:00:00"/>
    <d v="2022-07-25T00:00:00"/>
    <x v="6"/>
    <n v="6"/>
    <n v="10"/>
    <s v="Standard Council Meeting"/>
  </r>
  <r>
    <s v="Town Council"/>
    <s v="Swander"/>
    <d v="2022-07-19T00:00:00"/>
    <d v="2022-08-17T00:00:00"/>
    <d v="2022-08-25T00:00:00"/>
    <x v="7"/>
    <n v="8"/>
    <n v="10"/>
    <s v="Standard Council Meeting"/>
  </r>
  <r>
    <s v="Town Council"/>
    <s v="Swander"/>
    <d v="2022-08-16T00:00:00"/>
    <d v="2022-09-20T00:00:00"/>
    <d v="2022-09-26T00:00:00"/>
    <x v="8"/>
    <n v="6"/>
    <n v="10"/>
    <s v="Standard Council Meeting"/>
  </r>
  <r>
    <s v="Town Council"/>
    <s v="Swander"/>
    <d v="2022-09-09T00:00:00"/>
    <d v="2022-10-18T00:00:00"/>
    <d v="2022-10-19T00:00:00"/>
    <x v="9"/>
    <n v="1"/>
    <n v="10"/>
    <s v="Executive Council Meetings"/>
  </r>
  <r>
    <s v="Town Council"/>
    <s v="Swander"/>
    <d v="2022-09-20T00:00:00"/>
    <d v="2022-10-18T00:00:00"/>
    <d v="2022-10-19T00:00:00"/>
    <x v="9"/>
    <n v="1"/>
    <n v="10"/>
    <s v="Standard Council Meetings"/>
  </r>
  <r>
    <s v="Town Council"/>
    <s v="Swander"/>
    <d v="2022-10-18T00:00:00"/>
    <d v="2022-11-15T00:00:00"/>
    <d v="2022-11-21T00:00:00"/>
    <x v="10"/>
    <n v="6"/>
    <n v="10"/>
    <s v="Standard Council Meeting"/>
  </r>
  <r>
    <s v="Town Council"/>
    <s v="Swander"/>
    <d v="2022-11-15T00:00:00"/>
    <d v="2022-12-20T00:00:00"/>
    <d v="2022-12-21T00:00:00"/>
    <x v="11"/>
    <n v="1"/>
    <n v="10"/>
    <s v="Standar Council Meetings"/>
  </r>
  <r>
    <s v="Town Council"/>
    <s v="Swander"/>
    <d v="2022-12-05T00:00:00"/>
    <d v="2022-12-20T00:00:00"/>
    <d v="2022-12-21T00:00:00"/>
    <x v="11"/>
    <n v="1"/>
    <n v="10"/>
    <s v="Exective Council Meetings"/>
  </r>
  <r>
    <s v="Town Council"/>
    <s v="Swander"/>
    <d v="2022-12-20T00:00:00"/>
    <d v="2023-01-17T00:00:00"/>
    <d v="2023-01-18T00:00:00"/>
    <x v="12"/>
    <n v="1"/>
    <n v="10"/>
    <s v="Standard Council Meeting"/>
  </r>
  <r>
    <s v="Town Council"/>
    <s v="Stirker"/>
    <d v="2023-01-17T00:00:00"/>
    <d v="2023-02-20T00:00:00"/>
    <d v="2023-02-21T00:00:00"/>
    <x v="13"/>
    <n v="1"/>
    <n v="10"/>
    <s v="Standard Council Meeting"/>
  </r>
  <r>
    <s v="Town Council"/>
    <s v="Stirker"/>
    <d v="2023-02-20T00:00:00"/>
    <d v="2023-03-21T00:00:00"/>
    <d v="2023-03-22T00:00:00"/>
    <x v="14"/>
    <n v="1"/>
    <n v="10"/>
    <s v="Standard Council Meeting"/>
  </r>
  <r>
    <s v="Town Council"/>
    <s v="Stirker"/>
    <d v="2023-03-21T00:00:00"/>
    <d v="2023-04-18T00:00:00"/>
    <d v="2023-04-19T00:00:00"/>
    <x v="15"/>
    <n v="1"/>
    <n v="10"/>
    <s v="Standard Council Meeting"/>
  </r>
  <r>
    <s v="Town Council"/>
    <s v="Stirker"/>
    <d v="2023-04-03T00:00:00"/>
    <m/>
    <m/>
    <x v="16"/>
    <n v="0"/>
    <n v="10"/>
    <s v="Executive Council Meeting"/>
  </r>
  <r>
    <s v="Town Council"/>
    <s v="Stirker"/>
    <d v="2023-04-18T00:00:00"/>
    <d v="2023-05-16T00:00:00"/>
    <d v="2023-05-17T00:00:00"/>
    <x v="17"/>
    <n v="1"/>
    <n v="10"/>
    <s v="Standard Council Meeting"/>
  </r>
  <r>
    <s v="Town Council"/>
    <s v="Stirker"/>
    <d v="2023-05-16T00:00:00"/>
    <d v="2023-06-20T00:00:00"/>
    <d v="2023-06-21T00:00:00"/>
    <x v="18"/>
    <n v="1"/>
    <n v="10"/>
    <s v="Standard Council Meeting"/>
  </r>
  <r>
    <s v="Town Council"/>
    <s v="Stirker"/>
    <d v="2023-06-20T00:00:00"/>
    <d v="2023-07-18T00:00:00"/>
    <d v="2023-07-19T00:00:00"/>
    <x v="19"/>
    <n v="1"/>
    <n v="10"/>
    <s v="Standard Council Meeting"/>
  </r>
  <r>
    <s v="Town Council"/>
    <s v="Stirker"/>
    <d v="2023-07-18T00:00:00"/>
    <d v="2023-08-16T00:00:00"/>
    <d v="2023-08-16T00:00:00"/>
    <x v="20"/>
    <n v="0"/>
    <n v="10"/>
    <s v="Standard Council Meeting"/>
  </r>
  <r>
    <s v="Town Council"/>
    <s v="Stirker"/>
    <d v="2023-08-15T00:00:00"/>
    <d v="2023-09-19T00:00:00"/>
    <d v="2023-09-20T00:00:00"/>
    <x v="21"/>
    <n v="1"/>
    <n v="10"/>
    <s v="Standard Council Meeting"/>
  </r>
  <r>
    <s v="Town Council"/>
    <s v="Stirker"/>
    <d v="2023-07-28T00:00:00"/>
    <m/>
    <m/>
    <x v="16"/>
    <n v="0"/>
    <n v="10"/>
    <s v="Executive Council Meeting"/>
  </r>
  <r>
    <s v="Town Council"/>
    <s v="Stirker"/>
    <d v="2023-09-19T00:00:00"/>
    <d v="2023-10-17T00:00:00"/>
    <d v="2023-10-18T00:00:00"/>
    <x v="22"/>
    <n v="1"/>
    <n v="10"/>
    <s v="Standard Council Meeting"/>
  </r>
  <r>
    <s v="Town Council"/>
    <s v="Stirker"/>
    <d v="2023-10-10T00:00:00"/>
    <m/>
    <m/>
    <x v="16"/>
    <n v="0"/>
    <n v="10"/>
    <s v="Special Council Meeting "/>
  </r>
  <r>
    <s v="Town Council"/>
    <s v="Stirker"/>
    <d v="2023-10-17T00:00:00"/>
    <d v="2023-11-21T00:00:00"/>
    <d v="2023-11-22T00:00:00"/>
    <x v="23"/>
    <n v="1"/>
    <n v="10"/>
    <s v="Standard Council Meeting"/>
  </r>
  <r>
    <s v="Town Council"/>
    <s v="Stirker"/>
    <d v="2023-11-21T00:00:00"/>
    <d v="2023-12-19T00:00:00"/>
    <d v="2023-12-20T00:00:00"/>
    <x v="24"/>
    <n v="1"/>
    <n v="10"/>
    <s v="Standard Council Meeting"/>
  </r>
  <r>
    <s v="Town Council"/>
    <s v="Stirker"/>
    <d v="2023-12-19T00:00:00"/>
    <d v="2024-01-16T00:00:00"/>
    <d v="2024-01-17T00:00:00"/>
    <x v="25"/>
    <n v="1"/>
    <n v="10"/>
    <s v="Standard Council Meeting"/>
  </r>
  <r>
    <s v="Town Council"/>
    <s v="Stirker"/>
    <d v="2024-01-16T00:00:00"/>
    <d v="2024-02-20T00:00:00"/>
    <d v="2024-03-06T00:00:00"/>
    <x v="26"/>
    <n v="15"/>
    <n v="10"/>
    <s v="Standard Council Meeting"/>
  </r>
  <r>
    <s v="Town Council"/>
    <s v="Stirker"/>
    <d v="2024-02-20T00:00:00"/>
    <d v="2024-03-19T00:00:00"/>
    <d v="2024-03-20T00:00:00"/>
    <x v="27"/>
    <n v="1"/>
    <n v="10"/>
    <s v="Standard Council Meeting"/>
  </r>
  <r>
    <s v="Town Council"/>
    <s v="Stirker"/>
    <d v="2024-03-19T00:00:00"/>
    <d v="2024-04-16T00:00:00"/>
    <d v="2024-04-17T00:00:00"/>
    <x v="28"/>
    <n v="1"/>
    <n v="10"/>
    <s v="Standard Council Meeting"/>
  </r>
  <r>
    <s v="Town Council"/>
    <s v="Stirker"/>
    <d v="2024-04-16T00:00:00"/>
    <d v="2024-05-21T00:00:00"/>
    <d v="2024-05-22T00:00:00"/>
    <x v="29"/>
    <n v="1"/>
    <n v="10"/>
    <s v="Standard Council Meeting"/>
  </r>
  <r>
    <s v="Town Council"/>
    <s v="Stirker"/>
    <d v="2024-05-21T00:00:00"/>
    <d v="2024-06-18T00:00:00"/>
    <d v="2024-06-18T00:00:00"/>
    <x v="30"/>
    <n v="0"/>
    <n v="10"/>
    <s v="Standard Council Meeting"/>
  </r>
  <r>
    <s v="Town Council"/>
    <s v="Stirker"/>
    <d v="2024-06-18T00:00:00"/>
    <d v="2024-07-16T00:00:00"/>
    <d v="2024-07-16T00:00:00"/>
    <x v="31"/>
    <n v="0"/>
    <n v="10"/>
    <s v="Standard Council Meeting"/>
  </r>
  <r>
    <s v="Town Council"/>
    <s v="Stirker"/>
    <d v="2024-07-16T00:00:00"/>
    <d v="2024-08-02T00:00:00"/>
    <d v="2024-08-03T00:00:00"/>
    <x v="32"/>
    <n v="1"/>
    <n v="10"/>
    <s v="Standard Council Meeting"/>
  </r>
  <r>
    <s v="Town Council"/>
    <s v="Stirker"/>
    <d v="2024-08-02T00:00:00"/>
    <d v="2024-08-20T00:00:00"/>
    <d v="2024-08-21T00:00:00"/>
    <x v="33"/>
    <n v="1"/>
    <n v="10"/>
    <s v="Special Council Meeting 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BZA"/>
    <s v="Lillmars"/>
    <x v="0"/>
    <d v="2022-02-08T00:00:00"/>
    <d v="2022-02-18T00:00:00"/>
    <d v="2021-12-13T00:00:00"/>
    <n v="10"/>
    <n v="10"/>
  </r>
  <r>
    <s v="BZA"/>
    <s v="Lillmars"/>
    <x v="1"/>
    <d v="2022-04-12T00:00:00"/>
    <d v="2022-04-16T00:00:00"/>
    <d v="2022-02-08T00:00:00"/>
    <n v="4"/>
    <n v="10"/>
  </r>
  <r>
    <s v="BZA "/>
    <s v="Lillmars"/>
    <x v="2"/>
    <d v="2022-08-09T00:00:00"/>
    <d v="2022-08-10T00:00:00"/>
    <d v="2022-04-12T00:00:00"/>
    <n v="1"/>
    <n v="10"/>
  </r>
  <r>
    <s v="BZA"/>
    <s v="Lillmars"/>
    <x v="3"/>
    <d v="2023-02-14T00:00:00"/>
    <d v="2023-02-15T00:00:00"/>
    <d v="2022-08-09T00:00:00"/>
    <n v="1"/>
    <n v="10"/>
  </r>
  <r>
    <s v="BZA"/>
    <s v="Hawley"/>
    <x v="4"/>
    <d v="2023-04-11T00:00:00"/>
    <d v="2023-04-12T00:00:00"/>
    <d v="2023-02-14T00:00:00"/>
    <n v="1"/>
    <n v="10"/>
  </r>
  <r>
    <s v="BZA"/>
    <s v="Hawley"/>
    <x v="5"/>
    <d v="2023-04-11T00:00:00"/>
    <d v="2023-04-12T00:00:00"/>
    <d v="2023-04-05T00:00:00"/>
    <n v="1"/>
    <n v="10"/>
  </r>
  <r>
    <s v="BZA"/>
    <s v="Hawley"/>
    <x v="6"/>
    <d v="2023-06-13T00:00:00"/>
    <d v="2023-06-14T00:00:00"/>
    <d v="2023-06-23T00:00:00"/>
    <n v="1"/>
    <n v="10"/>
  </r>
  <r>
    <s v="BZA"/>
    <s v="Hawley"/>
    <x v="7"/>
    <d v="2023-08-08T00:00:00"/>
    <d v="2023-08-09T00:00:00"/>
    <d v="2023-09-10T00:00:00"/>
    <n v="1"/>
    <n v="10"/>
  </r>
  <r>
    <s v="BZA"/>
    <s v="Hawley"/>
    <x v="8"/>
    <d v="2023-10-10T00:00:00"/>
    <d v="2023-10-11T00:00:00"/>
    <d v="2023-10-23T00:00:00"/>
    <n v="1"/>
    <n v="10"/>
  </r>
  <r>
    <s v="BZA"/>
    <s v="Hawley"/>
    <x v="9"/>
    <d v="2023-12-12T00:00:00"/>
    <d v="2023-12-13T00:00:00"/>
    <d v="2023-12-23T00:00:00"/>
    <n v="1"/>
    <n v="10"/>
  </r>
  <r>
    <s v="BZA"/>
    <s v="Hawley"/>
    <x v="10"/>
    <d v="2024-02-13T00:00:00"/>
    <d v="2024-02-14T00:00:00"/>
    <d v="2024-02-24T00:00:00"/>
    <n v="1"/>
    <n v="10"/>
  </r>
  <r>
    <s v="BZA"/>
    <s v="Hawley"/>
    <x v="11"/>
    <d v="2024-02-13T00:00:00"/>
    <d v="2024-02-14T00:00:00"/>
    <d v="2024-02-24T00:00:00"/>
    <n v="1"/>
    <n v="10"/>
  </r>
  <r>
    <s v="BZA"/>
    <s v="Hawley"/>
    <x v="12"/>
    <d v="2024-04-09T00:00:00"/>
    <d v="2024-04-10T00:00:00"/>
    <d v="2024-04-09T00:00:00"/>
    <n v="1"/>
    <n v="10"/>
  </r>
  <r>
    <s v="BZA"/>
    <s v="Hawley"/>
    <x v="13"/>
    <d v="2024-06-11T00:00:00"/>
    <d v="2024-06-12T00:00:00"/>
    <d v="2024-06-11T00:00:00"/>
    <n v="1"/>
    <n v="10"/>
  </r>
  <r>
    <s v="BZA"/>
    <s v="Hawley"/>
    <x v="14"/>
    <d v="2024-08-13T00:00:00"/>
    <d v="2024-08-14T00:00:00"/>
    <d v="2024-08-13T00:00:00"/>
    <n v="1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16A2DC-C56F-46D9-B7C8-F0C966787DEF}" name="PivotTable5" cacheId="2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3">
  <location ref="A3:C38" firstHeaderRow="0" firstDataRow="1" firstDataCol="1"/>
  <pivotFields count="9">
    <pivotField showAll="0"/>
    <pivotField showAll="0"/>
    <pivotField showAll="0"/>
    <pivotField numFmtId="14" showAll="0"/>
    <pivotField numFmtId="14" showAll="0"/>
    <pivotField axis="axisRow" numFmtId="17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16"/>
        <item x="20"/>
        <item x="21"/>
        <item x="22"/>
        <item x="23"/>
        <item m="1" x="34"/>
        <item x="25"/>
        <item m="1" x="35"/>
        <item x="24"/>
        <item x="26"/>
        <item x="27"/>
        <item x="28"/>
        <item x="29"/>
        <item x="30"/>
        <item x="31"/>
        <item x="32"/>
        <item x="33"/>
        <item t="default"/>
      </items>
    </pivotField>
    <pivotField dataField="1" showAll="0"/>
    <pivotField dataField="1" showAll="0"/>
    <pivotField showAll="0"/>
  </pivotFields>
  <rowFields count="1">
    <field x="5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Number of Days" fld="6" subtotal="average" baseField="5" baseItem="0"/>
    <dataField name="Average of Target Calendar Days" fld="7" subtotal="average" baseField="5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DBBC70-6BA2-401B-BF76-F5845F47AEC9}" name="PivotTable3" cacheId="2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3">
  <location ref="A1:C19" firstHeaderRow="0" firstDataRow="1" firstDataCol="1"/>
  <pivotFields count="11">
    <pivotField showAll="0"/>
    <pivotField showAll="0"/>
    <pivotField axis="axisRow" numFmtId="14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umFmtId="14" showAll="0"/>
    <pivotField numFmtId="14" showAll="0"/>
    <pivotField dataField="1" showAll="0"/>
    <pivotField dataField="1"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axis="axisRow" showAll="0">
      <items count="7">
        <item sd="0" x="0"/>
        <item x="1"/>
        <item x="2"/>
        <item x="3"/>
        <item x="4"/>
        <item x="5"/>
        <item t="default"/>
      </items>
    </pivotField>
  </pivotFields>
  <rowFields count="3">
    <field x="10"/>
    <field x="8"/>
    <field x="2"/>
  </rowFields>
  <rowItems count="18">
    <i>
      <x v="1"/>
    </i>
    <i r="1">
      <x v="12"/>
    </i>
    <i>
      <x v="2"/>
    </i>
    <i r="1">
      <x v="2"/>
    </i>
    <i r="1">
      <x v="5"/>
    </i>
    <i r="1">
      <x v="6"/>
    </i>
    <i r="1">
      <x v="8"/>
    </i>
    <i r="1">
      <x v="11"/>
    </i>
    <i>
      <x v="3"/>
    </i>
    <i r="1">
      <x v="2"/>
    </i>
    <i r="1">
      <x v="4"/>
    </i>
    <i r="1">
      <x v="6"/>
    </i>
    <i r="1">
      <x v="8"/>
    </i>
    <i r="1">
      <x v="11"/>
    </i>
    <i>
      <x v="4"/>
    </i>
    <i r="1">
      <x v="2"/>
    </i>
    <i r="1"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Number of Days" fld="5" subtotal="average" baseField="10" baseItem="1"/>
    <dataField name="Average of Target Calendar Days" fld="6" subtotal="average" baseField="10" baseItem="1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4CBDBD-A618-42D0-B212-924B587B7B76}" name="PivotTable1" cacheId="2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7">
  <location ref="A3:C21" firstHeaderRow="0" firstDataRow="1" firstDataCol="1"/>
  <pivotFields count="11">
    <pivotField showAll="0"/>
    <pivotField showAll="0"/>
    <pivotField axis="axisRow" numFmtId="14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umFmtId="14" showAll="0"/>
    <pivotField numFmtId="14" showAll="0"/>
    <pivotField numFmtId="164" showAll="0"/>
    <pivotField dataField="1" showAll="0"/>
    <pivotField dataField="1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axis="axisRow" showAll="0">
      <items count="7">
        <item sd="0" x="0"/>
        <item x="1"/>
        <item x="2"/>
        <item x="3"/>
        <item x="4"/>
        <item x="5"/>
        <item t="default"/>
      </items>
    </pivotField>
  </pivotFields>
  <rowFields count="3">
    <field x="10"/>
    <field x="8"/>
    <field x="2"/>
  </rowFields>
  <rowItems count="18">
    <i>
      <x v="1"/>
    </i>
    <i r="1">
      <x v="12"/>
    </i>
    <i>
      <x v="2"/>
    </i>
    <i r="1">
      <x v="2"/>
    </i>
    <i r="1">
      <x v="4"/>
    </i>
    <i r="1">
      <x v="8"/>
    </i>
    <i>
      <x v="3"/>
    </i>
    <i r="1">
      <x v="2"/>
    </i>
    <i r="1">
      <x v="4"/>
    </i>
    <i r="1">
      <x v="6"/>
    </i>
    <i r="1">
      <x v="8"/>
    </i>
    <i r="1">
      <x v="10"/>
    </i>
    <i r="1">
      <x v="12"/>
    </i>
    <i>
      <x v="4"/>
    </i>
    <i r="1">
      <x v="2"/>
    </i>
    <i r="1">
      <x v="4"/>
    </i>
    <i r="1"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Number of Days" fld="6" subtotal="average" baseField="10" baseItem="1"/>
    <dataField name="Average of Target Calendar Days" fld="7" subtotal="average" baseField="10" baseItem="1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0D4C46-7326-4ABF-B02E-5C8AFE8A0628}" name="Table1" displayName="Table1" ref="A6:I47" totalsRowShown="0" headerRowDxfId="13" dataDxfId="12">
  <autoFilter ref="A6:I47" xr:uid="{710D4C46-7326-4ABF-B02E-5C8AFE8A0628}"/>
  <tableColumns count="9">
    <tableColumn id="1" xr3:uid="{6BA8582C-26D5-4B5A-B9BD-7C9035C69D68}" name="Board/Commission" dataDxfId="20"/>
    <tableColumn id="2" xr3:uid="{F464B59F-E215-4CE1-AEE8-4458F8680DE6}" name="Minutes Lead" dataDxfId="19"/>
    <tableColumn id="3" xr3:uid="{1DF06065-7B2E-403D-80C0-19B74AB12E3E}" name="Meeting Date" dataDxfId="18"/>
    <tableColumn id="4" xr3:uid="{AEC95F06-42DB-4D6C-950A-CD8C9D2A0E39}" name="Board Approval Date" dataDxfId="17"/>
    <tableColumn id="5" xr3:uid="{E71EE51B-F53A-4F34-8D01-42D616EAE270}" name="Web Page Posting Date" dataDxfId="16"/>
    <tableColumn id="6" xr3:uid="{63156287-09D5-4C72-AE31-961FA90B3264}" name="Minutes Approved" dataDxfId="15"/>
    <tableColumn id="7" xr3:uid="{E5E91931-86E5-415B-864C-FCFB775D83CF}" name="Number of Days" dataDxfId="14">
      <calculatedColumnFormula>E7-D7</calculatedColumnFormula>
    </tableColumn>
    <tableColumn id="8" xr3:uid="{3330F1FF-4622-4DCE-A467-C321FECD3BC0}" name="Target Calendar Days" dataDxfId="11"/>
    <tableColumn id="9" xr3:uid="{1696BFA0-C52F-4B77-A809-7C4FAF6106F7}" name="Comments" dataDxfId="1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2DF54A-7790-4295-A162-F8F8CAFDE533}" name="Table3" displayName="Table3" ref="A6:H19" totalsRowShown="0" headerRowDxfId="1" dataDxfId="0">
  <autoFilter ref="A6:H19" xr:uid="{AF2DF54A-7790-4295-A162-F8F8CAFDE533}"/>
  <tableColumns count="8">
    <tableColumn id="1" xr3:uid="{39DA2FFD-196B-4EFD-958E-ED122CDBB51D}" name="Board/Commission" dataDxfId="9"/>
    <tableColumn id="2" xr3:uid="{79ADD33B-FC10-4E98-A2A4-5DCEB67D3570}" name="Minutes Lead" dataDxfId="8"/>
    <tableColumn id="3" xr3:uid="{10DF5ABD-4460-4BBD-B9BA-E3BF1E43E2F2}" name="Meeting Date" dataDxfId="7"/>
    <tableColumn id="4" xr3:uid="{F290BEC2-EE07-482B-8172-76D8B6E8AC9A}" name="Board Approval Date" dataDxfId="6"/>
    <tableColumn id="5" xr3:uid="{26E37BC8-0710-4969-866F-5EECADE714E1}" name="Web Page Posting Date" dataDxfId="5"/>
    <tableColumn id="7" xr3:uid="{9EA25D02-C528-4F64-B6DF-0263C8ED5EEB}" name="Number of Days" dataDxfId="4">
      <calculatedColumnFormula>E7-D7</calculatedColumnFormula>
    </tableColumn>
    <tableColumn id="8" xr3:uid="{C6979490-D472-4250-B631-A729F635D23D}" name="Target Calendar Days" dataDxfId="3"/>
    <tableColumn id="9" xr3:uid="{D36434D4-910D-46F6-919F-95B13691F67B}" name="Comments" dataDxfId="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024A24-E1A7-430B-AF31-B3F218957C66}" name="Table4" displayName="Table4" ref="A6:I21" totalsRowShown="0" headerRowDxfId="25">
  <autoFilter ref="A6:I21" xr:uid="{3D024A24-E1A7-430B-AF31-B3F218957C66}"/>
  <tableColumns count="9">
    <tableColumn id="1" xr3:uid="{25EE8160-56E8-4665-9C6F-285737EDD352}" name="Board/Commission"/>
    <tableColumn id="2" xr3:uid="{1ECDFC3C-1DA5-4FF5-8916-CC071467AA18}" name="Minutes Lead"/>
    <tableColumn id="3" xr3:uid="{9B6B8EA6-9620-45F9-A3EE-FF846DBA6A8A}" name="Meeting Date" dataDxfId="24"/>
    <tableColumn id="4" xr3:uid="{AD13677C-FD8D-4259-95FC-14E33CEB727A}" name="Board Approval Date" dataDxfId="23"/>
    <tableColumn id="5" xr3:uid="{D4C7577C-9542-46F7-A316-21EF18F56E8B}" name="Web Page Posting Date" dataDxfId="22"/>
    <tableColumn id="6" xr3:uid="{C3059625-E615-4CA1-9E7D-69ADBBA3FF5C}" name="Minutes Approved" dataDxfId="21"/>
    <tableColumn id="7" xr3:uid="{067A26FE-C620-444F-9030-F740E300429D}" name="Number of Days">
      <calculatedColumnFormula>E7-D7</calculatedColumnFormula>
    </tableColumn>
    <tableColumn id="8" xr3:uid="{8DE6E2A4-CD50-4B59-84BA-0CC6A7119387}" name="Target Calendar Days"/>
    <tableColumn id="9" xr3:uid="{EAADA54E-531F-4476-80DD-C1C5D259FC7C}" name="Comment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A2A3E-0D04-4F43-BDE0-B32850B5A6EE}">
  <dimension ref="A1:CO33"/>
  <sheetViews>
    <sheetView showGridLines="0" tabSelected="1" workbookViewId="0">
      <selection sqref="A1:CO9"/>
    </sheetView>
  </sheetViews>
  <sheetFormatPr defaultColWidth="2.85546875" defaultRowHeight="15" x14ac:dyDescent="0.25"/>
  <sheetData>
    <row r="1" spans="1:93" x14ac:dyDescent="0.25">
      <c r="A1" s="13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</row>
    <row r="2" spans="1:93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</row>
    <row r="3" spans="1:93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</row>
    <row r="4" spans="1:93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</row>
    <row r="5" spans="1:93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</row>
    <row r="6" spans="1:93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</row>
    <row r="7" spans="1:93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</row>
    <row r="8" spans="1:93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</row>
    <row r="9" spans="1:93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</row>
    <row r="10" spans="1:93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</row>
    <row r="11" spans="1:93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</row>
    <row r="12" spans="1:93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</row>
    <row r="13" spans="1:93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</row>
    <row r="14" spans="1:93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</row>
    <row r="15" spans="1:93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</row>
    <row r="16" spans="1:93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</row>
    <row r="17" spans="1:93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</row>
    <row r="18" spans="1:93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</row>
    <row r="19" spans="1:93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</row>
    <row r="20" spans="1:93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</row>
    <row r="21" spans="1:93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</row>
    <row r="22" spans="1:93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</row>
    <row r="23" spans="1:93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</row>
    <row r="24" spans="1:93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</row>
    <row r="25" spans="1:93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</row>
    <row r="26" spans="1:93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</row>
    <row r="27" spans="1:93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</row>
    <row r="28" spans="1:93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</row>
    <row r="29" spans="1:93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</row>
    <row r="30" spans="1:93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</row>
    <row r="31" spans="1:93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</row>
    <row r="32" spans="1:93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</row>
    <row r="33" spans="1:9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</row>
  </sheetData>
  <sheetProtection sheet="1" objects="1" scenarios="1" selectLockedCells="1"/>
  <mergeCells count="1">
    <mergeCell ref="A1:CO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FF7BA-FF99-4A42-9DA9-4DBA6E905900}">
  <sheetPr>
    <pageSetUpPr fitToPage="1"/>
  </sheetPr>
  <dimension ref="A6:I47"/>
  <sheetViews>
    <sheetView topLeftCell="A13" workbookViewId="0">
      <selection activeCell="D49" sqref="D49"/>
    </sheetView>
  </sheetViews>
  <sheetFormatPr defaultRowHeight="15" x14ac:dyDescent="0.25"/>
  <cols>
    <col min="1" max="1" width="20" style="14" customWidth="1"/>
    <col min="2" max="2" width="18.5703125" style="14" bestFit="1" customWidth="1"/>
    <col min="3" max="3" width="24.7109375" style="14" customWidth="1"/>
    <col min="4" max="4" width="21.28515625" style="14" customWidth="1"/>
    <col min="5" max="5" width="23.7109375" style="14" customWidth="1"/>
    <col min="6" max="6" width="19.7109375" style="14" customWidth="1"/>
    <col min="7" max="7" width="17.28515625" style="15" customWidth="1"/>
    <col min="8" max="8" width="21.5703125" style="14" customWidth="1"/>
    <col min="9" max="9" width="51" style="9" customWidth="1"/>
  </cols>
  <sheetData>
    <row r="6" spans="1:9" x14ac:dyDescent="0.25">
      <c r="A6" s="2" t="s">
        <v>0</v>
      </c>
      <c r="B6" s="2" t="s">
        <v>1</v>
      </c>
      <c r="C6" s="2" t="s">
        <v>12</v>
      </c>
      <c r="D6" s="2" t="s">
        <v>2</v>
      </c>
      <c r="E6" s="2" t="s">
        <v>3</v>
      </c>
      <c r="F6" s="2" t="s">
        <v>10</v>
      </c>
      <c r="G6" s="15" t="s">
        <v>4</v>
      </c>
      <c r="H6" s="2" t="s">
        <v>9</v>
      </c>
      <c r="I6" s="18" t="s">
        <v>8</v>
      </c>
    </row>
    <row r="7" spans="1:9" x14ac:dyDescent="0.25">
      <c r="A7" s="14" t="s">
        <v>5</v>
      </c>
      <c r="B7" s="14" t="s">
        <v>6</v>
      </c>
      <c r="C7" s="16">
        <v>44545</v>
      </c>
      <c r="D7" s="16">
        <v>44579</v>
      </c>
      <c r="E7" s="16">
        <v>44589</v>
      </c>
      <c r="F7" s="17">
        <v>44545</v>
      </c>
      <c r="G7" s="15">
        <f>E7-D7</f>
        <v>10</v>
      </c>
      <c r="H7" s="14">
        <v>10</v>
      </c>
      <c r="I7" s="9" t="s">
        <v>11</v>
      </c>
    </row>
    <row r="8" spans="1:9" x14ac:dyDescent="0.25">
      <c r="A8" s="14" t="s">
        <v>5</v>
      </c>
      <c r="B8" s="14" t="s">
        <v>6</v>
      </c>
      <c r="C8" s="16">
        <v>44550</v>
      </c>
      <c r="D8" s="16">
        <v>44579</v>
      </c>
      <c r="E8" s="16">
        <v>44589</v>
      </c>
      <c r="F8" s="17">
        <v>44545</v>
      </c>
      <c r="G8" s="15">
        <f>E8-D8</f>
        <v>10</v>
      </c>
      <c r="H8" s="14">
        <v>10</v>
      </c>
      <c r="I8" s="9" t="s">
        <v>36</v>
      </c>
    </row>
    <row r="9" spans="1:9" x14ac:dyDescent="0.25">
      <c r="A9" s="14" t="s">
        <v>5</v>
      </c>
      <c r="B9" s="14" t="s">
        <v>6</v>
      </c>
      <c r="C9" s="16">
        <v>44574</v>
      </c>
      <c r="D9" s="16">
        <v>44607</v>
      </c>
      <c r="E9" s="16">
        <v>44611</v>
      </c>
      <c r="F9" s="17">
        <v>44562</v>
      </c>
      <c r="G9" s="15">
        <f t="shared" ref="G9:G24" si="0">E9-D9</f>
        <v>4</v>
      </c>
      <c r="H9" s="14">
        <v>10</v>
      </c>
      <c r="I9" s="19" t="s">
        <v>11</v>
      </c>
    </row>
    <row r="10" spans="1:9" x14ac:dyDescent="0.25">
      <c r="A10" s="14" t="s">
        <v>5</v>
      </c>
      <c r="B10" s="14" t="s">
        <v>6</v>
      </c>
      <c r="C10" s="16">
        <v>44579</v>
      </c>
      <c r="D10" s="16">
        <v>44607</v>
      </c>
      <c r="E10" s="16">
        <v>44611</v>
      </c>
      <c r="F10" s="17">
        <v>44562</v>
      </c>
      <c r="G10" s="15">
        <f>E10-D10</f>
        <v>4</v>
      </c>
      <c r="H10" s="14">
        <v>10</v>
      </c>
      <c r="I10" s="19" t="s">
        <v>44</v>
      </c>
    </row>
    <row r="11" spans="1:9" x14ac:dyDescent="0.25">
      <c r="A11" s="14" t="s">
        <v>5</v>
      </c>
      <c r="B11" s="14" t="s">
        <v>6</v>
      </c>
      <c r="C11" s="16">
        <v>44585</v>
      </c>
      <c r="D11" s="16">
        <v>44607</v>
      </c>
      <c r="E11" s="16">
        <v>44611</v>
      </c>
      <c r="F11" s="17">
        <v>44562</v>
      </c>
      <c r="G11" s="15">
        <f>E11-D11</f>
        <v>4</v>
      </c>
      <c r="H11" s="14">
        <v>10</v>
      </c>
      <c r="I11" s="19" t="s">
        <v>44</v>
      </c>
    </row>
    <row r="12" spans="1:9" x14ac:dyDescent="0.25">
      <c r="A12" s="14" t="s">
        <v>5</v>
      </c>
      <c r="B12" s="14" t="s">
        <v>6</v>
      </c>
      <c r="C12" s="16">
        <v>44607</v>
      </c>
      <c r="D12" s="16">
        <v>44635</v>
      </c>
      <c r="E12" s="16">
        <v>44639</v>
      </c>
      <c r="F12" s="17">
        <v>44593</v>
      </c>
      <c r="G12" s="15">
        <f t="shared" si="0"/>
        <v>4</v>
      </c>
      <c r="H12" s="14">
        <v>10</v>
      </c>
      <c r="I12" s="9" t="s">
        <v>11</v>
      </c>
    </row>
    <row r="13" spans="1:9" x14ac:dyDescent="0.25">
      <c r="A13" s="14" t="s">
        <v>5</v>
      </c>
      <c r="B13" s="14" t="s">
        <v>6</v>
      </c>
      <c r="C13" s="16">
        <v>44635</v>
      </c>
      <c r="D13" s="16">
        <v>44670</v>
      </c>
      <c r="E13" s="16">
        <v>44674</v>
      </c>
      <c r="F13" s="17">
        <v>44621</v>
      </c>
      <c r="G13" s="15">
        <f t="shared" si="0"/>
        <v>4</v>
      </c>
      <c r="H13" s="14">
        <v>10</v>
      </c>
      <c r="I13" s="9" t="s">
        <v>11</v>
      </c>
    </row>
    <row r="14" spans="1:9" x14ac:dyDescent="0.25">
      <c r="A14" s="14" t="s">
        <v>5</v>
      </c>
      <c r="B14" s="14" t="s">
        <v>6</v>
      </c>
      <c r="C14" s="16">
        <v>44670</v>
      </c>
      <c r="D14" s="16">
        <v>44698</v>
      </c>
      <c r="E14" s="16">
        <v>44701</v>
      </c>
      <c r="F14" s="17">
        <v>44652</v>
      </c>
      <c r="G14" s="15">
        <f t="shared" si="0"/>
        <v>3</v>
      </c>
      <c r="H14" s="14">
        <v>10</v>
      </c>
      <c r="I14" s="9" t="s">
        <v>11</v>
      </c>
    </row>
    <row r="15" spans="1:9" x14ac:dyDescent="0.25">
      <c r="A15" s="14" t="s">
        <v>5</v>
      </c>
      <c r="B15" s="14" t="s">
        <v>6</v>
      </c>
      <c r="C15" s="16">
        <v>44698</v>
      </c>
      <c r="D15" s="16">
        <v>44733</v>
      </c>
      <c r="E15" s="16">
        <v>44736</v>
      </c>
      <c r="F15" s="17">
        <v>44682</v>
      </c>
      <c r="G15" s="15">
        <f t="shared" si="0"/>
        <v>3</v>
      </c>
      <c r="H15" s="14">
        <v>10</v>
      </c>
      <c r="I15" s="9" t="s">
        <v>11</v>
      </c>
    </row>
    <row r="16" spans="1:9" x14ac:dyDescent="0.25">
      <c r="A16" s="14" t="s">
        <v>5</v>
      </c>
      <c r="B16" s="14" t="s">
        <v>6</v>
      </c>
      <c r="C16" s="16">
        <v>44733</v>
      </c>
      <c r="D16" s="16">
        <v>44761</v>
      </c>
      <c r="E16" s="16">
        <v>44767</v>
      </c>
      <c r="F16" s="17">
        <v>44713</v>
      </c>
      <c r="G16" s="15">
        <f t="shared" si="0"/>
        <v>6</v>
      </c>
      <c r="H16" s="14">
        <v>10</v>
      </c>
      <c r="I16" s="9" t="s">
        <v>11</v>
      </c>
    </row>
    <row r="17" spans="1:9" x14ac:dyDescent="0.25">
      <c r="A17" s="14" t="s">
        <v>5</v>
      </c>
      <c r="B17" s="14" t="s">
        <v>6</v>
      </c>
      <c r="C17" s="16">
        <v>44761</v>
      </c>
      <c r="D17" s="16">
        <v>44790</v>
      </c>
      <c r="E17" s="16">
        <v>44798</v>
      </c>
      <c r="F17" s="17">
        <v>44743</v>
      </c>
      <c r="G17" s="15">
        <f t="shared" si="0"/>
        <v>8</v>
      </c>
      <c r="H17" s="14">
        <v>10</v>
      </c>
      <c r="I17" s="9" t="s">
        <v>11</v>
      </c>
    </row>
    <row r="18" spans="1:9" x14ac:dyDescent="0.25">
      <c r="A18" s="14" t="s">
        <v>5</v>
      </c>
      <c r="B18" s="14" t="s">
        <v>6</v>
      </c>
      <c r="C18" s="16">
        <v>44789</v>
      </c>
      <c r="D18" s="16">
        <v>44824</v>
      </c>
      <c r="E18" s="16">
        <v>44830</v>
      </c>
      <c r="F18" s="17">
        <v>44774</v>
      </c>
      <c r="G18" s="15">
        <f t="shared" si="0"/>
        <v>6</v>
      </c>
      <c r="H18" s="14">
        <v>10</v>
      </c>
      <c r="I18" s="9" t="s">
        <v>11</v>
      </c>
    </row>
    <row r="19" spans="1:9" x14ac:dyDescent="0.25">
      <c r="A19" s="14" t="s">
        <v>5</v>
      </c>
      <c r="B19" s="14" t="s">
        <v>6</v>
      </c>
      <c r="C19" s="16">
        <v>44813</v>
      </c>
      <c r="D19" s="16">
        <v>44852</v>
      </c>
      <c r="E19" s="16">
        <v>44853</v>
      </c>
      <c r="F19" s="17">
        <v>44813</v>
      </c>
      <c r="G19" s="15">
        <f t="shared" si="0"/>
        <v>1</v>
      </c>
      <c r="H19" s="14">
        <v>10</v>
      </c>
      <c r="I19" s="9" t="s">
        <v>41</v>
      </c>
    </row>
    <row r="20" spans="1:9" x14ac:dyDescent="0.25">
      <c r="A20" s="14" t="s">
        <v>5</v>
      </c>
      <c r="B20" s="14" t="s">
        <v>6</v>
      </c>
      <c r="C20" s="16">
        <v>44824</v>
      </c>
      <c r="D20" s="16">
        <v>44852</v>
      </c>
      <c r="E20" s="16">
        <v>44853</v>
      </c>
      <c r="F20" s="17">
        <v>44813</v>
      </c>
      <c r="G20" s="15">
        <f>E20-D20</f>
        <v>1</v>
      </c>
      <c r="H20" s="14">
        <v>10</v>
      </c>
      <c r="I20" s="9" t="s">
        <v>40</v>
      </c>
    </row>
    <row r="21" spans="1:9" x14ac:dyDescent="0.25">
      <c r="A21" s="14" t="s">
        <v>5</v>
      </c>
      <c r="B21" s="14" t="s">
        <v>6</v>
      </c>
      <c r="C21" s="16">
        <v>44852</v>
      </c>
      <c r="D21" s="16">
        <v>44880</v>
      </c>
      <c r="E21" s="16">
        <v>44886</v>
      </c>
      <c r="F21" s="17">
        <v>44835</v>
      </c>
      <c r="G21" s="15">
        <f t="shared" si="0"/>
        <v>6</v>
      </c>
      <c r="H21" s="14">
        <v>10</v>
      </c>
      <c r="I21" s="9" t="s">
        <v>11</v>
      </c>
    </row>
    <row r="22" spans="1:9" x14ac:dyDescent="0.25">
      <c r="A22" s="14" t="s">
        <v>5</v>
      </c>
      <c r="B22" s="14" t="s">
        <v>6</v>
      </c>
      <c r="C22" s="16">
        <v>44880</v>
      </c>
      <c r="D22" s="16">
        <v>44915</v>
      </c>
      <c r="E22" s="16">
        <v>44916</v>
      </c>
      <c r="F22" s="17">
        <v>44866</v>
      </c>
      <c r="G22" s="15">
        <f t="shared" si="0"/>
        <v>1</v>
      </c>
      <c r="H22" s="14">
        <v>10</v>
      </c>
      <c r="I22" s="9" t="s">
        <v>43</v>
      </c>
    </row>
    <row r="23" spans="1:9" x14ac:dyDescent="0.25">
      <c r="A23" s="14" t="s">
        <v>5</v>
      </c>
      <c r="B23" s="14" t="s">
        <v>6</v>
      </c>
      <c r="C23" s="16">
        <v>44900</v>
      </c>
      <c r="D23" s="16">
        <v>44915</v>
      </c>
      <c r="E23" s="16">
        <v>44916</v>
      </c>
      <c r="F23" s="17">
        <v>44866</v>
      </c>
      <c r="G23" s="15">
        <f>E23-D23</f>
        <v>1</v>
      </c>
      <c r="H23" s="14">
        <v>10</v>
      </c>
      <c r="I23" s="9" t="s">
        <v>42</v>
      </c>
    </row>
    <row r="24" spans="1:9" x14ac:dyDescent="0.25">
      <c r="A24" s="14" t="s">
        <v>5</v>
      </c>
      <c r="B24" s="14" t="s">
        <v>6</v>
      </c>
      <c r="C24" s="16">
        <v>44915</v>
      </c>
      <c r="D24" s="16">
        <v>44943</v>
      </c>
      <c r="E24" s="16">
        <v>44944</v>
      </c>
      <c r="F24" s="17">
        <v>44896</v>
      </c>
      <c r="G24" s="15">
        <f t="shared" si="0"/>
        <v>1</v>
      </c>
      <c r="H24" s="14">
        <v>10</v>
      </c>
      <c r="I24" s="9" t="s">
        <v>11</v>
      </c>
    </row>
    <row r="25" spans="1:9" x14ac:dyDescent="0.25">
      <c r="A25" s="14" t="s">
        <v>5</v>
      </c>
      <c r="B25" s="14" t="s">
        <v>28</v>
      </c>
      <c r="C25" s="16">
        <v>44943</v>
      </c>
      <c r="D25" s="16">
        <v>44977</v>
      </c>
      <c r="E25" s="16">
        <v>44978</v>
      </c>
      <c r="F25" s="17">
        <v>44927</v>
      </c>
      <c r="G25" s="15">
        <f t="shared" ref="G25:G29" si="1">E25-D25</f>
        <v>1</v>
      </c>
      <c r="H25" s="14">
        <v>10</v>
      </c>
      <c r="I25" s="9" t="s">
        <v>11</v>
      </c>
    </row>
    <row r="26" spans="1:9" x14ac:dyDescent="0.25">
      <c r="A26" s="14" t="s">
        <v>5</v>
      </c>
      <c r="B26" s="14" t="s">
        <v>28</v>
      </c>
      <c r="C26" s="16">
        <v>44977</v>
      </c>
      <c r="D26" s="16">
        <v>45006</v>
      </c>
      <c r="E26" s="16">
        <v>45007</v>
      </c>
      <c r="F26" s="17">
        <v>44958</v>
      </c>
      <c r="G26" s="15">
        <f t="shared" si="1"/>
        <v>1</v>
      </c>
      <c r="H26" s="14">
        <v>10</v>
      </c>
      <c r="I26" s="9" t="s">
        <v>11</v>
      </c>
    </row>
    <row r="27" spans="1:9" x14ac:dyDescent="0.25">
      <c r="A27" s="14" t="s">
        <v>5</v>
      </c>
      <c r="B27" s="14" t="s">
        <v>28</v>
      </c>
      <c r="C27" s="16">
        <v>45006</v>
      </c>
      <c r="D27" s="16">
        <v>45034</v>
      </c>
      <c r="E27" s="16">
        <v>45035</v>
      </c>
      <c r="F27" s="17">
        <v>44986</v>
      </c>
      <c r="G27" s="15">
        <f t="shared" si="1"/>
        <v>1</v>
      </c>
      <c r="H27" s="14">
        <v>10</v>
      </c>
      <c r="I27" s="9" t="s">
        <v>11</v>
      </c>
    </row>
    <row r="28" spans="1:9" x14ac:dyDescent="0.25">
      <c r="A28" s="14" t="s">
        <v>5</v>
      </c>
      <c r="B28" s="14" t="s">
        <v>28</v>
      </c>
      <c r="C28" s="16">
        <v>45019</v>
      </c>
      <c r="D28" s="16"/>
      <c r="E28" s="16"/>
      <c r="F28" s="17"/>
      <c r="G28" s="15">
        <f>E28-D28</f>
        <v>0</v>
      </c>
      <c r="H28" s="14">
        <v>10</v>
      </c>
      <c r="I28" s="9" t="s">
        <v>36</v>
      </c>
    </row>
    <row r="29" spans="1:9" x14ac:dyDescent="0.25">
      <c r="A29" s="14" t="s">
        <v>5</v>
      </c>
      <c r="B29" s="14" t="s">
        <v>28</v>
      </c>
      <c r="C29" s="16">
        <v>45034</v>
      </c>
      <c r="D29" s="16">
        <v>45062</v>
      </c>
      <c r="E29" s="16">
        <v>45063</v>
      </c>
      <c r="F29" s="17">
        <v>45017</v>
      </c>
      <c r="G29" s="15">
        <f t="shared" si="1"/>
        <v>1</v>
      </c>
      <c r="H29" s="14">
        <v>10</v>
      </c>
      <c r="I29" s="9" t="s">
        <v>11</v>
      </c>
    </row>
    <row r="30" spans="1:9" x14ac:dyDescent="0.25">
      <c r="A30" s="14" t="s">
        <v>5</v>
      </c>
      <c r="B30" s="14" t="s">
        <v>28</v>
      </c>
      <c r="C30" s="16">
        <v>45062</v>
      </c>
      <c r="D30" s="16">
        <v>45097</v>
      </c>
      <c r="E30" s="16">
        <v>45098</v>
      </c>
      <c r="F30" s="17">
        <v>45047</v>
      </c>
      <c r="G30" s="15">
        <f t="shared" ref="G30:G31" si="2">E30-D30</f>
        <v>1</v>
      </c>
      <c r="H30" s="14">
        <v>10</v>
      </c>
      <c r="I30" s="9" t="s">
        <v>11</v>
      </c>
    </row>
    <row r="31" spans="1:9" x14ac:dyDescent="0.25">
      <c r="A31" s="14" t="s">
        <v>5</v>
      </c>
      <c r="B31" s="14" t="s">
        <v>28</v>
      </c>
      <c r="C31" s="16">
        <v>45097</v>
      </c>
      <c r="D31" s="16">
        <v>45125</v>
      </c>
      <c r="E31" s="16">
        <v>45126</v>
      </c>
      <c r="F31" s="17">
        <v>45078</v>
      </c>
      <c r="G31" s="15">
        <f t="shared" si="2"/>
        <v>1</v>
      </c>
      <c r="H31" s="14">
        <v>10</v>
      </c>
      <c r="I31" s="9" t="s">
        <v>11</v>
      </c>
    </row>
    <row r="32" spans="1:9" x14ac:dyDescent="0.25">
      <c r="A32" s="14" t="s">
        <v>5</v>
      </c>
      <c r="B32" s="14" t="s">
        <v>28</v>
      </c>
      <c r="C32" s="16">
        <v>45125</v>
      </c>
      <c r="D32" s="16">
        <v>45154</v>
      </c>
      <c r="E32" s="16">
        <v>45154</v>
      </c>
      <c r="F32" s="17">
        <v>45108</v>
      </c>
      <c r="G32" s="15">
        <f t="shared" ref="G32:G37" si="3">E32-D32</f>
        <v>0</v>
      </c>
      <c r="H32" s="14">
        <v>10</v>
      </c>
      <c r="I32" s="9" t="s">
        <v>11</v>
      </c>
    </row>
    <row r="33" spans="1:9" x14ac:dyDescent="0.25">
      <c r="A33" s="14" t="s">
        <v>5</v>
      </c>
      <c r="B33" s="14" t="s">
        <v>28</v>
      </c>
      <c r="C33" s="16">
        <v>45153</v>
      </c>
      <c r="D33" s="16">
        <v>45188</v>
      </c>
      <c r="E33" s="16">
        <v>45189</v>
      </c>
      <c r="F33" s="17">
        <v>45139</v>
      </c>
      <c r="G33" s="15">
        <f t="shared" si="3"/>
        <v>1</v>
      </c>
      <c r="H33" s="14">
        <v>10</v>
      </c>
      <c r="I33" s="9" t="s">
        <v>11</v>
      </c>
    </row>
    <row r="34" spans="1:9" x14ac:dyDescent="0.25">
      <c r="A34" s="14" t="s">
        <v>5</v>
      </c>
      <c r="B34" s="14" t="s">
        <v>28</v>
      </c>
      <c r="C34" s="16">
        <v>45135</v>
      </c>
      <c r="D34" s="16"/>
      <c r="E34" s="16"/>
      <c r="F34" s="17"/>
      <c r="G34" s="15">
        <f t="shared" si="3"/>
        <v>0</v>
      </c>
      <c r="H34" s="14">
        <v>10</v>
      </c>
      <c r="I34" s="9" t="s">
        <v>36</v>
      </c>
    </row>
    <row r="35" spans="1:9" x14ac:dyDescent="0.25">
      <c r="A35" s="14" t="s">
        <v>5</v>
      </c>
      <c r="B35" s="14" t="s">
        <v>28</v>
      </c>
      <c r="C35" s="16">
        <v>45188</v>
      </c>
      <c r="D35" s="16">
        <v>45216</v>
      </c>
      <c r="E35" s="16">
        <v>45217</v>
      </c>
      <c r="F35" s="17">
        <v>45222</v>
      </c>
      <c r="G35" s="15">
        <f t="shared" si="3"/>
        <v>1</v>
      </c>
      <c r="H35" s="14">
        <v>10</v>
      </c>
      <c r="I35" s="9" t="s">
        <v>11</v>
      </c>
    </row>
    <row r="36" spans="1:9" x14ac:dyDescent="0.25">
      <c r="A36" s="14" t="s">
        <v>5</v>
      </c>
      <c r="B36" s="14" t="s">
        <v>28</v>
      </c>
      <c r="C36" s="16">
        <v>45209</v>
      </c>
      <c r="D36" s="16"/>
      <c r="E36" s="16"/>
      <c r="F36" s="17"/>
      <c r="G36" s="15">
        <f t="shared" si="3"/>
        <v>0</v>
      </c>
      <c r="H36" s="14">
        <v>10</v>
      </c>
      <c r="I36" s="9" t="s">
        <v>35</v>
      </c>
    </row>
    <row r="37" spans="1:9" x14ac:dyDescent="0.25">
      <c r="A37" s="14" t="s">
        <v>5</v>
      </c>
      <c r="B37" s="14" t="s">
        <v>28</v>
      </c>
      <c r="C37" s="16">
        <v>45216</v>
      </c>
      <c r="D37" s="16">
        <v>45251</v>
      </c>
      <c r="E37" s="16">
        <v>45252</v>
      </c>
      <c r="F37" s="17">
        <v>45254</v>
      </c>
      <c r="G37" s="15">
        <f t="shared" si="3"/>
        <v>1</v>
      </c>
      <c r="H37" s="14">
        <v>10</v>
      </c>
      <c r="I37" s="9" t="s">
        <v>11</v>
      </c>
    </row>
    <row r="38" spans="1:9" x14ac:dyDescent="0.25">
      <c r="A38" s="14" t="s">
        <v>5</v>
      </c>
      <c r="B38" s="14" t="s">
        <v>28</v>
      </c>
      <c r="C38" s="16">
        <v>45251</v>
      </c>
      <c r="D38" s="16">
        <v>45279</v>
      </c>
      <c r="E38" s="16">
        <v>45280</v>
      </c>
      <c r="F38" s="17">
        <v>45284</v>
      </c>
      <c r="G38" s="15">
        <f>E38-D38</f>
        <v>1</v>
      </c>
      <c r="H38" s="14">
        <v>10</v>
      </c>
      <c r="I38" s="9" t="s">
        <v>11</v>
      </c>
    </row>
    <row r="39" spans="1:9" x14ac:dyDescent="0.25">
      <c r="A39" s="14" t="s">
        <v>5</v>
      </c>
      <c r="B39" s="14" t="s">
        <v>28</v>
      </c>
      <c r="C39" s="16">
        <v>45279</v>
      </c>
      <c r="D39" s="16">
        <v>45307</v>
      </c>
      <c r="E39" s="16">
        <v>45308</v>
      </c>
      <c r="F39" s="17">
        <v>45315</v>
      </c>
      <c r="G39" s="15">
        <f>E39-D39</f>
        <v>1</v>
      </c>
      <c r="H39" s="14">
        <v>10</v>
      </c>
      <c r="I39" s="9" t="s">
        <v>11</v>
      </c>
    </row>
    <row r="40" spans="1:9" x14ac:dyDescent="0.25">
      <c r="A40" s="14" t="s">
        <v>5</v>
      </c>
      <c r="B40" s="14" t="s">
        <v>28</v>
      </c>
      <c r="C40" s="16">
        <v>45307</v>
      </c>
      <c r="D40" s="16">
        <v>45342</v>
      </c>
      <c r="E40" s="16">
        <v>45357</v>
      </c>
      <c r="F40" s="17">
        <f>Table1[[#This Row],[Board Approval Date]]</f>
        <v>45342</v>
      </c>
      <c r="G40" s="15">
        <f t="shared" ref="G40" si="4">E40-D40</f>
        <v>15</v>
      </c>
      <c r="H40" s="14">
        <v>10</v>
      </c>
      <c r="I40" s="9" t="s">
        <v>11</v>
      </c>
    </row>
    <row r="41" spans="1:9" x14ac:dyDescent="0.25">
      <c r="A41" s="14" t="s">
        <v>5</v>
      </c>
      <c r="B41" s="14" t="s">
        <v>28</v>
      </c>
      <c r="C41" s="16">
        <v>45342</v>
      </c>
      <c r="D41" s="16">
        <v>45370</v>
      </c>
      <c r="E41" s="16">
        <v>45371</v>
      </c>
      <c r="F41" s="17">
        <f>Table1[[#This Row],[Board Approval Date]]</f>
        <v>45370</v>
      </c>
      <c r="G41" s="15">
        <f>E41-D41</f>
        <v>1</v>
      </c>
      <c r="H41" s="14">
        <v>10</v>
      </c>
      <c r="I41" s="9" t="s">
        <v>11</v>
      </c>
    </row>
    <row r="42" spans="1:9" x14ac:dyDescent="0.25">
      <c r="A42" s="14" t="s">
        <v>5</v>
      </c>
      <c r="B42" s="14" t="s">
        <v>28</v>
      </c>
      <c r="C42" s="16">
        <v>45370</v>
      </c>
      <c r="D42" s="16">
        <v>45398</v>
      </c>
      <c r="E42" s="16">
        <v>45399</v>
      </c>
      <c r="F42" s="17">
        <f>Table1[[#This Row],[Board Approval Date]]</f>
        <v>45398</v>
      </c>
      <c r="G42" s="15">
        <f>E42-D42</f>
        <v>1</v>
      </c>
      <c r="H42" s="14">
        <v>10</v>
      </c>
      <c r="I42" s="9" t="s">
        <v>11</v>
      </c>
    </row>
    <row r="43" spans="1:9" x14ac:dyDescent="0.25">
      <c r="A43" s="14" t="s">
        <v>5</v>
      </c>
      <c r="B43" s="14" t="s">
        <v>28</v>
      </c>
      <c r="C43" s="16">
        <v>45398</v>
      </c>
      <c r="D43" s="16">
        <v>45433</v>
      </c>
      <c r="E43" s="16">
        <v>45434</v>
      </c>
      <c r="F43" s="17">
        <f>Table1[[#This Row],[Board Approval Date]]</f>
        <v>45433</v>
      </c>
      <c r="G43" s="15">
        <f>E43-D43</f>
        <v>1</v>
      </c>
      <c r="H43" s="14">
        <v>10</v>
      </c>
      <c r="I43" s="9" t="s">
        <v>11</v>
      </c>
    </row>
    <row r="44" spans="1:9" x14ac:dyDescent="0.25">
      <c r="A44" s="14" t="s">
        <v>5</v>
      </c>
      <c r="B44" s="14" t="s">
        <v>28</v>
      </c>
      <c r="C44" s="16">
        <v>45433</v>
      </c>
      <c r="D44" s="16">
        <v>45461</v>
      </c>
      <c r="E44" s="16">
        <v>45461</v>
      </c>
      <c r="F44" s="17">
        <f>Table1[[#This Row],[Board Approval Date]]</f>
        <v>45461</v>
      </c>
      <c r="G44" s="15">
        <f>E44-D44</f>
        <v>0</v>
      </c>
      <c r="H44" s="14">
        <v>10</v>
      </c>
      <c r="I44" s="9" t="s">
        <v>11</v>
      </c>
    </row>
    <row r="45" spans="1:9" x14ac:dyDescent="0.25">
      <c r="A45" s="14" t="s">
        <v>5</v>
      </c>
      <c r="B45" s="14" t="s">
        <v>28</v>
      </c>
      <c r="C45" s="16">
        <v>45461</v>
      </c>
      <c r="D45" s="16">
        <v>45489</v>
      </c>
      <c r="E45" s="16">
        <v>45489</v>
      </c>
      <c r="F45" s="17">
        <f>Table1[[#This Row],[Board Approval Date]]</f>
        <v>45489</v>
      </c>
      <c r="G45" s="15">
        <f>E45-D45</f>
        <v>0</v>
      </c>
      <c r="H45" s="14">
        <v>10</v>
      </c>
      <c r="I45" s="9" t="s">
        <v>11</v>
      </c>
    </row>
    <row r="46" spans="1:9" x14ac:dyDescent="0.25">
      <c r="A46" s="14" t="s">
        <v>5</v>
      </c>
      <c r="B46" s="14" t="s">
        <v>28</v>
      </c>
      <c r="C46" s="16">
        <v>45489</v>
      </c>
      <c r="D46" s="16">
        <v>45506</v>
      </c>
      <c r="E46" s="16">
        <v>45507</v>
      </c>
      <c r="F46" s="17">
        <f>Table1[[#This Row],[Board Approval Date]]</f>
        <v>45506</v>
      </c>
      <c r="G46" s="15">
        <f>E46-D46</f>
        <v>1</v>
      </c>
      <c r="H46" s="14">
        <v>10</v>
      </c>
      <c r="I46" s="9" t="s">
        <v>11</v>
      </c>
    </row>
    <row r="47" spans="1:9" x14ac:dyDescent="0.25">
      <c r="A47" s="14" t="s">
        <v>5</v>
      </c>
      <c r="B47" s="14" t="s">
        <v>28</v>
      </c>
      <c r="C47" s="16">
        <v>45506</v>
      </c>
      <c r="D47" s="16">
        <v>45524</v>
      </c>
      <c r="E47" s="16">
        <v>45525</v>
      </c>
      <c r="F47" s="17">
        <f>Table1[[#This Row],[Board Approval Date]]</f>
        <v>45524</v>
      </c>
      <c r="G47" s="15">
        <f>E47-D47</f>
        <v>1</v>
      </c>
      <c r="H47" s="14">
        <v>10</v>
      </c>
      <c r="I47" s="9" t="s">
        <v>35</v>
      </c>
    </row>
  </sheetData>
  <pageMargins left="0.25" right="0.25" top="0.75" bottom="0.75" header="0.3" footer="0.3"/>
  <pageSetup paperSize="5" scale="84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2B959-9EAA-44F3-90FA-93DB55441575}">
  <sheetPr>
    <pageSetUpPr fitToPage="1"/>
  </sheetPr>
  <dimension ref="A6:H28"/>
  <sheetViews>
    <sheetView workbookViewId="0">
      <selection activeCell="C25" sqref="C25"/>
    </sheetView>
  </sheetViews>
  <sheetFormatPr defaultRowHeight="15" x14ac:dyDescent="0.25"/>
  <cols>
    <col min="1" max="1" width="20" style="14" customWidth="1"/>
    <col min="2" max="2" width="18.5703125" style="14" bestFit="1" customWidth="1"/>
    <col min="3" max="3" width="31.42578125" style="14" customWidth="1"/>
    <col min="4" max="4" width="21.28515625" style="14" customWidth="1"/>
    <col min="5" max="5" width="23.7109375" style="14" customWidth="1"/>
    <col min="6" max="6" width="17.28515625" style="14" customWidth="1"/>
    <col min="7" max="7" width="21.5703125" style="14" customWidth="1"/>
    <col min="8" max="8" width="51" style="14" customWidth="1"/>
  </cols>
  <sheetData>
    <row r="6" spans="1:8" x14ac:dyDescent="0.25">
      <c r="A6" s="2" t="s">
        <v>0</v>
      </c>
      <c r="B6" s="2" t="s">
        <v>1</v>
      </c>
      <c r="C6" s="2" t="s">
        <v>12</v>
      </c>
      <c r="D6" s="2" t="s">
        <v>2</v>
      </c>
      <c r="E6" s="2" t="s">
        <v>3</v>
      </c>
      <c r="F6" s="2" t="s">
        <v>4</v>
      </c>
      <c r="G6" s="2" t="s">
        <v>9</v>
      </c>
      <c r="H6" s="2" t="s">
        <v>8</v>
      </c>
    </row>
    <row r="7" spans="1:8" x14ac:dyDescent="0.25">
      <c r="A7" s="14" t="s">
        <v>15</v>
      </c>
      <c r="B7" s="14" t="s">
        <v>7</v>
      </c>
      <c r="C7" s="16">
        <v>44543</v>
      </c>
      <c r="D7" s="16">
        <v>44593</v>
      </c>
      <c r="E7" s="16">
        <v>44603</v>
      </c>
      <c r="F7" s="14">
        <f>E7-D7</f>
        <v>10</v>
      </c>
      <c r="G7" s="14">
        <v>10</v>
      </c>
      <c r="H7" s="14" t="s">
        <v>17</v>
      </c>
    </row>
    <row r="8" spans="1:8" x14ac:dyDescent="0.25">
      <c r="A8" s="14" t="s">
        <v>15</v>
      </c>
      <c r="B8" s="14" t="s">
        <v>7</v>
      </c>
      <c r="C8" s="16">
        <v>44593</v>
      </c>
      <c r="D8" s="16">
        <v>44685</v>
      </c>
      <c r="E8" s="16">
        <v>44694</v>
      </c>
      <c r="F8" s="14">
        <f t="shared" ref="F8:F14" si="0">E8-D8</f>
        <v>9</v>
      </c>
      <c r="G8" s="14">
        <v>10</v>
      </c>
      <c r="H8" s="14" t="s">
        <v>17</v>
      </c>
    </row>
    <row r="9" spans="1:8" x14ac:dyDescent="0.25">
      <c r="A9" s="14" t="s">
        <v>15</v>
      </c>
      <c r="B9" s="14" t="s">
        <v>7</v>
      </c>
      <c r="C9" s="16">
        <v>44685</v>
      </c>
      <c r="D9" s="16">
        <v>44775</v>
      </c>
      <c r="E9" s="16">
        <v>44776</v>
      </c>
      <c r="F9" s="14">
        <f t="shared" si="0"/>
        <v>1</v>
      </c>
      <c r="G9" s="14">
        <v>10</v>
      </c>
      <c r="H9" s="14" t="s">
        <v>17</v>
      </c>
    </row>
    <row r="10" spans="1:8" x14ac:dyDescent="0.25">
      <c r="A10" s="14" t="s">
        <v>15</v>
      </c>
      <c r="B10" s="14" t="s">
        <v>7</v>
      </c>
      <c r="C10" s="16">
        <v>44719</v>
      </c>
      <c r="D10" s="16">
        <v>44775</v>
      </c>
      <c r="E10" s="16">
        <v>44776</v>
      </c>
      <c r="F10" s="14">
        <f t="shared" si="0"/>
        <v>1</v>
      </c>
      <c r="G10" s="14">
        <v>10</v>
      </c>
      <c r="H10" s="14" t="s">
        <v>18</v>
      </c>
    </row>
    <row r="11" spans="1:8" x14ac:dyDescent="0.25">
      <c r="A11" s="14" t="s">
        <v>15</v>
      </c>
      <c r="B11" s="14" t="s">
        <v>16</v>
      </c>
      <c r="C11" s="16">
        <v>44775</v>
      </c>
      <c r="D11" s="16">
        <v>44866</v>
      </c>
      <c r="E11" s="16">
        <v>44867</v>
      </c>
      <c r="F11" s="14">
        <f>E11-D11</f>
        <v>1</v>
      </c>
      <c r="G11" s="14">
        <v>10</v>
      </c>
      <c r="H11" s="14" t="s">
        <v>17</v>
      </c>
    </row>
    <row r="12" spans="1:8" x14ac:dyDescent="0.25">
      <c r="A12" s="14" t="s">
        <v>15</v>
      </c>
      <c r="B12" s="14" t="s">
        <v>16</v>
      </c>
      <c r="C12" s="16">
        <v>44866</v>
      </c>
      <c r="D12" s="16">
        <v>44964</v>
      </c>
      <c r="E12" s="16">
        <v>44965</v>
      </c>
      <c r="F12" s="14">
        <f t="shared" si="0"/>
        <v>1</v>
      </c>
      <c r="G12" s="14">
        <v>10</v>
      </c>
      <c r="H12" s="14" t="s">
        <v>17</v>
      </c>
    </row>
    <row r="13" spans="1:8" x14ac:dyDescent="0.25">
      <c r="A13" s="14" t="s">
        <v>15</v>
      </c>
      <c r="B13" s="14" t="s">
        <v>16</v>
      </c>
      <c r="C13" s="16">
        <v>44964</v>
      </c>
      <c r="D13" s="16">
        <v>45027</v>
      </c>
      <c r="E13" s="16">
        <v>45028</v>
      </c>
      <c r="F13" s="14">
        <f t="shared" si="0"/>
        <v>1</v>
      </c>
      <c r="G13" s="14">
        <v>10</v>
      </c>
      <c r="H13" s="14" t="s">
        <v>17</v>
      </c>
    </row>
    <row r="14" spans="1:8" x14ac:dyDescent="0.25">
      <c r="A14" s="14" t="s">
        <v>15</v>
      </c>
      <c r="B14" s="14" t="s">
        <v>16</v>
      </c>
      <c r="C14" s="16">
        <v>45021</v>
      </c>
      <c r="D14" s="16">
        <v>45027</v>
      </c>
      <c r="E14" s="16">
        <v>45028</v>
      </c>
      <c r="F14" s="14">
        <f t="shared" si="0"/>
        <v>1</v>
      </c>
      <c r="G14" s="14">
        <v>10</v>
      </c>
      <c r="H14" s="14" t="s">
        <v>18</v>
      </c>
    </row>
    <row r="15" spans="1:8" x14ac:dyDescent="0.25">
      <c r="A15" s="14" t="s">
        <v>15</v>
      </c>
      <c r="B15" s="14" t="s">
        <v>16</v>
      </c>
      <c r="C15" s="16">
        <v>45090</v>
      </c>
      <c r="D15" s="16">
        <v>45139</v>
      </c>
      <c r="E15" s="16">
        <v>45140</v>
      </c>
      <c r="F15" s="14">
        <f>E15-D15</f>
        <v>1</v>
      </c>
      <c r="G15" s="14">
        <v>10</v>
      </c>
      <c r="H15" s="14" t="s">
        <v>17</v>
      </c>
    </row>
    <row r="16" spans="1:8" x14ac:dyDescent="0.25">
      <c r="A16" s="14" t="s">
        <v>15</v>
      </c>
      <c r="B16" s="14" t="s">
        <v>16</v>
      </c>
      <c r="C16" s="16">
        <v>45139</v>
      </c>
      <c r="D16" s="16">
        <v>45236</v>
      </c>
      <c r="E16" s="16">
        <v>45236</v>
      </c>
      <c r="F16" s="14">
        <f>E16-D16</f>
        <v>0</v>
      </c>
      <c r="G16" s="14">
        <v>10</v>
      </c>
      <c r="H16" s="14" t="s">
        <v>17</v>
      </c>
    </row>
    <row r="17" spans="1:8" x14ac:dyDescent="0.25">
      <c r="A17" s="14" t="s">
        <v>15</v>
      </c>
      <c r="B17" s="14" t="s">
        <v>16</v>
      </c>
      <c r="C17" s="16">
        <v>45236</v>
      </c>
      <c r="D17" s="16">
        <v>45328</v>
      </c>
      <c r="E17" s="16">
        <v>45329</v>
      </c>
      <c r="F17" s="14">
        <f>E17-D17</f>
        <v>1</v>
      </c>
      <c r="G17" s="14">
        <v>10</v>
      </c>
      <c r="H17" s="14" t="s">
        <v>17</v>
      </c>
    </row>
    <row r="18" spans="1:8" x14ac:dyDescent="0.25">
      <c r="A18" s="14" t="s">
        <v>15</v>
      </c>
      <c r="B18" s="14" t="s">
        <v>16</v>
      </c>
      <c r="C18" s="16">
        <v>45328</v>
      </c>
      <c r="D18" s="16">
        <v>45454</v>
      </c>
      <c r="E18" s="16">
        <v>45455</v>
      </c>
      <c r="F18" s="14">
        <f>E18-D18</f>
        <v>1</v>
      </c>
      <c r="G18" s="14">
        <v>10</v>
      </c>
      <c r="H18" s="14" t="s">
        <v>45</v>
      </c>
    </row>
    <row r="19" spans="1:8" x14ac:dyDescent="0.25">
      <c r="A19" s="14" t="s">
        <v>15</v>
      </c>
      <c r="B19" s="14" t="s">
        <v>16</v>
      </c>
      <c r="C19" s="16">
        <v>45454</v>
      </c>
      <c r="D19" s="16">
        <v>45510</v>
      </c>
      <c r="E19" s="16">
        <v>45511</v>
      </c>
      <c r="F19" s="14">
        <f>E19-D19</f>
        <v>1</v>
      </c>
      <c r="G19" s="14">
        <v>10</v>
      </c>
      <c r="H19" s="14" t="s">
        <v>45</v>
      </c>
    </row>
    <row r="20" spans="1:8" x14ac:dyDescent="0.25">
      <c r="D20" s="16"/>
      <c r="E20" s="16"/>
    </row>
    <row r="21" spans="1:8" x14ac:dyDescent="0.25">
      <c r="D21" s="16"/>
      <c r="E21" s="16"/>
    </row>
    <row r="22" spans="1:8" x14ac:dyDescent="0.25">
      <c r="D22" s="16"/>
      <c r="E22" s="16"/>
    </row>
    <row r="23" spans="1:8" x14ac:dyDescent="0.25">
      <c r="D23" s="16"/>
      <c r="E23" s="16"/>
    </row>
    <row r="24" spans="1:8" x14ac:dyDescent="0.25">
      <c r="D24" s="16"/>
      <c r="E24" s="16"/>
    </row>
    <row r="25" spans="1:8" x14ac:dyDescent="0.25">
      <c r="D25" s="16"/>
      <c r="E25" s="16"/>
    </row>
    <row r="26" spans="1:8" x14ac:dyDescent="0.25">
      <c r="D26" s="16"/>
      <c r="E26" s="16"/>
    </row>
    <row r="27" spans="1:8" x14ac:dyDescent="0.25">
      <c r="D27" s="16"/>
      <c r="E27" s="16"/>
    </row>
    <row r="28" spans="1:8" x14ac:dyDescent="0.25">
      <c r="D28" s="16"/>
      <c r="E28" s="16"/>
    </row>
  </sheetData>
  <pageMargins left="0.25" right="0.25" top="0.75" bottom="0.75" header="0.3" footer="0.3"/>
  <pageSetup scale="63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A518-FED5-4AF3-A25D-07407AEFC75B}">
  <sheetPr>
    <pageSetUpPr fitToPage="1"/>
  </sheetPr>
  <dimension ref="A1:I33"/>
  <sheetViews>
    <sheetView workbookViewId="0">
      <selection activeCell="H20" sqref="H20:H21"/>
    </sheetView>
  </sheetViews>
  <sheetFormatPr defaultRowHeight="15" x14ac:dyDescent="0.25"/>
  <cols>
    <col min="1" max="1" width="20" customWidth="1"/>
    <col min="2" max="2" width="18.5703125" bestFit="1" customWidth="1"/>
    <col min="3" max="3" width="31.42578125" customWidth="1"/>
    <col min="4" max="4" width="21.28515625" customWidth="1"/>
    <col min="5" max="5" width="23.7109375" customWidth="1"/>
    <col min="6" max="6" width="19.7109375" style="6" customWidth="1"/>
    <col min="7" max="7" width="17.28515625" customWidth="1"/>
    <col min="8" max="8" width="21.5703125" customWidth="1"/>
    <col min="9" max="9" width="51" customWidth="1"/>
  </cols>
  <sheetData>
    <row r="1" spans="1:9" x14ac:dyDescent="0.25">
      <c r="A1" s="1"/>
    </row>
    <row r="6" spans="1:9" x14ac:dyDescent="0.25">
      <c r="A6" s="2" t="s">
        <v>0</v>
      </c>
      <c r="B6" s="2" t="s">
        <v>1</v>
      </c>
      <c r="C6" s="2" t="s">
        <v>12</v>
      </c>
      <c r="D6" s="2" t="s">
        <v>2</v>
      </c>
      <c r="E6" s="2" t="s">
        <v>3</v>
      </c>
      <c r="F6" s="7" t="s">
        <v>10</v>
      </c>
      <c r="G6" s="2" t="s">
        <v>4</v>
      </c>
      <c r="H6" s="2" t="s">
        <v>9</v>
      </c>
      <c r="I6" s="2" t="s">
        <v>8</v>
      </c>
    </row>
    <row r="7" spans="1:9" x14ac:dyDescent="0.25">
      <c r="A7" t="s">
        <v>13</v>
      </c>
      <c r="B7" t="s">
        <v>7</v>
      </c>
      <c r="C7" s="3">
        <v>44543</v>
      </c>
      <c r="D7" s="4">
        <v>44600</v>
      </c>
      <c r="E7" s="4">
        <v>44610</v>
      </c>
      <c r="F7" s="6">
        <v>44543</v>
      </c>
      <c r="G7" s="1">
        <f>E7-D7</f>
        <v>10</v>
      </c>
      <c r="H7" s="1">
        <v>10</v>
      </c>
    </row>
    <row r="8" spans="1:9" x14ac:dyDescent="0.25">
      <c r="A8" t="s">
        <v>13</v>
      </c>
      <c r="B8" t="s">
        <v>7</v>
      </c>
      <c r="C8" s="3">
        <v>44600</v>
      </c>
      <c r="D8" s="4">
        <v>44663</v>
      </c>
      <c r="E8" s="4">
        <v>44667</v>
      </c>
      <c r="F8" s="6">
        <v>44600</v>
      </c>
      <c r="G8" s="1">
        <f t="shared" ref="G8:G12" si="0">E8-D8</f>
        <v>4</v>
      </c>
      <c r="H8" s="1">
        <v>10</v>
      </c>
      <c r="I8" s="5"/>
    </row>
    <row r="9" spans="1:9" x14ac:dyDescent="0.25">
      <c r="A9" t="s">
        <v>14</v>
      </c>
      <c r="B9" t="s">
        <v>7</v>
      </c>
      <c r="C9" s="3">
        <v>44663</v>
      </c>
      <c r="D9" s="3">
        <v>44782</v>
      </c>
      <c r="E9" s="3">
        <v>44783</v>
      </c>
      <c r="F9" s="6">
        <v>44663</v>
      </c>
      <c r="G9">
        <f t="shared" si="0"/>
        <v>1</v>
      </c>
      <c r="H9">
        <v>10</v>
      </c>
    </row>
    <row r="10" spans="1:9" x14ac:dyDescent="0.25">
      <c r="A10" t="s">
        <v>13</v>
      </c>
      <c r="B10" t="s">
        <v>7</v>
      </c>
      <c r="C10" s="3">
        <v>44782</v>
      </c>
      <c r="D10" s="3">
        <v>44971</v>
      </c>
      <c r="E10" s="3">
        <v>44972</v>
      </c>
      <c r="F10" s="6">
        <v>44782</v>
      </c>
      <c r="G10">
        <f t="shared" si="0"/>
        <v>1</v>
      </c>
      <c r="H10">
        <v>10</v>
      </c>
    </row>
    <row r="11" spans="1:9" x14ac:dyDescent="0.25">
      <c r="A11" t="s">
        <v>13</v>
      </c>
      <c r="B11" t="s">
        <v>16</v>
      </c>
      <c r="C11" s="3">
        <v>44971</v>
      </c>
      <c r="D11" s="3">
        <v>45027</v>
      </c>
      <c r="E11" s="3">
        <v>45028</v>
      </c>
      <c r="F11" s="6">
        <v>44971</v>
      </c>
      <c r="G11">
        <f t="shared" si="0"/>
        <v>1</v>
      </c>
      <c r="H11">
        <v>10</v>
      </c>
    </row>
    <row r="12" spans="1:9" x14ac:dyDescent="0.25">
      <c r="A12" t="s">
        <v>13</v>
      </c>
      <c r="B12" t="s">
        <v>16</v>
      </c>
      <c r="C12" s="3">
        <v>45021</v>
      </c>
      <c r="D12" s="3">
        <v>45027</v>
      </c>
      <c r="E12" s="3">
        <v>45028</v>
      </c>
      <c r="F12" s="6">
        <v>45021</v>
      </c>
      <c r="G12">
        <f t="shared" si="0"/>
        <v>1</v>
      </c>
      <c r="H12">
        <v>10</v>
      </c>
    </row>
    <row r="13" spans="1:9" x14ac:dyDescent="0.25">
      <c r="A13" t="s">
        <v>13</v>
      </c>
      <c r="B13" t="s">
        <v>16</v>
      </c>
      <c r="C13" s="3">
        <v>45027</v>
      </c>
      <c r="D13" s="3">
        <v>45090</v>
      </c>
      <c r="E13" s="3">
        <v>45091</v>
      </c>
      <c r="F13" s="6">
        <v>45100</v>
      </c>
      <c r="G13">
        <f t="shared" ref="G13:G18" si="1">E13-D13</f>
        <v>1</v>
      </c>
      <c r="H13">
        <v>10</v>
      </c>
    </row>
    <row r="14" spans="1:9" x14ac:dyDescent="0.25">
      <c r="A14" t="s">
        <v>13</v>
      </c>
      <c r="B14" t="s">
        <v>16</v>
      </c>
      <c r="C14" s="3">
        <v>45090</v>
      </c>
      <c r="D14" s="3">
        <v>45146</v>
      </c>
      <c r="E14" s="3">
        <v>45147</v>
      </c>
      <c r="F14" s="6">
        <v>45179</v>
      </c>
      <c r="G14">
        <f t="shared" si="1"/>
        <v>1</v>
      </c>
      <c r="H14">
        <v>10</v>
      </c>
    </row>
    <row r="15" spans="1:9" x14ac:dyDescent="0.25">
      <c r="A15" t="s">
        <v>13</v>
      </c>
      <c r="B15" t="s">
        <v>16</v>
      </c>
      <c r="C15" s="3">
        <v>45146</v>
      </c>
      <c r="D15" s="3">
        <v>45209</v>
      </c>
      <c r="E15" s="3">
        <v>45210</v>
      </c>
      <c r="F15" s="6">
        <v>45222</v>
      </c>
      <c r="G15">
        <f t="shared" si="1"/>
        <v>1</v>
      </c>
      <c r="H15">
        <v>10</v>
      </c>
    </row>
    <row r="16" spans="1:9" x14ac:dyDescent="0.25">
      <c r="A16" t="s">
        <v>13</v>
      </c>
      <c r="B16" t="s">
        <v>16</v>
      </c>
      <c r="C16" s="3">
        <v>45209</v>
      </c>
      <c r="D16" s="3">
        <v>45272</v>
      </c>
      <c r="E16" s="3">
        <v>45273</v>
      </c>
      <c r="F16" s="6">
        <v>45283</v>
      </c>
      <c r="G16">
        <f t="shared" si="1"/>
        <v>1</v>
      </c>
      <c r="H16">
        <v>10</v>
      </c>
    </row>
    <row r="17" spans="1:8" x14ac:dyDescent="0.25">
      <c r="A17" t="s">
        <v>13</v>
      </c>
      <c r="B17" t="s">
        <v>16</v>
      </c>
      <c r="C17" s="3">
        <v>45272</v>
      </c>
      <c r="D17" s="3">
        <v>45335</v>
      </c>
      <c r="E17" s="3">
        <v>45336</v>
      </c>
      <c r="F17" s="6">
        <v>45346</v>
      </c>
      <c r="G17">
        <f t="shared" si="1"/>
        <v>1</v>
      </c>
      <c r="H17">
        <v>10</v>
      </c>
    </row>
    <row r="18" spans="1:8" x14ac:dyDescent="0.25">
      <c r="A18" t="s">
        <v>13</v>
      </c>
      <c r="B18" t="s">
        <v>16</v>
      </c>
      <c r="C18" s="3">
        <v>45328</v>
      </c>
      <c r="D18" s="3">
        <v>45335</v>
      </c>
      <c r="E18" s="3">
        <v>45336</v>
      </c>
      <c r="F18" s="6">
        <v>45346</v>
      </c>
      <c r="G18">
        <f t="shared" si="1"/>
        <v>1</v>
      </c>
      <c r="H18">
        <v>10</v>
      </c>
    </row>
    <row r="19" spans="1:8" x14ac:dyDescent="0.25">
      <c r="A19" t="s">
        <v>13</v>
      </c>
      <c r="B19" t="s">
        <v>16</v>
      </c>
      <c r="C19" s="3">
        <v>45335</v>
      </c>
      <c r="D19" s="3">
        <v>45391</v>
      </c>
      <c r="E19" s="3">
        <v>45392</v>
      </c>
      <c r="F19" s="6">
        <f>Table4[[#This Row],[Board Approval Date]]</f>
        <v>45391</v>
      </c>
      <c r="G19">
        <f>E19-D19</f>
        <v>1</v>
      </c>
      <c r="H19">
        <f>H7</f>
        <v>10</v>
      </c>
    </row>
    <row r="20" spans="1:8" x14ac:dyDescent="0.25">
      <c r="A20" t="s">
        <v>13</v>
      </c>
      <c r="B20" t="s">
        <v>16</v>
      </c>
      <c r="C20" s="3">
        <v>45391</v>
      </c>
      <c r="D20" s="3">
        <v>45454</v>
      </c>
      <c r="E20" s="3">
        <v>45455</v>
      </c>
      <c r="F20" s="6">
        <f>Table4[[#This Row],[Board Approval Date]]</f>
        <v>45454</v>
      </c>
      <c r="G20">
        <f>E20-D20</f>
        <v>1</v>
      </c>
      <c r="H20">
        <f>H8</f>
        <v>10</v>
      </c>
    </row>
    <row r="21" spans="1:8" x14ac:dyDescent="0.25">
      <c r="A21" t="s">
        <v>13</v>
      </c>
      <c r="B21" t="s">
        <v>16</v>
      </c>
      <c r="C21" s="3">
        <v>45454</v>
      </c>
      <c r="D21" s="3">
        <v>45517</v>
      </c>
      <c r="E21" s="3">
        <v>45518</v>
      </c>
      <c r="F21" s="6">
        <f>Table4[[#This Row],[Board Approval Date]]</f>
        <v>45517</v>
      </c>
      <c r="G21">
        <f>E21-D21</f>
        <v>1</v>
      </c>
      <c r="H21">
        <f>H9</f>
        <v>10</v>
      </c>
    </row>
    <row r="22" spans="1:8" x14ac:dyDescent="0.25">
      <c r="D22" s="3"/>
      <c r="E22" s="3"/>
    </row>
    <row r="23" spans="1:8" x14ac:dyDescent="0.25">
      <c r="D23" s="3"/>
      <c r="E23" s="3"/>
    </row>
    <row r="24" spans="1:8" x14ac:dyDescent="0.25">
      <c r="D24" s="3"/>
      <c r="E24" s="3"/>
    </row>
    <row r="25" spans="1:8" x14ac:dyDescent="0.25">
      <c r="D25" s="3"/>
      <c r="E25" s="3"/>
    </row>
    <row r="26" spans="1:8" x14ac:dyDescent="0.25">
      <c r="D26" s="3"/>
      <c r="E26" s="3"/>
    </row>
    <row r="27" spans="1:8" x14ac:dyDescent="0.25">
      <c r="D27" s="3"/>
      <c r="E27" s="3"/>
    </row>
    <row r="28" spans="1:8" x14ac:dyDescent="0.25">
      <c r="D28" s="3"/>
      <c r="E28" s="3"/>
    </row>
    <row r="29" spans="1:8" x14ac:dyDescent="0.25">
      <c r="D29" s="3"/>
      <c r="E29" s="3"/>
    </row>
    <row r="30" spans="1:8" x14ac:dyDescent="0.25">
      <c r="D30" s="3"/>
      <c r="E30" s="3"/>
    </row>
    <row r="31" spans="1:8" x14ac:dyDescent="0.25">
      <c r="D31" s="3"/>
      <c r="E31" s="3"/>
    </row>
    <row r="32" spans="1:8" x14ac:dyDescent="0.25">
      <c r="D32" s="3"/>
      <c r="E32" s="3"/>
    </row>
    <row r="33" spans="4:5" x14ac:dyDescent="0.25">
      <c r="D33" s="3"/>
      <c r="E33" s="3"/>
    </row>
  </sheetData>
  <pageMargins left="0.25" right="0.25" top="0.75" bottom="0.75" header="0.3" footer="0.3"/>
  <pageSetup scale="63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B1745-9281-4ADC-9F85-2273B918BF67}">
  <dimension ref="A3:C38"/>
  <sheetViews>
    <sheetView workbookViewId="0">
      <selection activeCell="C3" sqref="C3"/>
    </sheetView>
  </sheetViews>
  <sheetFormatPr defaultRowHeight="15" x14ac:dyDescent="0.25"/>
  <cols>
    <col min="1" max="1" width="13.140625" bestFit="1" customWidth="1"/>
    <col min="2" max="2" width="25.7109375" bestFit="1" customWidth="1"/>
    <col min="3" max="3" width="30.140625" bestFit="1" customWidth="1"/>
  </cols>
  <sheetData>
    <row r="3" spans="1:3" x14ac:dyDescent="0.25">
      <c r="A3" s="8" t="s">
        <v>19</v>
      </c>
      <c r="B3" t="s">
        <v>34</v>
      </c>
      <c r="C3" t="s">
        <v>33</v>
      </c>
    </row>
    <row r="4" spans="1:3" x14ac:dyDescent="0.25">
      <c r="A4" s="12">
        <v>44545</v>
      </c>
      <c r="B4" s="20">
        <v>10</v>
      </c>
      <c r="C4" s="20">
        <v>10</v>
      </c>
    </row>
    <row r="5" spans="1:3" x14ac:dyDescent="0.25">
      <c r="A5" s="12">
        <v>44562</v>
      </c>
      <c r="B5" s="20">
        <v>4</v>
      </c>
      <c r="C5" s="20">
        <v>10</v>
      </c>
    </row>
    <row r="6" spans="1:3" x14ac:dyDescent="0.25">
      <c r="A6" s="12">
        <v>44593</v>
      </c>
      <c r="B6" s="20">
        <v>4</v>
      </c>
      <c r="C6" s="20">
        <v>10</v>
      </c>
    </row>
    <row r="7" spans="1:3" x14ac:dyDescent="0.25">
      <c r="A7" s="12">
        <v>44621</v>
      </c>
      <c r="B7" s="20">
        <v>4</v>
      </c>
      <c r="C7" s="20">
        <v>10</v>
      </c>
    </row>
    <row r="8" spans="1:3" x14ac:dyDescent="0.25">
      <c r="A8" s="12">
        <v>44652</v>
      </c>
      <c r="B8" s="20">
        <v>3</v>
      </c>
      <c r="C8" s="20">
        <v>10</v>
      </c>
    </row>
    <row r="9" spans="1:3" x14ac:dyDescent="0.25">
      <c r="A9" s="12">
        <v>44682</v>
      </c>
      <c r="B9" s="20">
        <v>3</v>
      </c>
      <c r="C9" s="20">
        <v>10</v>
      </c>
    </row>
    <row r="10" spans="1:3" x14ac:dyDescent="0.25">
      <c r="A10" s="12">
        <v>44713</v>
      </c>
      <c r="B10" s="20">
        <v>6</v>
      </c>
      <c r="C10" s="20">
        <v>10</v>
      </c>
    </row>
    <row r="11" spans="1:3" x14ac:dyDescent="0.25">
      <c r="A11" s="12">
        <v>44743</v>
      </c>
      <c r="B11" s="20">
        <v>8</v>
      </c>
      <c r="C11" s="20">
        <v>10</v>
      </c>
    </row>
    <row r="12" spans="1:3" x14ac:dyDescent="0.25">
      <c r="A12" s="12">
        <v>44774</v>
      </c>
      <c r="B12" s="20">
        <v>6</v>
      </c>
      <c r="C12" s="20">
        <v>10</v>
      </c>
    </row>
    <row r="13" spans="1:3" x14ac:dyDescent="0.25">
      <c r="A13" s="12">
        <v>44813</v>
      </c>
      <c r="B13" s="20">
        <v>1</v>
      </c>
      <c r="C13" s="20">
        <v>10</v>
      </c>
    </row>
    <row r="14" spans="1:3" x14ac:dyDescent="0.25">
      <c r="A14" s="12">
        <v>44835</v>
      </c>
      <c r="B14" s="20">
        <v>6</v>
      </c>
      <c r="C14" s="20">
        <v>10</v>
      </c>
    </row>
    <row r="15" spans="1:3" x14ac:dyDescent="0.25">
      <c r="A15" s="12">
        <v>44866</v>
      </c>
      <c r="B15" s="20">
        <v>1</v>
      </c>
      <c r="C15" s="20">
        <v>10</v>
      </c>
    </row>
    <row r="16" spans="1:3" x14ac:dyDescent="0.25">
      <c r="A16" s="12">
        <v>44896</v>
      </c>
      <c r="B16" s="20">
        <v>1</v>
      </c>
      <c r="C16" s="20">
        <v>10</v>
      </c>
    </row>
    <row r="17" spans="1:3" x14ac:dyDescent="0.25">
      <c r="A17" s="12">
        <v>44927</v>
      </c>
      <c r="B17" s="20">
        <v>1</v>
      </c>
      <c r="C17" s="20">
        <v>10</v>
      </c>
    </row>
    <row r="18" spans="1:3" x14ac:dyDescent="0.25">
      <c r="A18" s="12">
        <v>44958</v>
      </c>
      <c r="B18" s="20">
        <v>1</v>
      </c>
      <c r="C18" s="20">
        <v>10</v>
      </c>
    </row>
    <row r="19" spans="1:3" x14ac:dyDescent="0.25">
      <c r="A19" s="12">
        <v>44986</v>
      </c>
      <c r="B19" s="20">
        <v>1</v>
      </c>
      <c r="C19" s="20">
        <v>10</v>
      </c>
    </row>
    <row r="20" spans="1:3" x14ac:dyDescent="0.25">
      <c r="A20" s="12">
        <v>45017</v>
      </c>
      <c r="B20" s="20">
        <v>1</v>
      </c>
      <c r="C20" s="20">
        <v>10</v>
      </c>
    </row>
    <row r="21" spans="1:3" x14ac:dyDescent="0.25">
      <c r="A21" s="12">
        <v>45047</v>
      </c>
      <c r="B21" s="20">
        <v>1</v>
      </c>
      <c r="C21" s="20">
        <v>10</v>
      </c>
    </row>
    <row r="22" spans="1:3" x14ac:dyDescent="0.25">
      <c r="A22" s="12">
        <v>45078</v>
      </c>
      <c r="B22" s="20">
        <v>1</v>
      </c>
      <c r="C22" s="20">
        <v>10</v>
      </c>
    </row>
    <row r="23" spans="1:3" x14ac:dyDescent="0.25">
      <c r="A23" s="12" t="s">
        <v>37</v>
      </c>
      <c r="B23" s="20">
        <v>0</v>
      </c>
      <c r="C23" s="20">
        <v>10</v>
      </c>
    </row>
    <row r="24" spans="1:3" x14ac:dyDescent="0.25">
      <c r="A24" s="12">
        <v>45108</v>
      </c>
      <c r="B24" s="20">
        <v>0</v>
      </c>
      <c r="C24" s="20">
        <v>10</v>
      </c>
    </row>
    <row r="25" spans="1:3" x14ac:dyDescent="0.25">
      <c r="A25" s="12">
        <v>45139</v>
      </c>
      <c r="B25" s="20">
        <v>1</v>
      </c>
      <c r="C25" s="20">
        <v>10</v>
      </c>
    </row>
    <row r="26" spans="1:3" x14ac:dyDescent="0.25">
      <c r="A26" s="12">
        <v>45222</v>
      </c>
      <c r="B26" s="20">
        <v>1</v>
      </c>
      <c r="C26" s="20">
        <v>10</v>
      </c>
    </row>
    <row r="27" spans="1:3" x14ac:dyDescent="0.25">
      <c r="A27" s="12">
        <v>45254</v>
      </c>
      <c r="B27" s="20">
        <v>1</v>
      </c>
      <c r="C27" s="20">
        <v>10</v>
      </c>
    </row>
    <row r="28" spans="1:3" x14ac:dyDescent="0.25">
      <c r="A28" s="12">
        <v>45315</v>
      </c>
      <c r="B28" s="20">
        <v>1</v>
      </c>
      <c r="C28" s="20">
        <v>10</v>
      </c>
    </row>
    <row r="29" spans="1:3" x14ac:dyDescent="0.25">
      <c r="A29" s="12">
        <v>45284</v>
      </c>
      <c r="B29" s="20">
        <v>1</v>
      </c>
      <c r="C29" s="20">
        <v>10</v>
      </c>
    </row>
    <row r="30" spans="1:3" x14ac:dyDescent="0.25">
      <c r="A30" s="12">
        <v>45342</v>
      </c>
      <c r="B30" s="20">
        <v>15</v>
      </c>
      <c r="C30" s="20">
        <v>10</v>
      </c>
    </row>
    <row r="31" spans="1:3" x14ac:dyDescent="0.25">
      <c r="A31" s="12">
        <v>45370</v>
      </c>
      <c r="B31" s="20">
        <v>1</v>
      </c>
      <c r="C31" s="20">
        <v>10</v>
      </c>
    </row>
    <row r="32" spans="1:3" x14ac:dyDescent="0.25">
      <c r="A32" s="12">
        <v>45398</v>
      </c>
      <c r="B32" s="20">
        <v>1</v>
      </c>
      <c r="C32" s="20">
        <v>10</v>
      </c>
    </row>
    <row r="33" spans="1:3" x14ac:dyDescent="0.25">
      <c r="A33" s="12">
        <v>45433</v>
      </c>
      <c r="B33" s="20">
        <v>1</v>
      </c>
      <c r="C33" s="20">
        <v>10</v>
      </c>
    </row>
    <row r="34" spans="1:3" x14ac:dyDescent="0.25">
      <c r="A34" s="12">
        <v>45461</v>
      </c>
      <c r="B34" s="20">
        <v>0</v>
      </c>
      <c r="C34" s="20">
        <v>10</v>
      </c>
    </row>
    <row r="35" spans="1:3" x14ac:dyDescent="0.25">
      <c r="A35" s="12">
        <v>45489</v>
      </c>
      <c r="B35" s="20">
        <v>0</v>
      </c>
      <c r="C35" s="20">
        <v>10</v>
      </c>
    </row>
    <row r="36" spans="1:3" x14ac:dyDescent="0.25">
      <c r="A36" s="12">
        <v>45506</v>
      </c>
      <c r="B36" s="20">
        <v>1</v>
      </c>
      <c r="C36" s="20">
        <v>10</v>
      </c>
    </row>
    <row r="37" spans="1:3" x14ac:dyDescent="0.25">
      <c r="A37" s="12">
        <v>45524</v>
      </c>
      <c r="B37" s="20">
        <v>1</v>
      </c>
      <c r="C37" s="20">
        <v>10</v>
      </c>
    </row>
    <row r="38" spans="1:3" x14ac:dyDescent="0.25">
      <c r="A38" s="12" t="s">
        <v>20</v>
      </c>
      <c r="B38" s="20">
        <v>2.6341463414634148</v>
      </c>
      <c r="C38" s="20">
        <v>10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13288-EC79-4068-96E4-276C2DFDC3B1}">
  <dimension ref="A1:C19"/>
  <sheetViews>
    <sheetView workbookViewId="0">
      <selection activeCell="C1" sqref="C1"/>
    </sheetView>
  </sheetViews>
  <sheetFormatPr defaultRowHeight="15" x14ac:dyDescent="0.25"/>
  <cols>
    <col min="1" max="1" width="13.140625" bestFit="1" customWidth="1"/>
    <col min="2" max="2" width="25.7109375" bestFit="1" customWidth="1"/>
    <col min="3" max="3" width="30.140625" bestFit="1" customWidth="1"/>
  </cols>
  <sheetData>
    <row r="1" spans="1:3" x14ac:dyDescent="0.25">
      <c r="A1" s="8" t="s">
        <v>19</v>
      </c>
      <c r="B1" t="s">
        <v>34</v>
      </c>
      <c r="C1" t="s">
        <v>33</v>
      </c>
    </row>
    <row r="2" spans="1:3" x14ac:dyDescent="0.25">
      <c r="A2" s="9" t="s">
        <v>21</v>
      </c>
      <c r="B2" s="20">
        <v>10</v>
      </c>
      <c r="C2" s="20">
        <v>10</v>
      </c>
    </row>
    <row r="3" spans="1:3" x14ac:dyDescent="0.25">
      <c r="A3" s="10" t="s">
        <v>22</v>
      </c>
      <c r="B3" s="20">
        <v>10</v>
      </c>
      <c r="C3" s="20">
        <v>10</v>
      </c>
    </row>
    <row r="4" spans="1:3" x14ac:dyDescent="0.25">
      <c r="A4" s="9" t="s">
        <v>23</v>
      </c>
      <c r="B4" s="20">
        <v>2.6</v>
      </c>
      <c r="C4" s="20">
        <v>10</v>
      </c>
    </row>
    <row r="5" spans="1:3" x14ac:dyDescent="0.25">
      <c r="A5" s="10" t="s">
        <v>24</v>
      </c>
      <c r="B5" s="20">
        <v>9</v>
      </c>
      <c r="C5" s="20">
        <v>10</v>
      </c>
    </row>
    <row r="6" spans="1:3" x14ac:dyDescent="0.25">
      <c r="A6" s="10" t="s">
        <v>29</v>
      </c>
      <c r="B6" s="20">
        <v>1</v>
      </c>
      <c r="C6" s="20">
        <v>10</v>
      </c>
    </row>
    <row r="7" spans="1:3" x14ac:dyDescent="0.25">
      <c r="A7" s="10" t="s">
        <v>30</v>
      </c>
      <c r="B7" s="20">
        <v>1</v>
      </c>
      <c r="C7" s="20">
        <v>10</v>
      </c>
    </row>
    <row r="8" spans="1:3" x14ac:dyDescent="0.25">
      <c r="A8" s="10" t="s">
        <v>26</v>
      </c>
      <c r="B8" s="20">
        <v>1</v>
      </c>
      <c r="C8" s="20">
        <v>10</v>
      </c>
    </row>
    <row r="9" spans="1:3" x14ac:dyDescent="0.25">
      <c r="A9" s="10" t="s">
        <v>31</v>
      </c>
      <c r="B9" s="20">
        <v>1</v>
      </c>
      <c r="C9" s="20">
        <v>10</v>
      </c>
    </row>
    <row r="10" spans="1:3" x14ac:dyDescent="0.25">
      <c r="A10" s="9" t="s">
        <v>27</v>
      </c>
      <c r="B10" s="20">
        <v>0.8</v>
      </c>
      <c r="C10" s="20">
        <v>10</v>
      </c>
    </row>
    <row r="11" spans="1:3" x14ac:dyDescent="0.25">
      <c r="A11" s="10" t="s">
        <v>24</v>
      </c>
      <c r="B11" s="20">
        <v>1</v>
      </c>
      <c r="C11" s="20">
        <v>10</v>
      </c>
    </row>
    <row r="12" spans="1:3" x14ac:dyDescent="0.25">
      <c r="A12" s="10" t="s">
        <v>25</v>
      </c>
      <c r="B12" s="20">
        <v>1</v>
      </c>
      <c r="C12" s="20">
        <v>10</v>
      </c>
    </row>
    <row r="13" spans="1:3" x14ac:dyDescent="0.25">
      <c r="A13" s="10" t="s">
        <v>30</v>
      </c>
      <c r="B13" s="20">
        <v>1</v>
      </c>
      <c r="C13" s="20">
        <v>10</v>
      </c>
    </row>
    <row r="14" spans="1:3" x14ac:dyDescent="0.25">
      <c r="A14" s="10" t="s">
        <v>26</v>
      </c>
      <c r="B14" s="20">
        <v>0</v>
      </c>
      <c r="C14" s="20">
        <v>10</v>
      </c>
    </row>
    <row r="15" spans="1:3" x14ac:dyDescent="0.25">
      <c r="A15" s="10" t="s">
        <v>31</v>
      </c>
      <c r="B15" s="20">
        <v>1</v>
      </c>
      <c r="C15" s="20">
        <v>10</v>
      </c>
    </row>
    <row r="16" spans="1:3" x14ac:dyDescent="0.25">
      <c r="A16" s="9" t="s">
        <v>39</v>
      </c>
      <c r="B16" s="20">
        <v>1</v>
      </c>
      <c r="C16" s="20">
        <v>10</v>
      </c>
    </row>
    <row r="17" spans="1:3" x14ac:dyDescent="0.25">
      <c r="A17" s="10" t="s">
        <v>24</v>
      </c>
      <c r="B17" s="20">
        <v>1</v>
      </c>
      <c r="C17" s="20">
        <v>10</v>
      </c>
    </row>
    <row r="18" spans="1:3" x14ac:dyDescent="0.25">
      <c r="A18" s="10" t="s">
        <v>30</v>
      </c>
      <c r="B18" s="20">
        <v>1</v>
      </c>
      <c r="C18" s="20">
        <v>10</v>
      </c>
    </row>
    <row r="19" spans="1:3" x14ac:dyDescent="0.25">
      <c r="A19" s="9" t="s">
        <v>20</v>
      </c>
      <c r="B19" s="20">
        <v>2.2307692307692308</v>
      </c>
      <c r="C19" s="20">
        <v>10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90ED2-891D-4303-BC45-AD2CE718643D}">
  <dimension ref="A3:C21"/>
  <sheetViews>
    <sheetView workbookViewId="0">
      <selection activeCell="B3" sqref="B3"/>
    </sheetView>
  </sheetViews>
  <sheetFormatPr defaultRowHeight="15" x14ac:dyDescent="0.25"/>
  <cols>
    <col min="1" max="1" width="13.140625" bestFit="1" customWidth="1"/>
    <col min="2" max="2" width="25.7109375" bestFit="1" customWidth="1"/>
    <col min="3" max="3" width="30.140625" bestFit="1" customWidth="1"/>
    <col min="4" max="4" width="3.85546875" bestFit="1" customWidth="1"/>
    <col min="5" max="5" width="6.85546875" bestFit="1" customWidth="1"/>
    <col min="6" max="6" width="3.85546875" bestFit="1" customWidth="1"/>
    <col min="7" max="7" width="6.85546875" bestFit="1" customWidth="1"/>
    <col min="8" max="8" width="4.85546875" bestFit="1" customWidth="1"/>
    <col min="9" max="9" width="7.85546875" bestFit="1" customWidth="1"/>
    <col min="10" max="10" width="11.28515625" bestFit="1" customWidth="1"/>
  </cols>
  <sheetData>
    <row r="3" spans="1:3" x14ac:dyDescent="0.25">
      <c r="A3" s="8" t="s">
        <v>19</v>
      </c>
      <c r="B3" t="s">
        <v>34</v>
      </c>
      <c r="C3" t="s">
        <v>33</v>
      </c>
    </row>
    <row r="4" spans="1:3" x14ac:dyDescent="0.25">
      <c r="A4" s="9" t="s">
        <v>21</v>
      </c>
      <c r="B4" s="20">
        <v>10</v>
      </c>
      <c r="C4" s="20">
        <v>10</v>
      </c>
    </row>
    <row r="5" spans="1:3" x14ac:dyDescent="0.25">
      <c r="A5" s="10" t="s">
        <v>22</v>
      </c>
      <c r="B5" s="20">
        <v>10</v>
      </c>
      <c r="C5" s="20">
        <v>10</v>
      </c>
    </row>
    <row r="6" spans="1:3" x14ac:dyDescent="0.25">
      <c r="A6" s="9" t="s">
        <v>23</v>
      </c>
      <c r="B6" s="20">
        <v>2</v>
      </c>
      <c r="C6" s="20">
        <v>10</v>
      </c>
    </row>
    <row r="7" spans="1:3" x14ac:dyDescent="0.25">
      <c r="A7" s="10" t="s">
        <v>24</v>
      </c>
      <c r="B7" s="20">
        <v>4</v>
      </c>
      <c r="C7" s="20">
        <v>10</v>
      </c>
    </row>
    <row r="8" spans="1:3" x14ac:dyDescent="0.25">
      <c r="A8" s="10" t="s">
        <v>25</v>
      </c>
      <c r="B8" s="20">
        <v>1</v>
      </c>
      <c r="C8" s="20">
        <v>10</v>
      </c>
    </row>
    <row r="9" spans="1:3" x14ac:dyDescent="0.25">
      <c r="A9" s="10" t="s">
        <v>26</v>
      </c>
      <c r="B9" s="20">
        <v>1</v>
      </c>
      <c r="C9" s="20">
        <v>10</v>
      </c>
    </row>
    <row r="10" spans="1:3" x14ac:dyDescent="0.25">
      <c r="A10" s="9" t="s">
        <v>27</v>
      </c>
      <c r="B10" s="20">
        <v>1</v>
      </c>
      <c r="C10" s="20">
        <v>10</v>
      </c>
    </row>
    <row r="11" spans="1:3" x14ac:dyDescent="0.25">
      <c r="A11" s="10" t="s">
        <v>24</v>
      </c>
      <c r="B11" s="20">
        <v>1</v>
      </c>
      <c r="C11" s="20">
        <v>10</v>
      </c>
    </row>
    <row r="12" spans="1:3" x14ac:dyDescent="0.25">
      <c r="A12" s="10" t="s">
        <v>25</v>
      </c>
      <c r="B12" s="20">
        <v>1</v>
      </c>
      <c r="C12" s="20">
        <v>10</v>
      </c>
    </row>
    <row r="13" spans="1:3" x14ac:dyDescent="0.25">
      <c r="A13" s="10" t="s">
        <v>30</v>
      </c>
      <c r="B13" s="20">
        <v>1</v>
      </c>
      <c r="C13" s="20">
        <v>10</v>
      </c>
    </row>
    <row r="14" spans="1:3" x14ac:dyDescent="0.25">
      <c r="A14" s="10" t="s">
        <v>26</v>
      </c>
      <c r="B14" s="20">
        <v>1</v>
      </c>
      <c r="C14" s="20">
        <v>10</v>
      </c>
    </row>
    <row r="15" spans="1:3" x14ac:dyDescent="0.25">
      <c r="A15" s="10" t="s">
        <v>38</v>
      </c>
      <c r="B15" s="20">
        <v>1</v>
      </c>
      <c r="C15" s="20">
        <v>10</v>
      </c>
    </row>
    <row r="16" spans="1:3" x14ac:dyDescent="0.25">
      <c r="A16" s="10" t="s">
        <v>22</v>
      </c>
      <c r="B16" s="20">
        <v>1</v>
      </c>
      <c r="C16" s="20">
        <v>10</v>
      </c>
    </row>
    <row r="17" spans="1:3" x14ac:dyDescent="0.25">
      <c r="A17" s="9" t="s">
        <v>39</v>
      </c>
      <c r="B17" s="20">
        <v>1</v>
      </c>
      <c r="C17" s="20">
        <v>10</v>
      </c>
    </row>
    <row r="18" spans="1:3" x14ac:dyDescent="0.25">
      <c r="A18" s="10" t="s">
        <v>24</v>
      </c>
      <c r="B18" s="20">
        <v>1</v>
      </c>
      <c r="C18" s="20">
        <v>10</v>
      </c>
    </row>
    <row r="19" spans="1:3" x14ac:dyDescent="0.25">
      <c r="A19" s="10" t="s">
        <v>25</v>
      </c>
      <c r="B19" s="20">
        <v>1</v>
      </c>
      <c r="C19" s="20">
        <v>10</v>
      </c>
    </row>
    <row r="20" spans="1:3" x14ac:dyDescent="0.25">
      <c r="A20" s="10" t="s">
        <v>30</v>
      </c>
      <c r="B20" s="20">
        <v>1</v>
      </c>
      <c r="C20" s="20">
        <v>10</v>
      </c>
    </row>
    <row r="21" spans="1:3" x14ac:dyDescent="0.25">
      <c r="A21" s="9" t="s">
        <v>20</v>
      </c>
      <c r="B21" s="20">
        <v>1.8</v>
      </c>
      <c r="C21" s="20">
        <v>10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Dashboard</vt:lpstr>
      <vt:lpstr>Town Council</vt:lpstr>
      <vt:lpstr>Plan Commission</vt:lpstr>
      <vt:lpstr>BZA</vt:lpstr>
      <vt:lpstr>TC Table</vt:lpstr>
      <vt:lpstr>PC Table</vt:lpstr>
      <vt:lpstr>BZA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Rippe</dc:creator>
  <cp:lastModifiedBy>Zoning</cp:lastModifiedBy>
  <cp:lastPrinted>2022-05-13T17:23:46Z</cp:lastPrinted>
  <dcterms:created xsi:type="dcterms:W3CDTF">2022-05-13T14:35:23Z</dcterms:created>
  <dcterms:modified xsi:type="dcterms:W3CDTF">2024-09-17T17:40:58Z</dcterms:modified>
</cp:coreProperties>
</file>