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clearlakemain1\Shared Folders\Metrics\"/>
    </mc:Choice>
  </mc:AlternateContent>
  <xr:revisionPtr revIDLastSave="0" documentId="13_ncr:1_{73E08C59-3D63-435A-A857-EA1FB52DCB38}" xr6:coauthVersionLast="47" xr6:coauthVersionMax="47" xr10:uidLastSave="{00000000-0000-0000-0000-000000000000}"/>
  <workbookProtection lockStructure="1"/>
  <bookViews>
    <workbookView xWindow="28680" yWindow="-120" windowWidth="29040" windowHeight="15840" xr2:uid="{02679F79-BBD6-41B9-A43E-F071FC2779E6}"/>
  </bookViews>
  <sheets>
    <sheet name="Dashboard" sheetId="4" r:id="rId1"/>
    <sheet name="Data Sheet" sheetId="1" r:id="rId2"/>
    <sheet name="35 MPH " sheetId="10" state="hidden" r:id="rId3"/>
    <sheet name="MPH(%)" sheetId="6" state="hidden" r:id="rId4"/>
    <sheet name="Avg. Speed" sheetId="3" state="hidden" r:id="rId5"/>
    <sheet name="# of Vehicles" sheetId="5" state="hidden" r:id="rId6"/>
    <sheet name="# of Vehicles (Total)" sheetId="7" state="hidden" r:id="rId7"/>
    <sheet name="% of Change" sheetId="8" state="hidden" r:id="rId8"/>
  </sheets>
  <definedNames>
    <definedName name="Slicer_loaction">#N/A</definedName>
    <definedName name="Slicer_loaction1">#N/A</definedName>
    <definedName name="Slicer_Years">#N/A</definedName>
    <definedName name="Slicer_Years__Date">#N/A</definedName>
  </definedNames>
  <calcPr calcId="191029"/>
  <pivotCaches>
    <pivotCache cacheId="7" r:id="rId9"/>
    <pivotCache cacheId="11" r:id="rId10"/>
    <pivotCache cacheId="16" r:id="rId11"/>
  </pivotCaches>
  <extLst>
    <ext xmlns:x14="http://schemas.microsoft.com/office/spreadsheetml/2009/9/main" uri="{BBE1A952-AA13-448e-AADC-164F8A28A991}">
      <x14:slicerCaches>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6" i="1" l="1"/>
  <c r="AD45" i="1"/>
  <c r="AE45" i="1" s="1"/>
  <c r="AD44" i="1"/>
  <c r="AD43" i="1"/>
  <c r="AE43" i="1" s="1"/>
  <c r="AD42" i="1"/>
  <c r="AE42" i="1" s="1"/>
  <c r="AD41" i="1"/>
  <c r="AE46" i="1" l="1"/>
  <c r="AE44" i="1"/>
  <c r="AD40" i="1"/>
  <c r="AD39" i="1"/>
  <c r="AD38" i="1"/>
  <c r="AD37" i="1"/>
  <c r="AD36" i="1"/>
  <c r="AE36" i="1" s="1"/>
  <c r="AD35" i="1"/>
  <c r="AD34" i="1"/>
  <c r="AD32" i="1"/>
  <c r="AD33" i="1"/>
  <c r="AD31" i="1"/>
  <c r="AD30" i="1"/>
  <c r="AD29" i="1"/>
  <c r="AD28" i="1"/>
  <c r="AD27" i="1"/>
  <c r="AD26" i="1"/>
  <c r="AD25" i="1"/>
  <c r="AD24" i="1"/>
  <c r="AD23" i="1"/>
  <c r="AD22" i="1"/>
  <c r="AD21" i="1"/>
  <c r="AD20" i="1"/>
  <c r="AD19" i="1"/>
  <c r="AD18" i="1"/>
  <c r="AD17" i="1"/>
  <c r="AD16" i="1"/>
  <c r="AD15" i="1"/>
  <c r="AD14" i="1"/>
  <c r="AD13" i="1"/>
  <c r="AD12" i="1"/>
  <c r="AD11" i="1"/>
  <c r="AD10" i="1"/>
  <c r="AD9" i="1"/>
  <c r="AD8" i="1"/>
  <c r="AE37" i="1" l="1"/>
  <c r="AE38" i="1"/>
  <c r="AE39" i="1"/>
  <c r="AE40" i="1"/>
  <c r="AE41" i="1"/>
  <c r="AE34" i="1"/>
  <c r="AE35" i="1"/>
  <c r="AE32" i="1"/>
  <c r="AE31" i="1"/>
  <c r="AE33" i="1"/>
  <c r="AE30" i="1"/>
  <c r="AE29" i="1"/>
  <c r="AE14" i="1"/>
  <c r="AE28" i="1"/>
  <c r="AE21" i="1"/>
  <c r="AE24" i="1"/>
  <c r="AE26" i="1"/>
  <c r="AE20" i="1"/>
  <c r="AE11" i="1"/>
  <c r="AE25" i="1"/>
  <c r="AE19" i="1"/>
  <c r="AE17" i="1"/>
  <c r="AE27" i="1"/>
  <c r="AE12" i="1"/>
  <c r="AE9" i="1"/>
  <c r="AE13" i="1"/>
  <c r="AE23" i="1"/>
  <c r="AE10" i="1"/>
  <c r="AE18" i="1"/>
  <c r="AE22" i="1"/>
  <c r="AE15" i="1"/>
  <c r="AE16" i="1"/>
</calcChain>
</file>

<file path=xl/sharedStrings.xml><?xml version="1.0" encoding="utf-8"?>
<sst xmlns="http://schemas.openxmlformats.org/spreadsheetml/2006/main" count="539" uniqueCount="69">
  <si>
    <t>Date</t>
  </si>
  <si>
    <t xml:space="preserve">loaction </t>
  </si>
  <si>
    <t>Avg. Speed</t>
  </si>
  <si>
    <t>ECLD_SB</t>
  </si>
  <si>
    <t>% Threshold</t>
  </si>
  <si>
    <t>Speed Limit</t>
  </si>
  <si>
    <t>ECLD_NB</t>
  </si>
  <si>
    <t>LAKEVIEW_WB</t>
  </si>
  <si>
    <t>LAKEVIEW_EB</t>
  </si>
  <si>
    <t>PENNER DR</t>
  </si>
  <si>
    <t>SCLD_EB</t>
  </si>
  <si>
    <t>OUTER DR</t>
  </si>
  <si>
    <t>Outer Dr</t>
  </si>
  <si>
    <t>WCLD</t>
  </si>
  <si>
    <t>Total Vehicles</t>
  </si>
  <si>
    <t>% of Change</t>
  </si>
  <si>
    <t>Lakeview_WB</t>
  </si>
  <si>
    <t>Lakeview_EB</t>
  </si>
  <si>
    <t>Penner Dr</t>
  </si>
  <si>
    <t>Jan</t>
  </si>
  <si>
    <t>Feb</t>
  </si>
  <si>
    <t>Mar</t>
  </si>
  <si>
    <t>Apr</t>
  </si>
  <si>
    <t>May</t>
  </si>
  <si>
    <t>Jun</t>
  </si>
  <si>
    <t>Row Labels</t>
  </si>
  <si>
    <t>Grand Total</t>
  </si>
  <si>
    <t>Average of Avg. Speed</t>
  </si>
  <si>
    <t>Column Labels</t>
  </si>
  <si>
    <t>Total Average of Avg. Speed</t>
  </si>
  <si>
    <t>&lt;25 MPH (%)</t>
  </si>
  <si>
    <t>Sum of ECLD_SB</t>
  </si>
  <si>
    <t>Sum of ECLD_NB</t>
  </si>
  <si>
    <t>Sum of Lakeview_WB</t>
  </si>
  <si>
    <t>Sum of Lakeview_EB</t>
  </si>
  <si>
    <t>Sum of Penner Dr</t>
  </si>
  <si>
    <t>Sum of SCLD_EB</t>
  </si>
  <si>
    <t>Sum of WCLD</t>
  </si>
  <si>
    <t>Sum of Total Vehicles</t>
  </si>
  <si>
    <t>Sum of Outer Dr</t>
  </si>
  <si>
    <t>Average of &lt;25 MPH (%)</t>
  </si>
  <si>
    <t>Total Average of &lt;25 MPH (%)</t>
  </si>
  <si>
    <t>Average of % of Change</t>
  </si>
  <si>
    <t>Radar &amp; Vehicle Metrics</t>
  </si>
  <si>
    <t>700_E_NB</t>
  </si>
  <si>
    <t>700_E_SB</t>
  </si>
  <si>
    <t>Speed Data (25 MPH)</t>
  </si>
  <si>
    <t>Number of Vehicles</t>
  </si>
  <si>
    <t>Total Average of Speed Limit</t>
  </si>
  <si>
    <t>Average of Speed Limit</t>
  </si>
  <si>
    <t>Average of % Threshold</t>
  </si>
  <si>
    <t>Total Average of % Threshold</t>
  </si>
  <si>
    <t>Speed Data (35 MPH)</t>
  </si>
  <si>
    <t xml:space="preserve"> </t>
  </si>
  <si>
    <t>&lt;35 MPH (%)</t>
  </si>
  <si>
    <t>% Below 40 MPH</t>
  </si>
  <si>
    <t>% Below 30 MPH</t>
  </si>
  <si>
    <t>Notes:</t>
  </si>
  <si>
    <t>Radar Maintenance</t>
  </si>
  <si>
    <t>Stolen Radar</t>
  </si>
  <si>
    <t>Cle</t>
  </si>
  <si>
    <t>Radar Error</t>
  </si>
  <si>
    <t>2024</t>
  </si>
  <si>
    <t>Sum of % Threshold</t>
  </si>
  <si>
    <t>Average of % Below 40 MPH</t>
  </si>
  <si>
    <t>Total Average of % Below 40 MPH</t>
  </si>
  <si>
    <t>Total Sum of % Threshold</t>
  </si>
  <si>
    <t>Jul</t>
  </si>
  <si>
    <t>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</si>
</sst>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1"/>
      <name val="Calibri"/>
      <family val="2"/>
    </font>
    <font>
      <b/>
      <sz val="48"/>
      <color theme="1"/>
      <name val="Calibri"/>
      <family val="2"/>
      <scheme val="minor"/>
    </font>
    <font>
      <sz val="11"/>
      <name val="Calibri"/>
      <family val="2"/>
      <scheme val="minor"/>
    </font>
    <font>
      <b/>
      <sz val="48"/>
      <color theme="0"/>
      <name val="Calibri"/>
      <family val="2"/>
      <scheme val="minor"/>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2" tint="-0.749992370372631"/>
        <bgColor indexed="64"/>
      </patternFill>
    </fill>
  </fills>
  <borders count="10">
    <border>
      <left/>
      <right/>
      <top/>
      <bottom/>
      <diagonal/>
    </border>
    <border>
      <left/>
      <right/>
      <top style="thin">
        <color theme="1"/>
      </top>
      <bottom style="thin">
        <color theme="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pivotButton="1"/>
    <xf numFmtId="0" fontId="0" fillId="0" borderId="0" xfId="0" applyAlignment="1">
      <alignment horizontal="left"/>
    </xf>
    <xf numFmtId="164" fontId="0" fillId="0" borderId="0" xfId="0" applyNumberFormat="1" applyAlignment="1">
      <alignment horizontal="left" indent="1"/>
    </xf>
    <xf numFmtId="0" fontId="2" fillId="0" borderId="0" xfId="0" applyFont="1" applyAlignment="1">
      <alignment horizontal="center"/>
    </xf>
    <xf numFmtId="0" fontId="2" fillId="0" borderId="1" xfId="0" applyFont="1" applyBorder="1" applyAlignment="1">
      <alignment horizontal="center"/>
    </xf>
    <xf numFmtId="9" fontId="0" fillId="0" borderId="0" xfId="1" applyFont="1" applyFill="1" applyAlignment="1">
      <alignment horizontal="center"/>
    </xf>
    <xf numFmtId="164" fontId="2" fillId="0" borderId="0" xfId="0" applyNumberFormat="1" applyFont="1" applyAlignment="1">
      <alignment horizontal="center"/>
    </xf>
    <xf numFmtId="0" fontId="0" fillId="2" borderId="0" xfId="0" applyFill="1" applyAlignment="1">
      <alignment horizontal="center"/>
    </xf>
    <xf numFmtId="0" fontId="0" fillId="3" borderId="0" xfId="0" applyFill="1" applyAlignment="1">
      <alignment horizontal="center"/>
    </xf>
    <xf numFmtId="0" fontId="0" fillId="0" borderId="0" xfId="0" applyAlignment="1">
      <alignment vertical="center"/>
    </xf>
    <xf numFmtId="164" fontId="0" fillId="4" borderId="0" xfId="0" applyNumberFormat="1" applyFill="1" applyAlignment="1">
      <alignment horizontal="center"/>
    </xf>
    <xf numFmtId="0" fontId="0" fillId="4" borderId="0" xfId="0" applyFill="1" applyAlignment="1">
      <alignment horizontal="center"/>
    </xf>
    <xf numFmtId="164" fontId="0" fillId="0" borderId="0" xfId="0" applyNumberFormat="1" applyAlignment="1">
      <alignment horizontal="left"/>
    </xf>
    <xf numFmtId="0" fontId="6" fillId="4" borderId="0" xfId="0" applyFont="1" applyFill="1" applyAlignment="1">
      <alignment horizontal="center"/>
    </xf>
    <xf numFmtId="0" fontId="6" fillId="0" borderId="0" xfId="0" applyFont="1" applyAlignment="1">
      <alignment horizontal="center"/>
    </xf>
    <xf numFmtId="2" fontId="0" fillId="0" borderId="0" xfId="0" applyNumberFormat="1" applyAlignment="1">
      <alignment horizontal="center"/>
    </xf>
    <xf numFmtId="0" fontId="0" fillId="0" borderId="0" xfId="0" applyAlignment="1">
      <alignment horizontal="left" indent="1"/>
    </xf>
    <xf numFmtId="2" fontId="0" fillId="0" borderId="0" xfId="0" applyNumberFormat="1"/>
    <xf numFmtId="0" fontId="0" fillId="5" borderId="0" xfId="0" applyFill="1"/>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7" fillId="5" borderId="0" xfId="0" applyFont="1" applyFill="1" applyAlignment="1">
      <alignment horizontal="center" vertical="center"/>
    </xf>
    <xf numFmtId="0" fontId="5" fillId="5" borderId="0" xfId="0" applyFont="1" applyFill="1" applyAlignment="1">
      <alignment horizontal="center" vertical="center"/>
    </xf>
    <xf numFmtId="0" fontId="4" fillId="0" borderId="0" xfId="0" applyFont="1" applyAlignment="1">
      <alignment horizontal="center"/>
    </xf>
    <xf numFmtId="164" fontId="2" fillId="0" borderId="0" xfId="0" applyNumberFormat="1" applyFont="1" applyAlignment="1">
      <alignment horizontal="center"/>
    </xf>
    <xf numFmtId="164" fontId="0" fillId="0" borderId="0" xfId="0" applyNumberFormat="1" applyFill="1" applyAlignment="1">
      <alignment horizontal="center"/>
    </xf>
    <xf numFmtId="0" fontId="0" fillId="0" borderId="0" xfId="0" applyFill="1" applyAlignment="1">
      <alignment horizontal="center"/>
    </xf>
    <xf numFmtId="0" fontId="0" fillId="0" borderId="0" xfId="0" applyNumberFormat="1"/>
  </cellXfs>
  <cellStyles count="2">
    <cellStyle name="Normal" xfId="0" builtinId="0"/>
    <cellStyle name="Percent" xfId="1" builtinId="5"/>
  </cellStyles>
  <dxfs count="69">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center" vertical="bottom" textRotation="0" wrapText="0" indent="0" justifyLastLine="0" shrinkToFit="0" readingOrder="0"/>
    </dxf>
    <dxf>
      <alignment horizontal="center" vertical="bottom" textRotation="0" wrapText="0" indent="0" justifyLastLine="0" shrinkToFit="0" readingOrder="0"/>
    </dxf>
    <dxf>
      <font>
        <b val="0"/>
      </font>
    </dxf>
    <dxf>
      <numFmt numFmtId="164" formatCode="mm/dd/yy;@"/>
    </dxf>
    <dxf>
      <border outline="0">
        <bottom style="thin">
          <color theme="1"/>
        </bottom>
      </border>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numFmt numFmtId="164" formatCode="mm/dd/yy;@"/>
      <fill>
        <patternFill patternType="none">
          <fgColor indexed="64"/>
          <bgColor indexed="65"/>
        </patternFill>
      </fill>
      <alignment horizontal="center" vertical="bottom" textRotation="0" wrapText="0" indent="0" justifyLastLine="0" shrinkToFit="0" readingOrder="0"/>
    </dxf>
    <dxf>
      <fill>
        <patternFill patternType="none">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microsoft.com/office/2007/relationships/slicerCache" Target="slicerCaches/slicerCache4.xml"/><Relationship Id="rId10" Type="http://schemas.openxmlformats.org/officeDocument/2006/relationships/pivotCacheDefinition" Target="pivotCache/pivotCacheDefinition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Vehicles!PivotTable2</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bg1"/>
                </a:solidFill>
              </a:rPr>
              <a:t># of Vehicles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1"/>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2"/>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3"/>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4"/>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5"/>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6"/>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t"/>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6720491913210055E-2"/>
          <c:y val="0.15067135916141827"/>
          <c:w val="0.71050402825580861"/>
          <c:h val="0.67112876803007548"/>
        </c:manualLayout>
      </c:layout>
      <c:lineChart>
        <c:grouping val="standard"/>
        <c:varyColors val="0"/>
        <c:ser>
          <c:idx val="0"/>
          <c:order val="0"/>
          <c:tx>
            <c:strRef>
              <c:f>'# of Vehicles'!$B$1</c:f>
              <c:strCache>
                <c:ptCount val="1"/>
                <c:pt idx="0">
                  <c:v>Sum of ECLD_SB</c:v>
                </c:pt>
              </c:strCache>
            </c:strRef>
          </c:tx>
          <c:spPr>
            <a:ln w="28575" cap="rnd">
              <a:solidFill>
                <a:schemeClr val="accent1"/>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Vehicles'!$B$2:$B$46</c:f>
              <c:numCache>
                <c:formatCode>General</c:formatCode>
                <c:ptCount val="44"/>
                <c:pt idx="5">
                  <c:v>6608</c:v>
                </c:pt>
                <c:pt idx="6">
                  <c:v>7770</c:v>
                </c:pt>
                <c:pt idx="7">
                  <c:v>5925</c:v>
                </c:pt>
                <c:pt idx="8">
                  <c:v>4342</c:v>
                </c:pt>
                <c:pt idx="9">
                  <c:v>3293</c:v>
                </c:pt>
                <c:pt idx="10">
                  <c:v>2494</c:v>
                </c:pt>
                <c:pt idx="11">
                  <c:v>2400</c:v>
                </c:pt>
                <c:pt idx="12">
                  <c:v>2032</c:v>
                </c:pt>
                <c:pt idx="13">
                  <c:v>1947</c:v>
                </c:pt>
                <c:pt idx="14">
                  <c:v>2507</c:v>
                </c:pt>
                <c:pt idx="15">
                  <c:v>3148</c:v>
                </c:pt>
                <c:pt idx="16">
                  <c:v>4756</c:v>
                </c:pt>
                <c:pt idx="17">
                  <c:v>6576</c:v>
                </c:pt>
                <c:pt idx="18">
                  <c:v>7120</c:v>
                </c:pt>
                <c:pt idx="19">
                  <c:v>5228</c:v>
                </c:pt>
                <c:pt idx="20">
                  <c:v>4616</c:v>
                </c:pt>
                <c:pt idx="21">
                  <c:v>3524</c:v>
                </c:pt>
                <c:pt idx="22">
                  <c:v>3048</c:v>
                </c:pt>
                <c:pt idx="23">
                  <c:v>2490</c:v>
                </c:pt>
                <c:pt idx="24">
                  <c:v>2263</c:v>
                </c:pt>
                <c:pt idx="25">
                  <c:v>2342</c:v>
                </c:pt>
                <c:pt idx="26">
                  <c:v>2732</c:v>
                </c:pt>
                <c:pt idx="27">
                  <c:v>3487</c:v>
                </c:pt>
                <c:pt idx="28">
                  <c:v>5429</c:v>
                </c:pt>
                <c:pt idx="29">
                  <c:v>6542</c:v>
                </c:pt>
                <c:pt idx="30">
                  <c:v>8025</c:v>
                </c:pt>
                <c:pt idx="31">
                  <c:v>6008</c:v>
                </c:pt>
                <c:pt idx="32">
                  <c:v>4968</c:v>
                </c:pt>
                <c:pt idx="33">
                  <c:v>3942</c:v>
                </c:pt>
                <c:pt idx="34">
                  <c:v>2952</c:v>
                </c:pt>
                <c:pt idx="35">
                  <c:v>2941</c:v>
                </c:pt>
                <c:pt idx="36">
                  <c:v>2437</c:v>
                </c:pt>
                <c:pt idx="37">
                  <c:v>2425</c:v>
                </c:pt>
                <c:pt idx="38">
                  <c:v>2495</c:v>
                </c:pt>
                <c:pt idx="39">
                  <c:v>3441</c:v>
                </c:pt>
                <c:pt idx="40">
                  <c:v>5883</c:v>
                </c:pt>
                <c:pt idx="41">
                  <c:v>6852</c:v>
                </c:pt>
                <c:pt idx="42">
                  <c:v>7776</c:v>
                </c:pt>
                <c:pt idx="43">
                  <c:v>5970</c:v>
                </c:pt>
              </c:numCache>
            </c:numRef>
          </c:val>
          <c:smooth val="0"/>
          <c:extLst>
            <c:ext xmlns:c16="http://schemas.microsoft.com/office/drawing/2014/chart" uri="{C3380CC4-5D6E-409C-BE32-E72D297353CC}">
              <c16:uniqueId val="{00000000-7612-4E8C-80B2-413511316725}"/>
            </c:ext>
          </c:extLst>
        </c:ser>
        <c:ser>
          <c:idx val="1"/>
          <c:order val="1"/>
          <c:tx>
            <c:strRef>
              <c:f>'# of Vehicles'!$C$1</c:f>
              <c:strCache>
                <c:ptCount val="1"/>
                <c:pt idx="0">
                  <c:v>Sum of ECLD_NB</c:v>
                </c:pt>
              </c:strCache>
            </c:strRef>
          </c:tx>
          <c:spPr>
            <a:ln w="28575" cap="rnd">
              <a:solidFill>
                <a:schemeClr val="accent2"/>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Vehicles'!$C$2:$C$46</c:f>
              <c:numCache>
                <c:formatCode>General</c:formatCode>
                <c:ptCount val="44"/>
                <c:pt idx="5">
                  <c:v>6586</c:v>
                </c:pt>
                <c:pt idx="6">
                  <c:v>8046</c:v>
                </c:pt>
                <c:pt idx="7">
                  <c:v>6446</c:v>
                </c:pt>
                <c:pt idx="8">
                  <c:v>4511</c:v>
                </c:pt>
                <c:pt idx="9">
                  <c:v>3747</c:v>
                </c:pt>
                <c:pt idx="10">
                  <c:v>2901</c:v>
                </c:pt>
                <c:pt idx="11">
                  <c:v>2842</c:v>
                </c:pt>
                <c:pt idx="12">
                  <c:v>2349</c:v>
                </c:pt>
                <c:pt idx="13">
                  <c:v>2215</c:v>
                </c:pt>
                <c:pt idx="14">
                  <c:v>2845</c:v>
                </c:pt>
                <c:pt idx="15">
                  <c:v>3528</c:v>
                </c:pt>
                <c:pt idx="16">
                  <c:v>5036</c:v>
                </c:pt>
                <c:pt idx="17">
                  <c:v>7137</c:v>
                </c:pt>
                <c:pt idx="18">
                  <c:v>7699</c:v>
                </c:pt>
                <c:pt idx="19">
                  <c:v>5818</c:v>
                </c:pt>
                <c:pt idx="20">
                  <c:v>4834</c:v>
                </c:pt>
                <c:pt idx="22">
                  <c:v>888</c:v>
                </c:pt>
                <c:pt idx="23">
                  <c:v>2702</c:v>
                </c:pt>
                <c:pt idx="24">
                  <c:v>2456</c:v>
                </c:pt>
                <c:pt idx="25">
                  <c:v>2442</c:v>
                </c:pt>
                <c:pt idx="26">
                  <c:v>2984</c:v>
                </c:pt>
                <c:pt idx="27">
                  <c:v>3722</c:v>
                </c:pt>
                <c:pt idx="28">
                  <c:v>6154</c:v>
                </c:pt>
                <c:pt idx="29">
                  <c:v>7255</c:v>
                </c:pt>
                <c:pt idx="30">
                  <c:v>8793</c:v>
                </c:pt>
                <c:pt idx="33">
                  <c:v>3609</c:v>
                </c:pt>
                <c:pt idx="34">
                  <c:v>2608</c:v>
                </c:pt>
                <c:pt idx="35">
                  <c:v>2569</c:v>
                </c:pt>
                <c:pt idx="36">
                  <c:v>2256</c:v>
                </c:pt>
                <c:pt idx="37">
                  <c:v>1958</c:v>
                </c:pt>
                <c:pt idx="38">
                  <c:v>2483</c:v>
                </c:pt>
                <c:pt idx="39">
                  <c:v>3398</c:v>
                </c:pt>
                <c:pt idx="40">
                  <c:v>6063</c:v>
                </c:pt>
                <c:pt idx="41">
                  <c:v>7145</c:v>
                </c:pt>
                <c:pt idx="42">
                  <c:v>7825</c:v>
                </c:pt>
                <c:pt idx="43">
                  <c:v>6207</c:v>
                </c:pt>
              </c:numCache>
            </c:numRef>
          </c:val>
          <c:smooth val="0"/>
          <c:extLst>
            <c:ext xmlns:c16="http://schemas.microsoft.com/office/drawing/2014/chart" uri="{C3380CC4-5D6E-409C-BE32-E72D297353CC}">
              <c16:uniqueId val="{00000001-7612-4E8C-80B2-413511316725}"/>
            </c:ext>
          </c:extLst>
        </c:ser>
        <c:ser>
          <c:idx val="2"/>
          <c:order val="2"/>
          <c:tx>
            <c:strRef>
              <c:f>'# of Vehicles'!$D$1</c:f>
              <c:strCache>
                <c:ptCount val="1"/>
                <c:pt idx="0">
                  <c:v>Sum of Lakeview_WB</c:v>
                </c:pt>
              </c:strCache>
            </c:strRef>
          </c:tx>
          <c:spPr>
            <a:ln w="28575" cap="rnd">
              <a:solidFill>
                <a:schemeClr val="accent3"/>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Vehicles'!$D$2:$D$46</c:f>
              <c:numCache>
                <c:formatCode>General</c:formatCode>
                <c:ptCount val="44"/>
                <c:pt idx="6">
                  <c:v>12034</c:v>
                </c:pt>
                <c:pt idx="7">
                  <c:v>11900</c:v>
                </c:pt>
                <c:pt idx="8">
                  <c:v>10108</c:v>
                </c:pt>
                <c:pt idx="9">
                  <c:v>8825</c:v>
                </c:pt>
                <c:pt idx="10">
                  <c:v>7629</c:v>
                </c:pt>
                <c:pt idx="11">
                  <c:v>7499</c:v>
                </c:pt>
                <c:pt idx="12">
                  <c:v>6364</c:v>
                </c:pt>
                <c:pt idx="13">
                  <c:v>5631</c:v>
                </c:pt>
                <c:pt idx="14">
                  <c:v>7466</c:v>
                </c:pt>
                <c:pt idx="15">
                  <c:v>8417</c:v>
                </c:pt>
                <c:pt idx="16">
                  <c:v>9718</c:v>
                </c:pt>
                <c:pt idx="17">
                  <c:v>12615</c:v>
                </c:pt>
                <c:pt idx="18">
                  <c:v>12851</c:v>
                </c:pt>
                <c:pt idx="19">
                  <c:v>10678</c:v>
                </c:pt>
                <c:pt idx="20">
                  <c:v>9937</c:v>
                </c:pt>
                <c:pt idx="21">
                  <c:v>7820</c:v>
                </c:pt>
                <c:pt idx="22">
                  <c:v>7316</c:v>
                </c:pt>
                <c:pt idx="23">
                  <c:v>7086</c:v>
                </c:pt>
                <c:pt idx="24">
                  <c:v>6231</c:v>
                </c:pt>
                <c:pt idx="25">
                  <c:v>6498</c:v>
                </c:pt>
                <c:pt idx="26">
                  <c:v>7368</c:v>
                </c:pt>
                <c:pt idx="27">
                  <c:v>7926</c:v>
                </c:pt>
                <c:pt idx="28">
                  <c:v>10832</c:v>
                </c:pt>
                <c:pt idx="29">
                  <c:v>11824</c:v>
                </c:pt>
                <c:pt idx="30">
                  <c:v>13119</c:v>
                </c:pt>
                <c:pt idx="31">
                  <c:v>11543</c:v>
                </c:pt>
                <c:pt idx="32">
                  <c:v>10314</c:v>
                </c:pt>
                <c:pt idx="33">
                  <c:v>8995</c:v>
                </c:pt>
                <c:pt idx="34">
                  <c:v>8029</c:v>
                </c:pt>
                <c:pt idx="35">
                  <c:v>7513</c:v>
                </c:pt>
                <c:pt idx="36">
                  <c:v>5795</c:v>
                </c:pt>
                <c:pt idx="37">
                  <c:v>6591</c:v>
                </c:pt>
                <c:pt idx="38">
                  <c:v>7591</c:v>
                </c:pt>
                <c:pt idx="39">
                  <c:v>7997</c:v>
                </c:pt>
                <c:pt idx="40">
                  <c:v>9382</c:v>
                </c:pt>
                <c:pt idx="41">
                  <c:v>10134</c:v>
                </c:pt>
                <c:pt idx="42">
                  <c:v>12206</c:v>
                </c:pt>
                <c:pt idx="43">
                  <c:v>11262</c:v>
                </c:pt>
              </c:numCache>
            </c:numRef>
          </c:val>
          <c:smooth val="0"/>
          <c:extLst>
            <c:ext xmlns:c16="http://schemas.microsoft.com/office/drawing/2014/chart" uri="{C3380CC4-5D6E-409C-BE32-E72D297353CC}">
              <c16:uniqueId val="{00000002-7612-4E8C-80B2-413511316725}"/>
            </c:ext>
          </c:extLst>
        </c:ser>
        <c:ser>
          <c:idx val="3"/>
          <c:order val="3"/>
          <c:tx>
            <c:strRef>
              <c:f>'# of Vehicles'!$E$1</c:f>
              <c:strCache>
                <c:ptCount val="1"/>
                <c:pt idx="0">
                  <c:v>Sum of Outer Dr</c:v>
                </c:pt>
              </c:strCache>
            </c:strRef>
          </c:tx>
          <c:spPr>
            <a:ln w="28575" cap="rnd">
              <a:solidFill>
                <a:schemeClr val="accent4"/>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Vehicles'!$E$2:$E$46</c:f>
              <c:numCache>
                <c:formatCode>General</c:formatCode>
                <c:ptCount val="44"/>
                <c:pt idx="17">
                  <c:v>6903</c:v>
                </c:pt>
                <c:pt idx="18">
                  <c:v>8098</c:v>
                </c:pt>
                <c:pt idx="19">
                  <c:v>6077</c:v>
                </c:pt>
                <c:pt idx="20">
                  <c:v>5419</c:v>
                </c:pt>
                <c:pt idx="21">
                  <c:v>4361</c:v>
                </c:pt>
                <c:pt idx="22">
                  <c:v>4037</c:v>
                </c:pt>
                <c:pt idx="23">
                  <c:v>3375</c:v>
                </c:pt>
                <c:pt idx="24">
                  <c:v>3085</c:v>
                </c:pt>
                <c:pt idx="25">
                  <c:v>2863</c:v>
                </c:pt>
                <c:pt idx="26">
                  <c:v>3296</c:v>
                </c:pt>
                <c:pt idx="27">
                  <c:v>4174</c:v>
                </c:pt>
                <c:pt idx="28">
                  <c:v>6079</c:v>
                </c:pt>
                <c:pt idx="29">
                  <c:v>7217</c:v>
                </c:pt>
                <c:pt idx="30">
                  <c:v>7996</c:v>
                </c:pt>
                <c:pt idx="31">
                  <c:v>6434</c:v>
                </c:pt>
                <c:pt idx="32">
                  <c:v>5483</c:v>
                </c:pt>
                <c:pt idx="33">
                  <c:v>4308</c:v>
                </c:pt>
                <c:pt idx="34">
                  <c:v>3440</c:v>
                </c:pt>
                <c:pt idx="35">
                  <c:v>3338</c:v>
                </c:pt>
                <c:pt idx="36">
                  <c:v>2650</c:v>
                </c:pt>
                <c:pt idx="37">
                  <c:v>2808</c:v>
                </c:pt>
                <c:pt idx="38">
                  <c:v>3235</c:v>
                </c:pt>
                <c:pt idx="39">
                  <c:v>3876</c:v>
                </c:pt>
                <c:pt idx="40">
                  <c:v>6824</c:v>
                </c:pt>
                <c:pt idx="41">
                  <c:v>7705</c:v>
                </c:pt>
                <c:pt idx="42">
                  <c:v>7308</c:v>
                </c:pt>
                <c:pt idx="43">
                  <c:v>6339</c:v>
                </c:pt>
              </c:numCache>
            </c:numRef>
          </c:val>
          <c:smooth val="0"/>
          <c:extLst>
            <c:ext xmlns:c16="http://schemas.microsoft.com/office/drawing/2014/chart" uri="{C3380CC4-5D6E-409C-BE32-E72D297353CC}">
              <c16:uniqueId val="{00000003-7612-4E8C-80B2-413511316725}"/>
            </c:ext>
          </c:extLst>
        </c:ser>
        <c:ser>
          <c:idx val="4"/>
          <c:order val="4"/>
          <c:tx>
            <c:strRef>
              <c:f>'# of Vehicles'!$F$1</c:f>
              <c:strCache>
                <c:ptCount val="1"/>
                <c:pt idx="0">
                  <c:v>Sum of Lakeview_EB</c:v>
                </c:pt>
              </c:strCache>
            </c:strRef>
          </c:tx>
          <c:spPr>
            <a:ln w="28575" cap="rnd">
              <a:solidFill>
                <a:schemeClr val="accent5"/>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Vehicles'!$F$2:$F$46</c:f>
              <c:numCache>
                <c:formatCode>General</c:formatCode>
                <c:ptCount val="44"/>
                <c:pt idx="6">
                  <c:v>18119</c:v>
                </c:pt>
                <c:pt idx="7">
                  <c:v>18832</c:v>
                </c:pt>
                <c:pt idx="8">
                  <c:v>16341</c:v>
                </c:pt>
                <c:pt idx="9">
                  <c:v>13367</c:v>
                </c:pt>
                <c:pt idx="10">
                  <c:v>9981</c:v>
                </c:pt>
                <c:pt idx="11">
                  <c:v>9400</c:v>
                </c:pt>
                <c:pt idx="12">
                  <c:v>7476</c:v>
                </c:pt>
                <c:pt idx="13">
                  <c:v>6973</c:v>
                </c:pt>
                <c:pt idx="14">
                  <c:v>9038</c:v>
                </c:pt>
                <c:pt idx="15">
                  <c:v>10196</c:v>
                </c:pt>
                <c:pt idx="16">
                  <c:v>12243</c:v>
                </c:pt>
                <c:pt idx="17">
                  <c:v>16098</c:v>
                </c:pt>
                <c:pt idx="18">
                  <c:v>16291</c:v>
                </c:pt>
                <c:pt idx="19">
                  <c:v>13979</c:v>
                </c:pt>
                <c:pt idx="20">
                  <c:v>13338</c:v>
                </c:pt>
                <c:pt idx="21">
                  <c:v>10805</c:v>
                </c:pt>
                <c:pt idx="22">
                  <c:v>9845</c:v>
                </c:pt>
                <c:pt idx="23">
                  <c:v>8823</c:v>
                </c:pt>
                <c:pt idx="24">
                  <c:v>7995</c:v>
                </c:pt>
                <c:pt idx="25">
                  <c:v>8119</c:v>
                </c:pt>
                <c:pt idx="26">
                  <c:v>9276</c:v>
                </c:pt>
                <c:pt idx="27">
                  <c:v>10122</c:v>
                </c:pt>
                <c:pt idx="28">
                  <c:v>14194</c:v>
                </c:pt>
                <c:pt idx="29">
                  <c:v>15669</c:v>
                </c:pt>
                <c:pt idx="30">
                  <c:v>18036</c:v>
                </c:pt>
                <c:pt idx="31">
                  <c:v>16112</c:v>
                </c:pt>
                <c:pt idx="32">
                  <c:v>14984</c:v>
                </c:pt>
                <c:pt idx="33">
                  <c:v>12333</c:v>
                </c:pt>
                <c:pt idx="34">
                  <c:v>10446</c:v>
                </c:pt>
                <c:pt idx="35">
                  <c:v>10182</c:v>
                </c:pt>
                <c:pt idx="36">
                  <c:v>7341</c:v>
                </c:pt>
                <c:pt idx="37">
                  <c:v>8613</c:v>
                </c:pt>
                <c:pt idx="38">
                  <c:v>10144</c:v>
                </c:pt>
                <c:pt idx="39">
                  <c:v>10030</c:v>
                </c:pt>
                <c:pt idx="40">
                  <c:v>10555</c:v>
                </c:pt>
                <c:pt idx="41">
                  <c:v>12081</c:v>
                </c:pt>
                <c:pt idx="42">
                  <c:v>17355</c:v>
                </c:pt>
                <c:pt idx="43">
                  <c:v>16075</c:v>
                </c:pt>
              </c:numCache>
            </c:numRef>
          </c:val>
          <c:smooth val="0"/>
          <c:extLst>
            <c:ext xmlns:c16="http://schemas.microsoft.com/office/drawing/2014/chart" uri="{C3380CC4-5D6E-409C-BE32-E72D297353CC}">
              <c16:uniqueId val="{00000004-7612-4E8C-80B2-413511316725}"/>
            </c:ext>
          </c:extLst>
        </c:ser>
        <c:ser>
          <c:idx val="5"/>
          <c:order val="5"/>
          <c:tx>
            <c:strRef>
              <c:f>'# of Vehicles'!$G$1</c:f>
              <c:strCache>
                <c:ptCount val="1"/>
                <c:pt idx="0">
                  <c:v>Sum of Penner Dr</c:v>
                </c:pt>
              </c:strCache>
            </c:strRef>
          </c:tx>
          <c:spPr>
            <a:ln w="28575" cap="rnd">
              <a:solidFill>
                <a:schemeClr val="accent6"/>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Vehicles'!$G$2:$G$46</c:f>
              <c:numCache>
                <c:formatCode>General</c:formatCode>
                <c:ptCount val="44"/>
                <c:pt idx="7">
                  <c:v>901</c:v>
                </c:pt>
                <c:pt idx="8">
                  <c:v>810</c:v>
                </c:pt>
                <c:pt idx="9">
                  <c:v>693</c:v>
                </c:pt>
                <c:pt idx="10">
                  <c:v>595</c:v>
                </c:pt>
                <c:pt idx="11">
                  <c:v>470</c:v>
                </c:pt>
                <c:pt idx="12">
                  <c:v>569</c:v>
                </c:pt>
                <c:pt idx="13">
                  <c:v>521</c:v>
                </c:pt>
                <c:pt idx="14">
                  <c:v>513</c:v>
                </c:pt>
                <c:pt idx="15">
                  <c:v>682</c:v>
                </c:pt>
                <c:pt idx="16">
                  <c:v>936</c:v>
                </c:pt>
                <c:pt idx="17">
                  <c:v>1177</c:v>
                </c:pt>
                <c:pt idx="18">
                  <c:v>1168</c:v>
                </c:pt>
                <c:pt idx="19">
                  <c:v>936</c:v>
                </c:pt>
                <c:pt idx="20">
                  <c:v>910</c:v>
                </c:pt>
                <c:pt idx="21">
                  <c:v>781</c:v>
                </c:pt>
                <c:pt idx="22">
                  <c:v>668</c:v>
                </c:pt>
                <c:pt idx="23">
                  <c:v>723</c:v>
                </c:pt>
                <c:pt idx="24">
                  <c:v>573</c:v>
                </c:pt>
                <c:pt idx="25">
                  <c:v>567</c:v>
                </c:pt>
                <c:pt idx="26">
                  <c:v>735</c:v>
                </c:pt>
                <c:pt idx="27">
                  <c:v>856</c:v>
                </c:pt>
                <c:pt idx="28">
                  <c:v>1194</c:v>
                </c:pt>
                <c:pt idx="29">
                  <c:v>1295</c:v>
                </c:pt>
                <c:pt idx="30">
                  <c:v>1055</c:v>
                </c:pt>
                <c:pt idx="31">
                  <c:v>251</c:v>
                </c:pt>
                <c:pt idx="32">
                  <c:v>1261</c:v>
                </c:pt>
                <c:pt idx="33">
                  <c:v>1625</c:v>
                </c:pt>
                <c:pt idx="34">
                  <c:v>784</c:v>
                </c:pt>
                <c:pt idx="35">
                  <c:v>621</c:v>
                </c:pt>
                <c:pt idx="36">
                  <c:v>550</c:v>
                </c:pt>
                <c:pt idx="37">
                  <c:v>503</c:v>
                </c:pt>
                <c:pt idx="38">
                  <c:v>668</c:v>
                </c:pt>
                <c:pt idx="39">
                  <c:v>722</c:v>
                </c:pt>
                <c:pt idx="40">
                  <c:v>1069</c:v>
                </c:pt>
                <c:pt idx="41">
                  <c:v>1025</c:v>
                </c:pt>
                <c:pt idx="42">
                  <c:v>1234</c:v>
                </c:pt>
                <c:pt idx="43">
                  <c:v>1006</c:v>
                </c:pt>
              </c:numCache>
            </c:numRef>
          </c:val>
          <c:smooth val="0"/>
          <c:extLst>
            <c:ext xmlns:c16="http://schemas.microsoft.com/office/drawing/2014/chart" uri="{C3380CC4-5D6E-409C-BE32-E72D297353CC}">
              <c16:uniqueId val="{00000005-7612-4E8C-80B2-413511316725}"/>
            </c:ext>
          </c:extLst>
        </c:ser>
        <c:ser>
          <c:idx val="6"/>
          <c:order val="6"/>
          <c:tx>
            <c:strRef>
              <c:f>'# of Vehicles'!$H$1</c:f>
              <c:strCache>
                <c:ptCount val="1"/>
                <c:pt idx="0">
                  <c:v>Sum of SCLD_EB</c:v>
                </c:pt>
              </c:strCache>
            </c:strRef>
          </c:tx>
          <c:spPr>
            <a:ln w="28575" cap="rnd">
              <a:solidFill>
                <a:schemeClr val="accent1">
                  <a:lumMod val="60000"/>
                </a:schemeClr>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Vehicles'!$H$2:$H$46</c:f>
              <c:numCache>
                <c:formatCode>General</c:formatCode>
                <c:ptCount val="44"/>
                <c:pt idx="5">
                  <c:v>2346</c:v>
                </c:pt>
                <c:pt idx="6">
                  <c:v>2537</c:v>
                </c:pt>
                <c:pt idx="7">
                  <c:v>1727</c:v>
                </c:pt>
                <c:pt idx="8">
                  <c:v>1571</c:v>
                </c:pt>
                <c:pt idx="9">
                  <c:v>1171</c:v>
                </c:pt>
                <c:pt idx="10">
                  <c:v>851</c:v>
                </c:pt>
                <c:pt idx="11">
                  <c:v>957</c:v>
                </c:pt>
                <c:pt idx="12">
                  <c:v>560</c:v>
                </c:pt>
                <c:pt idx="13">
                  <c:v>452</c:v>
                </c:pt>
                <c:pt idx="14">
                  <c:v>713</c:v>
                </c:pt>
                <c:pt idx="15">
                  <c:v>1075</c:v>
                </c:pt>
                <c:pt idx="16">
                  <c:v>1622</c:v>
                </c:pt>
                <c:pt idx="17">
                  <c:v>2123</c:v>
                </c:pt>
                <c:pt idx="18">
                  <c:v>2439</c:v>
                </c:pt>
                <c:pt idx="19">
                  <c:v>1712</c:v>
                </c:pt>
                <c:pt idx="20">
                  <c:v>1494</c:v>
                </c:pt>
                <c:pt idx="21">
                  <c:v>1080</c:v>
                </c:pt>
                <c:pt idx="22">
                  <c:v>976</c:v>
                </c:pt>
                <c:pt idx="23">
                  <c:v>892</c:v>
                </c:pt>
                <c:pt idx="24">
                  <c:v>759</c:v>
                </c:pt>
                <c:pt idx="25">
                  <c:v>727</c:v>
                </c:pt>
                <c:pt idx="26">
                  <c:v>772</c:v>
                </c:pt>
                <c:pt idx="27">
                  <c:v>1142</c:v>
                </c:pt>
                <c:pt idx="28">
                  <c:v>1638</c:v>
                </c:pt>
                <c:pt idx="29">
                  <c:v>2277</c:v>
                </c:pt>
                <c:pt idx="30">
                  <c:v>1950</c:v>
                </c:pt>
                <c:pt idx="31">
                  <c:v>409</c:v>
                </c:pt>
                <c:pt idx="32">
                  <c:v>1671</c:v>
                </c:pt>
                <c:pt idx="33">
                  <c:v>1392</c:v>
                </c:pt>
                <c:pt idx="34">
                  <c:v>1016</c:v>
                </c:pt>
                <c:pt idx="35">
                  <c:v>1007</c:v>
                </c:pt>
                <c:pt idx="36">
                  <c:v>693</c:v>
                </c:pt>
                <c:pt idx="37">
                  <c:v>743</c:v>
                </c:pt>
                <c:pt idx="38">
                  <c:v>895</c:v>
                </c:pt>
                <c:pt idx="39">
                  <c:v>1052</c:v>
                </c:pt>
                <c:pt idx="40">
                  <c:v>1841</c:v>
                </c:pt>
                <c:pt idx="41">
                  <c:v>2133</c:v>
                </c:pt>
                <c:pt idx="42">
                  <c:v>2266</c:v>
                </c:pt>
                <c:pt idx="43">
                  <c:v>1941</c:v>
                </c:pt>
              </c:numCache>
            </c:numRef>
          </c:val>
          <c:smooth val="0"/>
          <c:extLst>
            <c:ext xmlns:c16="http://schemas.microsoft.com/office/drawing/2014/chart" uri="{C3380CC4-5D6E-409C-BE32-E72D297353CC}">
              <c16:uniqueId val="{00000006-7612-4E8C-80B2-413511316725}"/>
            </c:ext>
          </c:extLst>
        </c:ser>
        <c:ser>
          <c:idx val="7"/>
          <c:order val="7"/>
          <c:tx>
            <c:strRef>
              <c:f>'# of Vehicles'!$I$1</c:f>
              <c:strCache>
                <c:ptCount val="1"/>
                <c:pt idx="0">
                  <c:v>Sum of WCLD</c:v>
                </c:pt>
              </c:strCache>
            </c:strRef>
          </c:tx>
          <c:spPr>
            <a:ln w="28575" cap="rnd">
              <a:solidFill>
                <a:schemeClr val="accent2">
                  <a:lumMod val="60000"/>
                </a:schemeClr>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Vehicles'!$I$2:$I$46</c:f>
              <c:numCache>
                <c:formatCode>General</c:formatCode>
                <c:ptCount val="44"/>
                <c:pt idx="19">
                  <c:v>1997</c:v>
                </c:pt>
                <c:pt idx="20">
                  <c:v>2504</c:v>
                </c:pt>
                <c:pt idx="21">
                  <c:v>1919</c:v>
                </c:pt>
                <c:pt idx="22">
                  <c:v>1591</c:v>
                </c:pt>
                <c:pt idx="23">
                  <c:v>1381</c:v>
                </c:pt>
                <c:pt idx="24">
                  <c:v>1185</c:v>
                </c:pt>
                <c:pt idx="25">
                  <c:v>1321</c:v>
                </c:pt>
                <c:pt idx="26">
                  <c:v>1360</c:v>
                </c:pt>
                <c:pt idx="27">
                  <c:v>1728</c:v>
                </c:pt>
                <c:pt idx="28">
                  <c:v>2827</c:v>
                </c:pt>
                <c:pt idx="29">
                  <c:v>3101</c:v>
                </c:pt>
                <c:pt idx="30">
                  <c:v>3904</c:v>
                </c:pt>
                <c:pt idx="31">
                  <c:v>2794</c:v>
                </c:pt>
                <c:pt idx="32">
                  <c:v>2355</c:v>
                </c:pt>
                <c:pt idx="33">
                  <c:v>629</c:v>
                </c:pt>
                <c:pt idx="34">
                  <c:v>1545</c:v>
                </c:pt>
                <c:pt idx="35">
                  <c:v>1418</c:v>
                </c:pt>
                <c:pt idx="36">
                  <c:v>1062</c:v>
                </c:pt>
                <c:pt idx="37">
                  <c:v>1095</c:v>
                </c:pt>
                <c:pt idx="38">
                  <c:v>1178</c:v>
                </c:pt>
                <c:pt idx="39">
                  <c:v>1526</c:v>
                </c:pt>
                <c:pt idx="40">
                  <c:v>2719</c:v>
                </c:pt>
                <c:pt idx="41">
                  <c:v>3231</c:v>
                </c:pt>
                <c:pt idx="42">
                  <c:v>4038</c:v>
                </c:pt>
                <c:pt idx="43">
                  <c:v>3288</c:v>
                </c:pt>
              </c:numCache>
            </c:numRef>
          </c:val>
          <c:smooth val="0"/>
          <c:extLst>
            <c:ext xmlns:c16="http://schemas.microsoft.com/office/drawing/2014/chart" uri="{C3380CC4-5D6E-409C-BE32-E72D297353CC}">
              <c16:uniqueId val="{00000007-7612-4E8C-80B2-413511316725}"/>
            </c:ext>
          </c:extLst>
        </c:ser>
        <c:dLbls>
          <c:showLegendKey val="0"/>
          <c:showVal val="0"/>
          <c:showCatName val="0"/>
          <c:showSerName val="0"/>
          <c:showPercent val="0"/>
          <c:showBubbleSize val="0"/>
        </c:dLbls>
        <c:smooth val="0"/>
        <c:axId val="1885902608"/>
        <c:axId val="1885897200"/>
      </c:lineChart>
      <c:catAx>
        <c:axId val="188590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885897200"/>
        <c:crosses val="autoZero"/>
        <c:auto val="1"/>
        <c:lblAlgn val="ctr"/>
        <c:lblOffset val="100"/>
        <c:noMultiLvlLbl val="0"/>
      </c:catAx>
      <c:valAx>
        <c:axId val="188589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885902608"/>
        <c:crosses val="autoZero"/>
        <c:crossBetween val="between"/>
      </c:valAx>
      <c:spPr>
        <a:noFill/>
        <a:ln>
          <a:noFill/>
        </a:ln>
        <a:effectLst/>
      </c:spPr>
    </c:plotArea>
    <c:legend>
      <c:legendPos val="r"/>
      <c:overlay val="0"/>
      <c:spPr>
        <a:solidFill>
          <a:schemeClr val="bg2">
            <a:lumMod val="25000"/>
          </a:schemeClr>
        </a:solidFill>
        <a:ln>
          <a:solidFill>
            <a:schemeClr val="bg2">
              <a:lumMod val="25000"/>
            </a:schemeClr>
          </a:solid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Vehicles!PivotTable2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 of</a:t>
            </a:r>
            <a:r>
              <a:rPr lang="en-US" sz="1600" b="1" baseline="0"/>
              <a:t> Vehicles by Month</a:t>
            </a:r>
            <a:endParaRPr lang="en-US"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4256538142705917E-2"/>
          <c:y val="0.18254987717466811"/>
          <c:w val="0.75296796889890072"/>
          <c:h val="0.75765624171300916"/>
        </c:manualLayout>
      </c:layout>
      <c:lineChart>
        <c:grouping val="standard"/>
        <c:varyColors val="0"/>
        <c:ser>
          <c:idx val="0"/>
          <c:order val="0"/>
          <c:tx>
            <c:strRef>
              <c:f>'# of Vehicles'!$B$1</c:f>
              <c:strCache>
                <c:ptCount val="1"/>
                <c:pt idx="0">
                  <c:v>Sum of ECLD_SB</c:v>
                </c:pt>
              </c:strCache>
            </c:strRef>
          </c:tx>
          <c:spPr>
            <a:ln w="28575" cap="rnd">
              <a:solidFill>
                <a:schemeClr val="accent1"/>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Vehicles'!$B$2:$B$46</c:f>
              <c:numCache>
                <c:formatCode>General</c:formatCode>
                <c:ptCount val="44"/>
                <c:pt idx="5">
                  <c:v>6608</c:v>
                </c:pt>
                <c:pt idx="6">
                  <c:v>7770</c:v>
                </c:pt>
                <c:pt idx="7">
                  <c:v>5925</c:v>
                </c:pt>
                <c:pt idx="8">
                  <c:v>4342</c:v>
                </c:pt>
                <c:pt idx="9">
                  <c:v>3293</c:v>
                </c:pt>
                <c:pt idx="10">
                  <c:v>2494</c:v>
                </c:pt>
                <c:pt idx="11">
                  <c:v>2400</c:v>
                </c:pt>
                <c:pt idx="12">
                  <c:v>2032</c:v>
                </c:pt>
                <c:pt idx="13">
                  <c:v>1947</c:v>
                </c:pt>
                <c:pt idx="14">
                  <c:v>2507</c:v>
                </c:pt>
                <c:pt idx="15">
                  <c:v>3148</c:v>
                </c:pt>
                <c:pt idx="16">
                  <c:v>4756</c:v>
                </c:pt>
                <c:pt idx="17">
                  <c:v>6576</c:v>
                </c:pt>
                <c:pt idx="18">
                  <c:v>7120</c:v>
                </c:pt>
                <c:pt idx="19">
                  <c:v>5228</c:v>
                </c:pt>
                <c:pt idx="20">
                  <c:v>4616</c:v>
                </c:pt>
                <c:pt idx="21">
                  <c:v>3524</c:v>
                </c:pt>
                <c:pt idx="22">
                  <c:v>3048</c:v>
                </c:pt>
                <c:pt idx="23">
                  <c:v>2490</c:v>
                </c:pt>
                <c:pt idx="24">
                  <c:v>2263</c:v>
                </c:pt>
                <c:pt idx="25">
                  <c:v>2342</c:v>
                </c:pt>
                <c:pt idx="26">
                  <c:v>2732</c:v>
                </c:pt>
                <c:pt idx="27">
                  <c:v>3487</c:v>
                </c:pt>
                <c:pt idx="28">
                  <c:v>5429</c:v>
                </c:pt>
                <c:pt idx="29">
                  <c:v>6542</c:v>
                </c:pt>
                <c:pt idx="30">
                  <c:v>8025</c:v>
                </c:pt>
                <c:pt idx="31">
                  <c:v>6008</c:v>
                </c:pt>
                <c:pt idx="32">
                  <c:v>4968</c:v>
                </c:pt>
                <c:pt idx="33">
                  <c:v>3942</c:v>
                </c:pt>
                <c:pt idx="34">
                  <c:v>2952</c:v>
                </c:pt>
                <c:pt idx="35">
                  <c:v>2941</c:v>
                </c:pt>
                <c:pt idx="36">
                  <c:v>2437</c:v>
                </c:pt>
                <c:pt idx="37">
                  <c:v>2425</c:v>
                </c:pt>
                <c:pt idx="38">
                  <c:v>2495</c:v>
                </c:pt>
                <c:pt idx="39">
                  <c:v>3441</c:v>
                </c:pt>
                <c:pt idx="40">
                  <c:v>5883</c:v>
                </c:pt>
                <c:pt idx="41">
                  <c:v>6852</c:v>
                </c:pt>
                <c:pt idx="42">
                  <c:v>7776</c:v>
                </c:pt>
                <c:pt idx="43">
                  <c:v>5970</c:v>
                </c:pt>
              </c:numCache>
            </c:numRef>
          </c:val>
          <c:smooth val="0"/>
          <c:extLst>
            <c:ext xmlns:c16="http://schemas.microsoft.com/office/drawing/2014/chart" uri="{C3380CC4-5D6E-409C-BE32-E72D297353CC}">
              <c16:uniqueId val="{00000000-147F-44E9-B730-53B726D518E0}"/>
            </c:ext>
          </c:extLst>
        </c:ser>
        <c:ser>
          <c:idx val="1"/>
          <c:order val="1"/>
          <c:tx>
            <c:strRef>
              <c:f>'# of Vehicles'!$C$1</c:f>
              <c:strCache>
                <c:ptCount val="1"/>
                <c:pt idx="0">
                  <c:v>Sum of ECLD_NB</c:v>
                </c:pt>
              </c:strCache>
            </c:strRef>
          </c:tx>
          <c:spPr>
            <a:ln w="28575" cap="rnd">
              <a:solidFill>
                <a:schemeClr val="accent2"/>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Vehicles'!$C$2:$C$46</c:f>
              <c:numCache>
                <c:formatCode>General</c:formatCode>
                <c:ptCount val="44"/>
                <c:pt idx="5">
                  <c:v>6586</c:v>
                </c:pt>
                <c:pt idx="6">
                  <c:v>8046</c:v>
                </c:pt>
                <c:pt idx="7">
                  <c:v>6446</c:v>
                </c:pt>
                <c:pt idx="8">
                  <c:v>4511</c:v>
                </c:pt>
                <c:pt idx="9">
                  <c:v>3747</c:v>
                </c:pt>
                <c:pt idx="10">
                  <c:v>2901</c:v>
                </c:pt>
                <c:pt idx="11">
                  <c:v>2842</c:v>
                </c:pt>
                <c:pt idx="12">
                  <c:v>2349</c:v>
                </c:pt>
                <c:pt idx="13">
                  <c:v>2215</c:v>
                </c:pt>
                <c:pt idx="14">
                  <c:v>2845</c:v>
                </c:pt>
                <c:pt idx="15">
                  <c:v>3528</c:v>
                </c:pt>
                <c:pt idx="16">
                  <c:v>5036</c:v>
                </c:pt>
                <c:pt idx="17">
                  <c:v>7137</c:v>
                </c:pt>
                <c:pt idx="18">
                  <c:v>7699</c:v>
                </c:pt>
                <c:pt idx="19">
                  <c:v>5818</c:v>
                </c:pt>
                <c:pt idx="20">
                  <c:v>4834</c:v>
                </c:pt>
                <c:pt idx="22">
                  <c:v>888</c:v>
                </c:pt>
                <c:pt idx="23">
                  <c:v>2702</c:v>
                </c:pt>
                <c:pt idx="24">
                  <c:v>2456</c:v>
                </c:pt>
                <c:pt idx="25">
                  <c:v>2442</c:v>
                </c:pt>
                <c:pt idx="26">
                  <c:v>2984</c:v>
                </c:pt>
                <c:pt idx="27">
                  <c:v>3722</c:v>
                </c:pt>
                <c:pt idx="28">
                  <c:v>6154</c:v>
                </c:pt>
                <c:pt idx="29">
                  <c:v>7255</c:v>
                </c:pt>
                <c:pt idx="30">
                  <c:v>8793</c:v>
                </c:pt>
                <c:pt idx="33">
                  <c:v>3609</c:v>
                </c:pt>
                <c:pt idx="34">
                  <c:v>2608</c:v>
                </c:pt>
                <c:pt idx="35">
                  <c:v>2569</c:v>
                </c:pt>
                <c:pt idx="36">
                  <c:v>2256</c:v>
                </c:pt>
                <c:pt idx="37">
                  <c:v>1958</c:v>
                </c:pt>
                <c:pt idx="38">
                  <c:v>2483</c:v>
                </c:pt>
                <c:pt idx="39">
                  <c:v>3398</c:v>
                </c:pt>
                <c:pt idx="40">
                  <c:v>6063</c:v>
                </c:pt>
                <c:pt idx="41">
                  <c:v>7145</c:v>
                </c:pt>
                <c:pt idx="42">
                  <c:v>7825</c:v>
                </c:pt>
                <c:pt idx="43">
                  <c:v>6207</c:v>
                </c:pt>
              </c:numCache>
            </c:numRef>
          </c:val>
          <c:smooth val="0"/>
          <c:extLst>
            <c:ext xmlns:c16="http://schemas.microsoft.com/office/drawing/2014/chart" uri="{C3380CC4-5D6E-409C-BE32-E72D297353CC}">
              <c16:uniqueId val="{00000002-147F-44E9-B730-53B726D518E0}"/>
            </c:ext>
          </c:extLst>
        </c:ser>
        <c:ser>
          <c:idx val="2"/>
          <c:order val="2"/>
          <c:tx>
            <c:strRef>
              <c:f>'# of Vehicles'!$D$1</c:f>
              <c:strCache>
                <c:ptCount val="1"/>
                <c:pt idx="0">
                  <c:v>Sum of Lakeview_WB</c:v>
                </c:pt>
              </c:strCache>
            </c:strRef>
          </c:tx>
          <c:spPr>
            <a:ln w="28575" cap="rnd">
              <a:solidFill>
                <a:schemeClr val="accent3"/>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Vehicles'!$D$2:$D$46</c:f>
              <c:numCache>
                <c:formatCode>General</c:formatCode>
                <c:ptCount val="44"/>
                <c:pt idx="6">
                  <c:v>12034</c:v>
                </c:pt>
                <c:pt idx="7">
                  <c:v>11900</c:v>
                </c:pt>
                <c:pt idx="8">
                  <c:v>10108</c:v>
                </c:pt>
                <c:pt idx="9">
                  <c:v>8825</c:v>
                </c:pt>
                <c:pt idx="10">
                  <c:v>7629</c:v>
                </c:pt>
                <c:pt idx="11">
                  <c:v>7499</c:v>
                </c:pt>
                <c:pt idx="12">
                  <c:v>6364</c:v>
                </c:pt>
                <c:pt idx="13">
                  <c:v>5631</c:v>
                </c:pt>
                <c:pt idx="14">
                  <c:v>7466</c:v>
                </c:pt>
                <c:pt idx="15">
                  <c:v>8417</c:v>
                </c:pt>
                <c:pt idx="16">
                  <c:v>9718</c:v>
                </c:pt>
                <c:pt idx="17">
                  <c:v>12615</c:v>
                </c:pt>
                <c:pt idx="18">
                  <c:v>12851</c:v>
                </c:pt>
                <c:pt idx="19">
                  <c:v>10678</c:v>
                </c:pt>
                <c:pt idx="20">
                  <c:v>9937</c:v>
                </c:pt>
                <c:pt idx="21">
                  <c:v>7820</c:v>
                </c:pt>
                <c:pt idx="22">
                  <c:v>7316</c:v>
                </c:pt>
                <c:pt idx="23">
                  <c:v>7086</c:v>
                </c:pt>
                <c:pt idx="24">
                  <c:v>6231</c:v>
                </c:pt>
                <c:pt idx="25">
                  <c:v>6498</c:v>
                </c:pt>
                <c:pt idx="26">
                  <c:v>7368</c:v>
                </c:pt>
                <c:pt idx="27">
                  <c:v>7926</c:v>
                </c:pt>
                <c:pt idx="28">
                  <c:v>10832</c:v>
                </c:pt>
                <c:pt idx="29">
                  <c:v>11824</c:v>
                </c:pt>
                <c:pt idx="30">
                  <c:v>13119</c:v>
                </c:pt>
                <c:pt idx="31">
                  <c:v>11543</c:v>
                </c:pt>
                <c:pt idx="32">
                  <c:v>10314</c:v>
                </c:pt>
                <c:pt idx="33">
                  <c:v>8995</c:v>
                </c:pt>
                <c:pt idx="34">
                  <c:v>8029</c:v>
                </c:pt>
                <c:pt idx="35">
                  <c:v>7513</c:v>
                </c:pt>
                <c:pt idx="36">
                  <c:v>5795</c:v>
                </c:pt>
                <c:pt idx="37">
                  <c:v>6591</c:v>
                </c:pt>
                <c:pt idx="38">
                  <c:v>7591</c:v>
                </c:pt>
                <c:pt idx="39">
                  <c:v>7997</c:v>
                </c:pt>
                <c:pt idx="40">
                  <c:v>9382</c:v>
                </c:pt>
                <c:pt idx="41">
                  <c:v>10134</c:v>
                </c:pt>
                <c:pt idx="42">
                  <c:v>12206</c:v>
                </c:pt>
                <c:pt idx="43">
                  <c:v>11262</c:v>
                </c:pt>
              </c:numCache>
            </c:numRef>
          </c:val>
          <c:smooth val="0"/>
          <c:extLst>
            <c:ext xmlns:c16="http://schemas.microsoft.com/office/drawing/2014/chart" uri="{C3380CC4-5D6E-409C-BE32-E72D297353CC}">
              <c16:uniqueId val="{00000003-147F-44E9-B730-53B726D518E0}"/>
            </c:ext>
          </c:extLst>
        </c:ser>
        <c:ser>
          <c:idx val="3"/>
          <c:order val="3"/>
          <c:tx>
            <c:strRef>
              <c:f>'# of Vehicles'!$E$1</c:f>
              <c:strCache>
                <c:ptCount val="1"/>
                <c:pt idx="0">
                  <c:v>Sum of Outer Dr</c:v>
                </c:pt>
              </c:strCache>
            </c:strRef>
          </c:tx>
          <c:spPr>
            <a:ln w="28575" cap="rnd">
              <a:solidFill>
                <a:schemeClr val="accent4"/>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Vehicles'!$E$2:$E$46</c:f>
              <c:numCache>
                <c:formatCode>General</c:formatCode>
                <c:ptCount val="44"/>
                <c:pt idx="17">
                  <c:v>6903</c:v>
                </c:pt>
                <c:pt idx="18">
                  <c:v>8098</c:v>
                </c:pt>
                <c:pt idx="19">
                  <c:v>6077</c:v>
                </c:pt>
                <c:pt idx="20">
                  <c:v>5419</c:v>
                </c:pt>
                <c:pt idx="21">
                  <c:v>4361</c:v>
                </c:pt>
                <c:pt idx="22">
                  <c:v>4037</c:v>
                </c:pt>
                <c:pt idx="23">
                  <c:v>3375</c:v>
                </c:pt>
                <c:pt idx="24">
                  <c:v>3085</c:v>
                </c:pt>
                <c:pt idx="25">
                  <c:v>2863</c:v>
                </c:pt>
                <c:pt idx="26">
                  <c:v>3296</c:v>
                </c:pt>
                <c:pt idx="27">
                  <c:v>4174</c:v>
                </c:pt>
                <c:pt idx="28">
                  <c:v>6079</c:v>
                </c:pt>
                <c:pt idx="29">
                  <c:v>7217</c:v>
                </c:pt>
                <c:pt idx="30">
                  <c:v>7996</c:v>
                </c:pt>
                <c:pt idx="31">
                  <c:v>6434</c:v>
                </c:pt>
                <c:pt idx="32">
                  <c:v>5483</c:v>
                </c:pt>
                <c:pt idx="33">
                  <c:v>4308</c:v>
                </c:pt>
                <c:pt idx="34">
                  <c:v>3440</c:v>
                </c:pt>
                <c:pt idx="35">
                  <c:v>3338</c:v>
                </c:pt>
                <c:pt idx="36">
                  <c:v>2650</c:v>
                </c:pt>
                <c:pt idx="37">
                  <c:v>2808</c:v>
                </c:pt>
                <c:pt idx="38">
                  <c:v>3235</c:v>
                </c:pt>
                <c:pt idx="39">
                  <c:v>3876</c:v>
                </c:pt>
                <c:pt idx="40">
                  <c:v>6824</c:v>
                </c:pt>
                <c:pt idx="41">
                  <c:v>7705</c:v>
                </c:pt>
                <c:pt idx="42">
                  <c:v>7308</c:v>
                </c:pt>
                <c:pt idx="43">
                  <c:v>6339</c:v>
                </c:pt>
              </c:numCache>
            </c:numRef>
          </c:val>
          <c:smooth val="0"/>
          <c:extLst>
            <c:ext xmlns:c16="http://schemas.microsoft.com/office/drawing/2014/chart" uri="{C3380CC4-5D6E-409C-BE32-E72D297353CC}">
              <c16:uniqueId val="{00000004-147F-44E9-B730-53B726D518E0}"/>
            </c:ext>
          </c:extLst>
        </c:ser>
        <c:ser>
          <c:idx val="4"/>
          <c:order val="4"/>
          <c:tx>
            <c:strRef>
              <c:f>'# of Vehicles'!$F$1</c:f>
              <c:strCache>
                <c:ptCount val="1"/>
                <c:pt idx="0">
                  <c:v>Sum of Lakeview_EB</c:v>
                </c:pt>
              </c:strCache>
            </c:strRef>
          </c:tx>
          <c:spPr>
            <a:ln w="28575" cap="rnd">
              <a:solidFill>
                <a:schemeClr val="accent5"/>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Vehicles'!$F$2:$F$46</c:f>
              <c:numCache>
                <c:formatCode>General</c:formatCode>
                <c:ptCount val="44"/>
                <c:pt idx="6">
                  <c:v>18119</c:v>
                </c:pt>
                <c:pt idx="7">
                  <c:v>18832</c:v>
                </c:pt>
                <c:pt idx="8">
                  <c:v>16341</c:v>
                </c:pt>
                <c:pt idx="9">
                  <c:v>13367</c:v>
                </c:pt>
                <c:pt idx="10">
                  <c:v>9981</c:v>
                </c:pt>
                <c:pt idx="11">
                  <c:v>9400</c:v>
                </c:pt>
                <c:pt idx="12">
                  <c:v>7476</c:v>
                </c:pt>
                <c:pt idx="13">
                  <c:v>6973</c:v>
                </c:pt>
                <c:pt idx="14">
                  <c:v>9038</c:v>
                </c:pt>
                <c:pt idx="15">
                  <c:v>10196</c:v>
                </c:pt>
                <c:pt idx="16">
                  <c:v>12243</c:v>
                </c:pt>
                <c:pt idx="17">
                  <c:v>16098</c:v>
                </c:pt>
                <c:pt idx="18">
                  <c:v>16291</c:v>
                </c:pt>
                <c:pt idx="19">
                  <c:v>13979</c:v>
                </c:pt>
                <c:pt idx="20">
                  <c:v>13338</c:v>
                </c:pt>
                <c:pt idx="21">
                  <c:v>10805</c:v>
                </c:pt>
                <c:pt idx="22">
                  <c:v>9845</c:v>
                </c:pt>
                <c:pt idx="23">
                  <c:v>8823</c:v>
                </c:pt>
                <c:pt idx="24">
                  <c:v>7995</c:v>
                </c:pt>
                <c:pt idx="25">
                  <c:v>8119</c:v>
                </c:pt>
                <c:pt idx="26">
                  <c:v>9276</c:v>
                </c:pt>
                <c:pt idx="27">
                  <c:v>10122</c:v>
                </c:pt>
                <c:pt idx="28">
                  <c:v>14194</c:v>
                </c:pt>
                <c:pt idx="29">
                  <c:v>15669</c:v>
                </c:pt>
                <c:pt idx="30">
                  <c:v>18036</c:v>
                </c:pt>
                <c:pt idx="31">
                  <c:v>16112</c:v>
                </c:pt>
                <c:pt idx="32">
                  <c:v>14984</c:v>
                </c:pt>
                <c:pt idx="33">
                  <c:v>12333</c:v>
                </c:pt>
                <c:pt idx="34">
                  <c:v>10446</c:v>
                </c:pt>
                <c:pt idx="35">
                  <c:v>10182</c:v>
                </c:pt>
                <c:pt idx="36">
                  <c:v>7341</c:v>
                </c:pt>
                <c:pt idx="37">
                  <c:v>8613</c:v>
                </c:pt>
                <c:pt idx="38">
                  <c:v>10144</c:v>
                </c:pt>
                <c:pt idx="39">
                  <c:v>10030</c:v>
                </c:pt>
                <c:pt idx="40">
                  <c:v>10555</c:v>
                </c:pt>
                <c:pt idx="41">
                  <c:v>12081</c:v>
                </c:pt>
                <c:pt idx="42">
                  <c:v>17355</c:v>
                </c:pt>
                <c:pt idx="43">
                  <c:v>16075</c:v>
                </c:pt>
              </c:numCache>
            </c:numRef>
          </c:val>
          <c:smooth val="0"/>
          <c:extLst>
            <c:ext xmlns:c16="http://schemas.microsoft.com/office/drawing/2014/chart" uri="{C3380CC4-5D6E-409C-BE32-E72D297353CC}">
              <c16:uniqueId val="{00000005-147F-44E9-B730-53B726D518E0}"/>
            </c:ext>
          </c:extLst>
        </c:ser>
        <c:ser>
          <c:idx val="5"/>
          <c:order val="5"/>
          <c:tx>
            <c:strRef>
              <c:f>'# of Vehicles'!$G$1</c:f>
              <c:strCache>
                <c:ptCount val="1"/>
                <c:pt idx="0">
                  <c:v>Sum of Penner Dr</c:v>
                </c:pt>
              </c:strCache>
            </c:strRef>
          </c:tx>
          <c:spPr>
            <a:ln w="28575" cap="rnd">
              <a:solidFill>
                <a:schemeClr val="accent6"/>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Vehicles'!$G$2:$G$46</c:f>
              <c:numCache>
                <c:formatCode>General</c:formatCode>
                <c:ptCount val="44"/>
                <c:pt idx="7">
                  <c:v>901</c:v>
                </c:pt>
                <c:pt idx="8">
                  <c:v>810</c:v>
                </c:pt>
                <c:pt idx="9">
                  <c:v>693</c:v>
                </c:pt>
                <c:pt idx="10">
                  <c:v>595</c:v>
                </c:pt>
                <c:pt idx="11">
                  <c:v>470</c:v>
                </c:pt>
                <c:pt idx="12">
                  <c:v>569</c:v>
                </c:pt>
                <c:pt idx="13">
                  <c:v>521</c:v>
                </c:pt>
                <c:pt idx="14">
                  <c:v>513</c:v>
                </c:pt>
                <c:pt idx="15">
                  <c:v>682</c:v>
                </c:pt>
                <c:pt idx="16">
                  <c:v>936</c:v>
                </c:pt>
                <c:pt idx="17">
                  <c:v>1177</c:v>
                </c:pt>
                <c:pt idx="18">
                  <c:v>1168</c:v>
                </c:pt>
                <c:pt idx="19">
                  <c:v>936</c:v>
                </c:pt>
                <c:pt idx="20">
                  <c:v>910</c:v>
                </c:pt>
                <c:pt idx="21">
                  <c:v>781</c:v>
                </c:pt>
                <c:pt idx="22">
                  <c:v>668</c:v>
                </c:pt>
                <c:pt idx="23">
                  <c:v>723</c:v>
                </c:pt>
                <c:pt idx="24">
                  <c:v>573</c:v>
                </c:pt>
                <c:pt idx="25">
                  <c:v>567</c:v>
                </c:pt>
                <c:pt idx="26">
                  <c:v>735</c:v>
                </c:pt>
                <c:pt idx="27">
                  <c:v>856</c:v>
                </c:pt>
                <c:pt idx="28">
                  <c:v>1194</c:v>
                </c:pt>
                <c:pt idx="29">
                  <c:v>1295</c:v>
                </c:pt>
                <c:pt idx="30">
                  <c:v>1055</c:v>
                </c:pt>
                <c:pt idx="31">
                  <c:v>251</c:v>
                </c:pt>
                <c:pt idx="32">
                  <c:v>1261</c:v>
                </c:pt>
                <c:pt idx="33">
                  <c:v>1625</c:v>
                </c:pt>
                <c:pt idx="34">
                  <c:v>784</c:v>
                </c:pt>
                <c:pt idx="35">
                  <c:v>621</c:v>
                </c:pt>
                <c:pt idx="36">
                  <c:v>550</c:v>
                </c:pt>
                <c:pt idx="37">
                  <c:v>503</c:v>
                </c:pt>
                <c:pt idx="38">
                  <c:v>668</c:v>
                </c:pt>
                <c:pt idx="39">
                  <c:v>722</c:v>
                </c:pt>
                <c:pt idx="40">
                  <c:v>1069</c:v>
                </c:pt>
                <c:pt idx="41">
                  <c:v>1025</c:v>
                </c:pt>
                <c:pt idx="42">
                  <c:v>1234</c:v>
                </c:pt>
                <c:pt idx="43">
                  <c:v>1006</c:v>
                </c:pt>
              </c:numCache>
            </c:numRef>
          </c:val>
          <c:smooth val="0"/>
          <c:extLst>
            <c:ext xmlns:c16="http://schemas.microsoft.com/office/drawing/2014/chart" uri="{C3380CC4-5D6E-409C-BE32-E72D297353CC}">
              <c16:uniqueId val="{00000006-147F-44E9-B730-53B726D518E0}"/>
            </c:ext>
          </c:extLst>
        </c:ser>
        <c:ser>
          <c:idx val="6"/>
          <c:order val="6"/>
          <c:tx>
            <c:strRef>
              <c:f>'# of Vehicles'!$H$1</c:f>
              <c:strCache>
                <c:ptCount val="1"/>
                <c:pt idx="0">
                  <c:v>Sum of SCLD_EB</c:v>
                </c:pt>
              </c:strCache>
            </c:strRef>
          </c:tx>
          <c:spPr>
            <a:ln w="28575" cap="rnd">
              <a:solidFill>
                <a:schemeClr val="accent1">
                  <a:lumMod val="60000"/>
                </a:schemeClr>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Vehicles'!$H$2:$H$46</c:f>
              <c:numCache>
                <c:formatCode>General</c:formatCode>
                <c:ptCount val="44"/>
                <c:pt idx="5">
                  <c:v>2346</c:v>
                </c:pt>
                <c:pt idx="6">
                  <c:v>2537</c:v>
                </c:pt>
                <c:pt idx="7">
                  <c:v>1727</c:v>
                </c:pt>
                <c:pt idx="8">
                  <c:v>1571</c:v>
                </c:pt>
                <c:pt idx="9">
                  <c:v>1171</c:v>
                </c:pt>
                <c:pt idx="10">
                  <c:v>851</c:v>
                </c:pt>
                <c:pt idx="11">
                  <c:v>957</c:v>
                </c:pt>
                <c:pt idx="12">
                  <c:v>560</c:v>
                </c:pt>
                <c:pt idx="13">
                  <c:v>452</c:v>
                </c:pt>
                <c:pt idx="14">
                  <c:v>713</c:v>
                </c:pt>
                <c:pt idx="15">
                  <c:v>1075</c:v>
                </c:pt>
                <c:pt idx="16">
                  <c:v>1622</c:v>
                </c:pt>
                <c:pt idx="17">
                  <c:v>2123</c:v>
                </c:pt>
                <c:pt idx="18">
                  <c:v>2439</c:v>
                </c:pt>
                <c:pt idx="19">
                  <c:v>1712</c:v>
                </c:pt>
                <c:pt idx="20">
                  <c:v>1494</c:v>
                </c:pt>
                <c:pt idx="21">
                  <c:v>1080</c:v>
                </c:pt>
                <c:pt idx="22">
                  <c:v>976</c:v>
                </c:pt>
                <c:pt idx="23">
                  <c:v>892</c:v>
                </c:pt>
                <c:pt idx="24">
                  <c:v>759</c:v>
                </c:pt>
                <c:pt idx="25">
                  <c:v>727</c:v>
                </c:pt>
                <c:pt idx="26">
                  <c:v>772</c:v>
                </c:pt>
                <c:pt idx="27">
                  <c:v>1142</c:v>
                </c:pt>
                <c:pt idx="28">
                  <c:v>1638</c:v>
                </c:pt>
                <c:pt idx="29">
                  <c:v>2277</c:v>
                </c:pt>
                <c:pt idx="30">
                  <c:v>1950</c:v>
                </c:pt>
                <c:pt idx="31">
                  <c:v>409</c:v>
                </c:pt>
                <c:pt idx="32">
                  <c:v>1671</c:v>
                </c:pt>
                <c:pt idx="33">
                  <c:v>1392</c:v>
                </c:pt>
                <c:pt idx="34">
                  <c:v>1016</c:v>
                </c:pt>
                <c:pt idx="35">
                  <c:v>1007</c:v>
                </c:pt>
                <c:pt idx="36">
                  <c:v>693</c:v>
                </c:pt>
                <c:pt idx="37">
                  <c:v>743</c:v>
                </c:pt>
                <c:pt idx="38">
                  <c:v>895</c:v>
                </c:pt>
                <c:pt idx="39">
                  <c:v>1052</c:v>
                </c:pt>
                <c:pt idx="40">
                  <c:v>1841</c:v>
                </c:pt>
                <c:pt idx="41">
                  <c:v>2133</c:v>
                </c:pt>
                <c:pt idx="42">
                  <c:v>2266</c:v>
                </c:pt>
                <c:pt idx="43">
                  <c:v>1941</c:v>
                </c:pt>
              </c:numCache>
            </c:numRef>
          </c:val>
          <c:smooth val="0"/>
          <c:extLst>
            <c:ext xmlns:c16="http://schemas.microsoft.com/office/drawing/2014/chart" uri="{C3380CC4-5D6E-409C-BE32-E72D297353CC}">
              <c16:uniqueId val="{00000007-147F-44E9-B730-53B726D518E0}"/>
            </c:ext>
          </c:extLst>
        </c:ser>
        <c:ser>
          <c:idx val="7"/>
          <c:order val="7"/>
          <c:tx>
            <c:strRef>
              <c:f>'# of Vehicles'!$I$1</c:f>
              <c:strCache>
                <c:ptCount val="1"/>
                <c:pt idx="0">
                  <c:v>Sum of WCLD</c:v>
                </c:pt>
              </c:strCache>
            </c:strRef>
          </c:tx>
          <c:spPr>
            <a:ln w="28575" cap="rnd">
              <a:solidFill>
                <a:schemeClr val="accent2">
                  <a:lumMod val="60000"/>
                </a:schemeClr>
              </a:solidFill>
              <a:round/>
            </a:ln>
            <a:effectLst/>
          </c:spPr>
          <c:marker>
            <c:symbol val="none"/>
          </c:marker>
          <c:cat>
            <c:strRef>
              <c:f>'# of Vehicles'!$A$2:$A$46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Vehicles'!$I$2:$I$46</c:f>
              <c:numCache>
                <c:formatCode>General</c:formatCode>
                <c:ptCount val="44"/>
                <c:pt idx="19">
                  <c:v>1997</c:v>
                </c:pt>
                <c:pt idx="20">
                  <c:v>2504</c:v>
                </c:pt>
                <c:pt idx="21">
                  <c:v>1919</c:v>
                </c:pt>
                <c:pt idx="22">
                  <c:v>1591</c:v>
                </c:pt>
                <c:pt idx="23">
                  <c:v>1381</c:v>
                </c:pt>
                <c:pt idx="24">
                  <c:v>1185</c:v>
                </c:pt>
                <c:pt idx="25">
                  <c:v>1321</c:v>
                </c:pt>
                <c:pt idx="26">
                  <c:v>1360</c:v>
                </c:pt>
                <c:pt idx="27">
                  <c:v>1728</c:v>
                </c:pt>
                <c:pt idx="28">
                  <c:v>2827</c:v>
                </c:pt>
                <c:pt idx="29">
                  <c:v>3101</c:v>
                </c:pt>
                <c:pt idx="30">
                  <c:v>3904</c:v>
                </c:pt>
                <c:pt idx="31">
                  <c:v>2794</c:v>
                </c:pt>
                <c:pt idx="32">
                  <c:v>2355</c:v>
                </c:pt>
                <c:pt idx="33">
                  <c:v>629</c:v>
                </c:pt>
                <c:pt idx="34">
                  <c:v>1545</c:v>
                </c:pt>
                <c:pt idx="35">
                  <c:v>1418</c:v>
                </c:pt>
                <c:pt idx="36">
                  <c:v>1062</c:v>
                </c:pt>
                <c:pt idx="37">
                  <c:v>1095</c:v>
                </c:pt>
                <c:pt idx="38">
                  <c:v>1178</c:v>
                </c:pt>
                <c:pt idx="39">
                  <c:v>1526</c:v>
                </c:pt>
                <c:pt idx="40">
                  <c:v>2719</c:v>
                </c:pt>
                <c:pt idx="41">
                  <c:v>3231</c:v>
                </c:pt>
                <c:pt idx="42">
                  <c:v>4038</c:v>
                </c:pt>
                <c:pt idx="43">
                  <c:v>3288</c:v>
                </c:pt>
              </c:numCache>
            </c:numRef>
          </c:val>
          <c:smooth val="0"/>
          <c:extLst>
            <c:ext xmlns:c16="http://schemas.microsoft.com/office/drawing/2014/chart" uri="{C3380CC4-5D6E-409C-BE32-E72D297353CC}">
              <c16:uniqueId val="{00000009-147F-44E9-B730-53B726D518E0}"/>
            </c:ext>
          </c:extLst>
        </c:ser>
        <c:dLbls>
          <c:showLegendKey val="0"/>
          <c:showVal val="0"/>
          <c:showCatName val="0"/>
          <c:showSerName val="0"/>
          <c:showPercent val="0"/>
          <c:showBubbleSize val="0"/>
        </c:dLbls>
        <c:smooth val="0"/>
        <c:axId val="1885902608"/>
        <c:axId val="1885897200"/>
      </c:lineChart>
      <c:catAx>
        <c:axId val="188590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897200"/>
        <c:crosses val="autoZero"/>
        <c:auto val="1"/>
        <c:lblAlgn val="ctr"/>
        <c:lblOffset val="100"/>
        <c:noMultiLvlLbl val="0"/>
      </c:catAx>
      <c:valAx>
        <c:axId val="188589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5902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Vehicles (Total)!PivotTable4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Total # of</a:t>
            </a:r>
            <a:r>
              <a:rPr lang="en-US" sz="1600" b="1" baseline="0"/>
              <a:t> Vehicles</a:t>
            </a:r>
            <a:endParaRPr lang="en-US"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 of Vehicles (Total)'!$B$1</c:f>
              <c:strCache>
                <c:ptCount val="1"/>
                <c:pt idx="0">
                  <c:v>Total</c:v>
                </c:pt>
              </c:strCache>
            </c:strRef>
          </c:tx>
          <c:spPr>
            <a:ln w="28575" cap="rnd">
              <a:solidFill>
                <a:srgbClr val="FF0000"/>
              </a:solidFill>
              <a:round/>
            </a:ln>
            <a:effectLst/>
          </c:spPr>
          <c:marker>
            <c:symbol val="none"/>
          </c:marker>
          <c:trendline>
            <c:spPr>
              <a:ln w="19050" cap="rnd">
                <a:solidFill>
                  <a:schemeClr val="accent1"/>
                </a:solidFill>
                <a:prstDash val="sysDot"/>
              </a:ln>
              <a:effectLst/>
            </c:spPr>
            <c:trendlineType val="linear"/>
            <c:dispRSqr val="0"/>
            <c:dispEq val="0"/>
          </c:trendline>
          <c:cat>
            <c:strRef>
              <c:f>'# of Vehicles (Total)'!$A$2:$A$46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 (Total)'!$B$2:$B$46</c:f>
              <c:numCache>
                <c:formatCode>General</c:formatCode>
                <c:ptCount val="44"/>
                <c:pt idx="5">
                  <c:v>15540</c:v>
                </c:pt>
                <c:pt idx="6">
                  <c:v>48506</c:v>
                </c:pt>
                <c:pt idx="7">
                  <c:v>45731</c:v>
                </c:pt>
                <c:pt idx="8">
                  <c:v>37683</c:v>
                </c:pt>
                <c:pt idx="9">
                  <c:v>31096</c:v>
                </c:pt>
                <c:pt idx="10">
                  <c:v>24451</c:v>
                </c:pt>
                <c:pt idx="11">
                  <c:v>23568</c:v>
                </c:pt>
                <c:pt idx="12">
                  <c:v>19350</c:v>
                </c:pt>
                <c:pt idx="13">
                  <c:v>17739</c:v>
                </c:pt>
                <c:pt idx="14">
                  <c:v>23082</c:v>
                </c:pt>
                <c:pt idx="15">
                  <c:v>27046</c:v>
                </c:pt>
                <c:pt idx="16">
                  <c:v>34311</c:v>
                </c:pt>
                <c:pt idx="17">
                  <c:v>52629</c:v>
                </c:pt>
                <c:pt idx="18">
                  <c:v>55666</c:v>
                </c:pt>
                <c:pt idx="19">
                  <c:v>46425</c:v>
                </c:pt>
                <c:pt idx="20">
                  <c:v>43052</c:v>
                </c:pt>
                <c:pt idx="21">
                  <c:v>30290</c:v>
                </c:pt>
                <c:pt idx="22">
                  <c:v>28369</c:v>
                </c:pt>
                <c:pt idx="23">
                  <c:v>27472</c:v>
                </c:pt>
                <c:pt idx="24">
                  <c:v>24547</c:v>
                </c:pt>
                <c:pt idx="25">
                  <c:v>24879</c:v>
                </c:pt>
                <c:pt idx="26">
                  <c:v>28523</c:v>
                </c:pt>
                <c:pt idx="27">
                  <c:v>33157</c:v>
                </c:pt>
                <c:pt idx="28">
                  <c:v>48347</c:v>
                </c:pt>
                <c:pt idx="29">
                  <c:v>55180</c:v>
                </c:pt>
                <c:pt idx="30">
                  <c:v>62878</c:v>
                </c:pt>
                <c:pt idx="31">
                  <c:v>43551</c:v>
                </c:pt>
                <c:pt idx="32">
                  <c:v>41036</c:v>
                </c:pt>
                <c:pt idx="33">
                  <c:v>36833</c:v>
                </c:pt>
                <c:pt idx="34">
                  <c:v>30820</c:v>
                </c:pt>
                <c:pt idx="35">
                  <c:v>29589</c:v>
                </c:pt>
                <c:pt idx="36">
                  <c:v>22784</c:v>
                </c:pt>
                <c:pt idx="37">
                  <c:v>24736</c:v>
                </c:pt>
                <c:pt idx="38">
                  <c:v>28689</c:v>
                </c:pt>
                <c:pt idx="39">
                  <c:v>32042</c:v>
                </c:pt>
                <c:pt idx="40">
                  <c:v>44336</c:v>
                </c:pt>
                <c:pt idx="41">
                  <c:v>50306</c:v>
                </c:pt>
                <c:pt idx="42">
                  <c:v>60008</c:v>
                </c:pt>
                <c:pt idx="43">
                  <c:v>52088</c:v>
                </c:pt>
              </c:numCache>
            </c:numRef>
          </c:val>
          <c:smooth val="0"/>
          <c:extLst>
            <c:ext xmlns:c16="http://schemas.microsoft.com/office/drawing/2014/chart" uri="{C3380CC4-5D6E-409C-BE32-E72D297353CC}">
              <c16:uniqueId val="{00000000-1E8A-4FFB-BCB1-F6CF5BF388A8}"/>
            </c:ext>
          </c:extLst>
        </c:ser>
        <c:dLbls>
          <c:showLegendKey val="0"/>
          <c:showVal val="0"/>
          <c:showCatName val="0"/>
          <c:showSerName val="0"/>
          <c:showPercent val="0"/>
          <c:showBubbleSize val="0"/>
        </c:dLbls>
        <c:smooth val="0"/>
        <c:axId val="228585280"/>
        <c:axId val="228591936"/>
      </c:lineChart>
      <c:catAx>
        <c:axId val="2285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91936"/>
        <c:crosses val="autoZero"/>
        <c:auto val="1"/>
        <c:lblAlgn val="ctr"/>
        <c:lblOffset val="100"/>
        <c:noMultiLvlLbl val="0"/>
      </c:catAx>
      <c:valAx>
        <c:axId val="22859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5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Change!PivotTable5</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 of Change</a:t>
            </a:r>
            <a:r>
              <a:rPr lang="en-US" sz="1600" b="1" baseline="0"/>
              <a:t> </a:t>
            </a:r>
            <a:endParaRPr lang="en-US"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 of Change'!$B$1</c:f>
              <c:strCache>
                <c:ptCount val="1"/>
                <c:pt idx="0">
                  <c:v>Total</c:v>
                </c:pt>
              </c:strCache>
            </c:strRef>
          </c:tx>
          <c:spPr>
            <a:ln w="28575" cap="rnd">
              <a:solidFill>
                <a:schemeClr val="accent1"/>
              </a:solidFill>
              <a:round/>
            </a:ln>
            <a:effectLst/>
          </c:spPr>
          <c:marker>
            <c:symbol val="none"/>
          </c:marker>
          <c:cat>
            <c:strRef>
              <c:f>'% of Change'!$A$2:$A$46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Change'!$B$2:$B$46</c:f>
              <c:numCache>
                <c:formatCode>General</c:formatCode>
                <c:ptCount val="44"/>
                <c:pt idx="6">
                  <c:v>2.1213642213642214</c:v>
                </c:pt>
                <c:pt idx="7">
                  <c:v>-5.7209417391662888E-2</c:v>
                </c:pt>
                <c:pt idx="8">
                  <c:v>-0.17598565524480111</c:v>
                </c:pt>
                <c:pt idx="9">
                  <c:v>-0.17480030783111747</c:v>
                </c:pt>
                <c:pt idx="10">
                  <c:v>-0.21369307949575508</c:v>
                </c:pt>
                <c:pt idx="11">
                  <c:v>-3.6113042411353317E-2</c:v>
                </c:pt>
                <c:pt idx="12">
                  <c:v>-0.17897148676171079</c:v>
                </c:pt>
                <c:pt idx="13">
                  <c:v>-8.325581395348837E-2</c:v>
                </c:pt>
                <c:pt idx="14">
                  <c:v>0.30120074412311854</c:v>
                </c:pt>
                <c:pt idx="15">
                  <c:v>0.17173555151200071</c:v>
                </c:pt>
                <c:pt idx="16">
                  <c:v>0.26861643126525181</c:v>
                </c:pt>
                <c:pt idx="17">
                  <c:v>0.53388126256885549</c:v>
                </c:pt>
                <c:pt idx="18">
                  <c:v>5.7705827585551692E-2</c:v>
                </c:pt>
                <c:pt idx="19">
                  <c:v>-0.16600797614342686</c:v>
                </c:pt>
                <c:pt idx="20">
                  <c:v>-7.2654819601507811E-2</c:v>
                </c:pt>
                <c:pt idx="21">
                  <c:v>-0.29643222149958193</c:v>
                </c:pt>
                <c:pt idx="22">
                  <c:v>-6.3420270716408059E-2</c:v>
                </c:pt>
                <c:pt idx="23">
                  <c:v>-3.1619020762099471E-2</c:v>
                </c:pt>
                <c:pt idx="24">
                  <c:v>-0.10647204426324985</c:v>
                </c:pt>
                <c:pt idx="25">
                  <c:v>1.3525074347170733E-2</c:v>
                </c:pt>
                <c:pt idx="26">
                  <c:v>0.14646890952208691</c:v>
                </c:pt>
                <c:pt idx="27">
                  <c:v>0.16246537881709497</c:v>
                </c:pt>
                <c:pt idx="28">
                  <c:v>0.4581234731730856</c:v>
                </c:pt>
                <c:pt idx="29">
                  <c:v>0.14133245082424969</c:v>
                </c:pt>
                <c:pt idx="30">
                  <c:v>0.1395070677781805</c:v>
                </c:pt>
                <c:pt idx="31">
                  <c:v>-0.30737300804732975</c:v>
                </c:pt>
                <c:pt idx="32">
                  <c:v>-5.7748386948634933E-2</c:v>
                </c:pt>
                <c:pt idx="33">
                  <c:v>-0.10242226337849693</c:v>
                </c:pt>
                <c:pt idx="34">
                  <c:v>-0.16325034615697881</c:v>
                </c:pt>
                <c:pt idx="35">
                  <c:v>-3.9941596365996104E-2</c:v>
                </c:pt>
                <c:pt idx="36">
                  <c:v>-0.22998411571867924</c:v>
                </c:pt>
                <c:pt idx="37">
                  <c:v>8.5674157303370788E-2</c:v>
                </c:pt>
                <c:pt idx="38">
                  <c:v>0.15980756791720568</c:v>
                </c:pt>
                <c:pt idx="39">
                  <c:v>0.11687406322980934</c:v>
                </c:pt>
                <c:pt idx="40">
                  <c:v>0.38368391486174397</c:v>
                </c:pt>
                <c:pt idx="41">
                  <c:v>0.13465355467340309</c:v>
                </c:pt>
                <c:pt idx="42">
                  <c:v>0.19285969864429689</c:v>
                </c:pt>
                <c:pt idx="43">
                  <c:v>-0.13198240234635383</c:v>
                </c:pt>
              </c:numCache>
            </c:numRef>
          </c:val>
          <c:smooth val="0"/>
          <c:extLst>
            <c:ext xmlns:c16="http://schemas.microsoft.com/office/drawing/2014/chart" uri="{C3380CC4-5D6E-409C-BE32-E72D297353CC}">
              <c16:uniqueId val="{00000000-39EA-4756-AEDD-FE565E72BF42}"/>
            </c:ext>
          </c:extLst>
        </c:ser>
        <c:dLbls>
          <c:showLegendKey val="0"/>
          <c:showVal val="0"/>
          <c:showCatName val="0"/>
          <c:showSerName val="0"/>
          <c:showPercent val="0"/>
          <c:showBubbleSize val="0"/>
        </c:dLbls>
        <c:smooth val="0"/>
        <c:axId val="230021792"/>
        <c:axId val="230033856"/>
      </c:lineChart>
      <c:catAx>
        <c:axId val="23002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033856"/>
        <c:crosses val="autoZero"/>
        <c:auto val="1"/>
        <c:lblAlgn val="ctr"/>
        <c:lblOffset val="100"/>
        <c:noMultiLvlLbl val="0"/>
      </c:catAx>
      <c:valAx>
        <c:axId val="230033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021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Vehicles (Total)!PivotTable4</c:name>
    <c:fmtId val="4"/>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Total # of Vehicles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 of Vehicles (Total)'!$B$1</c:f>
              <c:strCache>
                <c:ptCount val="1"/>
                <c:pt idx="0">
                  <c:v>Total</c:v>
                </c:pt>
              </c:strCache>
            </c:strRef>
          </c:tx>
          <c:spPr>
            <a:ln w="22225" cap="rnd">
              <a:solidFill>
                <a:schemeClr val="accent1"/>
              </a:solidFill>
            </a:ln>
            <a:effectLst>
              <a:glow rad="139700">
                <a:schemeClr val="accent1">
                  <a:satMod val="175000"/>
                  <a:alpha val="14000"/>
                </a:schemeClr>
              </a:glow>
            </a:effectLst>
          </c:spPr>
          <c:marker>
            <c:symbol val="none"/>
          </c:marker>
          <c:trendline>
            <c:spPr>
              <a:ln w="25400" cap="rnd">
                <a:solidFill>
                  <a:srgbClr val="C00000">
                    <a:alpha val="50000"/>
                  </a:srgbClr>
                </a:solidFill>
              </a:ln>
              <a:effectLst/>
            </c:spPr>
            <c:trendlineType val="linear"/>
            <c:dispRSqr val="0"/>
            <c:dispEq val="0"/>
          </c:trendline>
          <c:cat>
            <c:strRef>
              <c:f>'# of Vehicles (Total)'!$A$2:$A$46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Vehicles (Total)'!$B$2:$B$46</c:f>
              <c:numCache>
                <c:formatCode>General</c:formatCode>
                <c:ptCount val="44"/>
                <c:pt idx="5">
                  <c:v>15540</c:v>
                </c:pt>
                <c:pt idx="6">
                  <c:v>48506</c:v>
                </c:pt>
                <c:pt idx="7">
                  <c:v>45731</c:v>
                </c:pt>
                <c:pt idx="8">
                  <c:v>37683</c:v>
                </c:pt>
                <c:pt idx="9">
                  <c:v>31096</c:v>
                </c:pt>
                <c:pt idx="10">
                  <c:v>24451</c:v>
                </c:pt>
                <c:pt idx="11">
                  <c:v>23568</c:v>
                </c:pt>
                <c:pt idx="12">
                  <c:v>19350</c:v>
                </c:pt>
                <c:pt idx="13">
                  <c:v>17739</c:v>
                </c:pt>
                <c:pt idx="14">
                  <c:v>23082</c:v>
                </c:pt>
                <c:pt idx="15">
                  <c:v>27046</c:v>
                </c:pt>
                <c:pt idx="16">
                  <c:v>34311</c:v>
                </c:pt>
                <c:pt idx="17">
                  <c:v>52629</c:v>
                </c:pt>
                <c:pt idx="18">
                  <c:v>55666</c:v>
                </c:pt>
                <c:pt idx="19">
                  <c:v>46425</c:v>
                </c:pt>
                <c:pt idx="20">
                  <c:v>43052</c:v>
                </c:pt>
                <c:pt idx="21">
                  <c:v>30290</c:v>
                </c:pt>
                <c:pt idx="22">
                  <c:v>28369</c:v>
                </c:pt>
                <c:pt idx="23">
                  <c:v>27472</c:v>
                </c:pt>
                <c:pt idx="24">
                  <c:v>24547</c:v>
                </c:pt>
                <c:pt idx="25">
                  <c:v>24879</c:v>
                </c:pt>
                <c:pt idx="26">
                  <c:v>28523</c:v>
                </c:pt>
                <c:pt idx="27">
                  <c:v>33157</c:v>
                </c:pt>
                <c:pt idx="28">
                  <c:v>48347</c:v>
                </c:pt>
                <c:pt idx="29">
                  <c:v>55180</c:v>
                </c:pt>
                <c:pt idx="30">
                  <c:v>62878</c:v>
                </c:pt>
                <c:pt idx="31">
                  <c:v>43551</c:v>
                </c:pt>
                <c:pt idx="32">
                  <c:v>41036</c:v>
                </c:pt>
                <c:pt idx="33">
                  <c:v>36833</c:v>
                </c:pt>
                <c:pt idx="34">
                  <c:v>30820</c:v>
                </c:pt>
                <c:pt idx="35">
                  <c:v>29589</c:v>
                </c:pt>
                <c:pt idx="36">
                  <c:v>22784</c:v>
                </c:pt>
                <c:pt idx="37">
                  <c:v>24736</c:v>
                </c:pt>
                <c:pt idx="38">
                  <c:v>28689</c:v>
                </c:pt>
                <c:pt idx="39">
                  <c:v>32042</c:v>
                </c:pt>
                <c:pt idx="40">
                  <c:v>44336</c:v>
                </c:pt>
                <c:pt idx="41">
                  <c:v>50306</c:v>
                </c:pt>
                <c:pt idx="42">
                  <c:v>60008</c:v>
                </c:pt>
                <c:pt idx="43">
                  <c:v>52088</c:v>
                </c:pt>
              </c:numCache>
            </c:numRef>
          </c:val>
          <c:smooth val="0"/>
          <c:extLst>
            <c:ext xmlns:c16="http://schemas.microsoft.com/office/drawing/2014/chart" uri="{C3380CC4-5D6E-409C-BE32-E72D297353CC}">
              <c16:uniqueId val="{00000001-E801-4B90-B6ED-4DCB56F81FF2}"/>
            </c:ext>
          </c:extLst>
        </c:ser>
        <c:dLbls>
          <c:showLegendKey val="0"/>
          <c:showVal val="0"/>
          <c:showCatName val="0"/>
          <c:showSerName val="0"/>
          <c:showPercent val="0"/>
          <c:showBubbleSize val="0"/>
        </c:dLbls>
        <c:smooth val="0"/>
        <c:axId val="228585280"/>
        <c:axId val="228591936"/>
      </c:lineChart>
      <c:catAx>
        <c:axId val="22858528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28591936"/>
        <c:crosses val="autoZero"/>
        <c:auto val="1"/>
        <c:lblAlgn val="ctr"/>
        <c:lblOffset val="100"/>
        <c:noMultiLvlLbl val="0"/>
      </c:catAx>
      <c:valAx>
        <c:axId val="22859193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28585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 of Change!PivotTable5</c:name>
    <c:fmtId val="5"/>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 of Change </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 of Change'!$B$1</c:f>
              <c:strCache>
                <c:ptCount val="1"/>
                <c:pt idx="0">
                  <c:v>Total</c:v>
                </c:pt>
              </c:strCache>
            </c:strRef>
          </c:tx>
          <c:spPr>
            <a:ln w="22225" cap="rnd">
              <a:solidFill>
                <a:schemeClr val="accent1"/>
              </a:solidFill>
            </a:ln>
            <a:effectLst>
              <a:glow rad="139700">
                <a:schemeClr val="accent1">
                  <a:satMod val="175000"/>
                  <a:alpha val="14000"/>
                </a:schemeClr>
              </a:glow>
            </a:effectLst>
          </c:spPr>
          <c:marker>
            <c:symbol val="none"/>
          </c:marker>
          <c:cat>
            <c:strRef>
              <c:f>'% of Change'!$A$2:$A$46</c:f>
              <c:strCache>
                <c:ptCount val="44"/>
                <c:pt idx="0">
                  <c:v>01/01/21</c:v>
                </c:pt>
                <c:pt idx="1">
                  <c:v>02/01/21</c:v>
                </c:pt>
                <c:pt idx="2">
                  <c:v>03/01/21</c:v>
                </c:pt>
                <c:pt idx="3">
                  <c:v>04/01/21</c:v>
                </c:pt>
                <c:pt idx="4">
                  <c:v>05/01/21</c:v>
                </c:pt>
                <c:pt idx="5">
                  <c:v>06/01/21</c:v>
                </c:pt>
                <c:pt idx="6">
                  <c:v>07/01/21</c:v>
                </c:pt>
                <c:pt idx="7">
                  <c:v>08/01/21</c:v>
                </c:pt>
                <c:pt idx="8">
                  <c:v>09/01/21</c:v>
                </c:pt>
                <c:pt idx="9">
                  <c:v>10/01/21</c:v>
                </c:pt>
                <c:pt idx="10">
                  <c:v>11/01/21</c:v>
                </c:pt>
                <c:pt idx="11">
                  <c:v>12/01/21</c:v>
                </c:pt>
                <c:pt idx="12">
                  <c:v>01/01/22</c:v>
                </c:pt>
                <c:pt idx="13">
                  <c:v>02/01/22</c:v>
                </c:pt>
                <c:pt idx="14">
                  <c:v>03/01/22</c:v>
                </c:pt>
                <c:pt idx="15">
                  <c:v>04/01/22</c:v>
                </c:pt>
                <c:pt idx="16">
                  <c:v>05/01/22</c:v>
                </c:pt>
                <c:pt idx="17">
                  <c:v>06/01/22</c:v>
                </c:pt>
                <c:pt idx="18">
                  <c:v>07/01/22</c:v>
                </c:pt>
                <c:pt idx="19">
                  <c:v>08/01/22</c:v>
                </c:pt>
                <c:pt idx="20">
                  <c:v>09/01/22</c:v>
                </c:pt>
                <c:pt idx="21">
                  <c:v>10/01/22</c:v>
                </c:pt>
                <c:pt idx="22">
                  <c:v>11/01/22</c:v>
                </c:pt>
                <c:pt idx="23">
                  <c:v>12/01/22</c:v>
                </c:pt>
                <c:pt idx="24">
                  <c:v>01/01/23</c:v>
                </c:pt>
                <c:pt idx="25">
                  <c:v>02/01/23</c:v>
                </c:pt>
                <c:pt idx="26">
                  <c:v>03/01/23</c:v>
                </c:pt>
                <c:pt idx="27">
                  <c:v>04/01/23</c:v>
                </c:pt>
                <c:pt idx="28">
                  <c:v>05/01/23</c:v>
                </c:pt>
                <c:pt idx="29">
                  <c:v>06/01/23</c:v>
                </c:pt>
                <c:pt idx="30">
                  <c:v>07/01/23</c:v>
                </c:pt>
                <c:pt idx="31">
                  <c:v>08/01/23</c:v>
                </c:pt>
                <c:pt idx="32">
                  <c:v>09/01/23</c:v>
                </c:pt>
                <c:pt idx="33">
                  <c:v>10/01/23</c:v>
                </c:pt>
                <c:pt idx="34">
                  <c:v>11/01/23</c:v>
                </c:pt>
                <c:pt idx="35">
                  <c:v>12/01/23</c:v>
                </c:pt>
                <c:pt idx="36">
                  <c:v>01/01/24</c:v>
                </c:pt>
                <c:pt idx="37">
                  <c:v>02/01/24</c:v>
                </c:pt>
                <c:pt idx="38">
                  <c:v>03/01/24</c:v>
                </c:pt>
                <c:pt idx="39">
                  <c:v>04/01/24</c:v>
                </c:pt>
                <c:pt idx="40">
                  <c:v>05/01/24</c:v>
                </c:pt>
                <c:pt idx="41">
                  <c:v>06/01/24</c:v>
                </c:pt>
                <c:pt idx="42">
                  <c:v>07/01/24</c:v>
                </c:pt>
                <c:pt idx="43">
                  <c:v>08/01/24</c:v>
                </c:pt>
              </c:strCache>
            </c:strRef>
          </c:cat>
          <c:val>
            <c:numRef>
              <c:f>'% of Change'!$B$2:$B$46</c:f>
              <c:numCache>
                <c:formatCode>General</c:formatCode>
                <c:ptCount val="44"/>
                <c:pt idx="6">
                  <c:v>2.1213642213642214</c:v>
                </c:pt>
                <c:pt idx="7">
                  <c:v>-5.7209417391662888E-2</c:v>
                </c:pt>
                <c:pt idx="8">
                  <c:v>-0.17598565524480111</c:v>
                </c:pt>
                <c:pt idx="9">
                  <c:v>-0.17480030783111747</c:v>
                </c:pt>
                <c:pt idx="10">
                  <c:v>-0.21369307949575508</c:v>
                </c:pt>
                <c:pt idx="11">
                  <c:v>-3.6113042411353317E-2</c:v>
                </c:pt>
                <c:pt idx="12">
                  <c:v>-0.17897148676171079</c:v>
                </c:pt>
                <c:pt idx="13">
                  <c:v>-8.325581395348837E-2</c:v>
                </c:pt>
                <c:pt idx="14">
                  <c:v>0.30120074412311854</c:v>
                </c:pt>
                <c:pt idx="15">
                  <c:v>0.17173555151200071</c:v>
                </c:pt>
                <c:pt idx="16">
                  <c:v>0.26861643126525181</c:v>
                </c:pt>
                <c:pt idx="17">
                  <c:v>0.53388126256885549</c:v>
                </c:pt>
                <c:pt idx="18">
                  <c:v>5.7705827585551692E-2</c:v>
                </c:pt>
                <c:pt idx="19">
                  <c:v>-0.16600797614342686</c:v>
                </c:pt>
                <c:pt idx="20">
                  <c:v>-7.2654819601507811E-2</c:v>
                </c:pt>
                <c:pt idx="21">
                  <c:v>-0.29643222149958193</c:v>
                </c:pt>
                <c:pt idx="22">
                  <c:v>-6.3420270716408059E-2</c:v>
                </c:pt>
                <c:pt idx="23">
                  <c:v>-3.1619020762099471E-2</c:v>
                </c:pt>
                <c:pt idx="24">
                  <c:v>-0.10647204426324985</c:v>
                </c:pt>
                <c:pt idx="25">
                  <c:v>1.3525074347170733E-2</c:v>
                </c:pt>
                <c:pt idx="26">
                  <c:v>0.14646890952208691</c:v>
                </c:pt>
                <c:pt idx="27">
                  <c:v>0.16246537881709497</c:v>
                </c:pt>
                <c:pt idx="28">
                  <c:v>0.4581234731730856</c:v>
                </c:pt>
                <c:pt idx="29">
                  <c:v>0.14133245082424969</c:v>
                </c:pt>
                <c:pt idx="30">
                  <c:v>0.1395070677781805</c:v>
                </c:pt>
                <c:pt idx="31">
                  <c:v>-0.30737300804732975</c:v>
                </c:pt>
                <c:pt idx="32">
                  <c:v>-5.7748386948634933E-2</c:v>
                </c:pt>
                <c:pt idx="33">
                  <c:v>-0.10242226337849693</c:v>
                </c:pt>
                <c:pt idx="34">
                  <c:v>-0.16325034615697881</c:v>
                </c:pt>
                <c:pt idx="35">
                  <c:v>-3.9941596365996104E-2</c:v>
                </c:pt>
                <c:pt idx="36">
                  <c:v>-0.22998411571867924</c:v>
                </c:pt>
                <c:pt idx="37">
                  <c:v>8.5674157303370788E-2</c:v>
                </c:pt>
                <c:pt idx="38">
                  <c:v>0.15980756791720568</c:v>
                </c:pt>
                <c:pt idx="39">
                  <c:v>0.11687406322980934</c:v>
                </c:pt>
                <c:pt idx="40">
                  <c:v>0.38368391486174397</c:v>
                </c:pt>
                <c:pt idx="41">
                  <c:v>0.13465355467340309</c:v>
                </c:pt>
                <c:pt idx="42">
                  <c:v>0.19285969864429689</c:v>
                </c:pt>
                <c:pt idx="43">
                  <c:v>-0.13198240234635383</c:v>
                </c:pt>
              </c:numCache>
            </c:numRef>
          </c:val>
          <c:smooth val="0"/>
          <c:extLst>
            <c:ext xmlns:c16="http://schemas.microsoft.com/office/drawing/2014/chart" uri="{C3380CC4-5D6E-409C-BE32-E72D297353CC}">
              <c16:uniqueId val="{00000000-94F7-461B-8BC7-AAFA7DB545A5}"/>
            </c:ext>
          </c:extLst>
        </c:ser>
        <c:dLbls>
          <c:showLegendKey val="0"/>
          <c:showVal val="0"/>
          <c:showCatName val="0"/>
          <c:showSerName val="0"/>
          <c:showPercent val="0"/>
          <c:showBubbleSize val="0"/>
        </c:dLbls>
        <c:smooth val="0"/>
        <c:axId val="230021792"/>
        <c:axId val="230033856"/>
      </c:lineChart>
      <c:catAx>
        <c:axId val="23002179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0033856"/>
        <c:crosses val="autoZero"/>
        <c:auto val="1"/>
        <c:lblAlgn val="ctr"/>
        <c:lblOffset val="100"/>
        <c:noMultiLvlLbl val="0"/>
      </c:catAx>
      <c:valAx>
        <c:axId val="23003385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0021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Dashboard.xlsx]Avg. Speed!PivotTable1</c:name>
    <c:fmtId val="12"/>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a:t>Avg. Speed by Location (25 MPH)</a:t>
            </a:r>
          </a:p>
        </c:rich>
      </c:tx>
      <c:layout>
        <c:manualLayout>
          <c:xMode val="edge"/>
          <c:yMode val="edge"/>
          <c:x val="0.28532087979109155"/>
          <c:y val="2.064523525822922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pivotFmt>
      <c:pivotFmt>
        <c:idx val="46"/>
      </c:pivotFmt>
      <c:pivotFmt>
        <c:idx val="47"/>
      </c:pivotFmt>
      <c:pivotFmt>
        <c:idx val="48"/>
      </c:pivotFmt>
      <c:pivotFmt>
        <c:idx val="49"/>
      </c:pivotFmt>
      <c:pivotFmt>
        <c:idx val="50"/>
      </c:pivotFmt>
      <c:pivotFmt>
        <c:idx val="51"/>
      </c:pivotFmt>
      <c:pivotFmt>
        <c:idx val="52"/>
      </c:pivotFmt>
      <c:pivotFmt>
        <c:idx val="53"/>
      </c:pivotFmt>
      <c:pivotFmt>
        <c:idx val="54"/>
      </c:pivotFmt>
      <c:pivotFmt>
        <c:idx val="55"/>
      </c:pivotFmt>
      <c:pivotFmt>
        <c:idx val="56"/>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showLegendKey val="0"/>
          <c:showVal val="0"/>
          <c:showCatName val="0"/>
          <c:showSerName val="0"/>
          <c:showPercent val="0"/>
          <c:showBubbleSize val="0"/>
          <c:extLst>
            <c:ext xmlns:c15="http://schemas.microsoft.com/office/drawing/2012/chart" uri="{CE6537A1-D6FC-4f65-9D91-7224C49458BB}"/>
          </c:extLst>
        </c:dLbl>
      </c:pivotFmt>
      <c:pivotFmt>
        <c:idx val="394"/>
        <c:dLbl>
          <c:idx val="0"/>
          <c:showLegendKey val="0"/>
          <c:showVal val="0"/>
          <c:showCatName val="0"/>
          <c:showSerName val="0"/>
          <c:showPercent val="0"/>
          <c:showBubbleSize val="0"/>
          <c:extLst>
            <c:ext xmlns:c15="http://schemas.microsoft.com/office/drawing/2012/chart" uri="{CE6537A1-D6FC-4f65-9D91-7224C49458BB}"/>
          </c:extLst>
        </c:dLbl>
      </c:pivotFmt>
      <c:pivotFmt>
        <c:idx val="395"/>
        <c:dLbl>
          <c:idx val="0"/>
          <c:showLegendKey val="0"/>
          <c:showVal val="0"/>
          <c:showCatName val="0"/>
          <c:showSerName val="0"/>
          <c:showPercent val="0"/>
          <c:showBubbleSize val="0"/>
          <c:extLst>
            <c:ext xmlns:c15="http://schemas.microsoft.com/office/drawing/2012/chart" uri="{CE6537A1-D6FC-4f65-9D91-7224C49458BB}"/>
          </c:extLst>
        </c:dLbl>
      </c:pivotFmt>
      <c:pivotFmt>
        <c:idx val="396"/>
        <c:dLbl>
          <c:idx val="0"/>
          <c:showLegendKey val="0"/>
          <c:showVal val="0"/>
          <c:showCatName val="0"/>
          <c:showSerName val="0"/>
          <c:showPercent val="0"/>
          <c:showBubbleSize val="0"/>
          <c:extLst>
            <c:ext xmlns:c15="http://schemas.microsoft.com/office/drawing/2012/chart" uri="{CE6537A1-D6FC-4f65-9D91-7224C49458BB}"/>
          </c:extLst>
        </c:dLbl>
      </c:pivotFmt>
      <c:pivotFmt>
        <c:idx val="397"/>
        <c:dLbl>
          <c:idx val="0"/>
          <c:showLegendKey val="0"/>
          <c:showVal val="0"/>
          <c:showCatName val="0"/>
          <c:showSerName val="0"/>
          <c:showPercent val="0"/>
          <c:showBubbleSize val="0"/>
          <c:extLst>
            <c:ext xmlns:c15="http://schemas.microsoft.com/office/drawing/2012/chart" uri="{CE6537A1-D6FC-4f65-9D91-7224C49458BB}"/>
          </c:extLst>
        </c:dLbl>
      </c:pivotFmt>
      <c:pivotFmt>
        <c:idx val="398"/>
        <c:dLbl>
          <c:idx val="0"/>
          <c:showLegendKey val="0"/>
          <c:showVal val="0"/>
          <c:showCatName val="0"/>
          <c:showSerName val="0"/>
          <c:showPercent val="0"/>
          <c:showBubbleSize val="0"/>
          <c:extLst>
            <c:ext xmlns:c15="http://schemas.microsoft.com/office/drawing/2012/chart" uri="{CE6537A1-D6FC-4f65-9D91-7224C49458BB}"/>
          </c:extLst>
        </c:dLbl>
      </c:pivotFmt>
      <c:pivotFmt>
        <c:idx val="399"/>
        <c:dLbl>
          <c:idx val="0"/>
          <c:showLegendKey val="0"/>
          <c:showVal val="0"/>
          <c:showCatName val="0"/>
          <c:showSerName val="0"/>
          <c:showPercent val="0"/>
          <c:showBubbleSize val="0"/>
          <c:extLst>
            <c:ext xmlns:c15="http://schemas.microsoft.com/office/drawing/2012/chart" uri="{CE6537A1-D6FC-4f65-9D91-7224C49458BB}"/>
          </c:extLst>
        </c:dLbl>
      </c:pivotFmt>
      <c:pivotFmt>
        <c:idx val="400"/>
        <c:dLbl>
          <c:idx val="0"/>
          <c:showLegendKey val="0"/>
          <c:showVal val="0"/>
          <c:showCatName val="0"/>
          <c:showSerName val="0"/>
          <c:showPercent val="0"/>
          <c:showBubbleSize val="0"/>
          <c:extLst>
            <c:ext xmlns:c15="http://schemas.microsoft.com/office/drawing/2012/chart" uri="{CE6537A1-D6FC-4f65-9D91-7224C49458BB}"/>
          </c:extLst>
        </c:dLbl>
      </c:pivotFmt>
      <c:pivotFmt>
        <c:idx val="401"/>
        <c:dLbl>
          <c:idx val="0"/>
          <c:showLegendKey val="0"/>
          <c:showVal val="0"/>
          <c:showCatName val="0"/>
          <c:showSerName val="0"/>
          <c:showPercent val="0"/>
          <c:showBubbleSize val="0"/>
          <c:extLst>
            <c:ext xmlns:c15="http://schemas.microsoft.com/office/drawing/2012/chart" uri="{CE6537A1-D6FC-4f65-9D91-7224C49458BB}"/>
          </c:extLst>
        </c:dLbl>
      </c:pivotFmt>
      <c:pivotFmt>
        <c:idx val="402"/>
        <c:dLbl>
          <c:idx val="0"/>
          <c:showLegendKey val="0"/>
          <c:showVal val="0"/>
          <c:showCatName val="0"/>
          <c:showSerName val="0"/>
          <c:showPercent val="0"/>
          <c:showBubbleSize val="0"/>
          <c:extLst>
            <c:ext xmlns:c15="http://schemas.microsoft.com/office/drawing/2012/chart" uri="{CE6537A1-D6FC-4f65-9D91-7224C49458BB}"/>
          </c:extLst>
        </c:dLbl>
      </c:pivotFmt>
      <c:pivotFmt>
        <c:idx val="403"/>
        <c:dLbl>
          <c:idx val="0"/>
          <c:showLegendKey val="0"/>
          <c:showVal val="0"/>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showLegendKey val="0"/>
          <c:showVal val="0"/>
          <c:showCatName val="0"/>
          <c:showSerName val="0"/>
          <c:showPercent val="0"/>
          <c:showBubbleSize val="0"/>
          <c:extLst>
            <c:ext xmlns:c15="http://schemas.microsoft.com/office/drawing/2012/chart" uri="{CE6537A1-D6FC-4f65-9D91-7224C49458BB}"/>
          </c:extLst>
        </c:dLbl>
      </c:pivotFmt>
      <c:pivotFmt>
        <c:idx val="438"/>
        <c:dLbl>
          <c:idx val="0"/>
          <c:showLegendKey val="0"/>
          <c:showVal val="0"/>
          <c:showCatName val="0"/>
          <c:showSerName val="0"/>
          <c:showPercent val="0"/>
          <c:showBubbleSize val="0"/>
          <c:extLst>
            <c:ext xmlns:c15="http://schemas.microsoft.com/office/drawing/2012/chart" uri="{CE6537A1-D6FC-4f65-9D91-7224C49458BB}"/>
          </c:extLst>
        </c:dLbl>
      </c:pivotFmt>
      <c:pivotFmt>
        <c:idx val="439"/>
        <c:dLbl>
          <c:idx val="0"/>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dLbl>
          <c:idx val="0"/>
          <c:showLegendKey val="0"/>
          <c:showVal val="0"/>
          <c:showCatName val="0"/>
          <c:showSerName val="0"/>
          <c:showPercent val="0"/>
          <c:showBubbleSize val="0"/>
          <c:extLst>
            <c:ext xmlns:c15="http://schemas.microsoft.com/office/drawing/2012/chart" uri="{CE6537A1-D6FC-4f65-9D91-7224C49458BB}"/>
          </c:extLst>
        </c:dLbl>
      </c:pivotFmt>
      <c:pivotFmt>
        <c:idx val="445"/>
        <c:dLbl>
          <c:idx val="0"/>
          <c:showLegendKey val="0"/>
          <c:showVal val="0"/>
          <c:showCatName val="0"/>
          <c:showSerName val="0"/>
          <c:showPercent val="0"/>
          <c:showBubbleSize val="0"/>
          <c:extLst>
            <c:ext xmlns:c15="http://schemas.microsoft.com/office/drawing/2012/chart" uri="{CE6537A1-D6FC-4f65-9D91-7224C49458BB}"/>
          </c:extLst>
        </c:dLbl>
      </c:pivotFmt>
      <c:pivotFmt>
        <c:idx val="446"/>
        <c:dLbl>
          <c:idx val="0"/>
          <c:showLegendKey val="0"/>
          <c:showVal val="0"/>
          <c:showCatName val="0"/>
          <c:showSerName val="0"/>
          <c:showPercent val="0"/>
          <c:showBubbleSize val="0"/>
          <c:extLst>
            <c:ext xmlns:c15="http://schemas.microsoft.com/office/drawing/2012/chart" uri="{CE6537A1-D6FC-4f65-9D91-7224C49458BB}"/>
          </c:extLst>
        </c:dLbl>
      </c:pivotFmt>
      <c:pivotFmt>
        <c:idx val="447"/>
        <c:dLbl>
          <c:idx val="0"/>
          <c:showLegendKey val="0"/>
          <c:showVal val="0"/>
          <c:showCatName val="0"/>
          <c:showSerName val="0"/>
          <c:showPercent val="0"/>
          <c:showBubbleSize val="0"/>
          <c:extLst>
            <c:ext xmlns:c15="http://schemas.microsoft.com/office/drawing/2012/chart" uri="{CE6537A1-D6FC-4f65-9D91-7224C49458BB}"/>
          </c:extLst>
        </c:dLbl>
      </c:pivotFmt>
      <c:pivotFmt>
        <c:idx val="448"/>
        <c:dLbl>
          <c:idx val="0"/>
          <c:showLegendKey val="0"/>
          <c:showVal val="0"/>
          <c:showCatName val="0"/>
          <c:showSerName val="0"/>
          <c:showPercent val="0"/>
          <c:showBubbleSize val="0"/>
          <c:extLst>
            <c:ext xmlns:c15="http://schemas.microsoft.com/office/drawing/2012/chart" uri="{CE6537A1-D6FC-4f65-9D91-7224C49458BB}"/>
          </c:extLst>
        </c:dLbl>
      </c:pivotFmt>
      <c:pivotFmt>
        <c:idx val="449"/>
        <c:dLbl>
          <c:idx val="0"/>
          <c:showLegendKey val="0"/>
          <c:showVal val="0"/>
          <c:showCatName val="0"/>
          <c:showSerName val="0"/>
          <c:showPercent val="0"/>
          <c:showBubbleSize val="0"/>
          <c:extLst>
            <c:ext xmlns:c15="http://schemas.microsoft.com/office/drawing/2012/chart" uri="{CE6537A1-D6FC-4f65-9D91-7224C49458BB}"/>
          </c:extLst>
        </c:dLbl>
      </c:pivotFmt>
      <c:pivotFmt>
        <c:idx val="450"/>
        <c:dLbl>
          <c:idx val="0"/>
          <c:showLegendKey val="0"/>
          <c:showVal val="0"/>
          <c:showCatName val="0"/>
          <c:showSerName val="0"/>
          <c:showPercent val="0"/>
          <c:showBubbleSize val="0"/>
          <c:extLst>
            <c:ext xmlns:c15="http://schemas.microsoft.com/office/drawing/2012/chart" uri="{CE6537A1-D6FC-4f65-9D91-7224C49458BB}"/>
          </c:extLst>
        </c:dLbl>
      </c:pivotFmt>
      <c:pivotFmt>
        <c:idx val="451"/>
        <c:dLbl>
          <c:idx val="0"/>
          <c:showLegendKey val="0"/>
          <c:showVal val="0"/>
          <c:showCatName val="0"/>
          <c:showSerName val="0"/>
          <c:showPercent val="0"/>
          <c:showBubbleSize val="0"/>
          <c:extLst>
            <c:ext xmlns:c15="http://schemas.microsoft.com/office/drawing/2012/chart" uri="{CE6537A1-D6FC-4f65-9D91-7224C49458BB}"/>
          </c:extLst>
        </c:dLbl>
      </c:pivotFmt>
      <c:pivotFmt>
        <c:idx val="452"/>
        <c:dLbl>
          <c:idx val="0"/>
          <c:showLegendKey val="0"/>
          <c:showVal val="0"/>
          <c:showCatName val="0"/>
          <c:showSerName val="0"/>
          <c:showPercent val="0"/>
          <c:showBubbleSize val="0"/>
          <c:extLst>
            <c:ext xmlns:c15="http://schemas.microsoft.com/office/drawing/2012/chart" uri="{CE6537A1-D6FC-4f65-9D91-7224C49458BB}"/>
          </c:extLst>
        </c:dLbl>
      </c:pivotFmt>
      <c:pivotFmt>
        <c:idx val="453"/>
        <c:dLbl>
          <c:idx val="0"/>
          <c:showLegendKey val="0"/>
          <c:showVal val="0"/>
          <c:showCatName val="0"/>
          <c:showSerName val="0"/>
          <c:showPercent val="0"/>
          <c:showBubbleSize val="0"/>
          <c:extLst>
            <c:ext xmlns:c15="http://schemas.microsoft.com/office/drawing/2012/chart" uri="{CE6537A1-D6FC-4f65-9D91-7224C49458BB}"/>
          </c:extLst>
        </c:dLbl>
      </c:pivotFmt>
      <c:pivotFmt>
        <c:idx val="454"/>
        <c:dLbl>
          <c:idx val="0"/>
          <c:showLegendKey val="0"/>
          <c:showVal val="0"/>
          <c:showCatName val="0"/>
          <c:showSerName val="0"/>
          <c:showPercent val="0"/>
          <c:showBubbleSize val="0"/>
          <c:extLst>
            <c:ext xmlns:c15="http://schemas.microsoft.com/office/drawing/2012/chart" uri="{CE6537A1-D6FC-4f65-9D91-7224C49458BB}"/>
          </c:extLst>
        </c:dLbl>
      </c:pivotFmt>
      <c:pivotFmt>
        <c:idx val="455"/>
        <c:dLbl>
          <c:idx val="0"/>
          <c:showLegendKey val="0"/>
          <c:showVal val="0"/>
          <c:showCatName val="0"/>
          <c:showSerName val="0"/>
          <c:showPercent val="0"/>
          <c:showBubbleSize val="0"/>
          <c:extLst>
            <c:ext xmlns:c15="http://schemas.microsoft.com/office/drawing/2012/chart" uri="{CE6537A1-D6FC-4f65-9D91-7224C49458BB}"/>
          </c:extLst>
        </c:dLbl>
      </c:pivotFmt>
      <c:pivotFmt>
        <c:idx val="456"/>
        <c:dLbl>
          <c:idx val="0"/>
          <c:showLegendKey val="0"/>
          <c:showVal val="0"/>
          <c:showCatName val="0"/>
          <c:showSerName val="0"/>
          <c:showPercent val="0"/>
          <c:showBubbleSize val="0"/>
          <c:extLst>
            <c:ext xmlns:c15="http://schemas.microsoft.com/office/drawing/2012/chart" uri="{CE6537A1-D6FC-4f65-9D91-7224C49458BB}"/>
          </c:extLst>
        </c:dLbl>
      </c:pivotFmt>
      <c:pivotFmt>
        <c:idx val="457"/>
        <c:dLbl>
          <c:idx val="0"/>
          <c:showLegendKey val="0"/>
          <c:showVal val="0"/>
          <c:showCatName val="0"/>
          <c:showSerName val="0"/>
          <c:showPercent val="0"/>
          <c:showBubbleSize val="0"/>
          <c:extLst>
            <c:ext xmlns:c15="http://schemas.microsoft.com/office/drawing/2012/chart" uri="{CE6537A1-D6FC-4f65-9D91-7224C49458BB}"/>
          </c:extLst>
        </c:dLbl>
      </c:pivotFmt>
      <c:pivotFmt>
        <c:idx val="458"/>
        <c:dLbl>
          <c:idx val="0"/>
          <c:showLegendKey val="0"/>
          <c:showVal val="0"/>
          <c:showCatName val="0"/>
          <c:showSerName val="0"/>
          <c:showPercent val="0"/>
          <c:showBubbleSize val="0"/>
          <c:extLst>
            <c:ext xmlns:c15="http://schemas.microsoft.com/office/drawing/2012/chart" uri="{CE6537A1-D6FC-4f65-9D91-7224C49458BB}"/>
          </c:extLst>
        </c:dLbl>
      </c:pivotFmt>
      <c:pivotFmt>
        <c:idx val="459"/>
        <c:dLbl>
          <c:idx val="0"/>
          <c:showLegendKey val="0"/>
          <c:showVal val="0"/>
          <c:showCatName val="0"/>
          <c:showSerName val="0"/>
          <c:showPercent val="0"/>
          <c:showBubbleSize val="0"/>
          <c:extLst>
            <c:ext xmlns:c15="http://schemas.microsoft.com/office/drawing/2012/chart" uri="{CE6537A1-D6FC-4f65-9D91-7224C49458BB}"/>
          </c:extLst>
        </c:dLbl>
      </c:pivotFmt>
      <c:pivotFmt>
        <c:idx val="460"/>
        <c:dLbl>
          <c:idx val="0"/>
          <c:showLegendKey val="0"/>
          <c:showVal val="0"/>
          <c:showCatName val="0"/>
          <c:showSerName val="0"/>
          <c:showPercent val="0"/>
          <c:showBubbleSize val="0"/>
          <c:extLst>
            <c:ext xmlns:c15="http://schemas.microsoft.com/office/drawing/2012/chart" uri="{CE6537A1-D6FC-4f65-9D91-7224C49458BB}"/>
          </c:extLst>
        </c:dLbl>
      </c:pivotFmt>
      <c:pivotFmt>
        <c:idx val="461"/>
        <c:dLbl>
          <c:idx val="0"/>
          <c:showLegendKey val="0"/>
          <c:showVal val="0"/>
          <c:showCatName val="0"/>
          <c:showSerName val="0"/>
          <c:showPercent val="0"/>
          <c:showBubbleSize val="0"/>
          <c:extLst>
            <c:ext xmlns:c15="http://schemas.microsoft.com/office/drawing/2012/chart" uri="{CE6537A1-D6FC-4f65-9D91-7224C49458BB}"/>
          </c:extLst>
        </c:dLbl>
      </c:pivotFmt>
      <c:pivotFmt>
        <c:idx val="462"/>
        <c:dLbl>
          <c:idx val="0"/>
          <c:showLegendKey val="0"/>
          <c:showVal val="0"/>
          <c:showCatName val="0"/>
          <c:showSerName val="0"/>
          <c:showPercent val="0"/>
          <c:showBubbleSize val="0"/>
          <c:extLst>
            <c:ext xmlns:c15="http://schemas.microsoft.com/office/drawing/2012/chart" uri="{CE6537A1-D6FC-4f65-9D91-7224C49458BB}"/>
          </c:extLst>
        </c:dLbl>
      </c:pivotFmt>
      <c:pivotFmt>
        <c:idx val="463"/>
        <c:dLbl>
          <c:idx val="0"/>
          <c:showLegendKey val="0"/>
          <c:showVal val="0"/>
          <c:showCatName val="0"/>
          <c:showSerName val="0"/>
          <c:showPercent val="0"/>
          <c:showBubbleSize val="0"/>
          <c:extLst>
            <c:ext xmlns:c15="http://schemas.microsoft.com/office/drawing/2012/chart" uri="{CE6537A1-D6FC-4f65-9D91-7224C49458BB}"/>
          </c:extLst>
        </c:dLbl>
      </c:pivotFmt>
      <c:pivotFmt>
        <c:idx val="464"/>
        <c:dLbl>
          <c:idx val="0"/>
          <c:showLegendKey val="0"/>
          <c:showVal val="0"/>
          <c:showCatName val="0"/>
          <c:showSerName val="0"/>
          <c:showPercent val="0"/>
          <c:showBubbleSize val="0"/>
          <c:extLst>
            <c:ext xmlns:c15="http://schemas.microsoft.com/office/drawing/2012/chart" uri="{CE6537A1-D6FC-4f65-9D91-7224C49458BB}"/>
          </c:extLst>
        </c:dLbl>
      </c:pivotFmt>
      <c:pivotFmt>
        <c:idx val="465"/>
        <c:dLbl>
          <c:idx val="0"/>
          <c:showLegendKey val="0"/>
          <c:showVal val="0"/>
          <c:showCatName val="0"/>
          <c:showSerName val="0"/>
          <c:showPercent val="0"/>
          <c:showBubbleSize val="0"/>
          <c:extLst>
            <c:ext xmlns:c15="http://schemas.microsoft.com/office/drawing/2012/chart" uri="{CE6537A1-D6FC-4f65-9D91-7224C49458BB}"/>
          </c:extLst>
        </c:dLbl>
      </c:pivotFmt>
      <c:pivotFmt>
        <c:idx val="466"/>
        <c:dLbl>
          <c:idx val="0"/>
          <c:showLegendKey val="0"/>
          <c:showVal val="0"/>
          <c:showCatName val="0"/>
          <c:showSerName val="0"/>
          <c:showPercent val="0"/>
          <c:showBubbleSize val="0"/>
          <c:extLst>
            <c:ext xmlns:c15="http://schemas.microsoft.com/office/drawing/2012/chart" uri="{CE6537A1-D6FC-4f65-9D91-7224C49458BB}"/>
          </c:extLst>
        </c:dLbl>
      </c:pivotFmt>
      <c:pivotFmt>
        <c:idx val="467"/>
        <c:dLbl>
          <c:idx val="0"/>
          <c:showLegendKey val="0"/>
          <c:showVal val="0"/>
          <c:showCatName val="0"/>
          <c:showSerName val="0"/>
          <c:showPercent val="0"/>
          <c:showBubbleSize val="0"/>
          <c:extLst>
            <c:ext xmlns:c15="http://schemas.microsoft.com/office/drawing/2012/chart" uri="{CE6537A1-D6FC-4f65-9D91-7224C49458BB}"/>
          </c:extLst>
        </c:dLbl>
      </c:pivotFmt>
      <c:pivotFmt>
        <c:idx val="468"/>
        <c:dLbl>
          <c:idx val="0"/>
          <c:showLegendKey val="0"/>
          <c:showVal val="0"/>
          <c:showCatName val="0"/>
          <c:showSerName val="0"/>
          <c:showPercent val="0"/>
          <c:showBubbleSize val="0"/>
          <c:extLst>
            <c:ext xmlns:c15="http://schemas.microsoft.com/office/drawing/2012/chart" uri="{CE6537A1-D6FC-4f65-9D91-7224C49458BB}"/>
          </c:extLst>
        </c:dLbl>
      </c:pivotFmt>
      <c:pivotFmt>
        <c:idx val="469"/>
        <c:dLbl>
          <c:idx val="0"/>
          <c:showLegendKey val="0"/>
          <c:showVal val="0"/>
          <c:showCatName val="0"/>
          <c:showSerName val="0"/>
          <c:showPercent val="0"/>
          <c:showBubbleSize val="0"/>
          <c:extLst>
            <c:ext xmlns:c15="http://schemas.microsoft.com/office/drawing/2012/chart" uri="{CE6537A1-D6FC-4f65-9D91-7224C49458BB}"/>
          </c:extLst>
        </c:dLbl>
      </c:pivotFmt>
      <c:pivotFmt>
        <c:idx val="470"/>
        <c:dLbl>
          <c:idx val="0"/>
          <c:showLegendKey val="0"/>
          <c:showVal val="0"/>
          <c:showCatName val="0"/>
          <c:showSerName val="0"/>
          <c:showPercent val="0"/>
          <c:showBubbleSize val="0"/>
          <c:extLst>
            <c:ext xmlns:c15="http://schemas.microsoft.com/office/drawing/2012/chart" uri="{CE6537A1-D6FC-4f65-9D91-7224C49458BB}"/>
          </c:extLst>
        </c:dLbl>
      </c:pivotFmt>
      <c:pivotFmt>
        <c:idx val="471"/>
        <c:dLbl>
          <c:idx val="0"/>
          <c:showLegendKey val="0"/>
          <c:showVal val="0"/>
          <c:showCatName val="0"/>
          <c:showSerName val="0"/>
          <c:showPercent val="0"/>
          <c:showBubbleSize val="0"/>
          <c:extLst>
            <c:ext xmlns:c15="http://schemas.microsoft.com/office/drawing/2012/chart" uri="{CE6537A1-D6FC-4f65-9D91-7224C49458BB}"/>
          </c:extLst>
        </c:dLbl>
      </c:pivotFmt>
      <c:pivotFmt>
        <c:idx val="472"/>
        <c:dLbl>
          <c:idx val="0"/>
          <c:showLegendKey val="0"/>
          <c:showVal val="0"/>
          <c:showCatName val="0"/>
          <c:showSerName val="0"/>
          <c:showPercent val="0"/>
          <c:showBubbleSize val="0"/>
          <c:extLst>
            <c:ext xmlns:c15="http://schemas.microsoft.com/office/drawing/2012/chart" uri="{CE6537A1-D6FC-4f65-9D91-7224C49458BB}"/>
          </c:extLst>
        </c:dLbl>
      </c:pivotFmt>
      <c:pivotFmt>
        <c:idx val="473"/>
        <c:dLbl>
          <c:idx val="0"/>
          <c:showLegendKey val="0"/>
          <c:showVal val="0"/>
          <c:showCatName val="0"/>
          <c:showSerName val="0"/>
          <c:showPercent val="0"/>
          <c:showBubbleSize val="0"/>
          <c:extLst>
            <c:ext xmlns:c15="http://schemas.microsoft.com/office/drawing/2012/chart" uri="{CE6537A1-D6FC-4f65-9D91-7224C49458BB}"/>
          </c:extLst>
        </c:dLbl>
      </c:pivotFmt>
      <c:pivotFmt>
        <c:idx val="474"/>
        <c:dLbl>
          <c:idx val="0"/>
          <c:showLegendKey val="0"/>
          <c:showVal val="0"/>
          <c:showCatName val="0"/>
          <c:showSerName val="0"/>
          <c:showPercent val="0"/>
          <c:showBubbleSize val="0"/>
          <c:extLst>
            <c:ext xmlns:c15="http://schemas.microsoft.com/office/drawing/2012/chart" uri="{CE6537A1-D6FC-4f65-9D91-7224C49458BB}"/>
          </c:extLst>
        </c:dLbl>
      </c:pivotFmt>
      <c:pivotFmt>
        <c:idx val="475"/>
        <c:dLbl>
          <c:idx val="0"/>
          <c:showLegendKey val="0"/>
          <c:showVal val="0"/>
          <c:showCatName val="0"/>
          <c:showSerName val="0"/>
          <c:showPercent val="0"/>
          <c:showBubbleSize val="0"/>
          <c:extLst>
            <c:ext xmlns:c15="http://schemas.microsoft.com/office/drawing/2012/chart" uri="{CE6537A1-D6FC-4f65-9D91-7224C49458BB}"/>
          </c:extLst>
        </c:dLbl>
      </c:pivotFmt>
      <c:pivotFmt>
        <c:idx val="476"/>
        <c:dLbl>
          <c:idx val="0"/>
          <c:showLegendKey val="0"/>
          <c:showVal val="0"/>
          <c:showCatName val="0"/>
          <c:showSerName val="0"/>
          <c:showPercent val="0"/>
          <c:showBubbleSize val="0"/>
          <c:extLst>
            <c:ext xmlns:c15="http://schemas.microsoft.com/office/drawing/2012/chart" uri="{CE6537A1-D6FC-4f65-9D91-7224C49458BB}"/>
          </c:extLst>
        </c:dLbl>
      </c:pivotFmt>
      <c:pivotFmt>
        <c:idx val="477"/>
        <c:dLbl>
          <c:idx val="0"/>
          <c:showLegendKey val="0"/>
          <c:showVal val="0"/>
          <c:showCatName val="0"/>
          <c:showSerName val="0"/>
          <c:showPercent val="0"/>
          <c:showBubbleSize val="0"/>
          <c:extLst>
            <c:ext xmlns:c15="http://schemas.microsoft.com/office/drawing/2012/chart" uri="{CE6537A1-D6FC-4f65-9D91-7224C49458BB}"/>
          </c:extLst>
        </c:dLbl>
      </c:pivotFmt>
      <c:pivotFmt>
        <c:idx val="478"/>
        <c:dLbl>
          <c:idx val="0"/>
          <c:showLegendKey val="0"/>
          <c:showVal val="0"/>
          <c:showCatName val="0"/>
          <c:showSerName val="0"/>
          <c:showPercent val="0"/>
          <c:showBubbleSize val="0"/>
          <c:extLst>
            <c:ext xmlns:c15="http://schemas.microsoft.com/office/drawing/2012/chart" uri="{CE6537A1-D6FC-4f65-9D91-7224C49458BB}"/>
          </c:extLst>
        </c:dLbl>
      </c:pivotFmt>
      <c:pivotFmt>
        <c:idx val="479"/>
        <c:dLbl>
          <c:idx val="0"/>
          <c:showLegendKey val="0"/>
          <c:showVal val="0"/>
          <c:showCatName val="0"/>
          <c:showSerName val="0"/>
          <c:showPercent val="0"/>
          <c:showBubbleSize val="0"/>
          <c:extLst>
            <c:ext xmlns:c15="http://schemas.microsoft.com/office/drawing/2012/chart" uri="{CE6537A1-D6FC-4f65-9D91-7224C49458BB}"/>
          </c:extLst>
        </c:dLbl>
      </c:pivotFmt>
      <c:pivotFmt>
        <c:idx val="480"/>
        <c:dLbl>
          <c:idx val="0"/>
          <c:showLegendKey val="0"/>
          <c:showVal val="0"/>
          <c:showCatName val="0"/>
          <c:showSerName val="0"/>
          <c:showPercent val="0"/>
          <c:showBubbleSize val="0"/>
          <c:extLst>
            <c:ext xmlns:c15="http://schemas.microsoft.com/office/drawing/2012/chart" uri="{CE6537A1-D6FC-4f65-9D91-7224C49458BB}"/>
          </c:extLst>
        </c:dLbl>
      </c:pivotFmt>
      <c:pivotFmt>
        <c:idx val="481"/>
        <c:dLbl>
          <c:idx val="0"/>
          <c:showLegendKey val="0"/>
          <c:showVal val="0"/>
          <c:showCatName val="0"/>
          <c:showSerName val="0"/>
          <c:showPercent val="0"/>
          <c:showBubbleSize val="0"/>
          <c:extLst>
            <c:ext xmlns:c15="http://schemas.microsoft.com/office/drawing/2012/chart" uri="{CE6537A1-D6FC-4f65-9D91-7224C49458BB}"/>
          </c:extLst>
        </c:dLbl>
      </c:pivotFmt>
      <c:pivotFmt>
        <c:idx val="482"/>
        <c:dLbl>
          <c:idx val="0"/>
          <c:showLegendKey val="0"/>
          <c:showVal val="0"/>
          <c:showCatName val="0"/>
          <c:showSerName val="0"/>
          <c:showPercent val="0"/>
          <c:showBubbleSize val="0"/>
          <c:extLst>
            <c:ext xmlns:c15="http://schemas.microsoft.com/office/drawing/2012/chart" uri="{CE6537A1-D6FC-4f65-9D91-7224C49458BB}"/>
          </c:extLst>
        </c:dLbl>
      </c:pivotFmt>
      <c:pivotFmt>
        <c:idx val="483"/>
        <c:dLbl>
          <c:idx val="0"/>
          <c:showLegendKey val="0"/>
          <c:showVal val="0"/>
          <c:showCatName val="0"/>
          <c:showSerName val="0"/>
          <c:showPercent val="0"/>
          <c:showBubbleSize val="0"/>
          <c:extLst>
            <c:ext xmlns:c15="http://schemas.microsoft.com/office/drawing/2012/chart" uri="{CE6537A1-D6FC-4f65-9D91-7224C49458BB}"/>
          </c:extLst>
        </c:dLbl>
      </c:pivotFmt>
      <c:pivotFmt>
        <c:idx val="484"/>
        <c:dLbl>
          <c:idx val="0"/>
          <c:showLegendKey val="0"/>
          <c:showVal val="0"/>
          <c:showCatName val="0"/>
          <c:showSerName val="0"/>
          <c:showPercent val="0"/>
          <c:showBubbleSize val="0"/>
          <c:extLst>
            <c:ext xmlns:c15="http://schemas.microsoft.com/office/drawing/2012/chart" uri="{CE6537A1-D6FC-4f65-9D91-7224C49458BB}"/>
          </c:extLst>
        </c:dLbl>
      </c:pivotFmt>
      <c:pivotFmt>
        <c:idx val="485"/>
        <c:dLbl>
          <c:idx val="0"/>
          <c:showLegendKey val="0"/>
          <c:showVal val="0"/>
          <c:showCatName val="0"/>
          <c:showSerName val="0"/>
          <c:showPercent val="0"/>
          <c:showBubbleSize val="0"/>
          <c:extLst>
            <c:ext xmlns:c15="http://schemas.microsoft.com/office/drawing/2012/chart" uri="{CE6537A1-D6FC-4f65-9D91-7224C49458BB}"/>
          </c:extLst>
        </c:dLbl>
      </c:pivotFmt>
      <c:pivotFmt>
        <c:idx val="486"/>
        <c:dLbl>
          <c:idx val="0"/>
          <c:showLegendKey val="0"/>
          <c:showVal val="0"/>
          <c:showCatName val="0"/>
          <c:showSerName val="0"/>
          <c:showPercent val="0"/>
          <c:showBubbleSize val="0"/>
          <c:extLst>
            <c:ext xmlns:c15="http://schemas.microsoft.com/office/drawing/2012/chart" uri="{CE6537A1-D6FC-4f65-9D91-7224C49458BB}"/>
          </c:extLst>
        </c:dLbl>
      </c:pivotFmt>
      <c:pivotFmt>
        <c:idx val="487"/>
        <c:dLbl>
          <c:idx val="0"/>
          <c:showLegendKey val="0"/>
          <c:showVal val="0"/>
          <c:showCatName val="0"/>
          <c:showSerName val="0"/>
          <c:showPercent val="0"/>
          <c:showBubbleSize val="0"/>
          <c:extLst>
            <c:ext xmlns:c15="http://schemas.microsoft.com/office/drawing/2012/chart" uri="{CE6537A1-D6FC-4f65-9D91-7224C49458BB}"/>
          </c:extLst>
        </c:dLbl>
      </c:pivotFmt>
      <c:pivotFmt>
        <c:idx val="488"/>
        <c:dLbl>
          <c:idx val="0"/>
          <c:showLegendKey val="0"/>
          <c:showVal val="0"/>
          <c:showCatName val="0"/>
          <c:showSerName val="0"/>
          <c:showPercent val="0"/>
          <c:showBubbleSize val="0"/>
          <c:extLst>
            <c:ext xmlns:c15="http://schemas.microsoft.com/office/drawing/2012/chart" uri="{CE6537A1-D6FC-4f65-9D91-7224C49458BB}"/>
          </c:extLst>
        </c:dLbl>
      </c:pivotFmt>
      <c:pivotFmt>
        <c:idx val="489"/>
        <c:dLbl>
          <c:idx val="0"/>
          <c:showLegendKey val="0"/>
          <c:showVal val="0"/>
          <c:showCatName val="0"/>
          <c:showSerName val="0"/>
          <c:showPercent val="0"/>
          <c:showBubbleSize val="0"/>
          <c:extLst>
            <c:ext xmlns:c15="http://schemas.microsoft.com/office/drawing/2012/chart" uri="{CE6537A1-D6FC-4f65-9D91-7224C49458BB}"/>
          </c:extLst>
        </c:dLbl>
      </c:pivotFmt>
      <c:pivotFmt>
        <c:idx val="490"/>
        <c:dLbl>
          <c:idx val="0"/>
          <c:showLegendKey val="0"/>
          <c:showVal val="0"/>
          <c:showCatName val="0"/>
          <c:showSerName val="0"/>
          <c:showPercent val="0"/>
          <c:showBubbleSize val="0"/>
          <c:extLst>
            <c:ext xmlns:c15="http://schemas.microsoft.com/office/drawing/2012/chart" uri="{CE6537A1-D6FC-4f65-9D91-7224C49458BB}"/>
          </c:extLst>
        </c:dLbl>
      </c:pivotFmt>
      <c:pivotFmt>
        <c:idx val="491"/>
        <c:dLbl>
          <c:idx val="0"/>
          <c:showLegendKey val="0"/>
          <c:showVal val="0"/>
          <c:showCatName val="0"/>
          <c:showSerName val="0"/>
          <c:showPercent val="0"/>
          <c:showBubbleSize val="0"/>
          <c:extLst>
            <c:ext xmlns:c15="http://schemas.microsoft.com/office/drawing/2012/chart" uri="{CE6537A1-D6FC-4f65-9D91-7224C49458BB}"/>
          </c:extLst>
        </c:dLbl>
      </c:pivotFmt>
      <c:pivotFmt>
        <c:idx val="492"/>
        <c:dLbl>
          <c:idx val="0"/>
          <c:showLegendKey val="0"/>
          <c:showVal val="0"/>
          <c:showCatName val="0"/>
          <c:showSerName val="0"/>
          <c:showPercent val="0"/>
          <c:showBubbleSize val="0"/>
          <c:extLst>
            <c:ext xmlns:c15="http://schemas.microsoft.com/office/drawing/2012/chart" uri="{CE6537A1-D6FC-4f65-9D91-7224C49458BB}"/>
          </c:extLst>
        </c:dLbl>
      </c:pivotFmt>
      <c:pivotFmt>
        <c:idx val="493"/>
        <c:dLbl>
          <c:idx val="0"/>
          <c:showLegendKey val="0"/>
          <c:showVal val="0"/>
          <c:showCatName val="0"/>
          <c:showSerName val="0"/>
          <c:showPercent val="0"/>
          <c:showBubbleSize val="0"/>
          <c:extLst>
            <c:ext xmlns:c15="http://schemas.microsoft.com/office/drawing/2012/chart" uri="{CE6537A1-D6FC-4f65-9D91-7224C49458BB}"/>
          </c:extLst>
        </c:dLbl>
      </c:pivotFmt>
      <c:pivotFmt>
        <c:idx val="494"/>
        <c:dLbl>
          <c:idx val="0"/>
          <c:showLegendKey val="0"/>
          <c:showVal val="0"/>
          <c:showCatName val="0"/>
          <c:showSerName val="0"/>
          <c:showPercent val="0"/>
          <c:showBubbleSize val="0"/>
          <c:extLst>
            <c:ext xmlns:c15="http://schemas.microsoft.com/office/drawing/2012/chart" uri="{CE6537A1-D6FC-4f65-9D91-7224C49458BB}"/>
          </c:extLst>
        </c:dLbl>
      </c:pivotFmt>
      <c:pivotFmt>
        <c:idx val="495"/>
        <c:dLbl>
          <c:idx val="0"/>
          <c:showLegendKey val="0"/>
          <c:showVal val="0"/>
          <c:showCatName val="0"/>
          <c:showSerName val="0"/>
          <c:showPercent val="0"/>
          <c:showBubbleSize val="0"/>
          <c:extLst>
            <c:ext xmlns:c15="http://schemas.microsoft.com/office/drawing/2012/chart" uri="{CE6537A1-D6FC-4f65-9D91-7224C49458BB}"/>
          </c:extLst>
        </c:dLbl>
      </c:pivotFmt>
      <c:pivotFmt>
        <c:idx val="496"/>
        <c:dLbl>
          <c:idx val="0"/>
          <c:showLegendKey val="0"/>
          <c:showVal val="0"/>
          <c:showCatName val="0"/>
          <c:showSerName val="0"/>
          <c:showPercent val="0"/>
          <c:showBubbleSize val="0"/>
          <c:extLst>
            <c:ext xmlns:c15="http://schemas.microsoft.com/office/drawing/2012/chart" uri="{CE6537A1-D6FC-4f65-9D91-7224C49458BB}"/>
          </c:extLst>
        </c:dLbl>
      </c:pivotFmt>
      <c:pivotFmt>
        <c:idx val="497"/>
        <c:dLbl>
          <c:idx val="0"/>
          <c:showLegendKey val="0"/>
          <c:showVal val="0"/>
          <c:showCatName val="0"/>
          <c:showSerName val="0"/>
          <c:showPercent val="0"/>
          <c:showBubbleSize val="0"/>
          <c:extLst>
            <c:ext xmlns:c15="http://schemas.microsoft.com/office/drawing/2012/chart" uri="{CE6537A1-D6FC-4f65-9D91-7224C49458BB}"/>
          </c:extLst>
        </c:dLbl>
      </c:pivotFmt>
      <c:pivotFmt>
        <c:idx val="498"/>
        <c:dLbl>
          <c:idx val="0"/>
          <c:showLegendKey val="0"/>
          <c:showVal val="0"/>
          <c:showCatName val="0"/>
          <c:showSerName val="0"/>
          <c:showPercent val="0"/>
          <c:showBubbleSize val="0"/>
          <c:extLst>
            <c:ext xmlns:c15="http://schemas.microsoft.com/office/drawing/2012/chart" uri="{CE6537A1-D6FC-4f65-9D91-7224C49458BB}"/>
          </c:extLst>
        </c:dLbl>
      </c:pivotFmt>
      <c:pivotFmt>
        <c:idx val="499"/>
        <c:dLbl>
          <c:idx val="0"/>
          <c:showLegendKey val="0"/>
          <c:showVal val="0"/>
          <c:showCatName val="0"/>
          <c:showSerName val="0"/>
          <c:showPercent val="0"/>
          <c:showBubbleSize val="0"/>
          <c:extLst>
            <c:ext xmlns:c15="http://schemas.microsoft.com/office/drawing/2012/chart" uri="{CE6537A1-D6FC-4f65-9D91-7224C49458BB}"/>
          </c:extLst>
        </c:dLbl>
      </c:pivotFmt>
      <c:pivotFmt>
        <c:idx val="500"/>
        <c:dLbl>
          <c:idx val="0"/>
          <c:showLegendKey val="0"/>
          <c:showVal val="0"/>
          <c:showCatName val="0"/>
          <c:showSerName val="0"/>
          <c:showPercent val="0"/>
          <c:showBubbleSize val="0"/>
          <c:extLst>
            <c:ext xmlns:c15="http://schemas.microsoft.com/office/drawing/2012/chart" uri="{CE6537A1-D6FC-4f65-9D91-7224C49458BB}"/>
          </c:extLst>
        </c:dLbl>
      </c:pivotFmt>
      <c:pivotFmt>
        <c:idx val="501"/>
        <c:dLbl>
          <c:idx val="0"/>
          <c:showLegendKey val="0"/>
          <c:showVal val="0"/>
          <c:showCatName val="0"/>
          <c:showSerName val="0"/>
          <c:showPercent val="0"/>
          <c:showBubbleSize val="0"/>
          <c:extLst>
            <c:ext xmlns:c15="http://schemas.microsoft.com/office/drawing/2012/chart" uri="{CE6537A1-D6FC-4f65-9D91-7224C49458BB}"/>
          </c:extLst>
        </c:dLbl>
      </c:pivotFmt>
      <c:pivotFmt>
        <c:idx val="502"/>
        <c:dLbl>
          <c:idx val="0"/>
          <c:showLegendKey val="0"/>
          <c:showVal val="0"/>
          <c:showCatName val="0"/>
          <c:showSerName val="0"/>
          <c:showPercent val="0"/>
          <c:showBubbleSize val="0"/>
          <c:extLst>
            <c:ext xmlns:c15="http://schemas.microsoft.com/office/drawing/2012/chart" uri="{CE6537A1-D6FC-4f65-9D91-7224C49458BB}"/>
          </c:extLst>
        </c:dLbl>
      </c:pivotFmt>
      <c:pivotFmt>
        <c:idx val="503"/>
        <c:dLbl>
          <c:idx val="0"/>
          <c:showLegendKey val="0"/>
          <c:showVal val="0"/>
          <c:showCatName val="0"/>
          <c:showSerName val="0"/>
          <c:showPercent val="0"/>
          <c:showBubbleSize val="0"/>
          <c:extLst>
            <c:ext xmlns:c15="http://schemas.microsoft.com/office/drawing/2012/chart" uri="{CE6537A1-D6FC-4f65-9D91-7224C49458BB}"/>
          </c:extLst>
        </c:dLbl>
      </c:pivotFmt>
      <c:pivotFmt>
        <c:idx val="504"/>
        <c:dLbl>
          <c:idx val="0"/>
          <c:showLegendKey val="0"/>
          <c:showVal val="0"/>
          <c:showCatName val="0"/>
          <c:showSerName val="0"/>
          <c:showPercent val="0"/>
          <c:showBubbleSize val="0"/>
          <c:extLst>
            <c:ext xmlns:c15="http://schemas.microsoft.com/office/drawing/2012/chart" uri="{CE6537A1-D6FC-4f65-9D91-7224C49458BB}"/>
          </c:extLst>
        </c:dLbl>
      </c:pivotFmt>
      <c:pivotFmt>
        <c:idx val="505"/>
        <c:dLbl>
          <c:idx val="0"/>
          <c:showLegendKey val="0"/>
          <c:showVal val="0"/>
          <c:showCatName val="0"/>
          <c:showSerName val="0"/>
          <c:showPercent val="0"/>
          <c:showBubbleSize val="0"/>
          <c:extLst>
            <c:ext xmlns:c15="http://schemas.microsoft.com/office/drawing/2012/chart" uri="{CE6537A1-D6FC-4f65-9D91-7224C49458BB}"/>
          </c:extLst>
        </c:dLbl>
      </c:pivotFmt>
      <c:pivotFmt>
        <c:idx val="506"/>
        <c:dLbl>
          <c:idx val="0"/>
          <c:showLegendKey val="0"/>
          <c:showVal val="0"/>
          <c:showCatName val="0"/>
          <c:showSerName val="0"/>
          <c:showPercent val="0"/>
          <c:showBubbleSize val="0"/>
          <c:extLst>
            <c:ext xmlns:c15="http://schemas.microsoft.com/office/drawing/2012/chart" uri="{CE6537A1-D6FC-4f65-9D91-7224C49458BB}"/>
          </c:extLst>
        </c:dLbl>
      </c:pivotFmt>
      <c:pivotFmt>
        <c:idx val="507"/>
        <c:dLbl>
          <c:idx val="0"/>
          <c:showLegendKey val="0"/>
          <c:showVal val="0"/>
          <c:showCatName val="0"/>
          <c:showSerName val="0"/>
          <c:showPercent val="0"/>
          <c:showBubbleSize val="0"/>
          <c:extLst>
            <c:ext xmlns:c15="http://schemas.microsoft.com/office/drawing/2012/chart" uri="{CE6537A1-D6FC-4f65-9D91-7224C49458BB}"/>
          </c:extLst>
        </c:dLbl>
      </c:pivotFmt>
      <c:pivotFmt>
        <c:idx val="508"/>
        <c:dLbl>
          <c:idx val="0"/>
          <c:showLegendKey val="0"/>
          <c:showVal val="0"/>
          <c:showCatName val="0"/>
          <c:showSerName val="0"/>
          <c:showPercent val="0"/>
          <c:showBubbleSize val="0"/>
          <c:extLst>
            <c:ext xmlns:c15="http://schemas.microsoft.com/office/drawing/2012/chart" uri="{CE6537A1-D6FC-4f65-9D91-7224C49458BB}"/>
          </c:extLst>
        </c:dLbl>
      </c:pivotFmt>
      <c:pivotFmt>
        <c:idx val="509"/>
        <c:dLbl>
          <c:idx val="0"/>
          <c:showLegendKey val="0"/>
          <c:showVal val="0"/>
          <c:showCatName val="0"/>
          <c:showSerName val="0"/>
          <c:showPercent val="0"/>
          <c:showBubbleSize val="0"/>
          <c:extLst>
            <c:ext xmlns:c15="http://schemas.microsoft.com/office/drawing/2012/chart" uri="{CE6537A1-D6FC-4f65-9D91-7224C49458BB}"/>
          </c:extLst>
        </c:dLbl>
      </c:pivotFmt>
      <c:pivotFmt>
        <c:idx val="510"/>
        <c:dLbl>
          <c:idx val="0"/>
          <c:showLegendKey val="0"/>
          <c:showVal val="0"/>
          <c:showCatName val="0"/>
          <c:showSerName val="0"/>
          <c:showPercent val="0"/>
          <c:showBubbleSize val="0"/>
          <c:extLst>
            <c:ext xmlns:c15="http://schemas.microsoft.com/office/drawing/2012/chart" uri="{CE6537A1-D6FC-4f65-9D91-7224C49458BB}"/>
          </c:extLst>
        </c:dLbl>
      </c:pivotFmt>
      <c:pivotFmt>
        <c:idx val="511"/>
        <c:dLbl>
          <c:idx val="0"/>
          <c:showLegendKey val="0"/>
          <c:showVal val="0"/>
          <c:showCatName val="0"/>
          <c:showSerName val="0"/>
          <c:showPercent val="0"/>
          <c:showBubbleSize val="0"/>
          <c:extLst>
            <c:ext xmlns:c15="http://schemas.microsoft.com/office/drawing/2012/chart" uri="{CE6537A1-D6FC-4f65-9D91-7224C49458BB}"/>
          </c:extLst>
        </c:dLbl>
      </c:pivotFmt>
      <c:pivotFmt>
        <c:idx val="512"/>
        <c:dLbl>
          <c:idx val="0"/>
          <c:showLegendKey val="0"/>
          <c:showVal val="0"/>
          <c:showCatName val="0"/>
          <c:showSerName val="0"/>
          <c:showPercent val="0"/>
          <c:showBubbleSize val="0"/>
          <c:extLst>
            <c:ext xmlns:c15="http://schemas.microsoft.com/office/drawing/2012/chart" uri="{CE6537A1-D6FC-4f65-9D91-7224C49458BB}"/>
          </c:extLst>
        </c:dLbl>
      </c:pivotFmt>
      <c:pivotFmt>
        <c:idx val="513"/>
        <c:dLbl>
          <c:idx val="0"/>
          <c:showLegendKey val="0"/>
          <c:showVal val="0"/>
          <c:showCatName val="0"/>
          <c:showSerName val="0"/>
          <c:showPercent val="0"/>
          <c:showBubbleSize val="0"/>
          <c:extLst>
            <c:ext xmlns:c15="http://schemas.microsoft.com/office/drawing/2012/chart" uri="{CE6537A1-D6FC-4f65-9D91-7224C49458BB}"/>
          </c:extLst>
        </c:dLbl>
      </c:pivotFmt>
      <c:pivotFmt>
        <c:idx val="514"/>
        <c:dLbl>
          <c:idx val="0"/>
          <c:showLegendKey val="0"/>
          <c:showVal val="0"/>
          <c:showCatName val="0"/>
          <c:showSerName val="0"/>
          <c:showPercent val="0"/>
          <c:showBubbleSize val="0"/>
          <c:extLst>
            <c:ext xmlns:c15="http://schemas.microsoft.com/office/drawing/2012/chart" uri="{CE6537A1-D6FC-4f65-9D91-7224C49458BB}"/>
          </c:extLst>
        </c:dLbl>
      </c:pivotFmt>
      <c:pivotFmt>
        <c:idx val="515"/>
        <c:dLbl>
          <c:idx val="0"/>
          <c:showLegendKey val="0"/>
          <c:showVal val="0"/>
          <c:showCatName val="0"/>
          <c:showSerName val="0"/>
          <c:showPercent val="0"/>
          <c:showBubbleSize val="0"/>
          <c:extLst>
            <c:ext xmlns:c15="http://schemas.microsoft.com/office/drawing/2012/chart" uri="{CE6537A1-D6FC-4f65-9D91-7224C49458BB}"/>
          </c:extLst>
        </c:dLbl>
      </c:pivotFmt>
      <c:pivotFmt>
        <c:idx val="516"/>
        <c:dLbl>
          <c:idx val="0"/>
          <c:showLegendKey val="0"/>
          <c:showVal val="0"/>
          <c:showCatName val="0"/>
          <c:showSerName val="0"/>
          <c:showPercent val="0"/>
          <c:showBubbleSize val="0"/>
          <c:extLst>
            <c:ext xmlns:c15="http://schemas.microsoft.com/office/drawing/2012/chart" uri="{CE6537A1-D6FC-4f65-9D91-7224C49458BB}"/>
          </c:extLst>
        </c:dLbl>
      </c:pivotFmt>
      <c:pivotFmt>
        <c:idx val="517"/>
        <c:dLbl>
          <c:idx val="0"/>
          <c:showLegendKey val="0"/>
          <c:showVal val="0"/>
          <c:showCatName val="0"/>
          <c:showSerName val="0"/>
          <c:showPercent val="0"/>
          <c:showBubbleSize val="0"/>
          <c:extLst>
            <c:ext xmlns:c15="http://schemas.microsoft.com/office/drawing/2012/chart" uri="{CE6537A1-D6FC-4f65-9D91-7224C49458BB}"/>
          </c:extLst>
        </c:dLbl>
      </c:pivotFmt>
      <c:pivotFmt>
        <c:idx val="518"/>
        <c:dLbl>
          <c:idx val="0"/>
          <c:showLegendKey val="0"/>
          <c:showVal val="0"/>
          <c:showCatName val="0"/>
          <c:showSerName val="0"/>
          <c:showPercent val="0"/>
          <c:showBubbleSize val="0"/>
          <c:extLst>
            <c:ext xmlns:c15="http://schemas.microsoft.com/office/drawing/2012/chart" uri="{CE6537A1-D6FC-4f65-9D91-7224C49458BB}"/>
          </c:extLst>
        </c:dLbl>
      </c:pivotFmt>
      <c:pivotFmt>
        <c:idx val="519"/>
        <c:dLbl>
          <c:idx val="0"/>
          <c:showLegendKey val="0"/>
          <c:showVal val="0"/>
          <c:showCatName val="0"/>
          <c:showSerName val="0"/>
          <c:showPercent val="0"/>
          <c:showBubbleSize val="0"/>
          <c:extLst>
            <c:ext xmlns:c15="http://schemas.microsoft.com/office/drawing/2012/chart" uri="{CE6537A1-D6FC-4f65-9D91-7224C49458BB}"/>
          </c:extLst>
        </c:dLbl>
      </c:pivotFmt>
      <c:pivotFmt>
        <c:idx val="520"/>
        <c:dLbl>
          <c:idx val="0"/>
          <c:showLegendKey val="0"/>
          <c:showVal val="0"/>
          <c:showCatName val="0"/>
          <c:showSerName val="0"/>
          <c:showPercent val="0"/>
          <c:showBubbleSize val="0"/>
          <c:extLst>
            <c:ext xmlns:c15="http://schemas.microsoft.com/office/drawing/2012/chart" uri="{CE6537A1-D6FC-4f65-9D91-7224C49458BB}"/>
          </c:extLst>
        </c:dLbl>
      </c:pivotFmt>
      <c:pivotFmt>
        <c:idx val="521"/>
        <c:dLbl>
          <c:idx val="0"/>
          <c:showLegendKey val="0"/>
          <c:showVal val="0"/>
          <c:showCatName val="0"/>
          <c:showSerName val="0"/>
          <c:showPercent val="0"/>
          <c:showBubbleSize val="0"/>
          <c:extLst>
            <c:ext xmlns:c15="http://schemas.microsoft.com/office/drawing/2012/chart" uri="{CE6537A1-D6FC-4f65-9D91-7224C49458BB}"/>
          </c:extLst>
        </c:dLbl>
      </c:pivotFmt>
      <c:pivotFmt>
        <c:idx val="522"/>
        <c:dLbl>
          <c:idx val="0"/>
          <c:showLegendKey val="0"/>
          <c:showVal val="0"/>
          <c:showCatName val="0"/>
          <c:showSerName val="0"/>
          <c:showPercent val="0"/>
          <c:showBubbleSize val="0"/>
          <c:extLst>
            <c:ext xmlns:c15="http://schemas.microsoft.com/office/drawing/2012/chart" uri="{CE6537A1-D6FC-4f65-9D91-7224C49458BB}"/>
          </c:extLst>
        </c:dLbl>
      </c:pivotFmt>
      <c:pivotFmt>
        <c:idx val="523"/>
        <c:dLbl>
          <c:idx val="0"/>
          <c:showLegendKey val="0"/>
          <c:showVal val="0"/>
          <c:showCatName val="0"/>
          <c:showSerName val="0"/>
          <c:showPercent val="0"/>
          <c:showBubbleSize val="0"/>
          <c:extLst>
            <c:ext xmlns:c15="http://schemas.microsoft.com/office/drawing/2012/chart" uri="{CE6537A1-D6FC-4f65-9D91-7224C49458BB}"/>
          </c:extLst>
        </c:dLbl>
      </c:pivotFmt>
      <c:pivotFmt>
        <c:idx val="524"/>
        <c:dLbl>
          <c:idx val="0"/>
          <c:showLegendKey val="0"/>
          <c:showVal val="0"/>
          <c:showCatName val="0"/>
          <c:showSerName val="0"/>
          <c:showPercent val="0"/>
          <c:showBubbleSize val="0"/>
          <c:extLst>
            <c:ext xmlns:c15="http://schemas.microsoft.com/office/drawing/2012/chart" uri="{CE6537A1-D6FC-4f65-9D91-7224C49458BB}"/>
          </c:extLst>
        </c:dLbl>
      </c:pivotFmt>
      <c:pivotFmt>
        <c:idx val="525"/>
        <c:dLbl>
          <c:idx val="0"/>
          <c:showLegendKey val="0"/>
          <c:showVal val="0"/>
          <c:showCatName val="0"/>
          <c:showSerName val="0"/>
          <c:showPercent val="0"/>
          <c:showBubbleSize val="0"/>
          <c:extLst>
            <c:ext xmlns:c15="http://schemas.microsoft.com/office/drawing/2012/chart" uri="{CE6537A1-D6FC-4f65-9D91-7224C49458BB}"/>
          </c:extLst>
        </c:dLbl>
      </c:pivotFmt>
      <c:pivotFmt>
        <c:idx val="526"/>
        <c:dLbl>
          <c:idx val="0"/>
          <c:showLegendKey val="0"/>
          <c:showVal val="0"/>
          <c:showCatName val="0"/>
          <c:showSerName val="0"/>
          <c:showPercent val="0"/>
          <c:showBubbleSize val="0"/>
          <c:extLst>
            <c:ext xmlns:c15="http://schemas.microsoft.com/office/drawing/2012/chart" uri="{CE6537A1-D6FC-4f65-9D91-7224C49458BB}"/>
          </c:extLst>
        </c:dLbl>
      </c:pivotFmt>
      <c:pivotFmt>
        <c:idx val="527"/>
        <c:dLbl>
          <c:idx val="0"/>
          <c:showLegendKey val="0"/>
          <c:showVal val="0"/>
          <c:showCatName val="0"/>
          <c:showSerName val="0"/>
          <c:showPercent val="0"/>
          <c:showBubbleSize val="0"/>
          <c:extLst>
            <c:ext xmlns:c15="http://schemas.microsoft.com/office/drawing/2012/chart" uri="{CE6537A1-D6FC-4f65-9D91-7224C49458BB}"/>
          </c:extLst>
        </c:dLbl>
      </c:pivotFmt>
      <c:pivotFmt>
        <c:idx val="528"/>
        <c:dLbl>
          <c:idx val="0"/>
          <c:showLegendKey val="0"/>
          <c:showVal val="0"/>
          <c:showCatName val="0"/>
          <c:showSerName val="0"/>
          <c:showPercent val="0"/>
          <c:showBubbleSize val="0"/>
          <c:extLst>
            <c:ext xmlns:c15="http://schemas.microsoft.com/office/drawing/2012/chart" uri="{CE6537A1-D6FC-4f65-9D91-7224C49458BB}"/>
          </c:extLst>
        </c:dLbl>
      </c:pivotFmt>
      <c:pivotFmt>
        <c:idx val="529"/>
        <c:dLbl>
          <c:idx val="0"/>
          <c:showLegendKey val="0"/>
          <c:showVal val="0"/>
          <c:showCatName val="0"/>
          <c:showSerName val="0"/>
          <c:showPercent val="0"/>
          <c:showBubbleSize val="0"/>
          <c:extLst>
            <c:ext xmlns:c15="http://schemas.microsoft.com/office/drawing/2012/chart" uri="{CE6537A1-D6FC-4f65-9D91-7224C49458BB}"/>
          </c:extLst>
        </c:dLbl>
      </c:pivotFmt>
      <c:pivotFmt>
        <c:idx val="530"/>
        <c:dLbl>
          <c:idx val="0"/>
          <c:showLegendKey val="0"/>
          <c:showVal val="0"/>
          <c:showCatName val="0"/>
          <c:showSerName val="0"/>
          <c:showPercent val="0"/>
          <c:showBubbleSize val="0"/>
          <c:extLst>
            <c:ext xmlns:c15="http://schemas.microsoft.com/office/drawing/2012/chart" uri="{CE6537A1-D6FC-4f65-9D91-7224C49458BB}"/>
          </c:extLst>
        </c:dLbl>
      </c:pivotFmt>
      <c:pivotFmt>
        <c:idx val="531"/>
        <c:dLbl>
          <c:idx val="0"/>
          <c:showLegendKey val="0"/>
          <c:showVal val="0"/>
          <c:showCatName val="0"/>
          <c:showSerName val="0"/>
          <c:showPercent val="0"/>
          <c:showBubbleSize val="0"/>
          <c:extLst>
            <c:ext xmlns:c15="http://schemas.microsoft.com/office/drawing/2012/chart" uri="{CE6537A1-D6FC-4f65-9D91-7224C49458BB}"/>
          </c:extLst>
        </c:dLbl>
      </c:pivotFmt>
      <c:pivotFmt>
        <c:idx val="532"/>
        <c:dLbl>
          <c:idx val="0"/>
          <c:showLegendKey val="0"/>
          <c:showVal val="0"/>
          <c:showCatName val="0"/>
          <c:showSerName val="0"/>
          <c:showPercent val="0"/>
          <c:showBubbleSize val="0"/>
          <c:extLst>
            <c:ext xmlns:c15="http://schemas.microsoft.com/office/drawing/2012/chart" uri="{CE6537A1-D6FC-4f65-9D91-7224C49458BB}"/>
          </c:extLst>
        </c:dLbl>
      </c:pivotFmt>
      <c:pivotFmt>
        <c:idx val="533"/>
        <c:dLbl>
          <c:idx val="0"/>
          <c:showLegendKey val="0"/>
          <c:showVal val="0"/>
          <c:showCatName val="0"/>
          <c:showSerName val="0"/>
          <c:showPercent val="0"/>
          <c:showBubbleSize val="0"/>
          <c:extLst>
            <c:ext xmlns:c15="http://schemas.microsoft.com/office/drawing/2012/chart" uri="{CE6537A1-D6FC-4f65-9D91-7224C49458BB}"/>
          </c:extLst>
        </c:dLbl>
      </c:pivotFmt>
      <c:pivotFmt>
        <c:idx val="534"/>
        <c:dLbl>
          <c:idx val="0"/>
          <c:showLegendKey val="0"/>
          <c:showVal val="0"/>
          <c:showCatName val="0"/>
          <c:showSerName val="0"/>
          <c:showPercent val="0"/>
          <c:showBubbleSize val="0"/>
          <c:extLst>
            <c:ext xmlns:c15="http://schemas.microsoft.com/office/drawing/2012/chart" uri="{CE6537A1-D6FC-4f65-9D91-7224C49458BB}"/>
          </c:extLst>
        </c:dLbl>
      </c:pivotFmt>
      <c:pivotFmt>
        <c:idx val="535"/>
        <c:dLbl>
          <c:idx val="0"/>
          <c:showLegendKey val="0"/>
          <c:showVal val="0"/>
          <c:showCatName val="0"/>
          <c:showSerName val="0"/>
          <c:showPercent val="0"/>
          <c:showBubbleSize val="0"/>
          <c:extLst>
            <c:ext xmlns:c15="http://schemas.microsoft.com/office/drawing/2012/chart" uri="{CE6537A1-D6FC-4f65-9D91-7224C49458BB}"/>
          </c:extLst>
        </c:dLbl>
      </c:pivotFmt>
      <c:pivotFmt>
        <c:idx val="536"/>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8"/>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9"/>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0"/>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1"/>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2"/>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3"/>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4"/>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5"/>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6"/>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7"/>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8"/>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9"/>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0"/>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1"/>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2"/>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'Avg. Speed'!$B$1:$B$3</c:f>
              <c:strCache>
                <c:ptCount val="1"/>
                <c:pt idx="0">
                  <c:v>ECLD_NB - Average of Speed Limit</c:v>
                </c:pt>
              </c:strCache>
            </c:strRef>
          </c:tx>
          <c:spPr>
            <a:ln w="28575" cap="rnd">
              <a:solidFill>
                <a:schemeClr val="accent6"/>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Speed'!$B$4:$B$13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0-FA76-44FD-B07E-C1645C6A5712}"/>
            </c:ext>
          </c:extLst>
        </c:ser>
        <c:ser>
          <c:idx val="1"/>
          <c:order val="1"/>
          <c:tx>
            <c:strRef>
              <c:f>'Avg. Speed'!$C$1:$C$3</c:f>
              <c:strCache>
                <c:ptCount val="1"/>
                <c:pt idx="0">
                  <c:v>ECLD_NB - Average of Avg. Speed</c:v>
                </c:pt>
              </c:strCache>
            </c:strRef>
          </c:tx>
          <c:spPr>
            <a:ln w="28575" cap="rnd">
              <a:solidFill>
                <a:schemeClr val="accent5"/>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Speed'!$C$4:$C$13</c:f>
              <c:numCache>
                <c:formatCode>General</c:formatCode>
                <c:ptCount val="8"/>
                <c:pt idx="0">
                  <c:v>22.41</c:v>
                </c:pt>
                <c:pt idx="1">
                  <c:v>23.07</c:v>
                </c:pt>
                <c:pt idx="2">
                  <c:v>22.87</c:v>
                </c:pt>
                <c:pt idx="3">
                  <c:v>22.76</c:v>
                </c:pt>
                <c:pt idx="4">
                  <c:v>21.99</c:v>
                </c:pt>
                <c:pt idx="5">
                  <c:v>21.65</c:v>
                </c:pt>
                <c:pt idx="6">
                  <c:v>21.25</c:v>
                </c:pt>
                <c:pt idx="7">
                  <c:v>21.57</c:v>
                </c:pt>
              </c:numCache>
            </c:numRef>
          </c:val>
          <c:smooth val="0"/>
          <c:extLst>
            <c:ext xmlns:c16="http://schemas.microsoft.com/office/drawing/2014/chart" uri="{C3380CC4-5D6E-409C-BE32-E72D297353CC}">
              <c16:uniqueId val="{00000001-FA76-44FD-B07E-C1645C6A5712}"/>
            </c:ext>
          </c:extLst>
        </c:ser>
        <c:ser>
          <c:idx val="2"/>
          <c:order val="2"/>
          <c:tx>
            <c:strRef>
              <c:f>'Avg. Speed'!$D$1:$D$3</c:f>
              <c:strCache>
                <c:ptCount val="1"/>
                <c:pt idx="0">
                  <c:v>ECLD_SB - Average of Speed Limit</c:v>
                </c:pt>
              </c:strCache>
            </c:strRef>
          </c:tx>
          <c:spPr>
            <a:ln w="28575" cap="rnd">
              <a:solidFill>
                <a:schemeClr val="accent4"/>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Speed'!$D$4:$D$13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1-597E-474F-B4AD-1CE173FB3415}"/>
            </c:ext>
          </c:extLst>
        </c:ser>
        <c:ser>
          <c:idx val="3"/>
          <c:order val="3"/>
          <c:tx>
            <c:strRef>
              <c:f>'Avg. Speed'!$E$1:$E$3</c:f>
              <c:strCache>
                <c:ptCount val="1"/>
                <c:pt idx="0">
                  <c:v>ECLD_SB - Average of Avg. Speed</c:v>
                </c:pt>
              </c:strCache>
            </c:strRef>
          </c:tx>
          <c:spPr>
            <a:ln w="28575" cap="rnd">
              <a:solidFill>
                <a:schemeClr val="accent6">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Speed'!$E$4:$E$13</c:f>
              <c:numCache>
                <c:formatCode>General</c:formatCode>
                <c:ptCount val="8"/>
                <c:pt idx="0">
                  <c:v>22.26</c:v>
                </c:pt>
                <c:pt idx="1">
                  <c:v>22.93</c:v>
                </c:pt>
                <c:pt idx="2">
                  <c:v>22.7</c:v>
                </c:pt>
                <c:pt idx="3">
                  <c:v>22.24</c:v>
                </c:pt>
                <c:pt idx="4">
                  <c:v>21.44</c:v>
                </c:pt>
                <c:pt idx="5">
                  <c:v>21.05</c:v>
                </c:pt>
                <c:pt idx="6">
                  <c:v>20.86</c:v>
                </c:pt>
                <c:pt idx="7">
                  <c:v>21.04</c:v>
                </c:pt>
              </c:numCache>
            </c:numRef>
          </c:val>
          <c:smooth val="0"/>
          <c:extLst>
            <c:ext xmlns:c16="http://schemas.microsoft.com/office/drawing/2014/chart" uri="{C3380CC4-5D6E-409C-BE32-E72D297353CC}">
              <c16:uniqueId val="{00000002-597E-474F-B4AD-1CE173FB3415}"/>
            </c:ext>
          </c:extLst>
        </c:ser>
        <c:ser>
          <c:idx val="4"/>
          <c:order val="4"/>
          <c:tx>
            <c:strRef>
              <c:f>'Avg. Speed'!$F$1:$F$3</c:f>
              <c:strCache>
                <c:ptCount val="1"/>
                <c:pt idx="0">
                  <c:v>LAKEVIEW_EB - Average of Speed Limit</c:v>
                </c:pt>
              </c:strCache>
            </c:strRef>
          </c:tx>
          <c:spPr>
            <a:ln w="28575" cap="rnd">
              <a:solidFill>
                <a:schemeClr val="accent5">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Speed'!$F$4:$F$13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3-597E-474F-B4AD-1CE173FB3415}"/>
            </c:ext>
          </c:extLst>
        </c:ser>
        <c:ser>
          <c:idx val="5"/>
          <c:order val="5"/>
          <c:tx>
            <c:strRef>
              <c:f>'Avg. Speed'!$G$1:$G$3</c:f>
              <c:strCache>
                <c:ptCount val="1"/>
                <c:pt idx="0">
                  <c:v>LAKEVIEW_EB - Average of Avg. Speed</c:v>
                </c:pt>
              </c:strCache>
            </c:strRef>
          </c:tx>
          <c:spPr>
            <a:ln w="28575" cap="rnd">
              <a:solidFill>
                <a:schemeClr val="accent4">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Speed'!$G$4:$G$13</c:f>
              <c:numCache>
                <c:formatCode>General</c:formatCode>
                <c:ptCount val="8"/>
                <c:pt idx="0">
                  <c:v>26.82</c:v>
                </c:pt>
                <c:pt idx="1">
                  <c:v>28.02</c:v>
                </c:pt>
                <c:pt idx="2">
                  <c:v>28.22</c:v>
                </c:pt>
                <c:pt idx="3">
                  <c:v>28.36</c:v>
                </c:pt>
                <c:pt idx="4">
                  <c:v>28.71</c:v>
                </c:pt>
                <c:pt idx="5">
                  <c:v>28.73</c:v>
                </c:pt>
                <c:pt idx="6">
                  <c:v>28.84</c:v>
                </c:pt>
                <c:pt idx="7">
                  <c:v>28.76</c:v>
                </c:pt>
              </c:numCache>
            </c:numRef>
          </c:val>
          <c:smooth val="0"/>
          <c:extLst>
            <c:ext xmlns:c16="http://schemas.microsoft.com/office/drawing/2014/chart" uri="{C3380CC4-5D6E-409C-BE32-E72D297353CC}">
              <c16:uniqueId val="{00000004-597E-474F-B4AD-1CE173FB3415}"/>
            </c:ext>
          </c:extLst>
        </c:ser>
        <c:ser>
          <c:idx val="6"/>
          <c:order val="6"/>
          <c:tx>
            <c:strRef>
              <c:f>'Avg. Speed'!$H$1:$H$3</c:f>
              <c:strCache>
                <c:ptCount val="1"/>
                <c:pt idx="0">
                  <c:v>LAKEVIEW_WB - Average of Speed Limit</c:v>
                </c:pt>
              </c:strCache>
            </c:strRef>
          </c:tx>
          <c:spPr>
            <a:ln w="28575" cap="rnd">
              <a:solidFill>
                <a:schemeClr val="accent6">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Speed'!$H$4:$H$13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5-597E-474F-B4AD-1CE173FB3415}"/>
            </c:ext>
          </c:extLst>
        </c:ser>
        <c:ser>
          <c:idx val="7"/>
          <c:order val="7"/>
          <c:tx>
            <c:strRef>
              <c:f>'Avg. Speed'!$I$1:$I$3</c:f>
              <c:strCache>
                <c:ptCount val="1"/>
                <c:pt idx="0">
                  <c:v>LAKEVIEW_WB - Average of Avg. Speed</c:v>
                </c:pt>
              </c:strCache>
            </c:strRef>
          </c:tx>
          <c:spPr>
            <a:ln w="28575" cap="rnd">
              <a:solidFill>
                <a:schemeClr val="accent5">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Speed'!$I$4:$I$13</c:f>
              <c:numCache>
                <c:formatCode>General</c:formatCode>
                <c:ptCount val="8"/>
                <c:pt idx="0">
                  <c:v>23.03</c:v>
                </c:pt>
                <c:pt idx="1">
                  <c:v>23.69</c:v>
                </c:pt>
                <c:pt idx="2">
                  <c:v>23.51</c:v>
                </c:pt>
                <c:pt idx="3">
                  <c:v>23.59</c:v>
                </c:pt>
                <c:pt idx="4">
                  <c:v>22.87</c:v>
                </c:pt>
                <c:pt idx="5">
                  <c:v>22.39</c:v>
                </c:pt>
                <c:pt idx="6">
                  <c:v>21.9</c:v>
                </c:pt>
                <c:pt idx="7">
                  <c:v>22.54</c:v>
                </c:pt>
              </c:numCache>
            </c:numRef>
          </c:val>
          <c:smooth val="0"/>
          <c:extLst>
            <c:ext xmlns:c16="http://schemas.microsoft.com/office/drawing/2014/chart" uri="{C3380CC4-5D6E-409C-BE32-E72D297353CC}">
              <c16:uniqueId val="{00000006-597E-474F-B4AD-1CE173FB3415}"/>
            </c:ext>
          </c:extLst>
        </c:ser>
        <c:ser>
          <c:idx val="8"/>
          <c:order val="8"/>
          <c:tx>
            <c:strRef>
              <c:f>'Avg. Speed'!$J$1:$J$3</c:f>
              <c:strCache>
                <c:ptCount val="1"/>
                <c:pt idx="0">
                  <c:v>OUTER DR - Average of Speed Limit</c:v>
                </c:pt>
              </c:strCache>
            </c:strRef>
          </c:tx>
          <c:spPr>
            <a:ln w="28575" cap="rnd">
              <a:solidFill>
                <a:schemeClr val="accent4">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Speed'!$J$4:$J$13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7-597E-474F-B4AD-1CE173FB3415}"/>
            </c:ext>
          </c:extLst>
        </c:ser>
        <c:ser>
          <c:idx val="9"/>
          <c:order val="9"/>
          <c:tx>
            <c:strRef>
              <c:f>'Avg. Speed'!$K$1:$K$3</c:f>
              <c:strCache>
                <c:ptCount val="1"/>
                <c:pt idx="0">
                  <c:v>OUTER DR - Average of Avg. Speed</c:v>
                </c:pt>
              </c:strCache>
            </c:strRef>
          </c:tx>
          <c:spPr>
            <a:ln w="28575" cap="rnd">
              <a:solidFill>
                <a:schemeClr val="accent6">
                  <a:lumMod val="8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Speed'!$K$4:$K$13</c:f>
              <c:numCache>
                <c:formatCode>General</c:formatCode>
                <c:ptCount val="8"/>
                <c:pt idx="0">
                  <c:v>22.5</c:v>
                </c:pt>
                <c:pt idx="1">
                  <c:v>23.24</c:v>
                </c:pt>
                <c:pt idx="2">
                  <c:v>22.98</c:v>
                </c:pt>
                <c:pt idx="3">
                  <c:v>22.2</c:v>
                </c:pt>
                <c:pt idx="4">
                  <c:v>23.19</c:v>
                </c:pt>
                <c:pt idx="5">
                  <c:v>22.86</c:v>
                </c:pt>
                <c:pt idx="6">
                  <c:v>22.52</c:v>
                </c:pt>
                <c:pt idx="7">
                  <c:v>22.84</c:v>
                </c:pt>
              </c:numCache>
            </c:numRef>
          </c:val>
          <c:smooth val="0"/>
          <c:extLst>
            <c:ext xmlns:c16="http://schemas.microsoft.com/office/drawing/2014/chart" uri="{C3380CC4-5D6E-409C-BE32-E72D297353CC}">
              <c16:uniqueId val="{00000008-597E-474F-B4AD-1CE173FB3415}"/>
            </c:ext>
          </c:extLst>
        </c:ser>
        <c:ser>
          <c:idx val="10"/>
          <c:order val="10"/>
          <c:tx>
            <c:strRef>
              <c:f>'Avg. Speed'!$L$1:$L$3</c:f>
              <c:strCache>
                <c:ptCount val="1"/>
                <c:pt idx="0">
                  <c:v>PENNER DR - Average of Speed Limit</c:v>
                </c:pt>
              </c:strCache>
            </c:strRef>
          </c:tx>
          <c:spPr>
            <a:ln w="28575" cap="rnd">
              <a:solidFill>
                <a:schemeClr val="accent5">
                  <a:lumMod val="8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Speed'!$L$4:$L$13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9-597E-474F-B4AD-1CE173FB3415}"/>
            </c:ext>
          </c:extLst>
        </c:ser>
        <c:ser>
          <c:idx val="11"/>
          <c:order val="11"/>
          <c:tx>
            <c:strRef>
              <c:f>'Avg. Speed'!$M$1:$M$3</c:f>
              <c:strCache>
                <c:ptCount val="1"/>
                <c:pt idx="0">
                  <c:v>PENNER DR - Average of Avg. Speed</c:v>
                </c:pt>
              </c:strCache>
            </c:strRef>
          </c:tx>
          <c:spPr>
            <a:ln w="28575" cap="rnd">
              <a:solidFill>
                <a:schemeClr val="accent4">
                  <a:lumMod val="8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Speed'!$M$4:$M$13</c:f>
              <c:numCache>
                <c:formatCode>General</c:formatCode>
                <c:ptCount val="8"/>
                <c:pt idx="0">
                  <c:v>20.73</c:v>
                </c:pt>
                <c:pt idx="1">
                  <c:v>21.82</c:v>
                </c:pt>
                <c:pt idx="2">
                  <c:v>21.58</c:v>
                </c:pt>
                <c:pt idx="3">
                  <c:v>21.54</c:v>
                </c:pt>
                <c:pt idx="4">
                  <c:v>21.39</c:v>
                </c:pt>
                <c:pt idx="5">
                  <c:v>20.97</c:v>
                </c:pt>
                <c:pt idx="6">
                  <c:v>20.98</c:v>
                </c:pt>
                <c:pt idx="7">
                  <c:v>21.18</c:v>
                </c:pt>
              </c:numCache>
            </c:numRef>
          </c:val>
          <c:smooth val="0"/>
          <c:extLst>
            <c:ext xmlns:c16="http://schemas.microsoft.com/office/drawing/2014/chart" uri="{C3380CC4-5D6E-409C-BE32-E72D297353CC}">
              <c16:uniqueId val="{0000000A-597E-474F-B4AD-1CE173FB3415}"/>
            </c:ext>
          </c:extLst>
        </c:ser>
        <c:ser>
          <c:idx val="12"/>
          <c:order val="12"/>
          <c:tx>
            <c:strRef>
              <c:f>'Avg. Speed'!$N$1:$N$3</c:f>
              <c:strCache>
                <c:ptCount val="1"/>
                <c:pt idx="0">
                  <c:v>SCLD_EB - Average of Speed Limit</c:v>
                </c:pt>
              </c:strCache>
            </c:strRef>
          </c:tx>
          <c:spPr>
            <a:ln w="28575" cap="rnd">
              <a:solidFill>
                <a:schemeClr val="accent6">
                  <a:lumMod val="60000"/>
                  <a:lumOff val="4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Speed'!$N$4:$N$13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B-597E-474F-B4AD-1CE173FB3415}"/>
            </c:ext>
          </c:extLst>
        </c:ser>
        <c:ser>
          <c:idx val="13"/>
          <c:order val="13"/>
          <c:tx>
            <c:strRef>
              <c:f>'Avg. Speed'!$O$1:$O$3</c:f>
              <c:strCache>
                <c:ptCount val="1"/>
                <c:pt idx="0">
                  <c:v>SCLD_EB - Average of Avg. Speed</c:v>
                </c:pt>
              </c:strCache>
            </c:strRef>
          </c:tx>
          <c:spPr>
            <a:ln w="28575" cap="rnd">
              <a:solidFill>
                <a:schemeClr val="accent5">
                  <a:lumMod val="60000"/>
                  <a:lumOff val="4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Speed'!$O$4:$O$13</c:f>
              <c:numCache>
                <c:formatCode>General</c:formatCode>
                <c:ptCount val="8"/>
                <c:pt idx="0">
                  <c:v>19.329999999999998</c:v>
                </c:pt>
                <c:pt idx="1">
                  <c:v>19.37</c:v>
                </c:pt>
                <c:pt idx="2">
                  <c:v>19.489999999999998</c:v>
                </c:pt>
                <c:pt idx="3">
                  <c:v>19.32</c:v>
                </c:pt>
                <c:pt idx="4">
                  <c:v>18.77</c:v>
                </c:pt>
                <c:pt idx="5">
                  <c:v>18.850000000000001</c:v>
                </c:pt>
                <c:pt idx="6">
                  <c:v>18.73</c:v>
                </c:pt>
                <c:pt idx="7">
                  <c:v>18.95</c:v>
                </c:pt>
              </c:numCache>
            </c:numRef>
          </c:val>
          <c:smooth val="0"/>
          <c:extLst>
            <c:ext xmlns:c16="http://schemas.microsoft.com/office/drawing/2014/chart" uri="{C3380CC4-5D6E-409C-BE32-E72D297353CC}">
              <c16:uniqueId val="{0000000C-597E-474F-B4AD-1CE173FB3415}"/>
            </c:ext>
          </c:extLst>
        </c:ser>
        <c:ser>
          <c:idx val="14"/>
          <c:order val="14"/>
          <c:tx>
            <c:strRef>
              <c:f>'Avg. Speed'!$P$1:$P$3</c:f>
              <c:strCache>
                <c:ptCount val="1"/>
                <c:pt idx="0">
                  <c:v>WCLD - Average of Speed Limit</c:v>
                </c:pt>
              </c:strCache>
            </c:strRef>
          </c:tx>
          <c:spPr>
            <a:ln w="28575" cap="rnd">
              <a:solidFill>
                <a:srgbClr val="C00000"/>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Speed'!$P$4:$P$13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D-597E-474F-B4AD-1CE173FB3415}"/>
            </c:ext>
          </c:extLst>
        </c:ser>
        <c:ser>
          <c:idx val="15"/>
          <c:order val="15"/>
          <c:tx>
            <c:strRef>
              <c:f>'Avg. Speed'!$Q$1:$Q$3</c:f>
              <c:strCache>
                <c:ptCount val="1"/>
                <c:pt idx="0">
                  <c:v>WCLD - Average of Avg. Speed</c:v>
                </c:pt>
              </c:strCache>
            </c:strRef>
          </c:tx>
          <c:spPr>
            <a:ln w="28575" cap="rnd">
              <a:solidFill>
                <a:schemeClr val="accent6">
                  <a:lumMod val="5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Speed'!$Q$4:$Q$13</c:f>
              <c:numCache>
                <c:formatCode>General</c:formatCode>
                <c:ptCount val="8"/>
                <c:pt idx="0">
                  <c:v>21.11</c:v>
                </c:pt>
                <c:pt idx="1">
                  <c:v>21.66</c:v>
                </c:pt>
                <c:pt idx="2">
                  <c:v>20.93</c:v>
                </c:pt>
                <c:pt idx="3">
                  <c:v>20.65</c:v>
                </c:pt>
                <c:pt idx="4">
                  <c:v>20.350000000000001</c:v>
                </c:pt>
                <c:pt idx="5">
                  <c:v>20.16</c:v>
                </c:pt>
                <c:pt idx="6">
                  <c:v>20.02</c:v>
                </c:pt>
                <c:pt idx="7">
                  <c:v>20.190000000000001</c:v>
                </c:pt>
              </c:numCache>
            </c:numRef>
          </c:val>
          <c:smooth val="0"/>
          <c:extLst>
            <c:ext xmlns:c16="http://schemas.microsoft.com/office/drawing/2014/chart" uri="{C3380CC4-5D6E-409C-BE32-E72D297353CC}">
              <c16:uniqueId val="{0000000E-597E-474F-B4AD-1CE173FB3415}"/>
            </c:ext>
          </c:extLst>
        </c:ser>
        <c:dLbls>
          <c:showLegendKey val="0"/>
          <c:showVal val="0"/>
          <c:showCatName val="0"/>
          <c:showSerName val="0"/>
          <c:showPercent val="0"/>
          <c:showBubbleSize val="0"/>
        </c:dLbls>
        <c:smooth val="0"/>
        <c:axId val="1878698128"/>
        <c:axId val="1878695632"/>
      </c:lineChart>
      <c:catAx>
        <c:axId val="187869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878695632"/>
        <c:crosses val="autoZero"/>
        <c:auto val="1"/>
        <c:lblAlgn val="ctr"/>
        <c:lblOffset val="100"/>
        <c:noMultiLvlLbl val="0"/>
      </c:catAx>
      <c:valAx>
        <c:axId val="187869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87869812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Dashboard.xlsx]MPH(%)!PivotTable3</c:name>
    <c:fmtId val="14"/>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a:t>&lt;25 MPH by Location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'MPH(%)'!$B$3:$B$5</c:f>
              <c:strCache>
                <c:ptCount val="1"/>
                <c:pt idx="0">
                  <c:v>Average of &lt;25 MPH (%) - ECLD_NB</c:v>
                </c:pt>
              </c:strCache>
            </c:strRef>
          </c:tx>
          <c:spPr>
            <a:ln w="28575" cap="rnd">
              <a:solidFill>
                <a:schemeClr val="accent6"/>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'MPH(%)'!$B$6:$B$15</c:f>
              <c:numCache>
                <c:formatCode>General</c:formatCode>
                <c:ptCount val="8"/>
                <c:pt idx="0">
                  <c:v>80.849999999999994</c:v>
                </c:pt>
                <c:pt idx="1">
                  <c:v>76.86</c:v>
                </c:pt>
                <c:pt idx="2">
                  <c:v>77.2</c:v>
                </c:pt>
                <c:pt idx="3">
                  <c:v>79.72</c:v>
                </c:pt>
                <c:pt idx="4">
                  <c:v>83.94</c:v>
                </c:pt>
                <c:pt idx="5">
                  <c:v>86.19</c:v>
                </c:pt>
                <c:pt idx="6">
                  <c:v>88.83</c:v>
                </c:pt>
                <c:pt idx="7">
                  <c:v>87.1</c:v>
                </c:pt>
              </c:numCache>
            </c:numRef>
          </c:val>
          <c:smooth val="0"/>
          <c:extLst>
            <c:ext xmlns:c16="http://schemas.microsoft.com/office/drawing/2014/chart" uri="{C3380CC4-5D6E-409C-BE32-E72D297353CC}">
              <c16:uniqueId val="{00000000-2CD5-4C25-A4F8-37B7572C4E93}"/>
            </c:ext>
          </c:extLst>
        </c:ser>
        <c:ser>
          <c:idx val="1"/>
          <c:order val="1"/>
          <c:tx>
            <c:strRef>
              <c:f>'MPH(%)'!$C$3:$C$5</c:f>
              <c:strCache>
                <c:ptCount val="1"/>
                <c:pt idx="0">
                  <c:v>Average of &lt;25 MPH (%) - ECLD_SB</c:v>
                </c:pt>
              </c:strCache>
            </c:strRef>
          </c:tx>
          <c:spPr>
            <a:ln w="28575" cap="rnd">
              <a:solidFill>
                <a:schemeClr val="accent5"/>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'MPH(%)'!$C$6:$C$15</c:f>
              <c:numCache>
                <c:formatCode>General</c:formatCode>
                <c:ptCount val="8"/>
                <c:pt idx="0">
                  <c:v>83.79</c:v>
                </c:pt>
                <c:pt idx="1">
                  <c:v>80.290000000000006</c:v>
                </c:pt>
                <c:pt idx="2">
                  <c:v>80.959999999999994</c:v>
                </c:pt>
                <c:pt idx="3">
                  <c:v>85.35</c:v>
                </c:pt>
                <c:pt idx="4">
                  <c:v>89.68</c:v>
                </c:pt>
                <c:pt idx="5">
                  <c:v>91.94</c:v>
                </c:pt>
                <c:pt idx="6">
                  <c:v>92.28</c:v>
                </c:pt>
                <c:pt idx="7">
                  <c:v>91.81</c:v>
                </c:pt>
              </c:numCache>
            </c:numRef>
          </c:val>
          <c:smooth val="0"/>
          <c:extLst>
            <c:ext xmlns:c16="http://schemas.microsoft.com/office/drawing/2014/chart" uri="{C3380CC4-5D6E-409C-BE32-E72D297353CC}">
              <c16:uniqueId val="{00000001-2CD5-4C25-A4F8-37B7572C4E93}"/>
            </c:ext>
          </c:extLst>
        </c:ser>
        <c:ser>
          <c:idx val="2"/>
          <c:order val="2"/>
          <c:tx>
            <c:strRef>
              <c:f>'MPH(%)'!$D$3:$D$5</c:f>
              <c:strCache>
                <c:ptCount val="1"/>
                <c:pt idx="0">
                  <c:v>Average of &lt;25 MPH (%) - LAKEVIEW_EB</c:v>
                </c:pt>
              </c:strCache>
            </c:strRef>
          </c:tx>
          <c:spPr>
            <a:ln w="28575" cap="rnd">
              <a:solidFill>
                <a:schemeClr val="accent4"/>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'MPH(%)'!$D$6:$D$15</c:f>
              <c:numCache>
                <c:formatCode>General</c:formatCode>
                <c:ptCount val="8"/>
                <c:pt idx="0">
                  <c:v>51.46</c:v>
                </c:pt>
                <c:pt idx="1">
                  <c:v>42.55</c:v>
                </c:pt>
                <c:pt idx="2">
                  <c:v>41.09</c:v>
                </c:pt>
                <c:pt idx="3">
                  <c:v>39.93</c:v>
                </c:pt>
                <c:pt idx="4">
                  <c:v>38.409999999999997</c:v>
                </c:pt>
                <c:pt idx="5">
                  <c:v>38.33</c:v>
                </c:pt>
                <c:pt idx="6">
                  <c:v>37.700000000000003</c:v>
                </c:pt>
                <c:pt idx="7">
                  <c:v>38.03</c:v>
                </c:pt>
              </c:numCache>
            </c:numRef>
          </c:val>
          <c:smooth val="0"/>
          <c:extLst>
            <c:ext xmlns:c16="http://schemas.microsoft.com/office/drawing/2014/chart" uri="{C3380CC4-5D6E-409C-BE32-E72D297353CC}">
              <c16:uniqueId val="{00000001-65B4-4FB6-8139-E1F7C66205DF}"/>
            </c:ext>
          </c:extLst>
        </c:ser>
        <c:ser>
          <c:idx val="3"/>
          <c:order val="3"/>
          <c:tx>
            <c:strRef>
              <c:f>'MPH(%)'!$E$3:$E$5</c:f>
              <c:strCache>
                <c:ptCount val="1"/>
                <c:pt idx="0">
                  <c:v>Average of &lt;25 MPH (%) - LAKEVIEW_WB</c:v>
                </c:pt>
              </c:strCache>
            </c:strRef>
          </c:tx>
          <c:spPr>
            <a:ln w="28575" cap="rnd">
              <a:solidFill>
                <a:schemeClr val="accent6">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'MPH(%)'!$E$6:$E$15</c:f>
              <c:numCache>
                <c:formatCode>General</c:formatCode>
                <c:ptCount val="8"/>
                <c:pt idx="0">
                  <c:v>83.79</c:v>
                </c:pt>
                <c:pt idx="1">
                  <c:v>75</c:v>
                </c:pt>
                <c:pt idx="2">
                  <c:v>76.45</c:v>
                </c:pt>
                <c:pt idx="3">
                  <c:v>75.73</c:v>
                </c:pt>
                <c:pt idx="4">
                  <c:v>80.48</c:v>
                </c:pt>
                <c:pt idx="5">
                  <c:v>83.54</c:v>
                </c:pt>
                <c:pt idx="6">
                  <c:v>86.7</c:v>
                </c:pt>
                <c:pt idx="7">
                  <c:v>82.56</c:v>
                </c:pt>
              </c:numCache>
            </c:numRef>
          </c:val>
          <c:smooth val="0"/>
          <c:extLst>
            <c:ext xmlns:c16="http://schemas.microsoft.com/office/drawing/2014/chart" uri="{C3380CC4-5D6E-409C-BE32-E72D297353CC}">
              <c16:uniqueId val="{00000002-65B4-4FB6-8139-E1F7C66205DF}"/>
            </c:ext>
          </c:extLst>
        </c:ser>
        <c:ser>
          <c:idx val="4"/>
          <c:order val="4"/>
          <c:tx>
            <c:strRef>
              <c:f>'MPH(%)'!$F$3:$F$5</c:f>
              <c:strCache>
                <c:ptCount val="1"/>
                <c:pt idx="0">
                  <c:v>Average of &lt;25 MPH (%) - OUTER DR</c:v>
                </c:pt>
              </c:strCache>
            </c:strRef>
          </c:tx>
          <c:spPr>
            <a:ln w="28575" cap="rnd">
              <a:solidFill>
                <a:schemeClr val="accent5">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'MPH(%)'!$F$6:$F$15</c:f>
              <c:numCache>
                <c:formatCode>General</c:formatCode>
                <c:ptCount val="8"/>
                <c:pt idx="0">
                  <c:v>84.11</c:v>
                </c:pt>
                <c:pt idx="1">
                  <c:v>77.64</c:v>
                </c:pt>
                <c:pt idx="2">
                  <c:v>79.47</c:v>
                </c:pt>
                <c:pt idx="3">
                  <c:v>78.22</c:v>
                </c:pt>
                <c:pt idx="4">
                  <c:v>77.709999999999994</c:v>
                </c:pt>
                <c:pt idx="5">
                  <c:v>80.47</c:v>
                </c:pt>
                <c:pt idx="6">
                  <c:v>82.58</c:v>
                </c:pt>
                <c:pt idx="7">
                  <c:v>81.27</c:v>
                </c:pt>
              </c:numCache>
            </c:numRef>
          </c:val>
          <c:smooth val="0"/>
          <c:extLst>
            <c:ext xmlns:c16="http://schemas.microsoft.com/office/drawing/2014/chart" uri="{C3380CC4-5D6E-409C-BE32-E72D297353CC}">
              <c16:uniqueId val="{00000003-65B4-4FB6-8139-E1F7C66205DF}"/>
            </c:ext>
          </c:extLst>
        </c:ser>
        <c:ser>
          <c:idx val="5"/>
          <c:order val="5"/>
          <c:tx>
            <c:strRef>
              <c:f>'MPH(%)'!$G$3:$G$5</c:f>
              <c:strCache>
                <c:ptCount val="1"/>
                <c:pt idx="0">
                  <c:v>Average of &lt;25 MPH (%) - PENNER DR</c:v>
                </c:pt>
              </c:strCache>
            </c:strRef>
          </c:tx>
          <c:spPr>
            <a:ln w="28575" cap="rnd">
              <a:solidFill>
                <a:schemeClr val="accent4">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'MPH(%)'!$G$6:$G$15</c:f>
              <c:numCache>
                <c:formatCode>General</c:formatCode>
                <c:ptCount val="8"/>
                <c:pt idx="0">
                  <c:v>93.45</c:v>
                </c:pt>
                <c:pt idx="1">
                  <c:v>86.67</c:v>
                </c:pt>
                <c:pt idx="2">
                  <c:v>88.47</c:v>
                </c:pt>
                <c:pt idx="3">
                  <c:v>87.26</c:v>
                </c:pt>
                <c:pt idx="4">
                  <c:v>88.96</c:v>
                </c:pt>
                <c:pt idx="5">
                  <c:v>90.05</c:v>
                </c:pt>
                <c:pt idx="6">
                  <c:v>90.52</c:v>
                </c:pt>
                <c:pt idx="7">
                  <c:v>89.56</c:v>
                </c:pt>
              </c:numCache>
            </c:numRef>
          </c:val>
          <c:smooth val="0"/>
          <c:extLst>
            <c:ext xmlns:c16="http://schemas.microsoft.com/office/drawing/2014/chart" uri="{C3380CC4-5D6E-409C-BE32-E72D297353CC}">
              <c16:uniqueId val="{00000004-65B4-4FB6-8139-E1F7C66205DF}"/>
            </c:ext>
          </c:extLst>
        </c:ser>
        <c:ser>
          <c:idx val="6"/>
          <c:order val="6"/>
          <c:tx>
            <c:strRef>
              <c:f>'MPH(%)'!$H$3:$H$5</c:f>
              <c:strCache>
                <c:ptCount val="1"/>
                <c:pt idx="0">
                  <c:v>Average of &lt;25 MPH (%) - SCLD_EB</c:v>
                </c:pt>
              </c:strCache>
            </c:strRef>
          </c:tx>
          <c:spPr>
            <a:ln w="28575" cap="rnd">
              <a:solidFill>
                <a:schemeClr val="accent6">
                  <a:lumMod val="80000"/>
                  <a:lumOff val="2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'MPH(%)'!$H$6:$H$15</c:f>
              <c:numCache>
                <c:formatCode>General</c:formatCode>
                <c:ptCount val="8"/>
                <c:pt idx="0">
                  <c:v>97.98</c:v>
                </c:pt>
                <c:pt idx="1">
                  <c:v>97.17</c:v>
                </c:pt>
                <c:pt idx="2">
                  <c:v>97.32</c:v>
                </c:pt>
                <c:pt idx="3">
                  <c:v>98.48</c:v>
                </c:pt>
                <c:pt idx="4">
                  <c:v>98.48</c:v>
                </c:pt>
                <c:pt idx="5">
                  <c:v>98.36</c:v>
                </c:pt>
                <c:pt idx="6">
                  <c:v>98.41</c:v>
                </c:pt>
                <c:pt idx="7">
                  <c:v>97.94</c:v>
                </c:pt>
              </c:numCache>
            </c:numRef>
          </c:val>
          <c:smooth val="0"/>
          <c:extLst>
            <c:ext xmlns:c16="http://schemas.microsoft.com/office/drawing/2014/chart" uri="{C3380CC4-5D6E-409C-BE32-E72D297353CC}">
              <c16:uniqueId val="{00000005-65B4-4FB6-8139-E1F7C66205DF}"/>
            </c:ext>
          </c:extLst>
        </c:ser>
        <c:ser>
          <c:idx val="7"/>
          <c:order val="7"/>
          <c:tx>
            <c:strRef>
              <c:f>'MPH(%)'!$I$3:$I$5</c:f>
              <c:strCache>
                <c:ptCount val="1"/>
                <c:pt idx="0">
                  <c:v>Average of &lt;25 MPH (%) - WCLD</c:v>
                </c:pt>
              </c:strCache>
            </c:strRef>
          </c:tx>
          <c:spPr>
            <a:ln w="28575" cap="rnd">
              <a:solidFill>
                <a:schemeClr val="accent5">
                  <a:lumMod val="80000"/>
                  <a:lumOff val="2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'MPH(%)'!$I$6:$I$15</c:f>
              <c:numCache>
                <c:formatCode>General</c:formatCode>
                <c:ptCount val="8"/>
                <c:pt idx="0">
                  <c:v>90.11</c:v>
                </c:pt>
                <c:pt idx="1">
                  <c:v>87.4</c:v>
                </c:pt>
                <c:pt idx="2">
                  <c:v>90.66</c:v>
                </c:pt>
                <c:pt idx="3">
                  <c:v>93.18</c:v>
                </c:pt>
                <c:pt idx="4">
                  <c:v>94.78</c:v>
                </c:pt>
                <c:pt idx="5">
                  <c:v>95.33</c:v>
                </c:pt>
                <c:pt idx="6">
                  <c:v>95.44</c:v>
                </c:pt>
                <c:pt idx="7">
                  <c:v>94.92</c:v>
                </c:pt>
              </c:numCache>
            </c:numRef>
          </c:val>
          <c:smooth val="0"/>
          <c:extLst>
            <c:ext xmlns:c16="http://schemas.microsoft.com/office/drawing/2014/chart" uri="{C3380CC4-5D6E-409C-BE32-E72D297353CC}">
              <c16:uniqueId val="{00000006-65B4-4FB6-8139-E1F7C66205DF}"/>
            </c:ext>
          </c:extLst>
        </c:ser>
        <c:ser>
          <c:idx val="8"/>
          <c:order val="8"/>
          <c:tx>
            <c:strRef>
              <c:f>'MPH(%)'!$J$3:$J$5</c:f>
              <c:strCache>
                <c:ptCount val="1"/>
                <c:pt idx="0">
                  <c:v>Average of % Threshold - ECLD_NB</c:v>
                </c:pt>
              </c:strCache>
            </c:strRef>
          </c:tx>
          <c:spPr>
            <a:ln w="28575" cap="rnd">
              <a:solidFill>
                <a:schemeClr val="accent4">
                  <a:lumMod val="80000"/>
                  <a:lumOff val="2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'MPH(%)'!$J$6:$J$15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7-65B4-4FB6-8139-E1F7C66205DF}"/>
            </c:ext>
          </c:extLst>
        </c:ser>
        <c:ser>
          <c:idx val="9"/>
          <c:order val="9"/>
          <c:tx>
            <c:strRef>
              <c:f>'MPH(%)'!$K$3:$K$5</c:f>
              <c:strCache>
                <c:ptCount val="1"/>
                <c:pt idx="0">
                  <c:v>Average of % Threshold - ECLD_SB</c:v>
                </c:pt>
              </c:strCache>
            </c:strRef>
          </c:tx>
          <c:spPr>
            <a:ln w="28575" cap="rnd">
              <a:solidFill>
                <a:schemeClr val="accent6">
                  <a:lumMod val="8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'MPH(%)'!$K$6:$K$15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8-65B4-4FB6-8139-E1F7C66205DF}"/>
            </c:ext>
          </c:extLst>
        </c:ser>
        <c:ser>
          <c:idx val="10"/>
          <c:order val="10"/>
          <c:tx>
            <c:strRef>
              <c:f>'MPH(%)'!$L$3:$L$5</c:f>
              <c:strCache>
                <c:ptCount val="1"/>
                <c:pt idx="0">
                  <c:v>Average of % Threshold - LAKEVIEW_EB</c:v>
                </c:pt>
              </c:strCache>
            </c:strRef>
          </c:tx>
          <c:spPr>
            <a:ln w="28575" cap="rnd">
              <a:solidFill>
                <a:schemeClr val="accent5">
                  <a:lumMod val="8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'MPH(%)'!$L$6:$L$15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9-65B4-4FB6-8139-E1F7C66205DF}"/>
            </c:ext>
          </c:extLst>
        </c:ser>
        <c:ser>
          <c:idx val="11"/>
          <c:order val="11"/>
          <c:tx>
            <c:strRef>
              <c:f>'MPH(%)'!$M$3:$M$5</c:f>
              <c:strCache>
                <c:ptCount val="1"/>
                <c:pt idx="0">
                  <c:v>Average of % Threshold - LAKEVIEW_WB</c:v>
                </c:pt>
              </c:strCache>
            </c:strRef>
          </c:tx>
          <c:spPr>
            <a:ln w="28575" cap="rnd">
              <a:solidFill>
                <a:schemeClr val="accent4">
                  <a:lumMod val="8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'MPH(%)'!$M$6:$M$15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A-65B4-4FB6-8139-E1F7C66205DF}"/>
            </c:ext>
          </c:extLst>
        </c:ser>
        <c:ser>
          <c:idx val="12"/>
          <c:order val="12"/>
          <c:tx>
            <c:strRef>
              <c:f>'MPH(%)'!$N$3:$N$5</c:f>
              <c:strCache>
                <c:ptCount val="1"/>
                <c:pt idx="0">
                  <c:v>Average of % Threshold - OUTER DR</c:v>
                </c:pt>
              </c:strCache>
            </c:strRef>
          </c:tx>
          <c:spPr>
            <a:ln w="28575" cap="rnd">
              <a:solidFill>
                <a:schemeClr val="accent6">
                  <a:lumMod val="60000"/>
                  <a:lumOff val="4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'MPH(%)'!$N$6:$N$15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B-65B4-4FB6-8139-E1F7C66205DF}"/>
            </c:ext>
          </c:extLst>
        </c:ser>
        <c:ser>
          <c:idx val="13"/>
          <c:order val="13"/>
          <c:tx>
            <c:strRef>
              <c:f>'MPH(%)'!$O$3:$O$5</c:f>
              <c:strCache>
                <c:ptCount val="1"/>
                <c:pt idx="0">
                  <c:v>Average of % Threshold - PENNER DR</c:v>
                </c:pt>
              </c:strCache>
            </c:strRef>
          </c:tx>
          <c:spPr>
            <a:ln w="28575" cap="rnd">
              <a:solidFill>
                <a:schemeClr val="accent5">
                  <a:lumMod val="60000"/>
                  <a:lumOff val="4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'MPH(%)'!$O$6:$O$15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C-65B4-4FB6-8139-E1F7C66205DF}"/>
            </c:ext>
          </c:extLst>
        </c:ser>
        <c:ser>
          <c:idx val="14"/>
          <c:order val="14"/>
          <c:tx>
            <c:strRef>
              <c:f>'MPH(%)'!$P$3:$P$5</c:f>
              <c:strCache>
                <c:ptCount val="1"/>
                <c:pt idx="0">
                  <c:v>Average of % Threshold - SCLD_EB</c:v>
                </c:pt>
              </c:strCache>
            </c:strRef>
          </c:tx>
          <c:spPr>
            <a:ln w="28575" cap="rnd">
              <a:solidFill>
                <a:schemeClr val="accent4">
                  <a:lumMod val="60000"/>
                  <a:lumOff val="4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'MPH(%)'!$P$6:$P$15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D-65B4-4FB6-8139-E1F7C66205DF}"/>
            </c:ext>
          </c:extLst>
        </c:ser>
        <c:ser>
          <c:idx val="15"/>
          <c:order val="15"/>
          <c:tx>
            <c:strRef>
              <c:f>'MPH(%)'!$Q$3:$Q$5</c:f>
              <c:strCache>
                <c:ptCount val="1"/>
                <c:pt idx="0">
                  <c:v>Average of % Threshold - WCLD</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'MPH(%)'!$Q$6:$Q$15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E-65B4-4FB6-8139-E1F7C66205DF}"/>
            </c:ext>
          </c:extLst>
        </c:ser>
        <c:dLbls>
          <c:showLegendKey val="0"/>
          <c:showVal val="0"/>
          <c:showCatName val="0"/>
          <c:showSerName val="0"/>
          <c:showPercent val="0"/>
          <c:showBubbleSize val="0"/>
        </c:dLbls>
        <c:smooth val="0"/>
        <c:axId val="229991840"/>
        <c:axId val="230001408"/>
      </c:lineChart>
      <c:catAx>
        <c:axId val="22999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30001408"/>
        <c:crosses val="autoZero"/>
        <c:auto val="1"/>
        <c:lblAlgn val="ctr"/>
        <c:lblOffset val="100"/>
        <c:noMultiLvlLbl val="0"/>
      </c:catAx>
      <c:valAx>
        <c:axId val="23000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29991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Dashboard.xlsx]35 MPH !PivotTable2</c:name>
    <c:fmtId val="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Avarage Speed Limit 700 E (35 MPH) &amp; Threshold</a:t>
            </a:r>
            <a:r>
              <a:rPr lang="en-US" baseline="0"/>
              <a:t> (80%)</a:t>
            </a:r>
            <a:endParaRPr lang="en-US"/>
          </a:p>
        </c:rich>
      </c:tx>
      <c:layout>
        <c:manualLayout>
          <c:xMode val="edge"/>
          <c:yMode val="edge"/>
          <c:x val="0.32540126495013072"/>
          <c:y val="1.8110423697037872E-2"/>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3">
                <a:lumMod val="60000"/>
                <a:lumOff val="40000"/>
              </a:schemeClr>
            </a:solidFill>
            <a:ln>
              <a:noFill/>
            </a:ln>
            <a:effectLst>
              <a:glow rad="63500">
                <a:schemeClr val="accent3">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3"/>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4">
                <a:lumMod val="60000"/>
                <a:lumOff val="40000"/>
              </a:schemeClr>
            </a:solidFill>
            <a:ln>
              <a:noFill/>
            </a:ln>
            <a:effectLst>
              <a:glow rad="63500">
                <a:schemeClr val="accent4">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4"/>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5"/>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6"/>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3">
                <a:lumMod val="60000"/>
                <a:lumOff val="40000"/>
              </a:schemeClr>
            </a:solidFill>
            <a:ln>
              <a:noFill/>
            </a:ln>
            <a:effectLst>
              <a:glow rad="63500">
                <a:schemeClr val="accent3">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noFill/>
          <a:ln w="22225" cap="rnd" cmpd="sng" algn="ctr">
            <a:solidFill>
              <a:schemeClr val="accent1"/>
            </a:solidFill>
            <a:miter lim="800000"/>
          </a:ln>
          <a:effectLst>
            <a:glow rad="139700">
              <a:schemeClr val="accent1">
                <a:satMod val="175000"/>
                <a:alpha val="14000"/>
              </a:schemeClr>
            </a:glow>
          </a:effectLst>
        </c:spPr>
        <c:marker>
          <c:symbol val="circle"/>
          <c:size val="4"/>
          <c:spPr>
            <a:solidFill>
              <a:schemeClr val="accent4">
                <a:lumMod val="60000"/>
                <a:lumOff val="40000"/>
              </a:schemeClr>
            </a:solidFill>
            <a:ln>
              <a:noFill/>
            </a:ln>
            <a:effectLst>
              <a:glow rad="63500">
                <a:schemeClr val="accent4">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2225" cap="rnd">
            <a:solidFill>
              <a:srgbClr val="C00000"/>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noFill/>
          <a:ln w="22225" cap="rnd" cmpd="sng" algn="ctr">
            <a:solidFill>
              <a:schemeClr val="accent1"/>
            </a:solidFill>
            <a:miter lim="800000"/>
          </a:ln>
          <a:effectLst>
            <a:glow rad="139700">
              <a:schemeClr val="accent1">
                <a:satMod val="175000"/>
                <a:alpha val="14000"/>
              </a:schemeClr>
            </a:glow>
          </a:effectLst>
        </c:spPr>
        <c:marker>
          <c:spPr>
            <a:solidFill>
              <a:schemeClr val="accent1">
                <a:lumMod val="60000"/>
                <a:lumOff val="40000"/>
              </a:schemeClr>
            </a:solidFill>
            <a:ln>
              <a:noFill/>
            </a:ln>
            <a:effectLst>
              <a:glow rad="63500">
                <a:schemeClr val="accent1">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15"/>
        <c:spPr>
          <a:noFill/>
          <a:ln w="22225" cap="rnd" cmpd="sng" algn="ctr">
            <a:solidFill>
              <a:schemeClr val="accent1"/>
            </a:solidFill>
            <a:miter lim="800000"/>
          </a:ln>
          <a:effectLst>
            <a:glow rad="139700">
              <a:schemeClr val="accent1">
                <a:satMod val="175000"/>
                <a:alpha val="14000"/>
              </a:schemeClr>
            </a:glow>
          </a:effectLst>
        </c:spPr>
        <c:marker>
          <c:spPr>
            <a:solidFill>
              <a:schemeClr val="accent1">
                <a:lumMod val="60000"/>
                <a:lumOff val="40000"/>
              </a:schemeClr>
            </a:solidFill>
            <a:ln>
              <a:noFill/>
            </a:ln>
            <a:effectLst>
              <a:glow rad="63500">
                <a:schemeClr val="accent1">
                  <a:satMod val="175000"/>
                  <a:alpha val="25000"/>
                </a:schemeClr>
              </a:glo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16"/>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ln w="22225" cap="rnd">
            <a:solidFill>
              <a:srgbClr val="C00000"/>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5041314639137416E-2"/>
          <c:y val="8.8309523809523824E-2"/>
          <c:w val="0.75156432402561091"/>
          <c:h val="0.81669872515935504"/>
        </c:manualLayout>
      </c:layout>
      <c:barChart>
        <c:barDir val="col"/>
        <c:grouping val="clustered"/>
        <c:varyColors val="0"/>
        <c:ser>
          <c:idx val="2"/>
          <c:order val="2"/>
          <c:tx>
            <c:strRef>
              <c:f>'35 MPH '!$D$3:$D$5</c:f>
              <c:strCache>
                <c:ptCount val="1"/>
                <c:pt idx="0">
                  <c:v>Average of Avg. Speed - 700_E_NB</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'!$D$6:$D$15</c:f>
              <c:numCache>
                <c:formatCode>General</c:formatCode>
                <c:ptCount val="8"/>
                <c:pt idx="0">
                  <c:v>29.3</c:v>
                </c:pt>
                <c:pt idx="1">
                  <c:v>31.56</c:v>
                </c:pt>
                <c:pt idx="2">
                  <c:v>31.54</c:v>
                </c:pt>
                <c:pt idx="3">
                  <c:v>31.26</c:v>
                </c:pt>
                <c:pt idx="4">
                  <c:v>31.23</c:v>
                </c:pt>
                <c:pt idx="5">
                  <c:v>31.6</c:v>
                </c:pt>
                <c:pt idx="6">
                  <c:v>31.47</c:v>
                </c:pt>
                <c:pt idx="7">
                  <c:v>31.63</c:v>
                </c:pt>
              </c:numCache>
            </c:numRef>
          </c:val>
          <c:extLst>
            <c:ext xmlns:c16="http://schemas.microsoft.com/office/drawing/2014/chart" uri="{C3380CC4-5D6E-409C-BE32-E72D297353CC}">
              <c16:uniqueId val="{0000000B-B57F-4F15-92E5-F8D3299ED806}"/>
            </c:ext>
          </c:extLst>
        </c:ser>
        <c:ser>
          <c:idx val="3"/>
          <c:order val="3"/>
          <c:tx>
            <c:strRef>
              <c:f>'35 MPH '!$E$3:$E$5</c:f>
              <c:strCache>
                <c:ptCount val="1"/>
                <c:pt idx="0">
                  <c:v>Average of Avg. Speed - 700_E_SB</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'!$E$6:$E$15</c:f>
              <c:numCache>
                <c:formatCode>General</c:formatCode>
                <c:ptCount val="8"/>
                <c:pt idx="0">
                  <c:v>30.51</c:v>
                </c:pt>
                <c:pt idx="1">
                  <c:v>32.58</c:v>
                </c:pt>
                <c:pt idx="2">
                  <c:v>32.799999999999997</c:v>
                </c:pt>
                <c:pt idx="3">
                  <c:v>32.74</c:v>
                </c:pt>
                <c:pt idx="4">
                  <c:v>32.75</c:v>
                </c:pt>
                <c:pt idx="5">
                  <c:v>32.590000000000003</c:v>
                </c:pt>
                <c:pt idx="6">
                  <c:v>32.11</c:v>
                </c:pt>
                <c:pt idx="7">
                  <c:v>32.47</c:v>
                </c:pt>
              </c:numCache>
            </c:numRef>
          </c:val>
          <c:extLst>
            <c:ext xmlns:c16="http://schemas.microsoft.com/office/drawing/2014/chart" uri="{C3380CC4-5D6E-409C-BE32-E72D297353CC}">
              <c16:uniqueId val="{0000000C-B57F-4F15-92E5-F8D3299ED806}"/>
            </c:ext>
          </c:extLst>
        </c:ser>
        <c:dLbls>
          <c:showLegendKey val="0"/>
          <c:showVal val="0"/>
          <c:showCatName val="0"/>
          <c:showSerName val="0"/>
          <c:showPercent val="0"/>
          <c:showBubbleSize val="0"/>
        </c:dLbls>
        <c:gapWidth val="150"/>
        <c:axId val="1381863680"/>
        <c:axId val="1381864160"/>
      </c:barChart>
      <c:lineChart>
        <c:grouping val="standard"/>
        <c:varyColors val="0"/>
        <c:ser>
          <c:idx val="0"/>
          <c:order val="0"/>
          <c:tx>
            <c:strRef>
              <c:f>'35 MPH '!$B$3:$B$5</c:f>
              <c:strCache>
                <c:ptCount val="1"/>
                <c:pt idx="0">
                  <c:v>Average of Speed Limit - 700_E_NB</c:v>
                </c:pt>
              </c:strCache>
            </c:strRef>
          </c:tx>
          <c:spPr>
            <a:ln w="22225" cap="rnd">
              <a:solidFill>
                <a:schemeClr val="accent1"/>
              </a:solidFill>
            </a:ln>
            <a:effectLst>
              <a:glow rad="139700">
                <a:schemeClr val="accent1">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'!$B$6:$B$15</c:f>
              <c:numCache>
                <c:formatCode>General</c:formatCode>
                <c:ptCount val="8"/>
                <c:pt idx="0">
                  <c:v>35</c:v>
                </c:pt>
                <c:pt idx="1">
                  <c:v>35</c:v>
                </c:pt>
                <c:pt idx="2">
                  <c:v>35</c:v>
                </c:pt>
                <c:pt idx="3">
                  <c:v>35</c:v>
                </c:pt>
                <c:pt idx="4">
                  <c:v>35</c:v>
                </c:pt>
                <c:pt idx="5">
                  <c:v>35</c:v>
                </c:pt>
                <c:pt idx="6">
                  <c:v>35</c:v>
                </c:pt>
                <c:pt idx="7">
                  <c:v>35</c:v>
                </c:pt>
              </c:numCache>
            </c:numRef>
          </c:val>
          <c:smooth val="0"/>
          <c:extLst>
            <c:ext xmlns:c16="http://schemas.microsoft.com/office/drawing/2014/chart" uri="{C3380CC4-5D6E-409C-BE32-E72D297353CC}">
              <c16:uniqueId val="{00000000-B57F-4F15-92E5-F8D3299ED806}"/>
            </c:ext>
          </c:extLst>
        </c:ser>
        <c:ser>
          <c:idx val="1"/>
          <c:order val="1"/>
          <c:tx>
            <c:strRef>
              <c:f>'35 MPH '!$C$3:$C$5</c:f>
              <c:strCache>
                <c:ptCount val="1"/>
                <c:pt idx="0">
                  <c:v>Average of Speed Limit - 700_E_SB</c:v>
                </c:pt>
              </c:strCache>
            </c:strRef>
          </c:tx>
          <c:spPr>
            <a:ln w="22225" cap="rnd">
              <a:solidFill>
                <a:srgbClr val="C00000"/>
              </a:solidFill>
            </a:ln>
            <a:effectLst>
              <a:glow rad="139700">
                <a:schemeClr val="accent2">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'!$C$6:$C$15</c:f>
              <c:numCache>
                <c:formatCode>General</c:formatCode>
                <c:ptCount val="8"/>
                <c:pt idx="0">
                  <c:v>35</c:v>
                </c:pt>
                <c:pt idx="1">
                  <c:v>35</c:v>
                </c:pt>
                <c:pt idx="2">
                  <c:v>35</c:v>
                </c:pt>
                <c:pt idx="3">
                  <c:v>35</c:v>
                </c:pt>
                <c:pt idx="4">
                  <c:v>35</c:v>
                </c:pt>
                <c:pt idx="5">
                  <c:v>35</c:v>
                </c:pt>
                <c:pt idx="6">
                  <c:v>35</c:v>
                </c:pt>
                <c:pt idx="7">
                  <c:v>35</c:v>
                </c:pt>
              </c:numCache>
            </c:numRef>
          </c:val>
          <c:smooth val="0"/>
          <c:extLst>
            <c:ext xmlns:c16="http://schemas.microsoft.com/office/drawing/2014/chart" uri="{C3380CC4-5D6E-409C-BE32-E72D297353CC}">
              <c16:uniqueId val="{00000001-B57F-4F15-92E5-F8D3299ED806}"/>
            </c:ext>
          </c:extLst>
        </c:ser>
        <c:ser>
          <c:idx val="4"/>
          <c:order val="4"/>
          <c:tx>
            <c:strRef>
              <c:f>'35 MPH '!$F$3:$F$5</c:f>
              <c:strCache>
                <c:ptCount val="1"/>
                <c:pt idx="0">
                  <c:v>Average of % Below 40 MPH - 700_E_NB</c:v>
                </c:pt>
              </c:strCache>
            </c:strRef>
          </c:tx>
          <c:spPr>
            <a:ln w="22225" cap="rnd">
              <a:solidFill>
                <a:schemeClr val="accent5"/>
              </a:solidFill>
            </a:ln>
            <a:effectLst>
              <a:glow rad="139700">
                <a:schemeClr val="accent5">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'!$F$6:$F$15</c:f>
              <c:numCache>
                <c:formatCode>General</c:formatCode>
                <c:ptCount val="8"/>
                <c:pt idx="0">
                  <c:v>97.18</c:v>
                </c:pt>
                <c:pt idx="1">
                  <c:v>94.49</c:v>
                </c:pt>
                <c:pt idx="2">
                  <c:v>95.44</c:v>
                </c:pt>
                <c:pt idx="3">
                  <c:v>95.33</c:v>
                </c:pt>
                <c:pt idx="4">
                  <c:v>95.93</c:v>
                </c:pt>
                <c:pt idx="5">
                  <c:v>95.35</c:v>
                </c:pt>
                <c:pt idx="6">
                  <c:v>95.33</c:v>
                </c:pt>
                <c:pt idx="7">
                  <c:v>95.44</c:v>
                </c:pt>
              </c:numCache>
            </c:numRef>
          </c:val>
          <c:smooth val="0"/>
          <c:extLst>
            <c:ext xmlns:c16="http://schemas.microsoft.com/office/drawing/2014/chart" uri="{C3380CC4-5D6E-409C-BE32-E72D297353CC}">
              <c16:uniqueId val="{0000000D-B57F-4F15-92E5-F8D3299ED806}"/>
            </c:ext>
          </c:extLst>
        </c:ser>
        <c:ser>
          <c:idx val="5"/>
          <c:order val="5"/>
          <c:tx>
            <c:strRef>
              <c:f>'35 MPH '!$G$3:$G$5</c:f>
              <c:strCache>
                <c:ptCount val="1"/>
                <c:pt idx="0">
                  <c:v>Average of % Below 40 MPH - 700_E_SB</c:v>
                </c:pt>
              </c:strCache>
            </c:strRef>
          </c:tx>
          <c:spPr>
            <a:ln w="22225" cap="rnd">
              <a:solidFill>
                <a:schemeClr val="accent6"/>
              </a:solidFill>
            </a:ln>
            <a:effectLst>
              <a:glow rad="139700">
                <a:schemeClr val="accent6">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'!$G$6:$G$15</c:f>
              <c:numCache>
                <c:formatCode>General</c:formatCode>
                <c:ptCount val="8"/>
                <c:pt idx="0">
                  <c:v>95.02</c:v>
                </c:pt>
                <c:pt idx="1">
                  <c:v>91.05</c:v>
                </c:pt>
                <c:pt idx="2">
                  <c:v>91.01</c:v>
                </c:pt>
                <c:pt idx="3">
                  <c:v>91.08</c:v>
                </c:pt>
                <c:pt idx="4">
                  <c:v>91.95</c:v>
                </c:pt>
                <c:pt idx="5">
                  <c:v>93.01</c:v>
                </c:pt>
                <c:pt idx="6">
                  <c:v>93.66</c:v>
                </c:pt>
                <c:pt idx="7">
                  <c:v>93.01</c:v>
                </c:pt>
              </c:numCache>
            </c:numRef>
          </c:val>
          <c:smooth val="0"/>
          <c:extLst>
            <c:ext xmlns:c16="http://schemas.microsoft.com/office/drawing/2014/chart" uri="{C3380CC4-5D6E-409C-BE32-E72D297353CC}">
              <c16:uniqueId val="{0000000E-B57F-4F15-92E5-F8D3299ED806}"/>
            </c:ext>
          </c:extLst>
        </c:ser>
        <c:ser>
          <c:idx val="6"/>
          <c:order val="6"/>
          <c:tx>
            <c:strRef>
              <c:f>'35 MPH '!$H$3:$H$5</c:f>
              <c:strCache>
                <c:ptCount val="1"/>
                <c:pt idx="0">
                  <c:v>Sum of % Threshold - 700_E_NB</c:v>
                </c:pt>
              </c:strCache>
            </c:strRef>
          </c:tx>
          <c:spPr>
            <a:ln w="22225" cap="rnd">
              <a:solidFill>
                <a:schemeClr val="accent1">
                  <a:lumMod val="60000"/>
                </a:schemeClr>
              </a:solidFill>
            </a:ln>
            <a:effectLst>
              <a:glow rad="139700">
                <a:schemeClr val="accent1">
                  <a:lumMod val="60000"/>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'!$H$6:$H$15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F-B57F-4F15-92E5-F8D3299ED806}"/>
            </c:ext>
          </c:extLst>
        </c:ser>
        <c:ser>
          <c:idx val="7"/>
          <c:order val="7"/>
          <c:tx>
            <c:strRef>
              <c:f>'35 MPH '!$I$3:$I$5</c:f>
              <c:strCache>
                <c:ptCount val="1"/>
                <c:pt idx="0">
                  <c:v>Sum of % Threshold - 700_E_SB</c:v>
                </c:pt>
              </c:strCache>
            </c:strRef>
          </c:tx>
          <c:spPr>
            <a:ln w="22225" cap="rnd">
              <a:solidFill>
                <a:srgbClr val="C00000"/>
              </a:solidFill>
            </a:ln>
            <a:effectLst>
              <a:glow rad="139700">
                <a:schemeClr val="accent2">
                  <a:lumMod val="60000"/>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'!$I$6:$I$15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10-B57F-4F15-92E5-F8D3299ED806}"/>
            </c:ext>
          </c:extLst>
        </c:ser>
        <c:dLbls>
          <c:showLegendKey val="0"/>
          <c:showVal val="0"/>
          <c:showCatName val="0"/>
          <c:showSerName val="0"/>
          <c:showPercent val="0"/>
          <c:showBubbleSize val="0"/>
        </c:dLbls>
        <c:marker val="1"/>
        <c:smooth val="0"/>
        <c:axId val="1381863680"/>
        <c:axId val="1381864160"/>
      </c:lineChart>
      <c:catAx>
        <c:axId val="138186368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381864160"/>
        <c:crosses val="autoZero"/>
        <c:auto val="1"/>
        <c:lblAlgn val="ctr"/>
        <c:lblOffset val="100"/>
        <c:noMultiLvlLbl val="0"/>
      </c:catAx>
      <c:valAx>
        <c:axId val="138186416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381863680"/>
        <c:crosses val="autoZero"/>
        <c:crossBetween val="between"/>
      </c:valAx>
      <c:spPr>
        <a:noFill/>
        <a:ln>
          <a:noFill/>
        </a:ln>
        <a:effectLst/>
      </c:spPr>
    </c:plotArea>
    <c:legend>
      <c:legendPos val="r"/>
      <c:legendEntry>
        <c:idx val="2"/>
        <c:delete val="1"/>
      </c:legendEntry>
      <c:layout>
        <c:manualLayout>
          <c:xMode val="edge"/>
          <c:yMode val="edge"/>
          <c:x val="0.822468030936506"/>
          <c:y val="7.6892200974878144E-2"/>
          <c:w val="0.15836182702345419"/>
          <c:h val="0.281251968503937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lumMod val="25000"/>
      </a:schemeClr>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Dashboard.xlsx]35 MPH !PivotTable2</c:name>
    <c:fmtId val="0"/>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Avarage Speed Limit 700 E (35 MPH)</a:t>
            </a:r>
          </a:p>
        </c:rich>
      </c:tx>
      <c:layout>
        <c:manualLayout>
          <c:xMode val="edge"/>
          <c:yMode val="edge"/>
          <c:x val="0.31672911198600173"/>
          <c:y val="9.4300955999703909E-2"/>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noFill/>
          <a:ln w="22225" cap="rnd" cmpd="sng" algn="ctr">
            <a:solidFill>
              <a:schemeClr val="accent1"/>
            </a:solidFill>
            <a:miter lim="800000"/>
          </a:ln>
          <a:effectLst>
            <a:glow rad="139700">
              <a:schemeClr val="accent1">
                <a:satMod val="175000"/>
                <a:alpha val="14000"/>
              </a:schemeClr>
            </a:glow>
          </a:effectLst>
        </c:spPr>
        <c:marker>
          <c:symbol val="none"/>
        </c:marker>
      </c:pivotFmt>
      <c:pivotFmt>
        <c:idx val="7"/>
        <c:spPr>
          <a:noFill/>
          <a:ln w="22225" cap="rnd" cmpd="sng" algn="ctr">
            <a:solidFill>
              <a:schemeClr val="accent1"/>
            </a:solidFill>
            <a:miter lim="800000"/>
          </a:ln>
          <a:effectLst>
            <a:glow rad="139700">
              <a:schemeClr val="accent1">
                <a:satMod val="175000"/>
                <a:alpha val="14000"/>
              </a:schemeClr>
            </a:glow>
          </a:effectLst>
        </c:spPr>
        <c:marker>
          <c:symbol val="none"/>
        </c:marker>
      </c:pivotFmt>
      <c:pivotFmt>
        <c:idx val="8"/>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2225" cap="rnd">
            <a:solidFill>
              <a:schemeClr val="accent1"/>
            </a:solidFill>
          </a:ln>
          <a:effectLst>
            <a:glow rad="139700">
              <a:schemeClr val="accent1">
                <a:satMod val="175000"/>
                <a:alpha val="14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2"/>
          <c:order val="2"/>
          <c:tx>
            <c:strRef>
              <c:f>'35 MPH '!$D$3:$D$5</c:f>
              <c:strCache>
                <c:ptCount val="1"/>
                <c:pt idx="0">
                  <c:v>Average of Avg. Speed - 700_E_NB</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'!$D$6:$D$15</c:f>
              <c:numCache>
                <c:formatCode>General</c:formatCode>
                <c:ptCount val="8"/>
                <c:pt idx="0">
                  <c:v>29.3</c:v>
                </c:pt>
                <c:pt idx="1">
                  <c:v>31.56</c:v>
                </c:pt>
                <c:pt idx="2">
                  <c:v>31.54</c:v>
                </c:pt>
                <c:pt idx="3">
                  <c:v>31.26</c:v>
                </c:pt>
                <c:pt idx="4">
                  <c:v>31.23</c:v>
                </c:pt>
                <c:pt idx="5">
                  <c:v>31.6</c:v>
                </c:pt>
                <c:pt idx="6">
                  <c:v>31.47</c:v>
                </c:pt>
                <c:pt idx="7">
                  <c:v>31.63</c:v>
                </c:pt>
              </c:numCache>
            </c:numRef>
          </c:val>
          <c:extLst>
            <c:ext xmlns:c16="http://schemas.microsoft.com/office/drawing/2014/chart" uri="{C3380CC4-5D6E-409C-BE32-E72D297353CC}">
              <c16:uniqueId val="{0000000B-7522-453C-B8CF-4720F887BC01}"/>
            </c:ext>
          </c:extLst>
        </c:ser>
        <c:ser>
          <c:idx val="3"/>
          <c:order val="3"/>
          <c:tx>
            <c:strRef>
              <c:f>'35 MPH '!$E$3:$E$5</c:f>
              <c:strCache>
                <c:ptCount val="1"/>
                <c:pt idx="0">
                  <c:v>Average of Avg. Speed - 700_E_SB</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'!$E$6:$E$15</c:f>
              <c:numCache>
                <c:formatCode>General</c:formatCode>
                <c:ptCount val="8"/>
                <c:pt idx="0">
                  <c:v>30.51</c:v>
                </c:pt>
                <c:pt idx="1">
                  <c:v>32.58</c:v>
                </c:pt>
                <c:pt idx="2">
                  <c:v>32.799999999999997</c:v>
                </c:pt>
                <c:pt idx="3">
                  <c:v>32.74</c:v>
                </c:pt>
                <c:pt idx="4">
                  <c:v>32.75</c:v>
                </c:pt>
                <c:pt idx="5">
                  <c:v>32.590000000000003</c:v>
                </c:pt>
                <c:pt idx="6">
                  <c:v>32.11</c:v>
                </c:pt>
                <c:pt idx="7">
                  <c:v>32.47</c:v>
                </c:pt>
              </c:numCache>
            </c:numRef>
          </c:val>
          <c:extLst>
            <c:ext xmlns:c16="http://schemas.microsoft.com/office/drawing/2014/chart" uri="{C3380CC4-5D6E-409C-BE32-E72D297353CC}">
              <c16:uniqueId val="{0000000C-7522-453C-B8CF-4720F887BC01}"/>
            </c:ext>
          </c:extLst>
        </c:ser>
        <c:dLbls>
          <c:showLegendKey val="0"/>
          <c:showVal val="0"/>
          <c:showCatName val="0"/>
          <c:showSerName val="0"/>
          <c:showPercent val="0"/>
          <c:showBubbleSize val="0"/>
        </c:dLbls>
        <c:gapWidth val="315"/>
        <c:axId val="1381863680"/>
        <c:axId val="1381864160"/>
      </c:barChart>
      <c:lineChart>
        <c:grouping val="standard"/>
        <c:varyColors val="0"/>
        <c:ser>
          <c:idx val="0"/>
          <c:order val="0"/>
          <c:tx>
            <c:strRef>
              <c:f>'35 MPH '!$B$3:$B$5</c:f>
              <c:strCache>
                <c:ptCount val="1"/>
                <c:pt idx="0">
                  <c:v>Average of Speed Limit - 700_E_NB</c:v>
                </c:pt>
              </c:strCache>
            </c:strRef>
          </c:tx>
          <c:spPr>
            <a:ln w="22225" cap="rnd">
              <a:solidFill>
                <a:schemeClr val="accent1"/>
              </a:solidFill>
            </a:ln>
            <a:effectLst>
              <a:glow rad="139700">
                <a:schemeClr val="accent1">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'!$B$6:$B$15</c:f>
              <c:numCache>
                <c:formatCode>General</c:formatCode>
                <c:ptCount val="8"/>
                <c:pt idx="0">
                  <c:v>35</c:v>
                </c:pt>
                <c:pt idx="1">
                  <c:v>35</c:v>
                </c:pt>
                <c:pt idx="2">
                  <c:v>35</c:v>
                </c:pt>
                <c:pt idx="3">
                  <c:v>35</c:v>
                </c:pt>
                <c:pt idx="4">
                  <c:v>35</c:v>
                </c:pt>
                <c:pt idx="5">
                  <c:v>35</c:v>
                </c:pt>
                <c:pt idx="6">
                  <c:v>35</c:v>
                </c:pt>
                <c:pt idx="7">
                  <c:v>35</c:v>
                </c:pt>
              </c:numCache>
            </c:numRef>
          </c:val>
          <c:smooth val="0"/>
          <c:extLst>
            <c:ext xmlns:c16="http://schemas.microsoft.com/office/drawing/2014/chart" uri="{C3380CC4-5D6E-409C-BE32-E72D297353CC}">
              <c16:uniqueId val="{00000000-7522-453C-B8CF-4720F887BC01}"/>
            </c:ext>
          </c:extLst>
        </c:ser>
        <c:ser>
          <c:idx val="1"/>
          <c:order val="1"/>
          <c:tx>
            <c:strRef>
              <c:f>'35 MPH '!$C$3:$C$5</c:f>
              <c:strCache>
                <c:ptCount val="1"/>
                <c:pt idx="0">
                  <c:v>Average of Speed Limit - 700_E_SB</c:v>
                </c:pt>
              </c:strCache>
            </c:strRef>
          </c:tx>
          <c:spPr>
            <a:ln w="22225" cap="rnd">
              <a:solidFill>
                <a:schemeClr val="accent2"/>
              </a:solidFill>
            </a:ln>
            <a:effectLst>
              <a:glow rad="139700">
                <a:schemeClr val="accent2">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'!$C$6:$C$15</c:f>
              <c:numCache>
                <c:formatCode>General</c:formatCode>
                <c:ptCount val="8"/>
                <c:pt idx="0">
                  <c:v>35</c:v>
                </c:pt>
                <c:pt idx="1">
                  <c:v>35</c:v>
                </c:pt>
                <c:pt idx="2">
                  <c:v>35</c:v>
                </c:pt>
                <c:pt idx="3">
                  <c:v>35</c:v>
                </c:pt>
                <c:pt idx="4">
                  <c:v>35</c:v>
                </c:pt>
                <c:pt idx="5">
                  <c:v>35</c:v>
                </c:pt>
                <c:pt idx="6">
                  <c:v>35</c:v>
                </c:pt>
                <c:pt idx="7">
                  <c:v>35</c:v>
                </c:pt>
              </c:numCache>
            </c:numRef>
          </c:val>
          <c:smooth val="0"/>
          <c:extLst>
            <c:ext xmlns:c16="http://schemas.microsoft.com/office/drawing/2014/chart" uri="{C3380CC4-5D6E-409C-BE32-E72D297353CC}">
              <c16:uniqueId val="{00000001-7522-453C-B8CF-4720F887BC01}"/>
            </c:ext>
          </c:extLst>
        </c:ser>
        <c:ser>
          <c:idx val="4"/>
          <c:order val="4"/>
          <c:tx>
            <c:strRef>
              <c:f>'35 MPH '!$F$3:$F$5</c:f>
              <c:strCache>
                <c:ptCount val="1"/>
                <c:pt idx="0">
                  <c:v>Average of % Below 40 MPH - 700_E_NB</c:v>
                </c:pt>
              </c:strCache>
            </c:strRef>
          </c:tx>
          <c:spPr>
            <a:ln w="22225" cap="rnd">
              <a:solidFill>
                <a:schemeClr val="accent5"/>
              </a:solidFill>
            </a:ln>
            <a:effectLst>
              <a:glow rad="139700">
                <a:schemeClr val="accent5">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'!$F$6:$F$15</c:f>
              <c:numCache>
                <c:formatCode>General</c:formatCode>
                <c:ptCount val="8"/>
                <c:pt idx="0">
                  <c:v>97.18</c:v>
                </c:pt>
                <c:pt idx="1">
                  <c:v>94.49</c:v>
                </c:pt>
                <c:pt idx="2">
                  <c:v>95.44</c:v>
                </c:pt>
                <c:pt idx="3">
                  <c:v>95.33</c:v>
                </c:pt>
                <c:pt idx="4">
                  <c:v>95.93</c:v>
                </c:pt>
                <c:pt idx="5">
                  <c:v>95.35</c:v>
                </c:pt>
                <c:pt idx="6">
                  <c:v>95.33</c:v>
                </c:pt>
                <c:pt idx="7">
                  <c:v>95.44</c:v>
                </c:pt>
              </c:numCache>
            </c:numRef>
          </c:val>
          <c:smooth val="0"/>
          <c:extLst>
            <c:ext xmlns:c16="http://schemas.microsoft.com/office/drawing/2014/chart" uri="{C3380CC4-5D6E-409C-BE32-E72D297353CC}">
              <c16:uniqueId val="{0000000D-7522-453C-B8CF-4720F887BC01}"/>
            </c:ext>
          </c:extLst>
        </c:ser>
        <c:ser>
          <c:idx val="5"/>
          <c:order val="5"/>
          <c:tx>
            <c:strRef>
              <c:f>'35 MPH '!$G$3:$G$5</c:f>
              <c:strCache>
                <c:ptCount val="1"/>
                <c:pt idx="0">
                  <c:v>Average of % Below 40 MPH - 700_E_SB</c:v>
                </c:pt>
              </c:strCache>
            </c:strRef>
          </c:tx>
          <c:spPr>
            <a:ln w="22225" cap="rnd">
              <a:solidFill>
                <a:schemeClr val="accent6"/>
              </a:solidFill>
            </a:ln>
            <a:effectLst>
              <a:glow rad="139700">
                <a:schemeClr val="accent6">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'!$G$6:$G$15</c:f>
              <c:numCache>
                <c:formatCode>General</c:formatCode>
                <c:ptCount val="8"/>
                <c:pt idx="0">
                  <c:v>95.02</c:v>
                </c:pt>
                <c:pt idx="1">
                  <c:v>91.05</c:v>
                </c:pt>
                <c:pt idx="2">
                  <c:v>91.01</c:v>
                </c:pt>
                <c:pt idx="3">
                  <c:v>91.08</c:v>
                </c:pt>
                <c:pt idx="4">
                  <c:v>91.95</c:v>
                </c:pt>
                <c:pt idx="5">
                  <c:v>93.01</c:v>
                </c:pt>
                <c:pt idx="6">
                  <c:v>93.66</c:v>
                </c:pt>
                <c:pt idx="7">
                  <c:v>93.01</c:v>
                </c:pt>
              </c:numCache>
            </c:numRef>
          </c:val>
          <c:smooth val="0"/>
          <c:extLst>
            <c:ext xmlns:c16="http://schemas.microsoft.com/office/drawing/2014/chart" uri="{C3380CC4-5D6E-409C-BE32-E72D297353CC}">
              <c16:uniqueId val="{0000000E-7522-453C-B8CF-4720F887BC01}"/>
            </c:ext>
          </c:extLst>
        </c:ser>
        <c:ser>
          <c:idx val="6"/>
          <c:order val="6"/>
          <c:tx>
            <c:strRef>
              <c:f>'35 MPH '!$H$3:$H$5</c:f>
              <c:strCache>
                <c:ptCount val="1"/>
                <c:pt idx="0">
                  <c:v>Sum of % Threshold - 700_E_NB</c:v>
                </c:pt>
              </c:strCache>
            </c:strRef>
          </c:tx>
          <c:spPr>
            <a:ln w="22225" cap="rnd">
              <a:solidFill>
                <a:schemeClr val="accent1">
                  <a:lumMod val="60000"/>
                </a:schemeClr>
              </a:solidFill>
            </a:ln>
            <a:effectLst>
              <a:glow rad="139700">
                <a:schemeClr val="accent1">
                  <a:lumMod val="60000"/>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'!$H$6:$H$15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10-7522-453C-B8CF-4720F887BC01}"/>
            </c:ext>
          </c:extLst>
        </c:ser>
        <c:ser>
          <c:idx val="7"/>
          <c:order val="7"/>
          <c:tx>
            <c:strRef>
              <c:f>'35 MPH '!$I$3:$I$5</c:f>
              <c:strCache>
                <c:ptCount val="1"/>
                <c:pt idx="0">
                  <c:v>Sum of % Threshold - 700_E_SB</c:v>
                </c:pt>
              </c:strCache>
            </c:strRef>
          </c:tx>
          <c:spPr>
            <a:ln w="22225" cap="rnd">
              <a:solidFill>
                <a:schemeClr val="accent2">
                  <a:lumMod val="60000"/>
                </a:schemeClr>
              </a:solidFill>
            </a:ln>
            <a:effectLst>
              <a:glow rad="139700">
                <a:schemeClr val="accent2">
                  <a:lumMod val="60000"/>
                  <a:satMod val="175000"/>
                  <a:alpha val="14000"/>
                </a:schemeClr>
              </a:glow>
            </a:effectLst>
          </c:spPr>
          <c:marker>
            <c:symbol val="none"/>
          </c:marker>
          <c:cat>
            <c:multiLvlStrRef>
              <c:f>'35 MPH '!$A$6:$A$15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'35 MPH '!$I$6:$I$15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11-7522-453C-B8CF-4720F887BC01}"/>
            </c:ext>
          </c:extLst>
        </c:ser>
        <c:dLbls>
          <c:showLegendKey val="0"/>
          <c:showVal val="0"/>
          <c:showCatName val="0"/>
          <c:showSerName val="0"/>
          <c:showPercent val="0"/>
          <c:showBubbleSize val="0"/>
        </c:dLbls>
        <c:marker val="1"/>
        <c:smooth val="0"/>
        <c:axId val="1381863680"/>
        <c:axId val="1381864160"/>
      </c:lineChart>
      <c:catAx>
        <c:axId val="138186368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381864160"/>
        <c:crosses val="autoZero"/>
        <c:auto val="1"/>
        <c:lblAlgn val="ctr"/>
        <c:lblOffset val="100"/>
        <c:noMultiLvlLbl val="0"/>
      </c:catAx>
      <c:valAx>
        <c:axId val="138186416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381863680"/>
        <c:crosses val="autoZero"/>
        <c:crossBetween val="between"/>
      </c:valAx>
      <c:spPr>
        <a:noFill/>
        <a:ln>
          <a:noFill/>
        </a:ln>
        <a:effectLst/>
      </c:spPr>
    </c:plotArea>
    <c:legend>
      <c:legendPos val="r"/>
      <c:legendEntry>
        <c:idx val="2"/>
        <c:delete val="1"/>
      </c:legendEntry>
      <c:legendEntry>
        <c:idx val="6"/>
        <c:delete val="1"/>
      </c:legendEntry>
      <c:layout>
        <c:manualLayout>
          <c:xMode val="edge"/>
          <c:yMode val="edge"/>
          <c:x val="0.79323781104991253"/>
          <c:y val="0.10064942078647687"/>
          <c:w val="0.20008439262287539"/>
          <c:h val="0.714896584341029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Dashboard.xlsx]MPH(%)!PivotTable3</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u="sng" baseline="0">
                <a:effectLst/>
              </a:rPr>
              <a:t>&lt;</a:t>
            </a:r>
            <a:r>
              <a:rPr lang="en-US" sz="1800" b="1" i="0" baseline="0">
                <a:effectLst/>
              </a:rPr>
              <a:t>25 MPH by Location (%)</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ln w="28575" cap="rnd">
            <a:solidFill>
              <a:srgbClr val="C0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rgbClr val="C00000"/>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'MPH(%)'!$B$3:$B$5</c:f>
              <c:strCache>
                <c:ptCount val="1"/>
                <c:pt idx="0">
                  <c:v>Average of &lt;25 MPH (%) - ECLD_NB</c:v>
                </c:pt>
              </c:strCache>
            </c:strRef>
          </c:tx>
          <c:spPr>
            <a:ln w="28575" cap="rnd">
              <a:solidFill>
                <a:schemeClr val="accent1"/>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'MPH(%)'!$B$6:$B$15</c:f>
              <c:numCache>
                <c:formatCode>General</c:formatCode>
                <c:ptCount val="8"/>
                <c:pt idx="0">
                  <c:v>80.849999999999994</c:v>
                </c:pt>
                <c:pt idx="1">
                  <c:v>76.86</c:v>
                </c:pt>
                <c:pt idx="2">
                  <c:v>77.2</c:v>
                </c:pt>
                <c:pt idx="3">
                  <c:v>79.72</c:v>
                </c:pt>
                <c:pt idx="4">
                  <c:v>83.94</c:v>
                </c:pt>
                <c:pt idx="5">
                  <c:v>86.19</c:v>
                </c:pt>
                <c:pt idx="6">
                  <c:v>88.83</c:v>
                </c:pt>
                <c:pt idx="7">
                  <c:v>87.1</c:v>
                </c:pt>
              </c:numCache>
            </c:numRef>
          </c:val>
          <c:smooth val="0"/>
          <c:extLst>
            <c:ext xmlns:c16="http://schemas.microsoft.com/office/drawing/2014/chart" uri="{C3380CC4-5D6E-409C-BE32-E72D297353CC}">
              <c16:uniqueId val="{00000000-963B-4284-B6D7-C87A16B083DA}"/>
            </c:ext>
          </c:extLst>
        </c:ser>
        <c:ser>
          <c:idx val="1"/>
          <c:order val="1"/>
          <c:tx>
            <c:strRef>
              <c:f>'MPH(%)'!$C$3:$C$5</c:f>
              <c:strCache>
                <c:ptCount val="1"/>
                <c:pt idx="0">
                  <c:v>Average of &lt;25 MPH (%) - ECLD_SB</c:v>
                </c:pt>
              </c:strCache>
            </c:strRef>
          </c:tx>
          <c:spPr>
            <a:ln w="28575" cap="rnd">
              <a:solidFill>
                <a:schemeClr val="accent2"/>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'MPH(%)'!$C$6:$C$15</c:f>
              <c:numCache>
                <c:formatCode>General</c:formatCode>
                <c:ptCount val="8"/>
                <c:pt idx="0">
                  <c:v>83.79</c:v>
                </c:pt>
                <c:pt idx="1">
                  <c:v>80.290000000000006</c:v>
                </c:pt>
                <c:pt idx="2">
                  <c:v>80.959999999999994</c:v>
                </c:pt>
                <c:pt idx="3">
                  <c:v>85.35</c:v>
                </c:pt>
                <c:pt idx="4">
                  <c:v>89.68</c:v>
                </c:pt>
                <c:pt idx="5">
                  <c:v>91.94</c:v>
                </c:pt>
                <c:pt idx="6">
                  <c:v>92.28</c:v>
                </c:pt>
                <c:pt idx="7">
                  <c:v>91.81</c:v>
                </c:pt>
              </c:numCache>
            </c:numRef>
          </c:val>
          <c:smooth val="0"/>
          <c:extLst>
            <c:ext xmlns:c16="http://schemas.microsoft.com/office/drawing/2014/chart" uri="{C3380CC4-5D6E-409C-BE32-E72D297353CC}">
              <c16:uniqueId val="{00000001-963B-4284-B6D7-C87A16B083DA}"/>
            </c:ext>
          </c:extLst>
        </c:ser>
        <c:ser>
          <c:idx val="2"/>
          <c:order val="2"/>
          <c:tx>
            <c:strRef>
              <c:f>'MPH(%)'!$D$3:$D$5</c:f>
              <c:strCache>
                <c:ptCount val="1"/>
                <c:pt idx="0">
                  <c:v>Average of &lt;25 MPH (%) - LAKEVIEW_EB</c:v>
                </c:pt>
              </c:strCache>
            </c:strRef>
          </c:tx>
          <c:spPr>
            <a:ln w="28575" cap="rnd">
              <a:solidFill>
                <a:schemeClr val="accent3"/>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'MPH(%)'!$D$6:$D$15</c:f>
              <c:numCache>
                <c:formatCode>General</c:formatCode>
                <c:ptCount val="8"/>
                <c:pt idx="0">
                  <c:v>51.46</c:v>
                </c:pt>
                <c:pt idx="1">
                  <c:v>42.55</c:v>
                </c:pt>
                <c:pt idx="2">
                  <c:v>41.09</c:v>
                </c:pt>
                <c:pt idx="3">
                  <c:v>39.93</c:v>
                </c:pt>
                <c:pt idx="4">
                  <c:v>38.409999999999997</c:v>
                </c:pt>
                <c:pt idx="5">
                  <c:v>38.33</c:v>
                </c:pt>
                <c:pt idx="6">
                  <c:v>37.700000000000003</c:v>
                </c:pt>
                <c:pt idx="7">
                  <c:v>38.03</c:v>
                </c:pt>
              </c:numCache>
            </c:numRef>
          </c:val>
          <c:smooth val="0"/>
          <c:extLst>
            <c:ext xmlns:c16="http://schemas.microsoft.com/office/drawing/2014/chart" uri="{C3380CC4-5D6E-409C-BE32-E72D297353CC}">
              <c16:uniqueId val="{00000000-5A30-4B3F-8696-6D467DBA7896}"/>
            </c:ext>
          </c:extLst>
        </c:ser>
        <c:ser>
          <c:idx val="3"/>
          <c:order val="3"/>
          <c:tx>
            <c:strRef>
              <c:f>'MPH(%)'!$E$3:$E$5</c:f>
              <c:strCache>
                <c:ptCount val="1"/>
                <c:pt idx="0">
                  <c:v>Average of &lt;25 MPH (%) - LAKEVIEW_WB</c:v>
                </c:pt>
              </c:strCache>
            </c:strRef>
          </c:tx>
          <c:spPr>
            <a:ln w="28575" cap="rnd">
              <a:solidFill>
                <a:schemeClr val="accent4"/>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'MPH(%)'!$E$6:$E$15</c:f>
              <c:numCache>
                <c:formatCode>General</c:formatCode>
                <c:ptCount val="8"/>
                <c:pt idx="0">
                  <c:v>83.79</c:v>
                </c:pt>
                <c:pt idx="1">
                  <c:v>75</c:v>
                </c:pt>
                <c:pt idx="2">
                  <c:v>76.45</c:v>
                </c:pt>
                <c:pt idx="3">
                  <c:v>75.73</c:v>
                </c:pt>
                <c:pt idx="4">
                  <c:v>80.48</c:v>
                </c:pt>
                <c:pt idx="5">
                  <c:v>83.54</c:v>
                </c:pt>
                <c:pt idx="6">
                  <c:v>86.7</c:v>
                </c:pt>
                <c:pt idx="7">
                  <c:v>82.56</c:v>
                </c:pt>
              </c:numCache>
            </c:numRef>
          </c:val>
          <c:smooth val="0"/>
          <c:extLst>
            <c:ext xmlns:c16="http://schemas.microsoft.com/office/drawing/2014/chart" uri="{C3380CC4-5D6E-409C-BE32-E72D297353CC}">
              <c16:uniqueId val="{00000001-5A30-4B3F-8696-6D467DBA7896}"/>
            </c:ext>
          </c:extLst>
        </c:ser>
        <c:ser>
          <c:idx val="4"/>
          <c:order val="4"/>
          <c:tx>
            <c:strRef>
              <c:f>'MPH(%)'!$F$3:$F$5</c:f>
              <c:strCache>
                <c:ptCount val="1"/>
                <c:pt idx="0">
                  <c:v>Average of &lt;25 MPH (%) - OUTER DR</c:v>
                </c:pt>
              </c:strCache>
            </c:strRef>
          </c:tx>
          <c:spPr>
            <a:ln w="28575" cap="rnd">
              <a:solidFill>
                <a:schemeClr val="accent5"/>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'MPH(%)'!$F$6:$F$15</c:f>
              <c:numCache>
                <c:formatCode>General</c:formatCode>
                <c:ptCount val="8"/>
                <c:pt idx="0">
                  <c:v>84.11</c:v>
                </c:pt>
                <c:pt idx="1">
                  <c:v>77.64</c:v>
                </c:pt>
                <c:pt idx="2">
                  <c:v>79.47</c:v>
                </c:pt>
                <c:pt idx="3">
                  <c:v>78.22</c:v>
                </c:pt>
                <c:pt idx="4">
                  <c:v>77.709999999999994</c:v>
                </c:pt>
                <c:pt idx="5">
                  <c:v>80.47</c:v>
                </c:pt>
                <c:pt idx="6">
                  <c:v>82.58</c:v>
                </c:pt>
                <c:pt idx="7">
                  <c:v>81.27</c:v>
                </c:pt>
              </c:numCache>
            </c:numRef>
          </c:val>
          <c:smooth val="0"/>
          <c:extLst>
            <c:ext xmlns:c16="http://schemas.microsoft.com/office/drawing/2014/chart" uri="{C3380CC4-5D6E-409C-BE32-E72D297353CC}">
              <c16:uniqueId val="{00000002-5A30-4B3F-8696-6D467DBA7896}"/>
            </c:ext>
          </c:extLst>
        </c:ser>
        <c:ser>
          <c:idx val="5"/>
          <c:order val="5"/>
          <c:tx>
            <c:strRef>
              <c:f>'MPH(%)'!$G$3:$G$5</c:f>
              <c:strCache>
                <c:ptCount val="1"/>
                <c:pt idx="0">
                  <c:v>Average of &lt;25 MPH (%) - PENNER DR</c:v>
                </c:pt>
              </c:strCache>
            </c:strRef>
          </c:tx>
          <c:spPr>
            <a:ln w="28575" cap="rnd">
              <a:solidFill>
                <a:schemeClr val="accent6"/>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'MPH(%)'!$G$6:$G$15</c:f>
              <c:numCache>
                <c:formatCode>General</c:formatCode>
                <c:ptCount val="8"/>
                <c:pt idx="0">
                  <c:v>93.45</c:v>
                </c:pt>
                <c:pt idx="1">
                  <c:v>86.67</c:v>
                </c:pt>
                <c:pt idx="2">
                  <c:v>88.47</c:v>
                </c:pt>
                <c:pt idx="3">
                  <c:v>87.26</c:v>
                </c:pt>
                <c:pt idx="4">
                  <c:v>88.96</c:v>
                </c:pt>
                <c:pt idx="5">
                  <c:v>90.05</c:v>
                </c:pt>
                <c:pt idx="6">
                  <c:v>90.52</c:v>
                </c:pt>
                <c:pt idx="7">
                  <c:v>89.56</c:v>
                </c:pt>
              </c:numCache>
            </c:numRef>
          </c:val>
          <c:smooth val="0"/>
          <c:extLst>
            <c:ext xmlns:c16="http://schemas.microsoft.com/office/drawing/2014/chart" uri="{C3380CC4-5D6E-409C-BE32-E72D297353CC}">
              <c16:uniqueId val="{00000003-5A30-4B3F-8696-6D467DBA7896}"/>
            </c:ext>
          </c:extLst>
        </c:ser>
        <c:ser>
          <c:idx val="6"/>
          <c:order val="6"/>
          <c:tx>
            <c:strRef>
              <c:f>'MPH(%)'!$H$3:$H$5</c:f>
              <c:strCache>
                <c:ptCount val="1"/>
                <c:pt idx="0">
                  <c:v>Average of &lt;25 MPH (%) - SCLD_EB</c:v>
                </c:pt>
              </c:strCache>
            </c:strRef>
          </c:tx>
          <c:spPr>
            <a:ln w="28575" cap="rnd">
              <a:solidFill>
                <a:schemeClr val="accent1">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'MPH(%)'!$H$6:$H$15</c:f>
              <c:numCache>
                <c:formatCode>General</c:formatCode>
                <c:ptCount val="8"/>
                <c:pt idx="0">
                  <c:v>97.98</c:v>
                </c:pt>
                <c:pt idx="1">
                  <c:v>97.17</c:v>
                </c:pt>
                <c:pt idx="2">
                  <c:v>97.32</c:v>
                </c:pt>
                <c:pt idx="3">
                  <c:v>98.48</c:v>
                </c:pt>
                <c:pt idx="4">
                  <c:v>98.48</c:v>
                </c:pt>
                <c:pt idx="5">
                  <c:v>98.36</c:v>
                </c:pt>
                <c:pt idx="6">
                  <c:v>98.41</c:v>
                </c:pt>
                <c:pt idx="7">
                  <c:v>97.94</c:v>
                </c:pt>
              </c:numCache>
            </c:numRef>
          </c:val>
          <c:smooth val="0"/>
          <c:extLst>
            <c:ext xmlns:c16="http://schemas.microsoft.com/office/drawing/2014/chart" uri="{C3380CC4-5D6E-409C-BE32-E72D297353CC}">
              <c16:uniqueId val="{00000004-5A30-4B3F-8696-6D467DBA7896}"/>
            </c:ext>
          </c:extLst>
        </c:ser>
        <c:ser>
          <c:idx val="7"/>
          <c:order val="7"/>
          <c:tx>
            <c:strRef>
              <c:f>'MPH(%)'!$I$3:$I$5</c:f>
              <c:strCache>
                <c:ptCount val="1"/>
                <c:pt idx="0">
                  <c:v>Average of &lt;25 MPH (%) - WCLD</c:v>
                </c:pt>
              </c:strCache>
            </c:strRef>
          </c:tx>
          <c:spPr>
            <a:ln w="28575" cap="rnd">
              <a:solidFill>
                <a:schemeClr val="accent2">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'MPH(%)'!$I$6:$I$15</c:f>
              <c:numCache>
                <c:formatCode>General</c:formatCode>
                <c:ptCount val="8"/>
                <c:pt idx="0">
                  <c:v>90.11</c:v>
                </c:pt>
                <c:pt idx="1">
                  <c:v>87.4</c:v>
                </c:pt>
                <c:pt idx="2">
                  <c:v>90.66</c:v>
                </c:pt>
                <c:pt idx="3">
                  <c:v>93.18</c:v>
                </c:pt>
                <c:pt idx="4">
                  <c:v>94.78</c:v>
                </c:pt>
                <c:pt idx="5">
                  <c:v>95.33</c:v>
                </c:pt>
                <c:pt idx="6">
                  <c:v>95.44</c:v>
                </c:pt>
                <c:pt idx="7">
                  <c:v>94.92</c:v>
                </c:pt>
              </c:numCache>
            </c:numRef>
          </c:val>
          <c:smooth val="0"/>
          <c:extLst>
            <c:ext xmlns:c16="http://schemas.microsoft.com/office/drawing/2014/chart" uri="{C3380CC4-5D6E-409C-BE32-E72D297353CC}">
              <c16:uniqueId val="{00000005-5A30-4B3F-8696-6D467DBA7896}"/>
            </c:ext>
          </c:extLst>
        </c:ser>
        <c:ser>
          <c:idx val="8"/>
          <c:order val="8"/>
          <c:tx>
            <c:strRef>
              <c:f>'MPH(%)'!$J$3:$J$5</c:f>
              <c:strCache>
                <c:ptCount val="1"/>
                <c:pt idx="0">
                  <c:v>Average of % Threshold - ECLD_NB</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'MPH(%)'!$J$6:$J$15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6-5A30-4B3F-8696-6D467DBA7896}"/>
            </c:ext>
          </c:extLst>
        </c:ser>
        <c:ser>
          <c:idx val="9"/>
          <c:order val="9"/>
          <c:tx>
            <c:strRef>
              <c:f>'MPH(%)'!$K$3:$K$5</c:f>
              <c:strCache>
                <c:ptCount val="1"/>
                <c:pt idx="0">
                  <c:v>Average of % Threshold - ECLD_SB</c:v>
                </c:pt>
              </c:strCache>
            </c:strRef>
          </c:tx>
          <c:spPr>
            <a:ln w="28575" cap="rnd">
              <a:solidFill>
                <a:schemeClr val="accent4">
                  <a:lumMod val="60000"/>
                </a:schemeClr>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'MPH(%)'!$K$6:$K$15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7-5A30-4B3F-8696-6D467DBA7896}"/>
            </c:ext>
          </c:extLst>
        </c:ser>
        <c:ser>
          <c:idx val="10"/>
          <c:order val="10"/>
          <c:tx>
            <c:strRef>
              <c:f>'MPH(%)'!$L$3:$L$5</c:f>
              <c:strCache>
                <c:ptCount val="1"/>
                <c:pt idx="0">
                  <c:v>Average of % Threshold - LAKEVIEW_EB</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'MPH(%)'!$L$6:$L$15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8-5A30-4B3F-8696-6D467DBA7896}"/>
            </c:ext>
          </c:extLst>
        </c:ser>
        <c:ser>
          <c:idx val="11"/>
          <c:order val="11"/>
          <c:tx>
            <c:strRef>
              <c:f>'MPH(%)'!$M$3:$M$5</c:f>
              <c:strCache>
                <c:ptCount val="1"/>
                <c:pt idx="0">
                  <c:v>Average of % Threshold - LAKEVIEW_WB</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'MPH(%)'!$M$6:$M$15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9-5A30-4B3F-8696-6D467DBA7896}"/>
            </c:ext>
          </c:extLst>
        </c:ser>
        <c:ser>
          <c:idx val="12"/>
          <c:order val="12"/>
          <c:tx>
            <c:strRef>
              <c:f>'MPH(%)'!$N$3:$N$5</c:f>
              <c:strCache>
                <c:ptCount val="1"/>
                <c:pt idx="0">
                  <c:v>Average of % Threshold - OUTER DR</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'MPH(%)'!$N$6:$N$15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A-5A30-4B3F-8696-6D467DBA7896}"/>
            </c:ext>
          </c:extLst>
        </c:ser>
        <c:ser>
          <c:idx val="13"/>
          <c:order val="13"/>
          <c:tx>
            <c:strRef>
              <c:f>'MPH(%)'!$O$3:$O$5</c:f>
              <c:strCache>
                <c:ptCount val="1"/>
                <c:pt idx="0">
                  <c:v>Average of % Threshold - PENNER DR</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'MPH(%)'!$O$6:$O$15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B-5A30-4B3F-8696-6D467DBA7896}"/>
            </c:ext>
          </c:extLst>
        </c:ser>
        <c:ser>
          <c:idx val="14"/>
          <c:order val="14"/>
          <c:tx>
            <c:strRef>
              <c:f>'MPH(%)'!$P$3:$P$5</c:f>
              <c:strCache>
                <c:ptCount val="1"/>
                <c:pt idx="0">
                  <c:v>Average of % Threshold - SCLD_EB</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'MPH(%)'!$P$6:$P$15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C-5A30-4B3F-8696-6D467DBA7896}"/>
            </c:ext>
          </c:extLst>
        </c:ser>
        <c:ser>
          <c:idx val="15"/>
          <c:order val="15"/>
          <c:tx>
            <c:strRef>
              <c:f>'MPH(%)'!$Q$3:$Q$5</c:f>
              <c:strCache>
                <c:ptCount val="1"/>
                <c:pt idx="0">
                  <c:v>Average of % Threshold - WCLD</c:v>
                </c:pt>
              </c:strCache>
            </c:strRef>
          </c:tx>
          <c:spPr>
            <a:ln w="28575" cap="rnd">
              <a:solidFill>
                <a:srgbClr val="C00000"/>
              </a:solidFill>
              <a:round/>
            </a:ln>
            <a:effectLst/>
          </c:spPr>
          <c:marker>
            <c:symbol val="none"/>
          </c:marker>
          <c:cat>
            <c:multiLvlStrRef>
              <c:f>'MPH(%)'!$A$6:$A$15</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'MPH(%)'!$Q$6:$Q$15</c:f>
              <c:numCache>
                <c:formatCode>General</c:formatCode>
                <c:ptCount val="8"/>
                <c:pt idx="0">
                  <c:v>80</c:v>
                </c:pt>
                <c:pt idx="1">
                  <c:v>80</c:v>
                </c:pt>
                <c:pt idx="2">
                  <c:v>80</c:v>
                </c:pt>
                <c:pt idx="3">
                  <c:v>80</c:v>
                </c:pt>
                <c:pt idx="4">
                  <c:v>80</c:v>
                </c:pt>
                <c:pt idx="5">
                  <c:v>80</c:v>
                </c:pt>
                <c:pt idx="6">
                  <c:v>80</c:v>
                </c:pt>
                <c:pt idx="7">
                  <c:v>80</c:v>
                </c:pt>
              </c:numCache>
            </c:numRef>
          </c:val>
          <c:smooth val="0"/>
          <c:extLst>
            <c:ext xmlns:c16="http://schemas.microsoft.com/office/drawing/2014/chart" uri="{C3380CC4-5D6E-409C-BE32-E72D297353CC}">
              <c16:uniqueId val="{0000000D-5A30-4B3F-8696-6D467DBA7896}"/>
            </c:ext>
          </c:extLst>
        </c:ser>
        <c:dLbls>
          <c:showLegendKey val="0"/>
          <c:showVal val="0"/>
          <c:showCatName val="0"/>
          <c:showSerName val="0"/>
          <c:showPercent val="0"/>
          <c:showBubbleSize val="0"/>
        </c:dLbls>
        <c:smooth val="0"/>
        <c:axId val="229991840"/>
        <c:axId val="230001408"/>
      </c:lineChart>
      <c:catAx>
        <c:axId val="22999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001408"/>
        <c:crosses val="autoZero"/>
        <c:auto val="1"/>
        <c:lblAlgn val="ctr"/>
        <c:lblOffset val="100"/>
        <c:noMultiLvlLbl val="0"/>
      </c:catAx>
      <c:valAx>
        <c:axId val="23000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91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[Traffic &amp; Radar Dashboard.xlsx]Avg. Speed!PivotTable1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Avg. Speed by Location (25 MPH)</a:t>
            </a:r>
          </a:p>
        </c:rich>
      </c:tx>
      <c:layout>
        <c:manualLayout>
          <c:xMode val="edge"/>
          <c:yMode val="edge"/>
          <c:x val="0.28532087979109155"/>
          <c:y val="2.064523525822922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pivotFmt>
      <c:pivotFmt>
        <c:idx val="46"/>
      </c:pivotFmt>
      <c:pivotFmt>
        <c:idx val="47"/>
      </c:pivotFmt>
      <c:pivotFmt>
        <c:idx val="48"/>
      </c:pivotFmt>
      <c:pivotFmt>
        <c:idx val="49"/>
      </c:pivotFmt>
      <c:pivotFmt>
        <c:idx val="50"/>
      </c:pivotFmt>
      <c:pivotFmt>
        <c:idx val="51"/>
      </c:pivotFmt>
      <c:pivotFmt>
        <c:idx val="52"/>
      </c:pivotFmt>
      <c:pivotFmt>
        <c:idx val="53"/>
      </c:pivotFmt>
      <c:pivotFmt>
        <c:idx val="54"/>
      </c:pivotFmt>
      <c:pivotFmt>
        <c:idx val="55"/>
      </c:pivotFmt>
      <c:pivotFmt>
        <c:idx val="56"/>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showLegendKey val="0"/>
          <c:showVal val="0"/>
          <c:showCatName val="0"/>
          <c:showSerName val="0"/>
          <c:showPercent val="0"/>
          <c:showBubbleSize val="0"/>
          <c:extLst>
            <c:ext xmlns:c15="http://schemas.microsoft.com/office/drawing/2012/chart" uri="{CE6537A1-D6FC-4f65-9D91-7224C49458BB}"/>
          </c:extLst>
        </c:dLbl>
      </c:pivotFmt>
      <c:pivotFmt>
        <c:idx val="394"/>
        <c:dLbl>
          <c:idx val="0"/>
          <c:showLegendKey val="0"/>
          <c:showVal val="0"/>
          <c:showCatName val="0"/>
          <c:showSerName val="0"/>
          <c:showPercent val="0"/>
          <c:showBubbleSize val="0"/>
          <c:extLst>
            <c:ext xmlns:c15="http://schemas.microsoft.com/office/drawing/2012/chart" uri="{CE6537A1-D6FC-4f65-9D91-7224C49458BB}"/>
          </c:extLst>
        </c:dLbl>
      </c:pivotFmt>
      <c:pivotFmt>
        <c:idx val="395"/>
        <c:dLbl>
          <c:idx val="0"/>
          <c:showLegendKey val="0"/>
          <c:showVal val="0"/>
          <c:showCatName val="0"/>
          <c:showSerName val="0"/>
          <c:showPercent val="0"/>
          <c:showBubbleSize val="0"/>
          <c:extLst>
            <c:ext xmlns:c15="http://schemas.microsoft.com/office/drawing/2012/chart" uri="{CE6537A1-D6FC-4f65-9D91-7224C49458BB}"/>
          </c:extLst>
        </c:dLbl>
      </c:pivotFmt>
      <c:pivotFmt>
        <c:idx val="396"/>
        <c:dLbl>
          <c:idx val="0"/>
          <c:showLegendKey val="0"/>
          <c:showVal val="0"/>
          <c:showCatName val="0"/>
          <c:showSerName val="0"/>
          <c:showPercent val="0"/>
          <c:showBubbleSize val="0"/>
          <c:extLst>
            <c:ext xmlns:c15="http://schemas.microsoft.com/office/drawing/2012/chart" uri="{CE6537A1-D6FC-4f65-9D91-7224C49458BB}"/>
          </c:extLst>
        </c:dLbl>
      </c:pivotFmt>
      <c:pivotFmt>
        <c:idx val="397"/>
        <c:dLbl>
          <c:idx val="0"/>
          <c:showLegendKey val="0"/>
          <c:showVal val="0"/>
          <c:showCatName val="0"/>
          <c:showSerName val="0"/>
          <c:showPercent val="0"/>
          <c:showBubbleSize val="0"/>
          <c:extLst>
            <c:ext xmlns:c15="http://schemas.microsoft.com/office/drawing/2012/chart" uri="{CE6537A1-D6FC-4f65-9D91-7224C49458BB}"/>
          </c:extLst>
        </c:dLbl>
      </c:pivotFmt>
      <c:pivotFmt>
        <c:idx val="398"/>
        <c:dLbl>
          <c:idx val="0"/>
          <c:showLegendKey val="0"/>
          <c:showVal val="0"/>
          <c:showCatName val="0"/>
          <c:showSerName val="0"/>
          <c:showPercent val="0"/>
          <c:showBubbleSize val="0"/>
          <c:extLst>
            <c:ext xmlns:c15="http://schemas.microsoft.com/office/drawing/2012/chart" uri="{CE6537A1-D6FC-4f65-9D91-7224C49458BB}"/>
          </c:extLst>
        </c:dLbl>
      </c:pivotFmt>
      <c:pivotFmt>
        <c:idx val="399"/>
        <c:dLbl>
          <c:idx val="0"/>
          <c:showLegendKey val="0"/>
          <c:showVal val="0"/>
          <c:showCatName val="0"/>
          <c:showSerName val="0"/>
          <c:showPercent val="0"/>
          <c:showBubbleSize val="0"/>
          <c:extLst>
            <c:ext xmlns:c15="http://schemas.microsoft.com/office/drawing/2012/chart" uri="{CE6537A1-D6FC-4f65-9D91-7224C49458BB}"/>
          </c:extLst>
        </c:dLbl>
      </c:pivotFmt>
      <c:pivotFmt>
        <c:idx val="400"/>
        <c:dLbl>
          <c:idx val="0"/>
          <c:showLegendKey val="0"/>
          <c:showVal val="0"/>
          <c:showCatName val="0"/>
          <c:showSerName val="0"/>
          <c:showPercent val="0"/>
          <c:showBubbleSize val="0"/>
          <c:extLst>
            <c:ext xmlns:c15="http://schemas.microsoft.com/office/drawing/2012/chart" uri="{CE6537A1-D6FC-4f65-9D91-7224C49458BB}"/>
          </c:extLst>
        </c:dLbl>
      </c:pivotFmt>
      <c:pivotFmt>
        <c:idx val="401"/>
        <c:dLbl>
          <c:idx val="0"/>
          <c:showLegendKey val="0"/>
          <c:showVal val="0"/>
          <c:showCatName val="0"/>
          <c:showSerName val="0"/>
          <c:showPercent val="0"/>
          <c:showBubbleSize val="0"/>
          <c:extLst>
            <c:ext xmlns:c15="http://schemas.microsoft.com/office/drawing/2012/chart" uri="{CE6537A1-D6FC-4f65-9D91-7224C49458BB}"/>
          </c:extLst>
        </c:dLbl>
      </c:pivotFmt>
      <c:pivotFmt>
        <c:idx val="402"/>
        <c:dLbl>
          <c:idx val="0"/>
          <c:showLegendKey val="0"/>
          <c:showVal val="0"/>
          <c:showCatName val="0"/>
          <c:showSerName val="0"/>
          <c:showPercent val="0"/>
          <c:showBubbleSize val="0"/>
          <c:extLst>
            <c:ext xmlns:c15="http://schemas.microsoft.com/office/drawing/2012/chart" uri="{CE6537A1-D6FC-4f65-9D91-7224C49458BB}"/>
          </c:extLst>
        </c:dLbl>
      </c:pivotFmt>
      <c:pivotFmt>
        <c:idx val="403"/>
        <c:dLbl>
          <c:idx val="0"/>
          <c:showLegendKey val="0"/>
          <c:showVal val="0"/>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showLegendKey val="0"/>
          <c:showVal val="0"/>
          <c:showCatName val="0"/>
          <c:showSerName val="0"/>
          <c:showPercent val="0"/>
          <c:showBubbleSize val="0"/>
          <c:extLst>
            <c:ext xmlns:c15="http://schemas.microsoft.com/office/drawing/2012/chart" uri="{CE6537A1-D6FC-4f65-9D91-7224C49458BB}"/>
          </c:extLst>
        </c:dLbl>
      </c:pivotFmt>
      <c:pivotFmt>
        <c:idx val="438"/>
        <c:dLbl>
          <c:idx val="0"/>
          <c:showLegendKey val="0"/>
          <c:showVal val="0"/>
          <c:showCatName val="0"/>
          <c:showSerName val="0"/>
          <c:showPercent val="0"/>
          <c:showBubbleSize val="0"/>
          <c:extLst>
            <c:ext xmlns:c15="http://schemas.microsoft.com/office/drawing/2012/chart" uri="{CE6537A1-D6FC-4f65-9D91-7224C49458BB}"/>
          </c:extLst>
        </c:dLbl>
      </c:pivotFmt>
      <c:pivotFmt>
        <c:idx val="439"/>
        <c:dLbl>
          <c:idx val="0"/>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dLbl>
          <c:idx val="0"/>
          <c:showLegendKey val="0"/>
          <c:showVal val="0"/>
          <c:showCatName val="0"/>
          <c:showSerName val="0"/>
          <c:showPercent val="0"/>
          <c:showBubbleSize val="0"/>
          <c:extLst>
            <c:ext xmlns:c15="http://schemas.microsoft.com/office/drawing/2012/chart" uri="{CE6537A1-D6FC-4f65-9D91-7224C49458BB}"/>
          </c:extLst>
        </c:dLbl>
      </c:pivotFmt>
      <c:pivotFmt>
        <c:idx val="445"/>
        <c:dLbl>
          <c:idx val="0"/>
          <c:showLegendKey val="0"/>
          <c:showVal val="0"/>
          <c:showCatName val="0"/>
          <c:showSerName val="0"/>
          <c:showPercent val="0"/>
          <c:showBubbleSize val="0"/>
          <c:extLst>
            <c:ext xmlns:c15="http://schemas.microsoft.com/office/drawing/2012/chart" uri="{CE6537A1-D6FC-4f65-9D91-7224C49458BB}"/>
          </c:extLst>
        </c:dLbl>
      </c:pivotFmt>
      <c:pivotFmt>
        <c:idx val="446"/>
        <c:dLbl>
          <c:idx val="0"/>
          <c:showLegendKey val="0"/>
          <c:showVal val="0"/>
          <c:showCatName val="0"/>
          <c:showSerName val="0"/>
          <c:showPercent val="0"/>
          <c:showBubbleSize val="0"/>
          <c:extLst>
            <c:ext xmlns:c15="http://schemas.microsoft.com/office/drawing/2012/chart" uri="{CE6537A1-D6FC-4f65-9D91-7224C49458BB}"/>
          </c:extLst>
        </c:dLbl>
      </c:pivotFmt>
      <c:pivotFmt>
        <c:idx val="447"/>
        <c:dLbl>
          <c:idx val="0"/>
          <c:showLegendKey val="0"/>
          <c:showVal val="0"/>
          <c:showCatName val="0"/>
          <c:showSerName val="0"/>
          <c:showPercent val="0"/>
          <c:showBubbleSize val="0"/>
          <c:extLst>
            <c:ext xmlns:c15="http://schemas.microsoft.com/office/drawing/2012/chart" uri="{CE6537A1-D6FC-4f65-9D91-7224C49458BB}"/>
          </c:extLst>
        </c:dLbl>
      </c:pivotFmt>
      <c:pivotFmt>
        <c:idx val="448"/>
        <c:dLbl>
          <c:idx val="0"/>
          <c:showLegendKey val="0"/>
          <c:showVal val="0"/>
          <c:showCatName val="0"/>
          <c:showSerName val="0"/>
          <c:showPercent val="0"/>
          <c:showBubbleSize val="0"/>
          <c:extLst>
            <c:ext xmlns:c15="http://schemas.microsoft.com/office/drawing/2012/chart" uri="{CE6537A1-D6FC-4f65-9D91-7224C49458BB}"/>
          </c:extLst>
        </c:dLbl>
      </c:pivotFmt>
      <c:pivotFmt>
        <c:idx val="449"/>
        <c:dLbl>
          <c:idx val="0"/>
          <c:showLegendKey val="0"/>
          <c:showVal val="0"/>
          <c:showCatName val="0"/>
          <c:showSerName val="0"/>
          <c:showPercent val="0"/>
          <c:showBubbleSize val="0"/>
          <c:extLst>
            <c:ext xmlns:c15="http://schemas.microsoft.com/office/drawing/2012/chart" uri="{CE6537A1-D6FC-4f65-9D91-7224C49458BB}"/>
          </c:extLst>
        </c:dLbl>
      </c:pivotFmt>
      <c:pivotFmt>
        <c:idx val="450"/>
        <c:dLbl>
          <c:idx val="0"/>
          <c:showLegendKey val="0"/>
          <c:showVal val="0"/>
          <c:showCatName val="0"/>
          <c:showSerName val="0"/>
          <c:showPercent val="0"/>
          <c:showBubbleSize val="0"/>
          <c:extLst>
            <c:ext xmlns:c15="http://schemas.microsoft.com/office/drawing/2012/chart" uri="{CE6537A1-D6FC-4f65-9D91-7224C49458BB}"/>
          </c:extLst>
        </c:dLbl>
      </c:pivotFmt>
      <c:pivotFmt>
        <c:idx val="451"/>
        <c:dLbl>
          <c:idx val="0"/>
          <c:showLegendKey val="0"/>
          <c:showVal val="0"/>
          <c:showCatName val="0"/>
          <c:showSerName val="0"/>
          <c:showPercent val="0"/>
          <c:showBubbleSize val="0"/>
          <c:extLst>
            <c:ext xmlns:c15="http://schemas.microsoft.com/office/drawing/2012/chart" uri="{CE6537A1-D6FC-4f65-9D91-7224C49458BB}"/>
          </c:extLst>
        </c:dLbl>
      </c:pivotFmt>
      <c:pivotFmt>
        <c:idx val="452"/>
        <c:dLbl>
          <c:idx val="0"/>
          <c:showLegendKey val="0"/>
          <c:showVal val="0"/>
          <c:showCatName val="0"/>
          <c:showSerName val="0"/>
          <c:showPercent val="0"/>
          <c:showBubbleSize val="0"/>
          <c:extLst>
            <c:ext xmlns:c15="http://schemas.microsoft.com/office/drawing/2012/chart" uri="{CE6537A1-D6FC-4f65-9D91-7224C49458BB}"/>
          </c:extLst>
        </c:dLbl>
      </c:pivotFmt>
      <c:pivotFmt>
        <c:idx val="453"/>
        <c:dLbl>
          <c:idx val="0"/>
          <c:showLegendKey val="0"/>
          <c:showVal val="0"/>
          <c:showCatName val="0"/>
          <c:showSerName val="0"/>
          <c:showPercent val="0"/>
          <c:showBubbleSize val="0"/>
          <c:extLst>
            <c:ext xmlns:c15="http://schemas.microsoft.com/office/drawing/2012/chart" uri="{CE6537A1-D6FC-4f65-9D91-7224C49458BB}"/>
          </c:extLst>
        </c:dLbl>
      </c:pivotFmt>
      <c:pivotFmt>
        <c:idx val="454"/>
        <c:dLbl>
          <c:idx val="0"/>
          <c:showLegendKey val="0"/>
          <c:showVal val="0"/>
          <c:showCatName val="0"/>
          <c:showSerName val="0"/>
          <c:showPercent val="0"/>
          <c:showBubbleSize val="0"/>
          <c:extLst>
            <c:ext xmlns:c15="http://schemas.microsoft.com/office/drawing/2012/chart" uri="{CE6537A1-D6FC-4f65-9D91-7224C49458BB}"/>
          </c:extLst>
        </c:dLbl>
      </c:pivotFmt>
      <c:pivotFmt>
        <c:idx val="455"/>
        <c:dLbl>
          <c:idx val="0"/>
          <c:showLegendKey val="0"/>
          <c:showVal val="0"/>
          <c:showCatName val="0"/>
          <c:showSerName val="0"/>
          <c:showPercent val="0"/>
          <c:showBubbleSize val="0"/>
          <c:extLst>
            <c:ext xmlns:c15="http://schemas.microsoft.com/office/drawing/2012/chart" uri="{CE6537A1-D6FC-4f65-9D91-7224C49458BB}"/>
          </c:extLst>
        </c:dLbl>
      </c:pivotFmt>
      <c:pivotFmt>
        <c:idx val="456"/>
        <c:dLbl>
          <c:idx val="0"/>
          <c:showLegendKey val="0"/>
          <c:showVal val="0"/>
          <c:showCatName val="0"/>
          <c:showSerName val="0"/>
          <c:showPercent val="0"/>
          <c:showBubbleSize val="0"/>
          <c:extLst>
            <c:ext xmlns:c15="http://schemas.microsoft.com/office/drawing/2012/chart" uri="{CE6537A1-D6FC-4f65-9D91-7224C49458BB}"/>
          </c:extLst>
        </c:dLbl>
      </c:pivotFmt>
      <c:pivotFmt>
        <c:idx val="457"/>
        <c:dLbl>
          <c:idx val="0"/>
          <c:showLegendKey val="0"/>
          <c:showVal val="0"/>
          <c:showCatName val="0"/>
          <c:showSerName val="0"/>
          <c:showPercent val="0"/>
          <c:showBubbleSize val="0"/>
          <c:extLst>
            <c:ext xmlns:c15="http://schemas.microsoft.com/office/drawing/2012/chart" uri="{CE6537A1-D6FC-4f65-9D91-7224C49458BB}"/>
          </c:extLst>
        </c:dLbl>
      </c:pivotFmt>
      <c:pivotFmt>
        <c:idx val="458"/>
        <c:dLbl>
          <c:idx val="0"/>
          <c:showLegendKey val="0"/>
          <c:showVal val="0"/>
          <c:showCatName val="0"/>
          <c:showSerName val="0"/>
          <c:showPercent val="0"/>
          <c:showBubbleSize val="0"/>
          <c:extLst>
            <c:ext xmlns:c15="http://schemas.microsoft.com/office/drawing/2012/chart" uri="{CE6537A1-D6FC-4f65-9D91-7224C49458BB}"/>
          </c:extLst>
        </c:dLbl>
      </c:pivotFmt>
      <c:pivotFmt>
        <c:idx val="459"/>
        <c:dLbl>
          <c:idx val="0"/>
          <c:showLegendKey val="0"/>
          <c:showVal val="0"/>
          <c:showCatName val="0"/>
          <c:showSerName val="0"/>
          <c:showPercent val="0"/>
          <c:showBubbleSize val="0"/>
          <c:extLst>
            <c:ext xmlns:c15="http://schemas.microsoft.com/office/drawing/2012/chart" uri="{CE6537A1-D6FC-4f65-9D91-7224C49458BB}"/>
          </c:extLst>
        </c:dLbl>
      </c:pivotFmt>
      <c:pivotFmt>
        <c:idx val="460"/>
        <c:dLbl>
          <c:idx val="0"/>
          <c:showLegendKey val="0"/>
          <c:showVal val="0"/>
          <c:showCatName val="0"/>
          <c:showSerName val="0"/>
          <c:showPercent val="0"/>
          <c:showBubbleSize val="0"/>
          <c:extLst>
            <c:ext xmlns:c15="http://schemas.microsoft.com/office/drawing/2012/chart" uri="{CE6537A1-D6FC-4f65-9D91-7224C49458BB}"/>
          </c:extLst>
        </c:dLbl>
      </c:pivotFmt>
      <c:pivotFmt>
        <c:idx val="461"/>
        <c:dLbl>
          <c:idx val="0"/>
          <c:showLegendKey val="0"/>
          <c:showVal val="0"/>
          <c:showCatName val="0"/>
          <c:showSerName val="0"/>
          <c:showPercent val="0"/>
          <c:showBubbleSize val="0"/>
          <c:extLst>
            <c:ext xmlns:c15="http://schemas.microsoft.com/office/drawing/2012/chart" uri="{CE6537A1-D6FC-4f65-9D91-7224C49458BB}"/>
          </c:extLst>
        </c:dLbl>
      </c:pivotFmt>
      <c:pivotFmt>
        <c:idx val="462"/>
        <c:dLbl>
          <c:idx val="0"/>
          <c:showLegendKey val="0"/>
          <c:showVal val="0"/>
          <c:showCatName val="0"/>
          <c:showSerName val="0"/>
          <c:showPercent val="0"/>
          <c:showBubbleSize val="0"/>
          <c:extLst>
            <c:ext xmlns:c15="http://schemas.microsoft.com/office/drawing/2012/chart" uri="{CE6537A1-D6FC-4f65-9D91-7224C49458BB}"/>
          </c:extLst>
        </c:dLbl>
      </c:pivotFmt>
      <c:pivotFmt>
        <c:idx val="463"/>
        <c:dLbl>
          <c:idx val="0"/>
          <c:showLegendKey val="0"/>
          <c:showVal val="0"/>
          <c:showCatName val="0"/>
          <c:showSerName val="0"/>
          <c:showPercent val="0"/>
          <c:showBubbleSize val="0"/>
          <c:extLst>
            <c:ext xmlns:c15="http://schemas.microsoft.com/office/drawing/2012/chart" uri="{CE6537A1-D6FC-4f65-9D91-7224C49458BB}"/>
          </c:extLst>
        </c:dLbl>
      </c:pivotFmt>
      <c:pivotFmt>
        <c:idx val="464"/>
        <c:dLbl>
          <c:idx val="0"/>
          <c:showLegendKey val="0"/>
          <c:showVal val="0"/>
          <c:showCatName val="0"/>
          <c:showSerName val="0"/>
          <c:showPercent val="0"/>
          <c:showBubbleSize val="0"/>
          <c:extLst>
            <c:ext xmlns:c15="http://schemas.microsoft.com/office/drawing/2012/chart" uri="{CE6537A1-D6FC-4f65-9D91-7224C49458BB}"/>
          </c:extLst>
        </c:dLbl>
      </c:pivotFmt>
      <c:pivotFmt>
        <c:idx val="465"/>
        <c:dLbl>
          <c:idx val="0"/>
          <c:showLegendKey val="0"/>
          <c:showVal val="0"/>
          <c:showCatName val="0"/>
          <c:showSerName val="0"/>
          <c:showPercent val="0"/>
          <c:showBubbleSize val="0"/>
          <c:extLst>
            <c:ext xmlns:c15="http://schemas.microsoft.com/office/drawing/2012/chart" uri="{CE6537A1-D6FC-4f65-9D91-7224C49458BB}"/>
          </c:extLst>
        </c:dLbl>
      </c:pivotFmt>
      <c:pivotFmt>
        <c:idx val="466"/>
        <c:dLbl>
          <c:idx val="0"/>
          <c:showLegendKey val="0"/>
          <c:showVal val="0"/>
          <c:showCatName val="0"/>
          <c:showSerName val="0"/>
          <c:showPercent val="0"/>
          <c:showBubbleSize val="0"/>
          <c:extLst>
            <c:ext xmlns:c15="http://schemas.microsoft.com/office/drawing/2012/chart" uri="{CE6537A1-D6FC-4f65-9D91-7224C49458BB}"/>
          </c:extLst>
        </c:dLbl>
      </c:pivotFmt>
      <c:pivotFmt>
        <c:idx val="467"/>
        <c:dLbl>
          <c:idx val="0"/>
          <c:showLegendKey val="0"/>
          <c:showVal val="0"/>
          <c:showCatName val="0"/>
          <c:showSerName val="0"/>
          <c:showPercent val="0"/>
          <c:showBubbleSize val="0"/>
          <c:extLst>
            <c:ext xmlns:c15="http://schemas.microsoft.com/office/drawing/2012/chart" uri="{CE6537A1-D6FC-4f65-9D91-7224C49458BB}"/>
          </c:extLst>
        </c:dLbl>
      </c:pivotFmt>
      <c:pivotFmt>
        <c:idx val="468"/>
        <c:dLbl>
          <c:idx val="0"/>
          <c:showLegendKey val="0"/>
          <c:showVal val="0"/>
          <c:showCatName val="0"/>
          <c:showSerName val="0"/>
          <c:showPercent val="0"/>
          <c:showBubbleSize val="0"/>
          <c:extLst>
            <c:ext xmlns:c15="http://schemas.microsoft.com/office/drawing/2012/chart" uri="{CE6537A1-D6FC-4f65-9D91-7224C49458BB}"/>
          </c:extLst>
        </c:dLbl>
      </c:pivotFmt>
      <c:pivotFmt>
        <c:idx val="469"/>
        <c:dLbl>
          <c:idx val="0"/>
          <c:showLegendKey val="0"/>
          <c:showVal val="0"/>
          <c:showCatName val="0"/>
          <c:showSerName val="0"/>
          <c:showPercent val="0"/>
          <c:showBubbleSize val="0"/>
          <c:extLst>
            <c:ext xmlns:c15="http://schemas.microsoft.com/office/drawing/2012/chart" uri="{CE6537A1-D6FC-4f65-9D91-7224C49458BB}"/>
          </c:extLst>
        </c:dLbl>
      </c:pivotFmt>
      <c:pivotFmt>
        <c:idx val="470"/>
        <c:dLbl>
          <c:idx val="0"/>
          <c:showLegendKey val="0"/>
          <c:showVal val="0"/>
          <c:showCatName val="0"/>
          <c:showSerName val="0"/>
          <c:showPercent val="0"/>
          <c:showBubbleSize val="0"/>
          <c:extLst>
            <c:ext xmlns:c15="http://schemas.microsoft.com/office/drawing/2012/chart" uri="{CE6537A1-D6FC-4f65-9D91-7224C49458BB}"/>
          </c:extLst>
        </c:dLbl>
      </c:pivotFmt>
      <c:pivotFmt>
        <c:idx val="471"/>
        <c:dLbl>
          <c:idx val="0"/>
          <c:showLegendKey val="0"/>
          <c:showVal val="0"/>
          <c:showCatName val="0"/>
          <c:showSerName val="0"/>
          <c:showPercent val="0"/>
          <c:showBubbleSize val="0"/>
          <c:extLst>
            <c:ext xmlns:c15="http://schemas.microsoft.com/office/drawing/2012/chart" uri="{CE6537A1-D6FC-4f65-9D91-7224C49458BB}"/>
          </c:extLst>
        </c:dLbl>
      </c:pivotFmt>
      <c:pivotFmt>
        <c:idx val="472"/>
        <c:dLbl>
          <c:idx val="0"/>
          <c:showLegendKey val="0"/>
          <c:showVal val="0"/>
          <c:showCatName val="0"/>
          <c:showSerName val="0"/>
          <c:showPercent val="0"/>
          <c:showBubbleSize val="0"/>
          <c:extLst>
            <c:ext xmlns:c15="http://schemas.microsoft.com/office/drawing/2012/chart" uri="{CE6537A1-D6FC-4f65-9D91-7224C49458BB}"/>
          </c:extLst>
        </c:dLbl>
      </c:pivotFmt>
      <c:pivotFmt>
        <c:idx val="473"/>
        <c:dLbl>
          <c:idx val="0"/>
          <c:showLegendKey val="0"/>
          <c:showVal val="0"/>
          <c:showCatName val="0"/>
          <c:showSerName val="0"/>
          <c:showPercent val="0"/>
          <c:showBubbleSize val="0"/>
          <c:extLst>
            <c:ext xmlns:c15="http://schemas.microsoft.com/office/drawing/2012/chart" uri="{CE6537A1-D6FC-4f65-9D91-7224C49458BB}"/>
          </c:extLst>
        </c:dLbl>
      </c:pivotFmt>
      <c:pivotFmt>
        <c:idx val="474"/>
        <c:dLbl>
          <c:idx val="0"/>
          <c:showLegendKey val="0"/>
          <c:showVal val="0"/>
          <c:showCatName val="0"/>
          <c:showSerName val="0"/>
          <c:showPercent val="0"/>
          <c:showBubbleSize val="0"/>
          <c:extLst>
            <c:ext xmlns:c15="http://schemas.microsoft.com/office/drawing/2012/chart" uri="{CE6537A1-D6FC-4f65-9D91-7224C49458BB}"/>
          </c:extLst>
        </c:dLbl>
      </c:pivotFmt>
      <c:pivotFmt>
        <c:idx val="475"/>
        <c:dLbl>
          <c:idx val="0"/>
          <c:showLegendKey val="0"/>
          <c:showVal val="0"/>
          <c:showCatName val="0"/>
          <c:showSerName val="0"/>
          <c:showPercent val="0"/>
          <c:showBubbleSize val="0"/>
          <c:extLst>
            <c:ext xmlns:c15="http://schemas.microsoft.com/office/drawing/2012/chart" uri="{CE6537A1-D6FC-4f65-9D91-7224C49458BB}"/>
          </c:extLst>
        </c:dLbl>
      </c:pivotFmt>
      <c:pivotFmt>
        <c:idx val="476"/>
        <c:dLbl>
          <c:idx val="0"/>
          <c:showLegendKey val="0"/>
          <c:showVal val="0"/>
          <c:showCatName val="0"/>
          <c:showSerName val="0"/>
          <c:showPercent val="0"/>
          <c:showBubbleSize val="0"/>
          <c:extLst>
            <c:ext xmlns:c15="http://schemas.microsoft.com/office/drawing/2012/chart" uri="{CE6537A1-D6FC-4f65-9D91-7224C49458BB}"/>
          </c:extLst>
        </c:dLbl>
      </c:pivotFmt>
      <c:pivotFmt>
        <c:idx val="477"/>
        <c:dLbl>
          <c:idx val="0"/>
          <c:showLegendKey val="0"/>
          <c:showVal val="0"/>
          <c:showCatName val="0"/>
          <c:showSerName val="0"/>
          <c:showPercent val="0"/>
          <c:showBubbleSize val="0"/>
          <c:extLst>
            <c:ext xmlns:c15="http://schemas.microsoft.com/office/drawing/2012/chart" uri="{CE6537A1-D6FC-4f65-9D91-7224C49458BB}"/>
          </c:extLst>
        </c:dLbl>
      </c:pivotFmt>
      <c:pivotFmt>
        <c:idx val="478"/>
        <c:dLbl>
          <c:idx val="0"/>
          <c:showLegendKey val="0"/>
          <c:showVal val="0"/>
          <c:showCatName val="0"/>
          <c:showSerName val="0"/>
          <c:showPercent val="0"/>
          <c:showBubbleSize val="0"/>
          <c:extLst>
            <c:ext xmlns:c15="http://schemas.microsoft.com/office/drawing/2012/chart" uri="{CE6537A1-D6FC-4f65-9D91-7224C49458BB}"/>
          </c:extLst>
        </c:dLbl>
      </c:pivotFmt>
      <c:pivotFmt>
        <c:idx val="479"/>
        <c:dLbl>
          <c:idx val="0"/>
          <c:showLegendKey val="0"/>
          <c:showVal val="0"/>
          <c:showCatName val="0"/>
          <c:showSerName val="0"/>
          <c:showPercent val="0"/>
          <c:showBubbleSize val="0"/>
          <c:extLst>
            <c:ext xmlns:c15="http://schemas.microsoft.com/office/drawing/2012/chart" uri="{CE6537A1-D6FC-4f65-9D91-7224C49458BB}"/>
          </c:extLst>
        </c:dLbl>
      </c:pivotFmt>
      <c:pivotFmt>
        <c:idx val="480"/>
        <c:dLbl>
          <c:idx val="0"/>
          <c:showLegendKey val="0"/>
          <c:showVal val="0"/>
          <c:showCatName val="0"/>
          <c:showSerName val="0"/>
          <c:showPercent val="0"/>
          <c:showBubbleSize val="0"/>
          <c:extLst>
            <c:ext xmlns:c15="http://schemas.microsoft.com/office/drawing/2012/chart" uri="{CE6537A1-D6FC-4f65-9D91-7224C49458BB}"/>
          </c:extLst>
        </c:dLbl>
      </c:pivotFmt>
      <c:pivotFmt>
        <c:idx val="481"/>
        <c:dLbl>
          <c:idx val="0"/>
          <c:showLegendKey val="0"/>
          <c:showVal val="0"/>
          <c:showCatName val="0"/>
          <c:showSerName val="0"/>
          <c:showPercent val="0"/>
          <c:showBubbleSize val="0"/>
          <c:extLst>
            <c:ext xmlns:c15="http://schemas.microsoft.com/office/drawing/2012/chart" uri="{CE6537A1-D6FC-4f65-9D91-7224C49458BB}"/>
          </c:extLst>
        </c:dLbl>
      </c:pivotFmt>
      <c:pivotFmt>
        <c:idx val="482"/>
        <c:dLbl>
          <c:idx val="0"/>
          <c:showLegendKey val="0"/>
          <c:showVal val="0"/>
          <c:showCatName val="0"/>
          <c:showSerName val="0"/>
          <c:showPercent val="0"/>
          <c:showBubbleSize val="0"/>
          <c:extLst>
            <c:ext xmlns:c15="http://schemas.microsoft.com/office/drawing/2012/chart" uri="{CE6537A1-D6FC-4f65-9D91-7224C49458BB}"/>
          </c:extLst>
        </c:dLbl>
      </c:pivotFmt>
      <c:pivotFmt>
        <c:idx val="483"/>
        <c:dLbl>
          <c:idx val="0"/>
          <c:showLegendKey val="0"/>
          <c:showVal val="0"/>
          <c:showCatName val="0"/>
          <c:showSerName val="0"/>
          <c:showPercent val="0"/>
          <c:showBubbleSize val="0"/>
          <c:extLst>
            <c:ext xmlns:c15="http://schemas.microsoft.com/office/drawing/2012/chart" uri="{CE6537A1-D6FC-4f65-9D91-7224C49458BB}"/>
          </c:extLst>
        </c:dLbl>
      </c:pivotFmt>
      <c:pivotFmt>
        <c:idx val="484"/>
        <c:dLbl>
          <c:idx val="0"/>
          <c:showLegendKey val="0"/>
          <c:showVal val="0"/>
          <c:showCatName val="0"/>
          <c:showSerName val="0"/>
          <c:showPercent val="0"/>
          <c:showBubbleSize val="0"/>
          <c:extLst>
            <c:ext xmlns:c15="http://schemas.microsoft.com/office/drawing/2012/chart" uri="{CE6537A1-D6FC-4f65-9D91-7224C49458BB}"/>
          </c:extLst>
        </c:dLbl>
      </c:pivotFmt>
      <c:pivotFmt>
        <c:idx val="485"/>
        <c:dLbl>
          <c:idx val="0"/>
          <c:showLegendKey val="0"/>
          <c:showVal val="0"/>
          <c:showCatName val="0"/>
          <c:showSerName val="0"/>
          <c:showPercent val="0"/>
          <c:showBubbleSize val="0"/>
          <c:extLst>
            <c:ext xmlns:c15="http://schemas.microsoft.com/office/drawing/2012/chart" uri="{CE6537A1-D6FC-4f65-9D91-7224C49458BB}"/>
          </c:extLst>
        </c:dLbl>
      </c:pivotFmt>
      <c:pivotFmt>
        <c:idx val="486"/>
        <c:dLbl>
          <c:idx val="0"/>
          <c:showLegendKey val="0"/>
          <c:showVal val="0"/>
          <c:showCatName val="0"/>
          <c:showSerName val="0"/>
          <c:showPercent val="0"/>
          <c:showBubbleSize val="0"/>
          <c:extLst>
            <c:ext xmlns:c15="http://schemas.microsoft.com/office/drawing/2012/chart" uri="{CE6537A1-D6FC-4f65-9D91-7224C49458BB}"/>
          </c:extLst>
        </c:dLbl>
      </c:pivotFmt>
      <c:pivotFmt>
        <c:idx val="487"/>
        <c:dLbl>
          <c:idx val="0"/>
          <c:showLegendKey val="0"/>
          <c:showVal val="0"/>
          <c:showCatName val="0"/>
          <c:showSerName val="0"/>
          <c:showPercent val="0"/>
          <c:showBubbleSize val="0"/>
          <c:extLst>
            <c:ext xmlns:c15="http://schemas.microsoft.com/office/drawing/2012/chart" uri="{CE6537A1-D6FC-4f65-9D91-7224C49458BB}"/>
          </c:extLst>
        </c:dLbl>
      </c:pivotFmt>
      <c:pivotFmt>
        <c:idx val="488"/>
        <c:dLbl>
          <c:idx val="0"/>
          <c:showLegendKey val="0"/>
          <c:showVal val="0"/>
          <c:showCatName val="0"/>
          <c:showSerName val="0"/>
          <c:showPercent val="0"/>
          <c:showBubbleSize val="0"/>
          <c:extLst>
            <c:ext xmlns:c15="http://schemas.microsoft.com/office/drawing/2012/chart" uri="{CE6537A1-D6FC-4f65-9D91-7224C49458BB}"/>
          </c:extLst>
        </c:dLbl>
      </c:pivotFmt>
      <c:pivotFmt>
        <c:idx val="489"/>
        <c:dLbl>
          <c:idx val="0"/>
          <c:showLegendKey val="0"/>
          <c:showVal val="0"/>
          <c:showCatName val="0"/>
          <c:showSerName val="0"/>
          <c:showPercent val="0"/>
          <c:showBubbleSize val="0"/>
          <c:extLst>
            <c:ext xmlns:c15="http://schemas.microsoft.com/office/drawing/2012/chart" uri="{CE6537A1-D6FC-4f65-9D91-7224C49458BB}"/>
          </c:extLst>
        </c:dLbl>
      </c:pivotFmt>
      <c:pivotFmt>
        <c:idx val="490"/>
        <c:dLbl>
          <c:idx val="0"/>
          <c:showLegendKey val="0"/>
          <c:showVal val="0"/>
          <c:showCatName val="0"/>
          <c:showSerName val="0"/>
          <c:showPercent val="0"/>
          <c:showBubbleSize val="0"/>
          <c:extLst>
            <c:ext xmlns:c15="http://schemas.microsoft.com/office/drawing/2012/chart" uri="{CE6537A1-D6FC-4f65-9D91-7224C49458BB}"/>
          </c:extLst>
        </c:dLbl>
      </c:pivotFmt>
      <c:pivotFmt>
        <c:idx val="491"/>
        <c:dLbl>
          <c:idx val="0"/>
          <c:showLegendKey val="0"/>
          <c:showVal val="0"/>
          <c:showCatName val="0"/>
          <c:showSerName val="0"/>
          <c:showPercent val="0"/>
          <c:showBubbleSize val="0"/>
          <c:extLst>
            <c:ext xmlns:c15="http://schemas.microsoft.com/office/drawing/2012/chart" uri="{CE6537A1-D6FC-4f65-9D91-7224C49458BB}"/>
          </c:extLst>
        </c:dLbl>
      </c:pivotFmt>
      <c:pivotFmt>
        <c:idx val="492"/>
        <c:dLbl>
          <c:idx val="0"/>
          <c:showLegendKey val="0"/>
          <c:showVal val="0"/>
          <c:showCatName val="0"/>
          <c:showSerName val="0"/>
          <c:showPercent val="0"/>
          <c:showBubbleSize val="0"/>
          <c:extLst>
            <c:ext xmlns:c15="http://schemas.microsoft.com/office/drawing/2012/chart" uri="{CE6537A1-D6FC-4f65-9D91-7224C49458BB}"/>
          </c:extLst>
        </c:dLbl>
      </c:pivotFmt>
      <c:pivotFmt>
        <c:idx val="493"/>
        <c:dLbl>
          <c:idx val="0"/>
          <c:showLegendKey val="0"/>
          <c:showVal val="0"/>
          <c:showCatName val="0"/>
          <c:showSerName val="0"/>
          <c:showPercent val="0"/>
          <c:showBubbleSize val="0"/>
          <c:extLst>
            <c:ext xmlns:c15="http://schemas.microsoft.com/office/drawing/2012/chart" uri="{CE6537A1-D6FC-4f65-9D91-7224C49458BB}"/>
          </c:extLst>
        </c:dLbl>
      </c:pivotFmt>
      <c:pivotFmt>
        <c:idx val="494"/>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6"/>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8"/>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0"/>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2"/>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5"/>
        <c:dLbl>
          <c:idx val="0"/>
          <c:showLegendKey val="0"/>
          <c:showVal val="0"/>
          <c:showCatName val="0"/>
          <c:showSerName val="0"/>
          <c:showPercent val="0"/>
          <c:showBubbleSize val="0"/>
          <c:extLst>
            <c:ext xmlns:c15="http://schemas.microsoft.com/office/drawing/2012/chart" uri="{CE6537A1-D6FC-4f65-9D91-7224C49458BB}"/>
          </c:extLst>
        </c:dLbl>
      </c:pivotFmt>
      <c:pivotFmt>
        <c:idx val="516"/>
        <c:dLbl>
          <c:idx val="0"/>
          <c:showLegendKey val="0"/>
          <c:showVal val="0"/>
          <c:showCatName val="0"/>
          <c:showSerName val="0"/>
          <c:showPercent val="0"/>
          <c:showBubbleSize val="0"/>
          <c:extLst>
            <c:ext xmlns:c15="http://schemas.microsoft.com/office/drawing/2012/chart" uri="{CE6537A1-D6FC-4f65-9D91-7224C49458BB}"/>
          </c:extLst>
        </c:dLbl>
      </c:pivotFmt>
      <c:pivotFmt>
        <c:idx val="517"/>
        <c:dLbl>
          <c:idx val="0"/>
          <c:showLegendKey val="0"/>
          <c:showVal val="0"/>
          <c:showCatName val="0"/>
          <c:showSerName val="0"/>
          <c:showPercent val="0"/>
          <c:showBubbleSize val="0"/>
          <c:extLst>
            <c:ext xmlns:c15="http://schemas.microsoft.com/office/drawing/2012/chart" uri="{CE6537A1-D6FC-4f65-9D91-7224C49458BB}"/>
          </c:extLst>
        </c:dLbl>
      </c:pivotFmt>
      <c:pivotFmt>
        <c:idx val="518"/>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'Avg. Speed'!$B$1:$B$3</c:f>
              <c:strCache>
                <c:ptCount val="1"/>
                <c:pt idx="0">
                  <c:v>ECLD_NB - Average of Speed Limit</c:v>
                </c:pt>
              </c:strCache>
            </c:strRef>
          </c:tx>
          <c:spPr>
            <a:ln w="28575" cap="rnd">
              <a:solidFill>
                <a:schemeClr val="accent1"/>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Speed'!$B$4:$B$13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1C7-2B49-4BBC-B7DC-C4AF30ADE61C}"/>
            </c:ext>
          </c:extLst>
        </c:ser>
        <c:ser>
          <c:idx val="1"/>
          <c:order val="1"/>
          <c:tx>
            <c:strRef>
              <c:f>'Avg. Speed'!$C$1:$C$3</c:f>
              <c:strCache>
                <c:ptCount val="1"/>
                <c:pt idx="0">
                  <c:v>ECLD_NB - Average of Avg. Speed</c:v>
                </c:pt>
              </c:strCache>
            </c:strRef>
          </c:tx>
          <c:spPr>
            <a:ln w="28575" cap="rnd">
              <a:solidFill>
                <a:schemeClr val="accent2"/>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Speed'!$C$4:$C$13</c:f>
              <c:numCache>
                <c:formatCode>General</c:formatCode>
                <c:ptCount val="8"/>
                <c:pt idx="0">
                  <c:v>22.41</c:v>
                </c:pt>
                <c:pt idx="1">
                  <c:v>23.07</c:v>
                </c:pt>
                <c:pt idx="2">
                  <c:v>22.87</c:v>
                </c:pt>
                <c:pt idx="3">
                  <c:v>22.76</c:v>
                </c:pt>
                <c:pt idx="4">
                  <c:v>21.99</c:v>
                </c:pt>
                <c:pt idx="5">
                  <c:v>21.65</c:v>
                </c:pt>
                <c:pt idx="6">
                  <c:v>21.25</c:v>
                </c:pt>
                <c:pt idx="7">
                  <c:v>21.57</c:v>
                </c:pt>
              </c:numCache>
            </c:numRef>
          </c:val>
          <c:smooth val="0"/>
          <c:extLst>
            <c:ext xmlns:c16="http://schemas.microsoft.com/office/drawing/2014/chart" uri="{C3380CC4-5D6E-409C-BE32-E72D297353CC}">
              <c16:uniqueId val="{000001CF-2B49-4BBC-B7DC-C4AF30ADE61C}"/>
            </c:ext>
          </c:extLst>
        </c:ser>
        <c:ser>
          <c:idx val="2"/>
          <c:order val="2"/>
          <c:tx>
            <c:strRef>
              <c:f>'Avg. Speed'!$D$1:$D$3</c:f>
              <c:strCache>
                <c:ptCount val="1"/>
                <c:pt idx="0">
                  <c:v>ECLD_SB - Average of Speed Limit</c:v>
                </c:pt>
              </c:strCache>
            </c:strRef>
          </c:tx>
          <c:spPr>
            <a:ln w="28575" cap="rnd">
              <a:solidFill>
                <a:schemeClr val="accent3"/>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Speed'!$D$4:$D$13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0-8764-423E-99D6-DB238C580499}"/>
            </c:ext>
          </c:extLst>
        </c:ser>
        <c:ser>
          <c:idx val="3"/>
          <c:order val="3"/>
          <c:tx>
            <c:strRef>
              <c:f>'Avg. Speed'!$E$1:$E$3</c:f>
              <c:strCache>
                <c:ptCount val="1"/>
                <c:pt idx="0">
                  <c:v>ECLD_SB - Average of Avg. Speed</c:v>
                </c:pt>
              </c:strCache>
            </c:strRef>
          </c:tx>
          <c:spPr>
            <a:ln w="28575" cap="rnd">
              <a:solidFill>
                <a:schemeClr val="accent4"/>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Speed'!$E$4:$E$13</c:f>
              <c:numCache>
                <c:formatCode>General</c:formatCode>
                <c:ptCount val="8"/>
                <c:pt idx="0">
                  <c:v>22.26</c:v>
                </c:pt>
                <c:pt idx="1">
                  <c:v>22.93</c:v>
                </c:pt>
                <c:pt idx="2">
                  <c:v>22.7</c:v>
                </c:pt>
                <c:pt idx="3">
                  <c:v>22.24</c:v>
                </c:pt>
                <c:pt idx="4">
                  <c:v>21.44</c:v>
                </c:pt>
                <c:pt idx="5">
                  <c:v>21.05</c:v>
                </c:pt>
                <c:pt idx="6">
                  <c:v>20.86</c:v>
                </c:pt>
                <c:pt idx="7">
                  <c:v>21.04</c:v>
                </c:pt>
              </c:numCache>
            </c:numRef>
          </c:val>
          <c:smooth val="0"/>
          <c:extLst>
            <c:ext xmlns:c16="http://schemas.microsoft.com/office/drawing/2014/chart" uri="{C3380CC4-5D6E-409C-BE32-E72D297353CC}">
              <c16:uniqueId val="{00000001-8764-423E-99D6-DB238C580499}"/>
            </c:ext>
          </c:extLst>
        </c:ser>
        <c:ser>
          <c:idx val="4"/>
          <c:order val="4"/>
          <c:tx>
            <c:strRef>
              <c:f>'Avg. Speed'!$F$1:$F$3</c:f>
              <c:strCache>
                <c:ptCount val="1"/>
                <c:pt idx="0">
                  <c:v>LAKEVIEW_EB - Average of Speed Limit</c:v>
                </c:pt>
              </c:strCache>
            </c:strRef>
          </c:tx>
          <c:spPr>
            <a:ln w="28575" cap="rnd">
              <a:solidFill>
                <a:schemeClr val="accent5"/>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Speed'!$F$4:$F$13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2-8764-423E-99D6-DB238C580499}"/>
            </c:ext>
          </c:extLst>
        </c:ser>
        <c:ser>
          <c:idx val="5"/>
          <c:order val="5"/>
          <c:tx>
            <c:strRef>
              <c:f>'Avg. Speed'!$G$1:$G$3</c:f>
              <c:strCache>
                <c:ptCount val="1"/>
                <c:pt idx="0">
                  <c:v>LAKEVIEW_EB - Average of Avg. Speed</c:v>
                </c:pt>
              </c:strCache>
            </c:strRef>
          </c:tx>
          <c:spPr>
            <a:ln w="28575" cap="rnd">
              <a:solidFill>
                <a:schemeClr val="accent6"/>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Speed'!$G$4:$G$13</c:f>
              <c:numCache>
                <c:formatCode>General</c:formatCode>
                <c:ptCount val="8"/>
                <c:pt idx="0">
                  <c:v>26.82</c:v>
                </c:pt>
                <c:pt idx="1">
                  <c:v>28.02</c:v>
                </c:pt>
                <c:pt idx="2">
                  <c:v>28.22</c:v>
                </c:pt>
                <c:pt idx="3">
                  <c:v>28.36</c:v>
                </c:pt>
                <c:pt idx="4">
                  <c:v>28.71</c:v>
                </c:pt>
                <c:pt idx="5">
                  <c:v>28.73</c:v>
                </c:pt>
                <c:pt idx="6">
                  <c:v>28.84</c:v>
                </c:pt>
                <c:pt idx="7">
                  <c:v>28.76</c:v>
                </c:pt>
              </c:numCache>
            </c:numRef>
          </c:val>
          <c:smooth val="0"/>
          <c:extLst>
            <c:ext xmlns:c16="http://schemas.microsoft.com/office/drawing/2014/chart" uri="{C3380CC4-5D6E-409C-BE32-E72D297353CC}">
              <c16:uniqueId val="{00000003-8764-423E-99D6-DB238C580499}"/>
            </c:ext>
          </c:extLst>
        </c:ser>
        <c:ser>
          <c:idx val="6"/>
          <c:order val="6"/>
          <c:tx>
            <c:strRef>
              <c:f>'Avg. Speed'!$H$1:$H$3</c:f>
              <c:strCache>
                <c:ptCount val="1"/>
                <c:pt idx="0">
                  <c:v>LAKEVIEW_WB - Average of Speed Limit</c:v>
                </c:pt>
              </c:strCache>
            </c:strRef>
          </c:tx>
          <c:spPr>
            <a:ln w="28575" cap="rnd">
              <a:solidFill>
                <a:schemeClr val="accent1">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Speed'!$H$4:$H$13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4-8764-423E-99D6-DB238C580499}"/>
            </c:ext>
          </c:extLst>
        </c:ser>
        <c:ser>
          <c:idx val="7"/>
          <c:order val="7"/>
          <c:tx>
            <c:strRef>
              <c:f>'Avg. Speed'!$I$1:$I$3</c:f>
              <c:strCache>
                <c:ptCount val="1"/>
                <c:pt idx="0">
                  <c:v>LAKEVIEW_WB - Average of Avg. Speed</c:v>
                </c:pt>
              </c:strCache>
            </c:strRef>
          </c:tx>
          <c:spPr>
            <a:ln w="28575" cap="rnd">
              <a:solidFill>
                <a:schemeClr val="accent2">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Speed'!$I$4:$I$13</c:f>
              <c:numCache>
                <c:formatCode>General</c:formatCode>
                <c:ptCount val="8"/>
                <c:pt idx="0">
                  <c:v>23.03</c:v>
                </c:pt>
                <c:pt idx="1">
                  <c:v>23.69</c:v>
                </c:pt>
                <c:pt idx="2">
                  <c:v>23.51</c:v>
                </c:pt>
                <c:pt idx="3">
                  <c:v>23.59</c:v>
                </c:pt>
                <c:pt idx="4">
                  <c:v>22.87</c:v>
                </c:pt>
                <c:pt idx="5">
                  <c:v>22.39</c:v>
                </c:pt>
                <c:pt idx="6">
                  <c:v>21.9</c:v>
                </c:pt>
                <c:pt idx="7">
                  <c:v>22.54</c:v>
                </c:pt>
              </c:numCache>
            </c:numRef>
          </c:val>
          <c:smooth val="0"/>
          <c:extLst>
            <c:ext xmlns:c16="http://schemas.microsoft.com/office/drawing/2014/chart" uri="{C3380CC4-5D6E-409C-BE32-E72D297353CC}">
              <c16:uniqueId val="{00000005-8764-423E-99D6-DB238C580499}"/>
            </c:ext>
          </c:extLst>
        </c:ser>
        <c:ser>
          <c:idx val="8"/>
          <c:order val="8"/>
          <c:tx>
            <c:strRef>
              <c:f>'Avg. Speed'!$J$1:$J$3</c:f>
              <c:strCache>
                <c:ptCount val="1"/>
                <c:pt idx="0">
                  <c:v>OUTER DR - Average of Speed Limit</c:v>
                </c:pt>
              </c:strCache>
            </c:strRef>
          </c:tx>
          <c:spPr>
            <a:ln w="28575" cap="rnd">
              <a:solidFill>
                <a:schemeClr val="accent3">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Speed'!$J$4:$J$13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6-8764-423E-99D6-DB238C580499}"/>
            </c:ext>
          </c:extLst>
        </c:ser>
        <c:ser>
          <c:idx val="9"/>
          <c:order val="9"/>
          <c:tx>
            <c:strRef>
              <c:f>'Avg. Speed'!$K$1:$K$3</c:f>
              <c:strCache>
                <c:ptCount val="1"/>
                <c:pt idx="0">
                  <c:v>OUTER DR - Average of Avg. Speed</c:v>
                </c:pt>
              </c:strCache>
            </c:strRef>
          </c:tx>
          <c:spPr>
            <a:ln w="28575" cap="rnd">
              <a:solidFill>
                <a:schemeClr val="accent4">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Speed'!$K$4:$K$13</c:f>
              <c:numCache>
                <c:formatCode>General</c:formatCode>
                <c:ptCount val="8"/>
                <c:pt idx="0">
                  <c:v>22.5</c:v>
                </c:pt>
                <c:pt idx="1">
                  <c:v>23.24</c:v>
                </c:pt>
                <c:pt idx="2">
                  <c:v>22.98</c:v>
                </c:pt>
                <c:pt idx="3">
                  <c:v>22.2</c:v>
                </c:pt>
                <c:pt idx="4">
                  <c:v>23.19</c:v>
                </c:pt>
                <c:pt idx="5">
                  <c:v>22.86</c:v>
                </c:pt>
                <c:pt idx="6">
                  <c:v>22.52</c:v>
                </c:pt>
                <c:pt idx="7">
                  <c:v>22.84</c:v>
                </c:pt>
              </c:numCache>
            </c:numRef>
          </c:val>
          <c:smooth val="0"/>
          <c:extLst>
            <c:ext xmlns:c16="http://schemas.microsoft.com/office/drawing/2014/chart" uri="{C3380CC4-5D6E-409C-BE32-E72D297353CC}">
              <c16:uniqueId val="{00000007-8764-423E-99D6-DB238C580499}"/>
            </c:ext>
          </c:extLst>
        </c:ser>
        <c:ser>
          <c:idx val="10"/>
          <c:order val="10"/>
          <c:tx>
            <c:strRef>
              <c:f>'Avg. Speed'!$L$1:$L$3</c:f>
              <c:strCache>
                <c:ptCount val="1"/>
                <c:pt idx="0">
                  <c:v>PENNER DR - Average of Speed Limit</c:v>
                </c:pt>
              </c:strCache>
            </c:strRef>
          </c:tx>
          <c:spPr>
            <a:ln w="28575" cap="rnd">
              <a:solidFill>
                <a:schemeClr val="accent5">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Speed'!$L$4:$L$13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8-8764-423E-99D6-DB238C580499}"/>
            </c:ext>
          </c:extLst>
        </c:ser>
        <c:ser>
          <c:idx val="11"/>
          <c:order val="11"/>
          <c:tx>
            <c:strRef>
              <c:f>'Avg. Speed'!$M$1:$M$3</c:f>
              <c:strCache>
                <c:ptCount val="1"/>
                <c:pt idx="0">
                  <c:v>PENNER DR - Average of Avg. Speed</c:v>
                </c:pt>
              </c:strCache>
            </c:strRef>
          </c:tx>
          <c:spPr>
            <a:ln w="28575" cap="rnd">
              <a:solidFill>
                <a:schemeClr val="accent6">
                  <a:lumMod val="6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Speed'!$M$4:$M$13</c:f>
              <c:numCache>
                <c:formatCode>General</c:formatCode>
                <c:ptCount val="8"/>
                <c:pt idx="0">
                  <c:v>20.73</c:v>
                </c:pt>
                <c:pt idx="1">
                  <c:v>21.82</c:v>
                </c:pt>
                <c:pt idx="2">
                  <c:v>21.58</c:v>
                </c:pt>
                <c:pt idx="3">
                  <c:v>21.54</c:v>
                </c:pt>
                <c:pt idx="4">
                  <c:v>21.39</c:v>
                </c:pt>
                <c:pt idx="5">
                  <c:v>20.97</c:v>
                </c:pt>
                <c:pt idx="6">
                  <c:v>20.98</c:v>
                </c:pt>
                <c:pt idx="7">
                  <c:v>21.18</c:v>
                </c:pt>
              </c:numCache>
            </c:numRef>
          </c:val>
          <c:smooth val="0"/>
          <c:extLst>
            <c:ext xmlns:c16="http://schemas.microsoft.com/office/drawing/2014/chart" uri="{C3380CC4-5D6E-409C-BE32-E72D297353CC}">
              <c16:uniqueId val="{00000009-8764-423E-99D6-DB238C580499}"/>
            </c:ext>
          </c:extLst>
        </c:ser>
        <c:ser>
          <c:idx val="12"/>
          <c:order val="12"/>
          <c:tx>
            <c:strRef>
              <c:f>'Avg. Speed'!$N$1:$N$3</c:f>
              <c:strCache>
                <c:ptCount val="1"/>
                <c:pt idx="0">
                  <c:v>SCLD_EB - Average of Speed Limit</c:v>
                </c:pt>
              </c:strCache>
            </c:strRef>
          </c:tx>
          <c:spPr>
            <a:ln w="28575" cap="rnd">
              <a:solidFill>
                <a:schemeClr val="accent1">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Speed'!$N$4:$N$13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A-8764-423E-99D6-DB238C580499}"/>
            </c:ext>
          </c:extLst>
        </c:ser>
        <c:ser>
          <c:idx val="13"/>
          <c:order val="13"/>
          <c:tx>
            <c:strRef>
              <c:f>'Avg. Speed'!$O$1:$O$3</c:f>
              <c:strCache>
                <c:ptCount val="1"/>
                <c:pt idx="0">
                  <c:v>SCLD_EB - Average of Avg. Speed</c:v>
                </c:pt>
              </c:strCache>
            </c:strRef>
          </c:tx>
          <c:spPr>
            <a:ln w="28575" cap="rnd">
              <a:solidFill>
                <a:schemeClr val="accent2">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Speed'!$O$4:$O$13</c:f>
              <c:numCache>
                <c:formatCode>General</c:formatCode>
                <c:ptCount val="8"/>
                <c:pt idx="0">
                  <c:v>19.329999999999998</c:v>
                </c:pt>
                <c:pt idx="1">
                  <c:v>19.37</c:v>
                </c:pt>
                <c:pt idx="2">
                  <c:v>19.489999999999998</c:v>
                </c:pt>
                <c:pt idx="3">
                  <c:v>19.32</c:v>
                </c:pt>
                <c:pt idx="4">
                  <c:v>18.77</c:v>
                </c:pt>
                <c:pt idx="5">
                  <c:v>18.850000000000001</c:v>
                </c:pt>
                <c:pt idx="6">
                  <c:v>18.73</c:v>
                </c:pt>
                <c:pt idx="7">
                  <c:v>18.95</c:v>
                </c:pt>
              </c:numCache>
            </c:numRef>
          </c:val>
          <c:smooth val="0"/>
          <c:extLst>
            <c:ext xmlns:c16="http://schemas.microsoft.com/office/drawing/2014/chart" uri="{C3380CC4-5D6E-409C-BE32-E72D297353CC}">
              <c16:uniqueId val="{0000000B-8764-423E-99D6-DB238C580499}"/>
            </c:ext>
          </c:extLst>
        </c:ser>
        <c:ser>
          <c:idx val="14"/>
          <c:order val="14"/>
          <c:tx>
            <c:strRef>
              <c:f>'Avg. Speed'!$P$1:$P$3</c:f>
              <c:strCache>
                <c:ptCount val="1"/>
                <c:pt idx="0">
                  <c:v>WCLD - Average of Speed Limit</c:v>
                </c:pt>
              </c:strCache>
            </c:strRef>
          </c:tx>
          <c:spPr>
            <a:ln w="28575" cap="rnd">
              <a:solidFill>
                <a:schemeClr val="accent3">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Speed'!$P$4:$P$13</c:f>
              <c:numCache>
                <c:formatCode>General</c:formatCode>
                <c:ptCount val="8"/>
                <c:pt idx="0">
                  <c:v>25</c:v>
                </c:pt>
                <c:pt idx="1">
                  <c:v>25</c:v>
                </c:pt>
                <c:pt idx="2">
                  <c:v>25</c:v>
                </c:pt>
                <c:pt idx="3">
                  <c:v>25</c:v>
                </c:pt>
                <c:pt idx="4">
                  <c:v>25</c:v>
                </c:pt>
                <c:pt idx="5">
                  <c:v>25</c:v>
                </c:pt>
                <c:pt idx="6">
                  <c:v>25</c:v>
                </c:pt>
                <c:pt idx="7">
                  <c:v>25</c:v>
                </c:pt>
              </c:numCache>
            </c:numRef>
          </c:val>
          <c:smooth val="0"/>
          <c:extLst>
            <c:ext xmlns:c16="http://schemas.microsoft.com/office/drawing/2014/chart" uri="{C3380CC4-5D6E-409C-BE32-E72D297353CC}">
              <c16:uniqueId val="{0000000C-8764-423E-99D6-DB238C580499}"/>
            </c:ext>
          </c:extLst>
        </c:ser>
        <c:ser>
          <c:idx val="15"/>
          <c:order val="15"/>
          <c:tx>
            <c:strRef>
              <c:f>'Avg. Speed'!$Q$1:$Q$3</c:f>
              <c:strCache>
                <c:ptCount val="1"/>
                <c:pt idx="0">
                  <c:v>WCLD - Average of Avg. Speed</c:v>
                </c:pt>
              </c:strCache>
            </c:strRef>
          </c:tx>
          <c:spPr>
            <a:ln w="28575" cap="rnd">
              <a:solidFill>
                <a:schemeClr val="accent4">
                  <a:lumMod val="80000"/>
                  <a:lumOff val="20000"/>
                </a:schemeClr>
              </a:solidFill>
              <a:round/>
            </a:ln>
            <a:effectLst/>
          </c:spPr>
          <c:marker>
            <c:symbol val="none"/>
          </c:marker>
          <c:cat>
            <c:multiLvlStrRef>
              <c:f>'Avg. Speed'!$A$4:$A$13</c:f>
              <c:multiLvlStrCache>
                <c:ptCount val="8"/>
                <c:lvl>
                  <c:pt idx="0">
                    <c:v>Jan</c:v>
                  </c:pt>
                  <c:pt idx="1">
                    <c:v>Feb</c:v>
                  </c:pt>
                  <c:pt idx="2">
                    <c:v>Mar</c:v>
                  </c:pt>
                  <c:pt idx="3">
                    <c:v>Apr</c:v>
                  </c:pt>
                  <c:pt idx="4">
                    <c:v>May</c:v>
                  </c:pt>
                  <c:pt idx="5">
                    <c:v>Jun</c:v>
                  </c:pt>
                  <c:pt idx="6">
                    <c:v>Jul</c:v>
                  </c:pt>
                  <c:pt idx="7">
                    <c:v>Aug</c:v>
                  </c:pt>
                </c:lvl>
                <c:lvl>
                  <c:pt idx="0">
                    <c:v>2024</c:v>
                  </c:pt>
                </c:lvl>
              </c:multiLvlStrCache>
            </c:multiLvlStrRef>
          </c:cat>
          <c:val>
            <c:numRef>
              <c:f>'Avg. Speed'!$Q$4:$Q$13</c:f>
              <c:numCache>
                <c:formatCode>General</c:formatCode>
                <c:ptCount val="8"/>
                <c:pt idx="0">
                  <c:v>21.11</c:v>
                </c:pt>
                <c:pt idx="1">
                  <c:v>21.66</c:v>
                </c:pt>
                <c:pt idx="2">
                  <c:v>20.93</c:v>
                </c:pt>
                <c:pt idx="3">
                  <c:v>20.65</c:v>
                </c:pt>
                <c:pt idx="4">
                  <c:v>20.350000000000001</c:v>
                </c:pt>
                <c:pt idx="5">
                  <c:v>20.16</c:v>
                </c:pt>
                <c:pt idx="6">
                  <c:v>20.02</c:v>
                </c:pt>
                <c:pt idx="7">
                  <c:v>20.190000000000001</c:v>
                </c:pt>
              </c:numCache>
            </c:numRef>
          </c:val>
          <c:smooth val="0"/>
          <c:extLst>
            <c:ext xmlns:c16="http://schemas.microsoft.com/office/drawing/2014/chart" uri="{C3380CC4-5D6E-409C-BE32-E72D297353CC}">
              <c16:uniqueId val="{0000000D-8764-423E-99D6-DB238C580499}"/>
            </c:ext>
          </c:extLst>
        </c:ser>
        <c:dLbls>
          <c:showLegendKey val="0"/>
          <c:showVal val="0"/>
          <c:showCatName val="0"/>
          <c:showSerName val="0"/>
          <c:showPercent val="0"/>
          <c:showBubbleSize val="0"/>
        </c:dLbls>
        <c:smooth val="0"/>
        <c:axId val="1878698128"/>
        <c:axId val="1878695632"/>
      </c:lineChart>
      <c:catAx>
        <c:axId val="187869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695632"/>
        <c:crosses val="autoZero"/>
        <c:auto val="1"/>
        <c:lblAlgn val="ctr"/>
        <c:lblOffset val="100"/>
        <c:noMultiLvlLbl val="0"/>
      </c:catAx>
      <c:valAx>
        <c:axId val="187869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698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2.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180974</xdr:colOff>
      <xdr:row>75</xdr:row>
      <xdr:rowOff>0</xdr:rowOff>
    </xdr:from>
    <xdr:to>
      <xdr:col>48</xdr:col>
      <xdr:colOff>171450</xdr:colOff>
      <xdr:row>106</xdr:row>
      <xdr:rowOff>0</xdr:rowOff>
    </xdr:to>
    <xdr:graphicFrame macro="">
      <xdr:nvGraphicFramePr>
        <xdr:cNvPr id="5" name="Chart 4">
          <a:extLst>
            <a:ext uri="{FF2B5EF4-FFF2-40B4-BE49-F238E27FC236}">
              <a16:creationId xmlns:a16="http://schemas.microsoft.com/office/drawing/2014/main" id="{B29B3342-0B10-4720-AFAF-FB1D08C1F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0</xdr:colOff>
      <xdr:row>10</xdr:row>
      <xdr:rowOff>0</xdr:rowOff>
    </xdr:from>
    <xdr:to>
      <xdr:col>12</xdr:col>
      <xdr:colOff>0</xdr:colOff>
      <xdr:row>26</xdr:row>
      <xdr:rowOff>19051</xdr:rowOff>
    </xdr:to>
    <mc:AlternateContent xmlns:mc="http://schemas.openxmlformats.org/markup-compatibility/2006" xmlns:a14="http://schemas.microsoft.com/office/drawing/2010/main">
      <mc:Choice Requires="a14">
        <xdr:graphicFrame macro="">
          <xdr:nvGraphicFramePr>
            <xdr:cNvPr id="8" name="loaction ">
              <a:extLst>
                <a:ext uri="{FF2B5EF4-FFF2-40B4-BE49-F238E27FC236}">
                  <a16:creationId xmlns:a16="http://schemas.microsoft.com/office/drawing/2014/main" id="{AA414740-4ACC-E8E2-8AF2-9EC9D14C94AD}"/>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loaction "/>
            </a:graphicData>
          </a:graphic>
        </xdr:graphicFrame>
      </mc:Choice>
      <mc:Fallback xmlns="">
        <xdr:sp macro="" textlink="">
          <xdr:nvSpPr>
            <xdr:cNvPr id="0" name=""/>
            <xdr:cNvSpPr>
              <a:spLocks noTextEdit="1"/>
            </xdr:cNvSpPr>
          </xdr:nvSpPr>
          <xdr:spPr>
            <a:xfrm>
              <a:off x="361950" y="1905000"/>
              <a:ext cx="1809750" cy="306705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2</xdr:col>
      <xdr:colOff>0</xdr:colOff>
      <xdr:row>27</xdr:row>
      <xdr:rowOff>3809</xdr:rowOff>
    </xdr:from>
    <xdr:to>
      <xdr:col>12</xdr:col>
      <xdr:colOff>0</xdr:colOff>
      <xdr:row>41</xdr:row>
      <xdr:rowOff>0</xdr:rowOff>
    </xdr:to>
    <mc:AlternateContent xmlns:mc="http://schemas.openxmlformats.org/markup-compatibility/2006" xmlns:a14="http://schemas.microsoft.com/office/drawing/2010/main">
      <mc:Choice Requires="a14">
        <xdr:graphicFrame macro="">
          <xdr:nvGraphicFramePr>
            <xdr:cNvPr id="9" name="Years">
              <a:extLst>
                <a:ext uri="{FF2B5EF4-FFF2-40B4-BE49-F238E27FC236}">
                  <a16:creationId xmlns:a16="http://schemas.microsoft.com/office/drawing/2014/main" id="{80F93B80-1BE2-7A6A-7BEF-63C2B6E1835A}"/>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Years"/>
            </a:graphicData>
          </a:graphic>
        </xdr:graphicFrame>
      </mc:Choice>
      <mc:Fallback xmlns="">
        <xdr:sp macro="" textlink="">
          <xdr:nvSpPr>
            <xdr:cNvPr id="0" name=""/>
            <xdr:cNvSpPr>
              <a:spLocks noTextEdit="1"/>
            </xdr:cNvSpPr>
          </xdr:nvSpPr>
          <xdr:spPr>
            <a:xfrm>
              <a:off x="361950" y="5147309"/>
              <a:ext cx="1809750" cy="266319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fPrintsWithSheet="0"/>
  </xdr:twoCellAnchor>
  <xdr:twoCellAnchor>
    <xdr:from>
      <xdr:col>0</xdr:col>
      <xdr:colOff>0</xdr:colOff>
      <xdr:row>0</xdr:row>
      <xdr:rowOff>1</xdr:rowOff>
    </xdr:from>
    <xdr:to>
      <xdr:col>19</xdr:col>
      <xdr:colOff>171450</xdr:colOff>
      <xdr:row>9</xdr:row>
      <xdr:rowOff>60311</xdr:rowOff>
    </xdr:to>
    <xdr:pic>
      <xdr:nvPicPr>
        <xdr:cNvPr id="12" name="Picture 11">
          <a:extLst>
            <a:ext uri="{FF2B5EF4-FFF2-40B4-BE49-F238E27FC236}">
              <a16:creationId xmlns:a16="http://schemas.microsoft.com/office/drawing/2014/main" id="{B6A7A11F-EE60-46B0-8819-80745E610A6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2918"/>
        <a:stretch/>
      </xdr:blipFill>
      <xdr:spPr>
        <a:xfrm>
          <a:off x="0" y="1"/>
          <a:ext cx="3609975" cy="1774810"/>
        </a:xfrm>
        <a:prstGeom prst="rect">
          <a:avLst/>
        </a:prstGeom>
      </xdr:spPr>
    </xdr:pic>
    <xdr:clientData/>
  </xdr:twoCellAnchor>
  <xdr:twoCellAnchor>
    <xdr:from>
      <xdr:col>51</xdr:col>
      <xdr:colOff>0</xdr:colOff>
      <xdr:row>75</xdr:row>
      <xdr:rowOff>0</xdr:rowOff>
    </xdr:from>
    <xdr:to>
      <xdr:col>92</xdr:col>
      <xdr:colOff>0</xdr:colOff>
      <xdr:row>91</xdr:row>
      <xdr:rowOff>0</xdr:rowOff>
    </xdr:to>
    <xdr:graphicFrame macro="">
      <xdr:nvGraphicFramePr>
        <xdr:cNvPr id="13" name="Chart 12">
          <a:extLst>
            <a:ext uri="{FF2B5EF4-FFF2-40B4-BE49-F238E27FC236}">
              <a16:creationId xmlns:a16="http://schemas.microsoft.com/office/drawing/2014/main" id="{65096377-0EF5-4A9F-A7A6-E04A6C381D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51</xdr:col>
      <xdr:colOff>0</xdr:colOff>
      <xdr:row>91</xdr:row>
      <xdr:rowOff>0</xdr:rowOff>
    </xdr:from>
    <xdr:to>
      <xdr:col>92</xdr:col>
      <xdr:colOff>0</xdr:colOff>
      <xdr:row>106</xdr:row>
      <xdr:rowOff>0</xdr:rowOff>
    </xdr:to>
    <xdr:graphicFrame macro="">
      <xdr:nvGraphicFramePr>
        <xdr:cNvPr id="14" name="Chart 13">
          <a:extLst>
            <a:ext uri="{FF2B5EF4-FFF2-40B4-BE49-F238E27FC236}">
              <a16:creationId xmlns:a16="http://schemas.microsoft.com/office/drawing/2014/main" id="{E4013577-B2EF-4F0F-B0ED-05EE9DE4E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123825</xdr:colOff>
      <xdr:row>108</xdr:row>
      <xdr:rowOff>171450</xdr:rowOff>
    </xdr:from>
    <xdr:to>
      <xdr:col>52</xdr:col>
      <xdr:colOff>123825</xdr:colOff>
      <xdr:row>138</xdr:row>
      <xdr:rowOff>171450</xdr:rowOff>
    </xdr:to>
    <xdr:grpSp>
      <xdr:nvGrpSpPr>
        <xdr:cNvPr id="45" name="Group 44">
          <a:extLst>
            <a:ext uri="{FF2B5EF4-FFF2-40B4-BE49-F238E27FC236}">
              <a16:creationId xmlns:a16="http://schemas.microsoft.com/office/drawing/2014/main" id="{60B18007-97C1-4E53-828C-EE235BDDF372}"/>
            </a:ext>
          </a:extLst>
        </xdr:cNvPr>
        <xdr:cNvGrpSpPr/>
      </xdr:nvGrpSpPr>
      <xdr:grpSpPr>
        <a:xfrm>
          <a:off x="2476500" y="20745450"/>
          <a:ext cx="7058025" cy="5715000"/>
          <a:chOff x="2988734" y="71437"/>
          <a:chExt cx="6062133" cy="5442881"/>
        </a:xfrm>
      </xdr:grpSpPr>
      <xdr:pic>
        <xdr:nvPicPr>
          <xdr:cNvPr id="46" name="Picture 45">
            <a:extLst>
              <a:ext uri="{FF2B5EF4-FFF2-40B4-BE49-F238E27FC236}">
                <a16:creationId xmlns:a16="http://schemas.microsoft.com/office/drawing/2014/main" id="{4E0A0A6D-B0C5-8599-4A36-1DB47D936A3B}"/>
              </a:ext>
            </a:extLst>
          </xdr:cNvPr>
          <xdr:cNvPicPr>
            <a:picLocks noChangeAspect="1"/>
          </xdr:cNvPicPr>
        </xdr:nvPicPr>
        <xdr:blipFill>
          <a:blip xmlns:r="http://schemas.openxmlformats.org/officeDocument/2006/relationships" r:embed="rId5"/>
          <a:stretch>
            <a:fillRect/>
          </a:stretch>
        </xdr:blipFill>
        <xdr:spPr>
          <a:xfrm>
            <a:off x="2988734" y="238126"/>
            <a:ext cx="5266671" cy="5276192"/>
          </a:xfrm>
          <a:prstGeom prst="rect">
            <a:avLst/>
          </a:prstGeom>
        </xdr:spPr>
      </xdr:pic>
      <xdr:grpSp>
        <xdr:nvGrpSpPr>
          <xdr:cNvPr id="47" name="Group 46">
            <a:extLst>
              <a:ext uri="{FF2B5EF4-FFF2-40B4-BE49-F238E27FC236}">
                <a16:creationId xmlns:a16="http://schemas.microsoft.com/office/drawing/2014/main" id="{BE1E04EE-91E2-F5E8-068C-4FA54390F11A}"/>
              </a:ext>
            </a:extLst>
          </xdr:cNvPr>
          <xdr:cNvGrpSpPr/>
        </xdr:nvGrpSpPr>
        <xdr:grpSpPr>
          <a:xfrm>
            <a:off x="5391680" y="71437"/>
            <a:ext cx="232833" cy="238125"/>
            <a:chOff x="6662738" y="1033462"/>
            <a:chExt cx="228600" cy="238125"/>
          </a:xfrm>
        </xdr:grpSpPr>
        <xdr:sp macro="" textlink="">
          <xdr:nvSpPr>
            <xdr:cNvPr id="71" name="Teardrop 70">
              <a:extLst>
                <a:ext uri="{FF2B5EF4-FFF2-40B4-BE49-F238E27FC236}">
                  <a16:creationId xmlns:a16="http://schemas.microsoft.com/office/drawing/2014/main" id="{DDF5F83C-76A3-24CC-EE49-B845806A067C}"/>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2" name="TextBox 71">
              <a:extLst>
                <a:ext uri="{FF2B5EF4-FFF2-40B4-BE49-F238E27FC236}">
                  <a16:creationId xmlns:a16="http://schemas.microsoft.com/office/drawing/2014/main" id="{B7693289-B2EE-1180-3F31-BA5DEE041579}"/>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3</a:t>
              </a:r>
            </a:p>
          </xdr:txBody>
        </xdr:sp>
      </xdr:grpSp>
      <xdr:grpSp>
        <xdr:nvGrpSpPr>
          <xdr:cNvPr id="48" name="Group 47">
            <a:extLst>
              <a:ext uri="{FF2B5EF4-FFF2-40B4-BE49-F238E27FC236}">
                <a16:creationId xmlns:a16="http://schemas.microsoft.com/office/drawing/2014/main" id="{1496A9BF-55BB-4B2D-95D2-69F632C6857C}"/>
              </a:ext>
            </a:extLst>
          </xdr:cNvPr>
          <xdr:cNvGrpSpPr/>
        </xdr:nvGrpSpPr>
        <xdr:grpSpPr>
          <a:xfrm>
            <a:off x="3802063" y="566737"/>
            <a:ext cx="5248804" cy="4438650"/>
            <a:chOff x="3802063" y="566737"/>
            <a:chExt cx="5248804" cy="4438650"/>
          </a:xfrm>
        </xdr:grpSpPr>
        <xdr:grpSp>
          <xdr:nvGrpSpPr>
            <xdr:cNvPr id="49" name="Group 48">
              <a:extLst>
                <a:ext uri="{FF2B5EF4-FFF2-40B4-BE49-F238E27FC236}">
                  <a16:creationId xmlns:a16="http://schemas.microsoft.com/office/drawing/2014/main" id="{D9D4ADD2-8472-CE12-9263-3CBBF515BB44}"/>
                </a:ext>
              </a:extLst>
            </xdr:cNvPr>
            <xdr:cNvGrpSpPr/>
          </xdr:nvGrpSpPr>
          <xdr:grpSpPr>
            <a:xfrm>
              <a:off x="6457421" y="995362"/>
              <a:ext cx="228600" cy="238125"/>
              <a:chOff x="6662738" y="1033462"/>
              <a:chExt cx="228600" cy="238125"/>
            </a:xfrm>
          </xdr:grpSpPr>
          <xdr:sp macro="" textlink="">
            <xdr:nvSpPr>
              <xdr:cNvPr id="69" name="Teardrop 68">
                <a:extLst>
                  <a:ext uri="{FF2B5EF4-FFF2-40B4-BE49-F238E27FC236}">
                    <a16:creationId xmlns:a16="http://schemas.microsoft.com/office/drawing/2014/main" id="{6EA19DB2-B92B-FDC6-EC1B-011BB40820A2}"/>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0" name="TextBox 69">
                <a:extLst>
                  <a:ext uri="{FF2B5EF4-FFF2-40B4-BE49-F238E27FC236}">
                    <a16:creationId xmlns:a16="http://schemas.microsoft.com/office/drawing/2014/main" id="{D308D30E-3BEF-86F7-C511-980D8E9D368C}"/>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4</a:t>
                </a:r>
              </a:p>
            </xdr:txBody>
          </xdr:sp>
        </xdr:grpSp>
        <xdr:grpSp>
          <xdr:nvGrpSpPr>
            <xdr:cNvPr id="50" name="Group 49">
              <a:extLst>
                <a:ext uri="{FF2B5EF4-FFF2-40B4-BE49-F238E27FC236}">
                  <a16:creationId xmlns:a16="http://schemas.microsoft.com/office/drawing/2014/main" id="{45B3ACE4-38C0-9FE7-651F-F84FCA8A4ADF}"/>
                </a:ext>
              </a:extLst>
            </xdr:cNvPr>
            <xdr:cNvGrpSpPr/>
          </xdr:nvGrpSpPr>
          <xdr:grpSpPr>
            <a:xfrm>
              <a:off x="4834996" y="566737"/>
              <a:ext cx="232834" cy="238125"/>
              <a:chOff x="6662738" y="1033462"/>
              <a:chExt cx="228600" cy="238125"/>
            </a:xfrm>
          </xdr:grpSpPr>
          <xdr:sp macro="" textlink="">
            <xdr:nvSpPr>
              <xdr:cNvPr id="67" name="Teardrop 66">
                <a:extLst>
                  <a:ext uri="{FF2B5EF4-FFF2-40B4-BE49-F238E27FC236}">
                    <a16:creationId xmlns:a16="http://schemas.microsoft.com/office/drawing/2014/main" id="{7CB03757-C0B9-F512-2BC9-B36AB312CFA2}"/>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8" name="TextBox 67">
                <a:extLst>
                  <a:ext uri="{FF2B5EF4-FFF2-40B4-BE49-F238E27FC236}">
                    <a16:creationId xmlns:a16="http://schemas.microsoft.com/office/drawing/2014/main" id="{5D66C959-D111-598A-BB3D-78285F83CA30}"/>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5</a:t>
                </a:r>
              </a:p>
            </xdr:txBody>
          </xdr:sp>
        </xdr:grpSp>
        <xdr:sp macro="" textlink="">
          <xdr:nvSpPr>
            <xdr:cNvPr id="51" name="TextBox 50">
              <a:extLst>
                <a:ext uri="{FF2B5EF4-FFF2-40B4-BE49-F238E27FC236}">
                  <a16:creationId xmlns:a16="http://schemas.microsoft.com/office/drawing/2014/main" id="{9B1FF3BC-722D-B045-81B9-305E99BD66BF}"/>
                </a:ext>
              </a:extLst>
            </xdr:cNvPr>
            <xdr:cNvSpPr txBox="1"/>
          </xdr:nvSpPr>
          <xdr:spPr>
            <a:xfrm>
              <a:off x="8860367" y="2219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endParaRPr lang="en-US" sz="1100"/>
            </a:p>
          </xdr:txBody>
        </xdr:sp>
        <xdr:grpSp>
          <xdr:nvGrpSpPr>
            <xdr:cNvPr id="52" name="Group 51">
              <a:extLst>
                <a:ext uri="{FF2B5EF4-FFF2-40B4-BE49-F238E27FC236}">
                  <a16:creationId xmlns:a16="http://schemas.microsoft.com/office/drawing/2014/main" id="{86BE7D99-A679-7CD6-22D4-89EB472369FE}"/>
                </a:ext>
              </a:extLst>
            </xdr:cNvPr>
            <xdr:cNvGrpSpPr/>
          </xdr:nvGrpSpPr>
          <xdr:grpSpPr>
            <a:xfrm>
              <a:off x="5853113" y="4310062"/>
              <a:ext cx="228600" cy="238125"/>
              <a:chOff x="6662738" y="1033462"/>
              <a:chExt cx="228600" cy="238125"/>
            </a:xfrm>
          </xdr:grpSpPr>
          <xdr:sp macro="" textlink="">
            <xdr:nvSpPr>
              <xdr:cNvPr id="65" name="Teardrop 64">
                <a:extLst>
                  <a:ext uri="{FF2B5EF4-FFF2-40B4-BE49-F238E27FC236}">
                    <a16:creationId xmlns:a16="http://schemas.microsoft.com/office/drawing/2014/main" id="{27DA81B9-7C50-E902-FA9D-02C4B25EB452}"/>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6" name="TextBox 65">
                <a:extLst>
                  <a:ext uri="{FF2B5EF4-FFF2-40B4-BE49-F238E27FC236}">
                    <a16:creationId xmlns:a16="http://schemas.microsoft.com/office/drawing/2014/main" id="{3BA8D1DC-769B-66CC-19ED-D29D332683AC}"/>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6</a:t>
                </a:r>
              </a:p>
            </xdr:txBody>
          </xdr:sp>
        </xdr:grpSp>
        <xdr:grpSp>
          <xdr:nvGrpSpPr>
            <xdr:cNvPr id="53" name="Group 52">
              <a:extLst>
                <a:ext uri="{FF2B5EF4-FFF2-40B4-BE49-F238E27FC236}">
                  <a16:creationId xmlns:a16="http://schemas.microsoft.com/office/drawing/2014/main" id="{6E3850B7-4DA4-24E7-4AB3-8B2C0D6D01B2}"/>
                </a:ext>
              </a:extLst>
            </xdr:cNvPr>
            <xdr:cNvGrpSpPr/>
          </xdr:nvGrpSpPr>
          <xdr:grpSpPr>
            <a:xfrm>
              <a:off x="7866064" y="3824286"/>
              <a:ext cx="232833" cy="238125"/>
              <a:chOff x="6662738" y="1033462"/>
              <a:chExt cx="228600" cy="238125"/>
            </a:xfrm>
          </xdr:grpSpPr>
          <xdr:sp macro="" textlink="">
            <xdr:nvSpPr>
              <xdr:cNvPr id="63" name="Teardrop 62">
                <a:extLst>
                  <a:ext uri="{FF2B5EF4-FFF2-40B4-BE49-F238E27FC236}">
                    <a16:creationId xmlns:a16="http://schemas.microsoft.com/office/drawing/2014/main" id="{A72F77BF-DCDF-7D4A-BEF4-C7C0AC894C52}"/>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4" name="TextBox 63">
                <a:extLst>
                  <a:ext uri="{FF2B5EF4-FFF2-40B4-BE49-F238E27FC236}">
                    <a16:creationId xmlns:a16="http://schemas.microsoft.com/office/drawing/2014/main" id="{D7B19DDA-A4C6-95D8-626A-77EB1BF2B791}"/>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2</a:t>
                </a:r>
              </a:p>
            </xdr:txBody>
          </xdr:sp>
        </xdr:grpSp>
        <xdr:grpSp>
          <xdr:nvGrpSpPr>
            <xdr:cNvPr id="54" name="Group 53">
              <a:extLst>
                <a:ext uri="{FF2B5EF4-FFF2-40B4-BE49-F238E27FC236}">
                  <a16:creationId xmlns:a16="http://schemas.microsoft.com/office/drawing/2014/main" id="{9D362C45-E7CA-60E3-6140-C04FD668C97E}"/>
                </a:ext>
              </a:extLst>
            </xdr:cNvPr>
            <xdr:cNvGrpSpPr/>
          </xdr:nvGrpSpPr>
          <xdr:grpSpPr>
            <a:xfrm>
              <a:off x="7656513" y="3271837"/>
              <a:ext cx="228600" cy="238125"/>
              <a:chOff x="6662738" y="1033462"/>
              <a:chExt cx="228600" cy="238125"/>
            </a:xfrm>
          </xdr:grpSpPr>
          <xdr:sp macro="" textlink="">
            <xdr:nvSpPr>
              <xdr:cNvPr id="61" name="Teardrop 60">
                <a:extLst>
                  <a:ext uri="{FF2B5EF4-FFF2-40B4-BE49-F238E27FC236}">
                    <a16:creationId xmlns:a16="http://schemas.microsoft.com/office/drawing/2014/main" id="{361A7432-CD8C-E2A3-45CE-818427D1EFEF}"/>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2" name="TextBox 61">
                <a:extLst>
                  <a:ext uri="{FF2B5EF4-FFF2-40B4-BE49-F238E27FC236}">
                    <a16:creationId xmlns:a16="http://schemas.microsoft.com/office/drawing/2014/main" id="{7B7BE96D-919D-45E0-DCF3-C0EBB40A5E45}"/>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1</a:t>
                </a:r>
              </a:p>
            </xdr:txBody>
          </xdr:sp>
        </xdr:grpSp>
        <xdr:grpSp>
          <xdr:nvGrpSpPr>
            <xdr:cNvPr id="55" name="Group 54">
              <a:extLst>
                <a:ext uri="{FF2B5EF4-FFF2-40B4-BE49-F238E27FC236}">
                  <a16:creationId xmlns:a16="http://schemas.microsoft.com/office/drawing/2014/main" id="{38FDD133-66CB-4602-0BA7-12F5700F9260}"/>
                </a:ext>
              </a:extLst>
            </xdr:cNvPr>
            <xdr:cNvGrpSpPr/>
          </xdr:nvGrpSpPr>
          <xdr:grpSpPr>
            <a:xfrm>
              <a:off x="7071255" y="4767262"/>
              <a:ext cx="228600" cy="238125"/>
              <a:chOff x="6662738" y="1033462"/>
              <a:chExt cx="228600" cy="238125"/>
            </a:xfrm>
          </xdr:grpSpPr>
          <xdr:sp macro="" textlink="">
            <xdr:nvSpPr>
              <xdr:cNvPr id="59" name="Teardrop 58">
                <a:extLst>
                  <a:ext uri="{FF2B5EF4-FFF2-40B4-BE49-F238E27FC236}">
                    <a16:creationId xmlns:a16="http://schemas.microsoft.com/office/drawing/2014/main" id="{728E0094-03E7-C7B8-9036-CFEF6543936C}"/>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0" name="TextBox 59">
                <a:extLst>
                  <a:ext uri="{FF2B5EF4-FFF2-40B4-BE49-F238E27FC236}">
                    <a16:creationId xmlns:a16="http://schemas.microsoft.com/office/drawing/2014/main" id="{143E5FB8-D0D3-C9D8-5F9F-48739BE7CD52}"/>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7</a:t>
                </a:r>
              </a:p>
            </xdr:txBody>
          </xdr:sp>
        </xdr:grpSp>
        <xdr:grpSp>
          <xdr:nvGrpSpPr>
            <xdr:cNvPr id="56" name="Group 55">
              <a:extLst>
                <a:ext uri="{FF2B5EF4-FFF2-40B4-BE49-F238E27FC236}">
                  <a16:creationId xmlns:a16="http://schemas.microsoft.com/office/drawing/2014/main" id="{0AC55FB5-1603-4FB9-FD8F-FC5B6A1CFFB0}"/>
                </a:ext>
              </a:extLst>
            </xdr:cNvPr>
            <xdr:cNvGrpSpPr/>
          </xdr:nvGrpSpPr>
          <xdr:grpSpPr>
            <a:xfrm>
              <a:off x="3802063" y="2786062"/>
              <a:ext cx="228600" cy="238125"/>
              <a:chOff x="6662738" y="1033462"/>
              <a:chExt cx="228600" cy="238125"/>
            </a:xfrm>
          </xdr:grpSpPr>
          <xdr:sp macro="" textlink="">
            <xdr:nvSpPr>
              <xdr:cNvPr id="57" name="Teardrop 56">
                <a:extLst>
                  <a:ext uri="{FF2B5EF4-FFF2-40B4-BE49-F238E27FC236}">
                    <a16:creationId xmlns:a16="http://schemas.microsoft.com/office/drawing/2014/main" id="{875AABA0-ECDA-8369-C1A4-597E3C742FD2}"/>
                  </a:ext>
                </a:extLst>
              </xdr:cNvPr>
              <xdr:cNvSpPr/>
            </xdr:nvSpPr>
            <xdr:spPr>
              <a:xfrm rot="7849548">
                <a:off x="6657975" y="1038225"/>
                <a:ext cx="238125" cy="228600"/>
              </a:xfrm>
              <a:prstGeom prst="teardrop">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8" name="TextBox 57">
                <a:extLst>
                  <a:ext uri="{FF2B5EF4-FFF2-40B4-BE49-F238E27FC236}">
                    <a16:creationId xmlns:a16="http://schemas.microsoft.com/office/drawing/2014/main" id="{E2CE1CAA-2099-71DB-DD34-7B4CFE07E903}"/>
                  </a:ext>
                </a:extLst>
              </xdr:cNvPr>
              <xdr:cNvSpPr txBox="1"/>
            </xdr:nvSpPr>
            <xdr:spPr>
              <a:xfrm>
                <a:off x="6677025" y="1076325"/>
                <a:ext cx="1905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8</a:t>
                </a:r>
              </a:p>
            </xdr:txBody>
          </xdr:sp>
        </xdr:grpSp>
      </xdr:grpSp>
    </xdr:grpSp>
    <xdr:clientData/>
  </xdr:twoCellAnchor>
  <xdr:twoCellAnchor>
    <xdr:from>
      <xdr:col>15</xdr:col>
      <xdr:colOff>169142</xdr:colOff>
      <xdr:row>128</xdr:row>
      <xdr:rowOff>155295</xdr:rowOff>
    </xdr:from>
    <xdr:to>
      <xdr:col>17</xdr:col>
      <xdr:colOff>73979</xdr:colOff>
      <xdr:row>130</xdr:row>
      <xdr:rowOff>49018</xdr:rowOff>
    </xdr:to>
    <xdr:sp macro="" textlink="">
      <xdr:nvSpPr>
        <xdr:cNvPr id="4" name="Teardrop 3">
          <a:extLst>
            <a:ext uri="{FF2B5EF4-FFF2-40B4-BE49-F238E27FC236}">
              <a16:creationId xmlns:a16="http://schemas.microsoft.com/office/drawing/2014/main" id="{5A43F18C-A78E-412C-9790-95DD41D4EB06}"/>
            </a:ext>
          </a:extLst>
        </xdr:cNvPr>
        <xdr:cNvSpPr/>
      </xdr:nvSpPr>
      <xdr:spPr>
        <a:xfrm rot="8091937">
          <a:off x="2879799" y="18637763"/>
          <a:ext cx="274723" cy="266787"/>
        </a:xfrm>
        <a:prstGeom prst="teardrop">
          <a:avLst/>
        </a:prstGeom>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128507</xdr:colOff>
      <xdr:row>121</xdr:row>
      <xdr:rowOff>86426</xdr:rowOff>
    </xdr:from>
    <xdr:to>
      <xdr:col>17</xdr:col>
      <xdr:colOff>28449</xdr:colOff>
      <xdr:row>122</xdr:row>
      <xdr:rowOff>148696</xdr:rowOff>
    </xdr:to>
    <xdr:sp macro="" textlink="">
      <xdr:nvSpPr>
        <xdr:cNvPr id="10" name="Teardrop 9">
          <a:extLst>
            <a:ext uri="{FF2B5EF4-FFF2-40B4-BE49-F238E27FC236}">
              <a16:creationId xmlns:a16="http://schemas.microsoft.com/office/drawing/2014/main" id="{7AD21A71-5C1C-4128-A2E9-BFFF5782369A}"/>
            </a:ext>
          </a:extLst>
        </xdr:cNvPr>
        <xdr:cNvSpPr/>
      </xdr:nvSpPr>
      <xdr:spPr>
        <a:xfrm rot="8091937">
          <a:off x="2882862" y="17224667"/>
          <a:ext cx="252770" cy="266288"/>
        </a:xfrm>
        <a:prstGeom prst="teardrop">
          <a:avLst/>
        </a:prstGeom>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143161</xdr:colOff>
      <xdr:row>121</xdr:row>
      <xdr:rowOff>101079</xdr:rowOff>
    </xdr:from>
    <xdr:to>
      <xdr:col>17</xdr:col>
      <xdr:colOff>1304</xdr:colOff>
      <xdr:row>122</xdr:row>
      <xdr:rowOff>70598</xdr:rowOff>
    </xdr:to>
    <xdr:sp macro="" textlink="">
      <xdr:nvSpPr>
        <xdr:cNvPr id="11" name="TextBox 10">
          <a:extLst>
            <a:ext uri="{FF2B5EF4-FFF2-40B4-BE49-F238E27FC236}">
              <a16:creationId xmlns:a16="http://schemas.microsoft.com/office/drawing/2014/main" id="{703020F2-B066-40A4-A783-4FF8810747C4}"/>
            </a:ext>
          </a:extLst>
        </xdr:cNvPr>
        <xdr:cNvSpPr txBox="1"/>
      </xdr:nvSpPr>
      <xdr:spPr>
        <a:xfrm>
          <a:off x="2890757" y="17246079"/>
          <a:ext cx="224489" cy="160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10</a:t>
          </a:r>
        </a:p>
      </xdr:txBody>
    </xdr:sp>
    <xdr:clientData/>
  </xdr:twoCellAnchor>
  <xdr:twoCellAnchor>
    <xdr:from>
      <xdr:col>16</xdr:col>
      <xdr:colOff>24802</xdr:colOff>
      <xdr:row>129</xdr:row>
      <xdr:rowOff>11686</xdr:rowOff>
    </xdr:from>
    <xdr:to>
      <xdr:col>17</xdr:col>
      <xdr:colOff>51289</xdr:colOff>
      <xdr:row>130</xdr:row>
      <xdr:rowOff>0</xdr:rowOff>
    </xdr:to>
    <xdr:sp macro="" textlink="">
      <xdr:nvSpPr>
        <xdr:cNvPr id="15" name="TextBox 14">
          <a:extLst>
            <a:ext uri="{FF2B5EF4-FFF2-40B4-BE49-F238E27FC236}">
              <a16:creationId xmlns:a16="http://schemas.microsoft.com/office/drawing/2014/main" id="{33B4526C-B4EB-4D3C-BE73-9E8628C432FE}"/>
            </a:ext>
          </a:extLst>
        </xdr:cNvPr>
        <xdr:cNvSpPr txBox="1"/>
      </xdr:nvSpPr>
      <xdr:spPr>
        <a:xfrm>
          <a:off x="2955571" y="18680686"/>
          <a:ext cx="209660" cy="178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100"/>
            <a:t>9</a:t>
          </a:r>
        </a:p>
      </xdr:txBody>
    </xdr:sp>
    <xdr:clientData/>
  </xdr:twoCellAnchor>
  <xdr:twoCellAnchor>
    <xdr:from>
      <xdr:col>13</xdr:col>
      <xdr:colOff>23597</xdr:colOff>
      <xdr:row>10</xdr:row>
      <xdr:rowOff>0</xdr:rowOff>
    </xdr:from>
    <xdr:to>
      <xdr:col>50</xdr:col>
      <xdr:colOff>54553</xdr:colOff>
      <xdr:row>41</xdr:row>
      <xdr:rowOff>0</xdr:rowOff>
    </xdr:to>
    <xdr:graphicFrame macro="">
      <xdr:nvGraphicFramePr>
        <xdr:cNvPr id="3" name="Chart 2">
          <a:extLst>
            <a:ext uri="{FF2B5EF4-FFF2-40B4-BE49-F238E27FC236}">
              <a16:creationId xmlns:a16="http://schemas.microsoft.com/office/drawing/2014/main" id="{9A4078A6-4B16-4D84-AFD9-8D55F132F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51</xdr:col>
      <xdr:colOff>1</xdr:colOff>
      <xdr:row>10</xdr:row>
      <xdr:rowOff>0</xdr:rowOff>
    </xdr:from>
    <xdr:to>
      <xdr:col>92</xdr:col>
      <xdr:colOff>1</xdr:colOff>
      <xdr:row>41</xdr:row>
      <xdr:rowOff>0</xdr:rowOff>
    </xdr:to>
    <xdr:graphicFrame macro="">
      <xdr:nvGraphicFramePr>
        <xdr:cNvPr id="7" name="Chart 6">
          <a:extLst>
            <a:ext uri="{FF2B5EF4-FFF2-40B4-BE49-F238E27FC236}">
              <a16:creationId xmlns:a16="http://schemas.microsoft.com/office/drawing/2014/main" id="{D99D664C-B733-4589-8AFC-E97355F6A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43</xdr:row>
      <xdr:rowOff>161925</xdr:rowOff>
    </xdr:from>
    <xdr:to>
      <xdr:col>92</xdr:col>
      <xdr:colOff>0</xdr:colOff>
      <xdr:row>71</xdr:row>
      <xdr:rowOff>161925</xdr:rowOff>
    </xdr:to>
    <xdr:graphicFrame macro="">
      <xdr:nvGraphicFramePr>
        <xdr:cNvPr id="16" name="Chart 15">
          <a:extLst>
            <a:ext uri="{FF2B5EF4-FFF2-40B4-BE49-F238E27FC236}">
              <a16:creationId xmlns:a16="http://schemas.microsoft.com/office/drawing/2014/main" id="{748AA40D-A180-45DD-AF61-1F82629A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2</xdr:col>
      <xdr:colOff>1</xdr:colOff>
      <xdr:row>44</xdr:row>
      <xdr:rowOff>0</xdr:rowOff>
    </xdr:from>
    <xdr:to>
      <xdr:col>12</xdr:col>
      <xdr:colOff>1</xdr:colOff>
      <xdr:row>49</xdr:row>
      <xdr:rowOff>47625</xdr:rowOff>
    </xdr:to>
    <mc:AlternateContent xmlns:mc="http://schemas.openxmlformats.org/markup-compatibility/2006" xmlns:a14="http://schemas.microsoft.com/office/drawing/2010/main">
      <mc:Choice Requires="a14">
        <xdr:graphicFrame macro="">
          <xdr:nvGraphicFramePr>
            <xdr:cNvPr id="17" name="loaction  1">
              <a:extLst>
                <a:ext uri="{FF2B5EF4-FFF2-40B4-BE49-F238E27FC236}">
                  <a16:creationId xmlns:a16="http://schemas.microsoft.com/office/drawing/2014/main" id="{C129564B-2A06-F12A-3153-4EF7A733B582}"/>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loaction  1"/>
            </a:graphicData>
          </a:graphic>
        </xdr:graphicFrame>
      </mc:Choice>
      <mc:Fallback xmlns="">
        <xdr:sp macro="" textlink="">
          <xdr:nvSpPr>
            <xdr:cNvPr id="0" name=""/>
            <xdr:cNvSpPr>
              <a:spLocks noTextEdit="1"/>
            </xdr:cNvSpPr>
          </xdr:nvSpPr>
          <xdr:spPr>
            <a:xfrm>
              <a:off x="361951" y="8382000"/>
              <a:ext cx="1809750" cy="1000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0</xdr:colOff>
      <xdr:row>50</xdr:row>
      <xdr:rowOff>0</xdr:rowOff>
    </xdr:from>
    <xdr:to>
      <xdr:col>12</xdr:col>
      <xdr:colOff>0</xdr:colOff>
      <xdr:row>72</xdr:row>
      <xdr:rowOff>47625</xdr:rowOff>
    </xdr:to>
    <mc:AlternateContent xmlns:mc="http://schemas.openxmlformats.org/markup-compatibility/2006" xmlns:a14="http://schemas.microsoft.com/office/drawing/2010/main">
      <mc:Choice Requires="a14">
        <xdr:graphicFrame macro="">
          <xdr:nvGraphicFramePr>
            <xdr:cNvPr id="18" name="Years (Date)">
              <a:extLst>
                <a:ext uri="{FF2B5EF4-FFF2-40B4-BE49-F238E27FC236}">
                  <a16:creationId xmlns:a16="http://schemas.microsoft.com/office/drawing/2014/main" id="{F958D979-F143-82BE-7576-826B0DF739EE}"/>
                </a:ext>
              </a:extLst>
            </xdr:cNvPr>
            <xdr:cNvGraphicFramePr/>
          </xdr:nvGraphicFramePr>
          <xdr:xfrm>
            <a:off x="0" y="0"/>
            <a:ext cx="0" cy="0"/>
          </xdr:xfrm>
          <a:graphic>
            <a:graphicData uri="http://schemas.microsoft.com/office/drawing/2010/slicer">
              <sle:slicer xmlns:sle="http://schemas.microsoft.com/office/drawing/2010/slicer" name="Years (Date)"/>
            </a:graphicData>
          </a:graphic>
        </xdr:graphicFrame>
      </mc:Choice>
      <mc:Fallback xmlns="">
        <xdr:sp macro="" textlink="">
          <xdr:nvSpPr>
            <xdr:cNvPr id="0" name=""/>
            <xdr:cNvSpPr>
              <a:spLocks noTextEdit="1"/>
            </xdr:cNvSpPr>
          </xdr:nvSpPr>
          <xdr:spPr>
            <a:xfrm>
              <a:off x="361950" y="9525000"/>
              <a:ext cx="1809750" cy="4238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238124</xdr:colOff>
      <xdr:row>22</xdr:row>
      <xdr:rowOff>61911</xdr:rowOff>
    </xdr:from>
    <xdr:to>
      <xdr:col>10</xdr:col>
      <xdr:colOff>295274</xdr:colOff>
      <xdr:row>40</xdr:row>
      <xdr:rowOff>104774</xdr:rowOff>
    </xdr:to>
    <xdr:graphicFrame macro="">
      <xdr:nvGraphicFramePr>
        <xdr:cNvPr id="2" name="Chart 1">
          <a:extLst>
            <a:ext uri="{FF2B5EF4-FFF2-40B4-BE49-F238E27FC236}">
              <a16:creationId xmlns:a16="http://schemas.microsoft.com/office/drawing/2014/main" id="{BA6897B1-4A02-A950-1BDF-6F2F032E32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25</xdr:row>
      <xdr:rowOff>189547</xdr:rowOff>
    </xdr:from>
    <xdr:to>
      <xdr:col>12</xdr:col>
      <xdr:colOff>506730</xdr:colOff>
      <xdr:row>55</xdr:row>
      <xdr:rowOff>59055</xdr:rowOff>
    </xdr:to>
    <xdr:graphicFrame macro="">
      <xdr:nvGraphicFramePr>
        <xdr:cNvPr id="2" name="Chart 1">
          <a:extLst>
            <a:ext uri="{FF2B5EF4-FFF2-40B4-BE49-F238E27FC236}">
              <a16:creationId xmlns:a16="http://schemas.microsoft.com/office/drawing/2014/main" id="{FFF3442D-5484-0BB1-3A45-930A9DDDA0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548640</xdr:colOff>
      <xdr:row>5</xdr:row>
      <xdr:rowOff>85724</xdr:rowOff>
    </xdr:from>
    <xdr:to>
      <xdr:col>8</xdr:col>
      <xdr:colOff>363856</xdr:colOff>
      <xdr:row>33</xdr:row>
      <xdr:rowOff>17144</xdr:rowOff>
    </xdr:to>
    <xdr:graphicFrame macro="">
      <xdr:nvGraphicFramePr>
        <xdr:cNvPr id="2" name="Chart 1">
          <a:extLst>
            <a:ext uri="{FF2B5EF4-FFF2-40B4-BE49-F238E27FC236}">
              <a16:creationId xmlns:a16="http://schemas.microsoft.com/office/drawing/2014/main" id="{C2118DB6-6917-47EB-D2C5-8F6FF9ACE4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377190</xdr:colOff>
      <xdr:row>3</xdr:row>
      <xdr:rowOff>19050</xdr:rowOff>
    </xdr:from>
    <xdr:to>
      <xdr:col>10</xdr:col>
      <xdr:colOff>579120</xdr:colOff>
      <xdr:row>32</xdr:row>
      <xdr:rowOff>167640</xdr:rowOff>
    </xdr:to>
    <xdr:graphicFrame macro="">
      <xdr:nvGraphicFramePr>
        <xdr:cNvPr id="2" name="Chart 1">
          <a:extLst>
            <a:ext uri="{FF2B5EF4-FFF2-40B4-BE49-F238E27FC236}">
              <a16:creationId xmlns:a16="http://schemas.microsoft.com/office/drawing/2014/main" id="{90B551D6-DBCC-8458-3780-B6FDBF58AB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817244</xdr:colOff>
      <xdr:row>1</xdr:row>
      <xdr:rowOff>85725</xdr:rowOff>
    </xdr:from>
    <xdr:to>
      <xdr:col>12</xdr:col>
      <xdr:colOff>565784</xdr:colOff>
      <xdr:row>16</xdr:row>
      <xdr:rowOff>116205</xdr:rowOff>
    </xdr:to>
    <xdr:graphicFrame macro="">
      <xdr:nvGraphicFramePr>
        <xdr:cNvPr id="2" name="Chart 1">
          <a:extLst>
            <a:ext uri="{FF2B5EF4-FFF2-40B4-BE49-F238E27FC236}">
              <a16:creationId xmlns:a16="http://schemas.microsoft.com/office/drawing/2014/main" id="{B0F54D97-BE80-7F64-45AF-DBE619F1BA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445770</xdr:colOff>
      <xdr:row>11</xdr:row>
      <xdr:rowOff>172402</xdr:rowOff>
    </xdr:from>
    <xdr:to>
      <xdr:col>15</xdr:col>
      <xdr:colOff>171450</xdr:colOff>
      <xdr:row>27</xdr:row>
      <xdr:rowOff>20002</xdr:rowOff>
    </xdr:to>
    <xdr:graphicFrame macro="">
      <xdr:nvGraphicFramePr>
        <xdr:cNvPr id="3" name="Chart 2">
          <a:extLst>
            <a:ext uri="{FF2B5EF4-FFF2-40B4-BE49-F238E27FC236}">
              <a16:creationId xmlns:a16="http://schemas.microsoft.com/office/drawing/2014/main" id="{A3ED9A98-72BE-5924-A1FD-438D9B9123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wn of Clear Lake Zoning" refreshedDate="45545.496975925926" createdVersion="8" refreshedVersion="8" minRefreshableVersion="3" recordCount="34" xr:uid="{16262EE4-7E74-4FEF-8AFE-91F6DDE45CE3}">
  <cacheSource type="worksheet">
    <worksheetSource name="Table4"/>
  </cacheSource>
  <cacheFields count="11">
    <cacheField name="Date" numFmtId="164">
      <sharedItems containsSemiMixedTypes="0" containsNonDate="0" containsDate="1" containsString="0" minDate="2023-04-01T00:00:00" maxDate="2024-08-02T00:00:00" count="17">
        <d v="2023-07-01T00:00:00"/>
        <d v="2023-06-01T00:00:00"/>
        <d v="2023-05-01T00:00:00"/>
        <d v="2023-04-01T00:00:00"/>
        <d v="2023-08-01T00:00:00"/>
        <d v="2023-09-01T00:00:00"/>
        <d v="2023-10-01T00:00:00"/>
        <d v="2023-11-01T00:00:00"/>
        <d v="2023-12-01T00:00:00"/>
        <d v="2024-01-01T00:00:00"/>
        <d v="2024-02-01T00:00:00"/>
        <d v="2024-03-01T00:00:00"/>
        <d v="2024-04-01T00:00:00"/>
        <d v="2024-05-01T00:00:00"/>
        <d v="2024-06-01T00:00:00"/>
        <d v="2024-07-01T00:00:00"/>
        <d v="2024-08-01T00:00:00"/>
      </sharedItems>
      <fieldGroup par="10"/>
    </cacheField>
    <cacheField name="loaction " numFmtId="0">
      <sharedItems count="2">
        <s v="700_E_NB"/>
        <s v="700_E_SB"/>
      </sharedItems>
    </cacheField>
    <cacheField name="Avg. Speed" numFmtId="0">
      <sharedItems containsSemiMixedTypes="0" containsString="0" containsNumber="1" minValue="29.3" maxValue="32.97"/>
    </cacheField>
    <cacheField name="Speed Limit" numFmtId="0">
      <sharedItems containsSemiMixedTypes="0" containsString="0" containsNumber="1" containsInteger="1" minValue="35" maxValue="35"/>
    </cacheField>
    <cacheField name="&lt;35 MPH (%)" numFmtId="0">
      <sharedItems containsSemiMixedTypes="0" containsString="0" containsNumber="1" minValue="71.05" maxValue="87.53"/>
    </cacheField>
    <cacheField name="% Threshold" numFmtId="0">
      <sharedItems containsSemiMixedTypes="0" containsString="0" containsNumber="1" containsInteger="1" minValue="80" maxValue="80"/>
    </cacheField>
    <cacheField name="% Below 40 MPH" numFmtId="0">
      <sharedItems containsString="0" containsBlank="1" containsNumber="1" minValue="90.3" maxValue="97.18"/>
    </cacheField>
    <cacheField name="Notes:" numFmtId="0">
      <sharedItems containsNonDate="0" containsString="0" containsBlank="1"/>
    </cacheField>
    <cacheField name="Months (Date)" numFmtId="0" databaseField="0">
      <fieldGroup base="0">
        <rangePr groupBy="months" startDate="2023-04-01T00:00:00" endDate="2024-08-02T00:00:00"/>
        <groupItems count="14">
          <s v="&lt;4/1/2023"/>
          <s v="Jan"/>
          <s v="Feb"/>
          <s v="Mar"/>
          <s v="Apr"/>
          <s v="May"/>
          <s v="Jun"/>
          <s v="Jul"/>
          <s v="Aug"/>
          <s v="Sep"/>
          <s v="Oct"/>
          <s v="Nov"/>
          <s v="Dec"/>
          <s v="&gt;8/2/2024"/>
        </groupItems>
      </fieldGroup>
    </cacheField>
    <cacheField name="Quarters (Date)" numFmtId="0" databaseField="0">
      <fieldGroup base="0">
        <rangePr groupBy="quarters" startDate="2023-04-01T00:00:00" endDate="2024-08-02T00:00:00"/>
        <groupItems count="6">
          <s v="&lt;4/1/2023"/>
          <s v="Qtr1"/>
          <s v="Qtr2"/>
          <s v="Qtr3"/>
          <s v="Qtr4"/>
          <s v="&gt;8/2/2024"/>
        </groupItems>
      </fieldGroup>
    </cacheField>
    <cacheField name="Years (Date)" numFmtId="0" databaseField="0">
      <fieldGroup base="0">
        <rangePr groupBy="years" startDate="2023-04-01T00:00:00" endDate="2024-08-02T00:00:00"/>
        <groupItems count="4">
          <s v="&lt;4/1/2023"/>
          <s v="2023"/>
          <s v="2024"/>
          <s v="&gt;8/2/2024"/>
        </groupItems>
      </fieldGroup>
    </cacheField>
  </cacheFields>
  <extLst>
    <ext xmlns:x14="http://schemas.microsoft.com/office/spreadsheetml/2009/9/main" uri="{725AE2AE-9491-48be-B2B4-4EB974FC3084}">
      <x14:pivotCacheDefinition pivotCacheId="62414747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wn of Clear Lake Zoning" refreshedDate="45545.496976504626" createdVersion="8" refreshedVersion="8" minRefreshableVersion="3" recordCount="44" xr:uid="{77BB999D-62A7-4D80-B2F6-01126FEA5ABA}">
  <cacheSource type="worksheet">
    <worksheetSource name="Table6"/>
  </cacheSource>
  <cacheFields count="13">
    <cacheField name="Date" numFmtId="164">
      <sharedItems containsSemiMixedTypes="0" containsNonDate="0" containsDate="1" containsString="0" minDate="2021-01-01T00:00:00" maxDate="2024-08-02T00:00:00" count="44">
        <d v="2021-01-01T00:00:00"/>
        <d v="2021-02-01T00:00:00"/>
        <d v="2021-03-01T00:00:00"/>
        <d v="2021-04-01T00:00:00"/>
        <d v="2021-05-01T00:00:00"/>
        <d v="2021-06-01T00:00:00"/>
        <d v="2021-07-01T00:00:00"/>
        <d v="2021-08-01T00:00:00"/>
        <d v="2021-09-01T00:00:00"/>
        <d v="2021-10-01T00:00:00"/>
        <d v="2021-11-01T00:00:00"/>
        <d v="2021-12-01T00:00:0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d v="2023-10-01T00:00:00"/>
        <d v="2023-11-01T00:00:00"/>
        <d v="2023-12-01T00:00:00"/>
        <d v="2024-01-01T00:00:00"/>
        <d v="2024-02-01T00:00:00"/>
        <d v="2024-03-01T00:00:00"/>
        <d v="2024-04-01T00:00:00"/>
        <d v="2024-05-01T00:00:00"/>
        <d v="2024-06-01T00:00:00"/>
        <d v="2024-07-01T00:00:00"/>
        <d v="2024-08-01T00:00:00"/>
      </sharedItems>
    </cacheField>
    <cacheField name="ECLD_SB" numFmtId="0">
      <sharedItems containsString="0" containsBlank="1" containsNumber="1" containsInteger="1" minValue="1947" maxValue="8025"/>
    </cacheField>
    <cacheField name="ECLD_NB" numFmtId="0">
      <sharedItems containsString="0" containsBlank="1" containsNumber="1" containsInteger="1" minValue="888" maxValue="8793"/>
    </cacheField>
    <cacheField name="Lakeview_WB" numFmtId="0">
      <sharedItems containsString="0" containsBlank="1" containsNumber="1" containsInteger="1" minValue="5631" maxValue="13119"/>
    </cacheField>
    <cacheField name="Lakeview_EB" numFmtId="0">
      <sharedItems containsString="0" containsBlank="1" containsNumber="1" containsInteger="1" minValue="6973" maxValue="18832"/>
    </cacheField>
    <cacheField name="Penner Dr" numFmtId="0">
      <sharedItems containsString="0" containsBlank="1" containsNumber="1" containsInteger="1" minValue="251" maxValue="1625"/>
    </cacheField>
    <cacheField name="SCLD_EB" numFmtId="0">
      <sharedItems containsString="0" containsBlank="1" containsNumber="1" containsInteger="1" minValue="409" maxValue="2537"/>
    </cacheField>
    <cacheField name="Outer Dr" numFmtId="0">
      <sharedItems containsString="0" containsBlank="1" containsNumber="1" containsInteger="1" minValue="2650" maxValue="8098"/>
    </cacheField>
    <cacheField name="WCLD" numFmtId="0">
      <sharedItems containsString="0" containsBlank="1" containsNumber="1" containsInteger="1" minValue="629" maxValue="4038"/>
    </cacheField>
    <cacheField name="700_E_SB" numFmtId="0">
      <sharedItems containsString="0" containsBlank="1" containsNumber="1" containsInteger="1" minValue="2085" maxValue="5908"/>
    </cacheField>
    <cacheField name="700_E_NB" numFmtId="0">
      <sharedItems containsString="0" containsBlank="1" containsNumber="1" containsInteger="1" minValue="2063" maxValue="10706"/>
    </cacheField>
    <cacheField name="Total Vehicles" numFmtId="0">
      <sharedItems containsString="0" containsBlank="1" containsNumber="1" containsInteger="1" minValue="15540" maxValue="62878"/>
    </cacheField>
    <cacheField name="% of Change" numFmtId="0">
      <sharedItems containsString="0" containsBlank="1" containsNumber="1" minValue="-0.30737300804732975" maxValue="2.1213642213642214"/>
    </cacheField>
  </cacheFields>
  <extLst>
    <ext xmlns:x14="http://schemas.microsoft.com/office/spreadsheetml/2009/9/main" uri="{725AE2AE-9491-48be-B2B4-4EB974FC3084}">
      <x14:pivotCacheDefinition pivotCacheId="1392637352"/>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wn of Clear Lake Zoning" refreshedDate="45545.496976736111" createdVersion="8" refreshedVersion="8" minRefreshableVersion="3" recordCount="352" xr:uid="{4458D974-0767-42BA-B9A7-0E567912D1EB}">
  <cacheSource type="worksheet">
    <worksheetSource name="Table1"/>
  </cacheSource>
  <cacheFields count="10">
    <cacheField name="Date" numFmtId="164">
      <sharedItems containsSemiMixedTypes="0" containsNonDate="0" containsDate="1" containsString="0" minDate="2021-01-01T00:00:00" maxDate="2024-08-02T00:00:00" count="44">
        <d v="2021-01-01T00:00:00"/>
        <d v="2021-02-01T00:00:00"/>
        <d v="2021-03-01T00:00:00"/>
        <d v="2021-04-01T00:00:00"/>
        <d v="2021-05-01T00:00:00"/>
        <d v="2021-06-01T00:00:00"/>
        <d v="2021-07-01T00:00:00"/>
        <d v="2021-08-01T00:00:00"/>
        <d v="2021-09-01T00:00:00"/>
        <d v="2021-10-01T00:00:00"/>
        <d v="2021-11-01T00:00:00"/>
        <d v="2021-12-01T00:00:0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d v="2023-10-01T00:00:00"/>
        <d v="2023-11-01T00:00:00"/>
        <d v="2023-12-01T00:00:00"/>
        <d v="2024-01-01T00:00:00"/>
        <d v="2024-02-01T00:00:00"/>
        <d v="2024-03-01T00:00:00"/>
        <d v="2024-04-01T00:00:00"/>
        <d v="2024-05-01T00:00:00"/>
        <d v="2024-06-01T00:00:00"/>
        <d v="2024-07-01T00:00:00"/>
        <d v="2024-08-01T00:00:00"/>
      </sharedItems>
      <fieldGroup par="9" base="0">
        <rangePr groupBy="months" startDate="2021-01-01T00:00:00" endDate="2024-08-02T00:00:00"/>
        <groupItems count="14">
          <s v="&lt;1/1/2021"/>
          <s v="Jan"/>
          <s v="Feb"/>
          <s v="Mar"/>
          <s v="Apr"/>
          <s v="May"/>
          <s v="Jun"/>
          <s v="Jul"/>
          <s v="Aug"/>
          <s v="Sep"/>
          <s v="Oct"/>
          <s v="Nov"/>
          <s v="Dec"/>
          <s v="&gt;8/2/2024"/>
        </groupItems>
      </fieldGroup>
    </cacheField>
    <cacheField name="loaction " numFmtId="0">
      <sharedItems count="10">
        <s v="ECLD_NB"/>
        <s v="ECLD_SB"/>
        <s v="LAKEVIEW_EB"/>
        <s v="LAKEVIEW_WB"/>
        <s v="OUTER DR"/>
        <s v="PENNER DR"/>
        <s v="SCLD_EB"/>
        <s v="WCLD"/>
        <s v="700_E_NB" u="1"/>
        <s v="700_E_SB" u="1"/>
      </sharedItems>
    </cacheField>
    <cacheField name="Avg. Speed" numFmtId="0">
      <sharedItems containsString="0" containsBlank="1" containsNumber="1" minValue="18.7" maxValue="30.4"/>
    </cacheField>
    <cacheField name="Speed Limit" numFmtId="0">
      <sharedItems containsSemiMixedTypes="0" containsString="0" containsNumber="1" containsInteger="1" minValue="25" maxValue="25"/>
    </cacheField>
    <cacheField name="&lt;25 MPH (%)" numFmtId="0">
      <sharedItems containsString="0" containsBlank="1" containsNumber="1" minValue="30.6" maxValue="99.2"/>
    </cacheField>
    <cacheField name="% Threshold" numFmtId="0">
      <sharedItems containsSemiMixedTypes="0" containsString="0" containsNumber="1" containsInteger="1" minValue="80" maxValue="80"/>
    </cacheField>
    <cacheField name="% Below 30 MPH" numFmtId="0">
      <sharedItems containsString="0" containsBlank="1" containsNumber="1" minValue="57.19" maxValue="100"/>
    </cacheField>
    <cacheField name="Notes:" numFmtId="0">
      <sharedItems containsBlank="1"/>
    </cacheField>
    <cacheField name="Quarters" numFmtId="0" databaseField="0">
      <fieldGroup base="0">
        <rangePr groupBy="quarters" startDate="2021-01-01T00:00:00" endDate="2024-08-02T00:00:00"/>
        <groupItems count="6">
          <s v="&lt;1/1/2021"/>
          <s v="Qtr1"/>
          <s v="Qtr2"/>
          <s v="Qtr3"/>
          <s v="Qtr4"/>
          <s v="&gt;8/2/2024"/>
        </groupItems>
      </fieldGroup>
    </cacheField>
    <cacheField name="Years" numFmtId="0" databaseField="0">
      <fieldGroup base="0">
        <rangePr groupBy="years" startDate="2021-01-01T00:00:00" endDate="2024-08-02T00:00:00"/>
        <groupItems count="6">
          <s v="&lt;1/1/2021"/>
          <s v="2021"/>
          <s v="2022"/>
          <s v="2023"/>
          <s v="2024"/>
          <s v="&gt;8/2/2024"/>
        </groupItems>
      </fieldGroup>
    </cacheField>
  </cacheFields>
  <extLst>
    <ext xmlns:x14="http://schemas.microsoft.com/office/spreadsheetml/2009/9/main" uri="{725AE2AE-9491-48be-B2B4-4EB974FC3084}">
      <x14:pivotCacheDefinition pivotCacheId="33550274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x v="0"/>
    <x v="0"/>
    <n v="31.42"/>
    <n v="35"/>
    <n v="80.66"/>
    <n v="80"/>
    <n v="95.1"/>
    <m/>
  </r>
  <r>
    <x v="0"/>
    <x v="1"/>
    <n v="32"/>
    <n v="35"/>
    <n v="77.14"/>
    <n v="80"/>
    <n v="93.12"/>
    <m/>
  </r>
  <r>
    <x v="1"/>
    <x v="0"/>
    <n v="32.590000000000003"/>
    <n v="35"/>
    <n v="74.180000000000007"/>
    <n v="80"/>
    <n v="91.5"/>
    <m/>
  </r>
  <r>
    <x v="1"/>
    <x v="1"/>
    <n v="31.67"/>
    <n v="35"/>
    <n v="80.349999999999994"/>
    <n v="80"/>
    <n v="95.04"/>
    <m/>
  </r>
  <r>
    <x v="2"/>
    <x v="0"/>
    <n v="31.17"/>
    <n v="35"/>
    <n v="82.15"/>
    <n v="80"/>
    <m/>
    <m/>
  </r>
  <r>
    <x v="2"/>
    <x v="1"/>
    <n v="32.69"/>
    <n v="35"/>
    <n v="73.209999999999994"/>
    <n v="80"/>
    <m/>
    <m/>
  </r>
  <r>
    <x v="3"/>
    <x v="0"/>
    <n v="32.049999999999997"/>
    <n v="35"/>
    <n v="76.69"/>
    <n v="80"/>
    <m/>
    <m/>
  </r>
  <r>
    <x v="3"/>
    <x v="1"/>
    <n v="32.97"/>
    <n v="35"/>
    <n v="71.739999999999995"/>
    <n v="80"/>
    <m/>
    <m/>
  </r>
  <r>
    <x v="4"/>
    <x v="0"/>
    <n v="31.63"/>
    <n v="35"/>
    <n v="80.22"/>
    <n v="80"/>
    <n v="95.09"/>
    <m/>
  </r>
  <r>
    <x v="4"/>
    <x v="1"/>
    <n v="32.159999999999997"/>
    <n v="35"/>
    <n v="77.209999999999994"/>
    <n v="80"/>
    <n v="93.49"/>
    <m/>
  </r>
  <r>
    <x v="5"/>
    <x v="0"/>
    <n v="30.85"/>
    <n v="35"/>
    <n v="84.09"/>
    <n v="80"/>
    <n v="96.26"/>
    <m/>
  </r>
  <r>
    <x v="5"/>
    <x v="1"/>
    <n v="30.96"/>
    <n v="35"/>
    <n v="82.87"/>
    <n v="80"/>
    <n v="95.41"/>
    <m/>
  </r>
  <r>
    <x v="6"/>
    <x v="0"/>
    <n v="30.61"/>
    <n v="35"/>
    <n v="84.2"/>
    <n v="80"/>
    <n v="96.36"/>
    <m/>
  </r>
  <r>
    <x v="6"/>
    <x v="1"/>
    <n v="29.61"/>
    <n v="35"/>
    <n v="86.11"/>
    <n v="80"/>
    <n v="96.65"/>
    <m/>
  </r>
  <r>
    <x v="7"/>
    <x v="0"/>
    <n v="31.43"/>
    <n v="35"/>
    <n v="80.08"/>
    <n v="80"/>
    <n v="95"/>
    <m/>
  </r>
  <r>
    <x v="7"/>
    <x v="1"/>
    <n v="32"/>
    <n v="35"/>
    <n v="74.98"/>
    <n v="80"/>
    <n v="91.77"/>
    <m/>
  </r>
  <r>
    <x v="8"/>
    <x v="0"/>
    <n v="31.38"/>
    <n v="35"/>
    <n v="79.959999999999994"/>
    <n v="80"/>
    <n v="94.97"/>
    <m/>
  </r>
  <r>
    <x v="8"/>
    <x v="1"/>
    <n v="32.74"/>
    <n v="35"/>
    <n v="71.05"/>
    <n v="80"/>
    <n v="90.3"/>
    <m/>
  </r>
  <r>
    <x v="9"/>
    <x v="0"/>
    <n v="29.3"/>
    <n v="35"/>
    <n v="87.53"/>
    <n v="80"/>
    <n v="97.18"/>
    <m/>
  </r>
  <r>
    <x v="9"/>
    <x v="1"/>
    <n v="30.51"/>
    <n v="35"/>
    <n v="81.540000000000006"/>
    <n v="80"/>
    <n v="95.02"/>
    <m/>
  </r>
  <r>
    <x v="10"/>
    <x v="0"/>
    <n v="31.56"/>
    <n v="35"/>
    <n v="80.17"/>
    <n v="80"/>
    <n v="94.49"/>
    <m/>
  </r>
  <r>
    <x v="10"/>
    <x v="1"/>
    <n v="32.58"/>
    <n v="35"/>
    <n v="73.31"/>
    <n v="80"/>
    <n v="91.05"/>
    <m/>
  </r>
  <r>
    <x v="11"/>
    <x v="0"/>
    <n v="31.54"/>
    <n v="35"/>
    <n v="80.45"/>
    <n v="80"/>
    <n v="95.44"/>
    <m/>
  </r>
  <r>
    <x v="11"/>
    <x v="1"/>
    <n v="32.799999999999997"/>
    <n v="35"/>
    <n v="73.540000000000006"/>
    <n v="80"/>
    <n v="91.01"/>
    <m/>
  </r>
  <r>
    <x v="12"/>
    <x v="0"/>
    <n v="31.26"/>
    <n v="35"/>
    <n v="81.73"/>
    <n v="80"/>
    <n v="95.33"/>
    <m/>
  </r>
  <r>
    <x v="12"/>
    <x v="1"/>
    <n v="32.74"/>
    <n v="35"/>
    <n v="73.459999999999994"/>
    <n v="80"/>
    <n v="91.08"/>
    <m/>
  </r>
  <r>
    <x v="13"/>
    <x v="0"/>
    <n v="31.23"/>
    <n v="35"/>
    <n v="81.66"/>
    <n v="80"/>
    <n v="95.93"/>
    <m/>
  </r>
  <r>
    <x v="13"/>
    <x v="1"/>
    <n v="32.75"/>
    <n v="35"/>
    <n v="72.290000000000006"/>
    <n v="80"/>
    <n v="91.95"/>
    <m/>
  </r>
  <r>
    <x v="14"/>
    <x v="0"/>
    <n v="31.6"/>
    <n v="35"/>
    <n v="80.53"/>
    <n v="80"/>
    <n v="95.35"/>
    <m/>
  </r>
  <r>
    <x v="14"/>
    <x v="1"/>
    <n v="32.590000000000003"/>
    <n v="35"/>
    <n v="73.38"/>
    <n v="80"/>
    <n v="93.01"/>
    <m/>
  </r>
  <r>
    <x v="15"/>
    <x v="0"/>
    <n v="31.47"/>
    <n v="35"/>
    <n v="81.38"/>
    <n v="80"/>
    <n v="95.33"/>
    <m/>
  </r>
  <r>
    <x v="15"/>
    <x v="1"/>
    <n v="32.11"/>
    <n v="35"/>
    <n v="76.349999999999994"/>
    <n v="80"/>
    <n v="93.66"/>
    <m/>
  </r>
  <r>
    <x v="16"/>
    <x v="0"/>
    <n v="31.63"/>
    <n v="35"/>
    <n v="80.95"/>
    <n v="80"/>
    <n v="95.44"/>
    <m/>
  </r>
  <r>
    <x v="16"/>
    <x v="1"/>
    <n v="32.47"/>
    <n v="35"/>
    <n v="74.67"/>
    <n v="80"/>
    <n v="93.01"/>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x v="0"/>
    <m/>
    <m/>
    <m/>
    <m/>
    <m/>
    <m/>
    <m/>
    <m/>
    <m/>
    <m/>
    <m/>
    <m/>
  </r>
  <r>
    <x v="1"/>
    <m/>
    <m/>
    <m/>
    <m/>
    <m/>
    <m/>
    <m/>
    <m/>
    <m/>
    <m/>
    <m/>
    <m/>
  </r>
  <r>
    <x v="2"/>
    <m/>
    <m/>
    <m/>
    <m/>
    <m/>
    <m/>
    <m/>
    <m/>
    <m/>
    <m/>
    <m/>
    <m/>
  </r>
  <r>
    <x v="3"/>
    <m/>
    <m/>
    <m/>
    <m/>
    <m/>
    <m/>
    <m/>
    <m/>
    <m/>
    <m/>
    <m/>
    <m/>
  </r>
  <r>
    <x v="4"/>
    <m/>
    <m/>
    <m/>
    <m/>
    <m/>
    <m/>
    <m/>
    <m/>
    <m/>
    <m/>
    <m/>
    <m/>
  </r>
  <r>
    <x v="5"/>
    <n v="6608"/>
    <n v="6586"/>
    <m/>
    <m/>
    <m/>
    <n v="2346"/>
    <m/>
    <m/>
    <m/>
    <m/>
    <n v="15540"/>
    <m/>
  </r>
  <r>
    <x v="6"/>
    <n v="7770"/>
    <n v="8046"/>
    <n v="12034"/>
    <n v="18119"/>
    <m/>
    <n v="2537"/>
    <m/>
    <m/>
    <m/>
    <m/>
    <n v="48506"/>
    <n v="2.1213642213642214"/>
  </r>
  <r>
    <x v="7"/>
    <n v="5925"/>
    <n v="6446"/>
    <n v="11900"/>
    <n v="18832"/>
    <n v="901"/>
    <n v="1727"/>
    <m/>
    <m/>
    <m/>
    <m/>
    <n v="45731"/>
    <n v="-5.7209417391662888E-2"/>
  </r>
  <r>
    <x v="8"/>
    <n v="4342"/>
    <n v="4511"/>
    <n v="10108"/>
    <n v="16341"/>
    <n v="810"/>
    <n v="1571"/>
    <m/>
    <m/>
    <m/>
    <m/>
    <n v="37683"/>
    <n v="-0.17598565524480111"/>
  </r>
  <r>
    <x v="9"/>
    <n v="3293"/>
    <n v="3747"/>
    <n v="8825"/>
    <n v="13367"/>
    <n v="693"/>
    <n v="1171"/>
    <m/>
    <m/>
    <m/>
    <m/>
    <n v="31096"/>
    <n v="-0.17480030783111747"/>
  </r>
  <r>
    <x v="10"/>
    <n v="2494"/>
    <n v="2901"/>
    <n v="7629"/>
    <n v="9981"/>
    <n v="595"/>
    <n v="851"/>
    <m/>
    <m/>
    <m/>
    <m/>
    <n v="24451"/>
    <n v="-0.21369307949575508"/>
  </r>
  <r>
    <x v="11"/>
    <n v="2400"/>
    <n v="2842"/>
    <n v="7499"/>
    <n v="9400"/>
    <n v="470"/>
    <n v="957"/>
    <m/>
    <m/>
    <m/>
    <m/>
    <n v="23568"/>
    <n v="-3.6113042411353317E-2"/>
  </r>
  <r>
    <x v="12"/>
    <n v="2032"/>
    <n v="2349"/>
    <n v="6364"/>
    <n v="7476"/>
    <n v="569"/>
    <n v="560"/>
    <m/>
    <m/>
    <m/>
    <m/>
    <n v="19350"/>
    <n v="-0.17897148676171079"/>
  </r>
  <r>
    <x v="13"/>
    <n v="1947"/>
    <n v="2215"/>
    <n v="5631"/>
    <n v="6973"/>
    <n v="521"/>
    <n v="452"/>
    <m/>
    <m/>
    <m/>
    <m/>
    <n v="17739"/>
    <n v="-8.325581395348837E-2"/>
  </r>
  <r>
    <x v="14"/>
    <n v="2507"/>
    <n v="2845"/>
    <n v="7466"/>
    <n v="9038"/>
    <n v="513"/>
    <n v="713"/>
    <m/>
    <m/>
    <m/>
    <m/>
    <n v="23082"/>
    <n v="0.30120074412311854"/>
  </r>
  <r>
    <x v="15"/>
    <n v="3148"/>
    <n v="3528"/>
    <n v="8417"/>
    <n v="10196"/>
    <n v="682"/>
    <n v="1075"/>
    <m/>
    <m/>
    <m/>
    <m/>
    <n v="27046"/>
    <n v="0.17173555151200071"/>
  </r>
  <r>
    <x v="16"/>
    <n v="4756"/>
    <n v="5036"/>
    <n v="9718"/>
    <n v="12243"/>
    <n v="936"/>
    <n v="1622"/>
    <m/>
    <m/>
    <m/>
    <m/>
    <n v="34311"/>
    <n v="0.26861643126525181"/>
  </r>
  <r>
    <x v="17"/>
    <n v="6576"/>
    <n v="7137"/>
    <n v="12615"/>
    <n v="16098"/>
    <n v="1177"/>
    <n v="2123"/>
    <n v="6903"/>
    <m/>
    <m/>
    <m/>
    <n v="52629"/>
    <n v="0.53388126256885549"/>
  </r>
  <r>
    <x v="18"/>
    <n v="7120"/>
    <n v="7699"/>
    <n v="12851"/>
    <n v="16291"/>
    <n v="1168"/>
    <n v="2439"/>
    <n v="8098"/>
    <m/>
    <m/>
    <m/>
    <n v="55666"/>
    <n v="5.7705827585551692E-2"/>
  </r>
  <r>
    <x v="19"/>
    <n v="5228"/>
    <n v="5818"/>
    <n v="10678"/>
    <n v="13979"/>
    <n v="936"/>
    <n v="1712"/>
    <n v="6077"/>
    <n v="1997"/>
    <m/>
    <m/>
    <n v="46425"/>
    <n v="-0.16600797614342686"/>
  </r>
  <r>
    <x v="20"/>
    <n v="4616"/>
    <n v="4834"/>
    <n v="9937"/>
    <n v="13338"/>
    <n v="910"/>
    <n v="1494"/>
    <n v="5419"/>
    <n v="2504"/>
    <m/>
    <m/>
    <n v="43052"/>
    <n v="-7.2654819601507811E-2"/>
  </r>
  <r>
    <x v="21"/>
    <n v="3524"/>
    <m/>
    <n v="7820"/>
    <n v="10805"/>
    <n v="781"/>
    <n v="1080"/>
    <n v="4361"/>
    <n v="1919"/>
    <m/>
    <m/>
    <n v="30290"/>
    <n v="-0.29643222149958193"/>
  </r>
  <r>
    <x v="22"/>
    <n v="3048"/>
    <n v="888"/>
    <n v="7316"/>
    <n v="9845"/>
    <n v="668"/>
    <n v="976"/>
    <n v="4037"/>
    <n v="1591"/>
    <m/>
    <m/>
    <n v="28369"/>
    <n v="-6.3420270716408059E-2"/>
  </r>
  <r>
    <x v="23"/>
    <n v="2490"/>
    <n v="2702"/>
    <n v="7086"/>
    <n v="8823"/>
    <n v="723"/>
    <n v="892"/>
    <n v="3375"/>
    <n v="1381"/>
    <m/>
    <m/>
    <n v="27472"/>
    <n v="-3.1619020762099471E-2"/>
  </r>
  <r>
    <x v="24"/>
    <n v="2263"/>
    <n v="2456"/>
    <n v="6231"/>
    <n v="7995"/>
    <n v="573"/>
    <n v="759"/>
    <n v="3085"/>
    <n v="1185"/>
    <m/>
    <m/>
    <n v="24547"/>
    <n v="-0.10647204426324985"/>
  </r>
  <r>
    <x v="25"/>
    <n v="2342"/>
    <n v="2442"/>
    <n v="6498"/>
    <n v="8119"/>
    <n v="567"/>
    <n v="727"/>
    <n v="2863"/>
    <n v="1321"/>
    <m/>
    <m/>
    <n v="24879"/>
    <n v="1.3525074347170733E-2"/>
  </r>
  <r>
    <x v="26"/>
    <n v="2732"/>
    <n v="2984"/>
    <n v="7368"/>
    <n v="9276"/>
    <n v="735"/>
    <n v="772"/>
    <n v="3296"/>
    <n v="1360"/>
    <m/>
    <m/>
    <n v="28523"/>
    <n v="0.14646890952208691"/>
  </r>
  <r>
    <x v="27"/>
    <n v="3487"/>
    <n v="3722"/>
    <n v="7926"/>
    <n v="10122"/>
    <n v="856"/>
    <n v="1142"/>
    <n v="4174"/>
    <n v="1728"/>
    <n v="3651"/>
    <n v="2063"/>
    <n v="33157"/>
    <n v="0.16246537881709497"/>
  </r>
  <r>
    <x v="28"/>
    <n v="5429"/>
    <n v="6154"/>
    <n v="10832"/>
    <n v="14194"/>
    <n v="1194"/>
    <n v="1638"/>
    <n v="6079"/>
    <n v="2827"/>
    <n v="5287"/>
    <n v="9159"/>
    <n v="48347"/>
    <n v="0.4581234731730856"/>
  </r>
  <r>
    <x v="29"/>
    <n v="6542"/>
    <n v="7255"/>
    <n v="11824"/>
    <n v="15669"/>
    <n v="1295"/>
    <n v="2277"/>
    <n v="7217"/>
    <n v="3101"/>
    <n v="5174"/>
    <n v="9733"/>
    <n v="55180"/>
    <n v="0.14133245082424969"/>
  </r>
  <r>
    <x v="30"/>
    <n v="8025"/>
    <n v="8793"/>
    <n v="13119"/>
    <n v="18036"/>
    <n v="1055"/>
    <n v="1950"/>
    <n v="7996"/>
    <n v="3904"/>
    <n v="5908"/>
    <n v="10654"/>
    <n v="62878"/>
    <n v="0.1395070677781805"/>
  </r>
  <r>
    <x v="31"/>
    <n v="6008"/>
    <m/>
    <n v="11543"/>
    <n v="16112"/>
    <n v="251"/>
    <n v="409"/>
    <n v="6434"/>
    <n v="2794"/>
    <n v="5536"/>
    <n v="9792"/>
    <n v="43551"/>
    <n v="-0.30737300804732975"/>
  </r>
  <r>
    <x v="32"/>
    <n v="4968"/>
    <m/>
    <n v="10314"/>
    <n v="14984"/>
    <n v="1261"/>
    <n v="1671"/>
    <n v="5483"/>
    <n v="2355"/>
    <n v="4937"/>
    <n v="8717"/>
    <n v="41036"/>
    <n v="-5.7748386948634933E-2"/>
  </r>
  <r>
    <x v="33"/>
    <n v="3942"/>
    <n v="3609"/>
    <n v="8995"/>
    <n v="12333"/>
    <n v="1625"/>
    <n v="1392"/>
    <n v="4308"/>
    <n v="629"/>
    <n v="5767"/>
    <n v="7699"/>
    <n v="36833"/>
    <n v="-0.10242226337849693"/>
  </r>
  <r>
    <x v="34"/>
    <n v="2952"/>
    <n v="2608"/>
    <n v="8029"/>
    <n v="10446"/>
    <n v="784"/>
    <n v="1016"/>
    <n v="3440"/>
    <n v="1545"/>
    <n v="3073"/>
    <n v="5642"/>
    <n v="30820"/>
    <n v="-0.16325034615697881"/>
  </r>
  <r>
    <x v="35"/>
    <n v="2941"/>
    <n v="2569"/>
    <n v="7513"/>
    <n v="10182"/>
    <n v="621"/>
    <n v="1007"/>
    <n v="3338"/>
    <n v="1418"/>
    <n v="2415"/>
    <n v="4722"/>
    <n v="29589"/>
    <n v="-3.9941596365996104E-2"/>
  </r>
  <r>
    <x v="36"/>
    <n v="2437"/>
    <n v="2256"/>
    <n v="5795"/>
    <n v="7341"/>
    <n v="550"/>
    <n v="693"/>
    <n v="2650"/>
    <n v="1062"/>
    <n v="2085"/>
    <n v="4033"/>
    <n v="22784"/>
    <n v="-0.22998411571867924"/>
  </r>
  <r>
    <x v="37"/>
    <n v="2425"/>
    <n v="1958"/>
    <n v="6591"/>
    <n v="8613"/>
    <n v="503"/>
    <n v="743"/>
    <n v="2808"/>
    <n v="1095"/>
    <n v="2195"/>
    <n v="4392"/>
    <n v="24736"/>
    <n v="8.5674157303370788E-2"/>
  </r>
  <r>
    <x v="38"/>
    <n v="2495"/>
    <n v="2483"/>
    <n v="7591"/>
    <n v="10144"/>
    <n v="668"/>
    <n v="895"/>
    <n v="3235"/>
    <n v="1178"/>
    <n v="2536"/>
    <n v="4998"/>
    <n v="28689"/>
    <n v="0.15980756791720568"/>
  </r>
  <r>
    <x v="39"/>
    <n v="3441"/>
    <n v="3398"/>
    <n v="7997"/>
    <n v="10030"/>
    <n v="722"/>
    <n v="1052"/>
    <n v="3876"/>
    <n v="1526"/>
    <n v="2991"/>
    <n v="6141"/>
    <n v="32042"/>
    <n v="0.11687406322980934"/>
  </r>
  <r>
    <x v="40"/>
    <n v="5883"/>
    <n v="6063"/>
    <n v="9382"/>
    <n v="10555"/>
    <n v="1069"/>
    <n v="1841"/>
    <n v="6824"/>
    <n v="2719"/>
    <n v="5472"/>
    <n v="10278"/>
    <n v="44336"/>
    <n v="0.38368391486174397"/>
  </r>
  <r>
    <x v="41"/>
    <n v="6852"/>
    <n v="7145"/>
    <n v="10134"/>
    <n v="12081"/>
    <n v="1025"/>
    <n v="2133"/>
    <n v="7705"/>
    <n v="3231"/>
    <n v="5908"/>
    <n v="10706"/>
    <n v="50306"/>
    <n v="0.13465355467340309"/>
  </r>
  <r>
    <x v="42"/>
    <n v="7776"/>
    <n v="7825"/>
    <n v="12206"/>
    <n v="17355"/>
    <n v="1234"/>
    <n v="2266"/>
    <n v="7308"/>
    <n v="4038"/>
    <n v="5633"/>
    <n v="10312"/>
    <n v="60008"/>
    <n v="0.19285969864429689"/>
  </r>
  <r>
    <x v="43"/>
    <n v="5970"/>
    <n v="6207"/>
    <n v="11262"/>
    <n v="16075"/>
    <n v="1006"/>
    <n v="1941"/>
    <n v="6339"/>
    <n v="3288"/>
    <n v="4994"/>
    <n v="9200"/>
    <n v="52088"/>
    <n v="-0.1319824023463538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2">
  <r>
    <x v="0"/>
    <x v="0"/>
    <m/>
    <n v="25"/>
    <m/>
    <n v="80"/>
    <m/>
    <m/>
  </r>
  <r>
    <x v="0"/>
    <x v="1"/>
    <m/>
    <n v="25"/>
    <m/>
    <n v="80"/>
    <m/>
    <m/>
  </r>
  <r>
    <x v="0"/>
    <x v="2"/>
    <m/>
    <n v="25"/>
    <m/>
    <n v="80"/>
    <m/>
    <m/>
  </r>
  <r>
    <x v="0"/>
    <x v="3"/>
    <m/>
    <n v="25"/>
    <m/>
    <n v="80"/>
    <m/>
    <m/>
  </r>
  <r>
    <x v="0"/>
    <x v="4"/>
    <m/>
    <n v="25"/>
    <m/>
    <n v="80"/>
    <m/>
    <m/>
  </r>
  <r>
    <x v="0"/>
    <x v="5"/>
    <m/>
    <n v="25"/>
    <m/>
    <n v="80"/>
    <m/>
    <m/>
  </r>
  <r>
    <x v="0"/>
    <x v="6"/>
    <m/>
    <n v="25"/>
    <m/>
    <n v="80"/>
    <m/>
    <m/>
  </r>
  <r>
    <x v="0"/>
    <x v="7"/>
    <m/>
    <n v="25"/>
    <m/>
    <n v="80"/>
    <m/>
    <m/>
  </r>
  <r>
    <x v="1"/>
    <x v="0"/>
    <m/>
    <n v="25"/>
    <m/>
    <n v="80"/>
    <m/>
    <m/>
  </r>
  <r>
    <x v="1"/>
    <x v="1"/>
    <m/>
    <n v="25"/>
    <m/>
    <n v="80"/>
    <m/>
    <m/>
  </r>
  <r>
    <x v="1"/>
    <x v="2"/>
    <m/>
    <n v="25"/>
    <m/>
    <n v="80"/>
    <m/>
    <m/>
  </r>
  <r>
    <x v="1"/>
    <x v="3"/>
    <m/>
    <n v="25"/>
    <m/>
    <n v="80"/>
    <m/>
    <m/>
  </r>
  <r>
    <x v="1"/>
    <x v="4"/>
    <m/>
    <n v="25"/>
    <m/>
    <n v="80"/>
    <m/>
    <m/>
  </r>
  <r>
    <x v="1"/>
    <x v="5"/>
    <m/>
    <n v="25"/>
    <m/>
    <n v="80"/>
    <m/>
    <m/>
  </r>
  <r>
    <x v="1"/>
    <x v="6"/>
    <m/>
    <n v="25"/>
    <m/>
    <n v="80"/>
    <m/>
    <m/>
  </r>
  <r>
    <x v="1"/>
    <x v="7"/>
    <m/>
    <n v="25"/>
    <m/>
    <n v="80"/>
    <m/>
    <m/>
  </r>
  <r>
    <x v="2"/>
    <x v="0"/>
    <m/>
    <n v="25"/>
    <m/>
    <n v="80"/>
    <m/>
    <m/>
  </r>
  <r>
    <x v="2"/>
    <x v="1"/>
    <m/>
    <n v="25"/>
    <m/>
    <n v="80"/>
    <m/>
    <m/>
  </r>
  <r>
    <x v="2"/>
    <x v="2"/>
    <m/>
    <n v="25"/>
    <m/>
    <n v="80"/>
    <m/>
    <m/>
  </r>
  <r>
    <x v="2"/>
    <x v="3"/>
    <m/>
    <n v="25"/>
    <m/>
    <n v="80"/>
    <m/>
    <m/>
  </r>
  <r>
    <x v="2"/>
    <x v="4"/>
    <m/>
    <n v="25"/>
    <m/>
    <n v="80"/>
    <m/>
    <m/>
  </r>
  <r>
    <x v="2"/>
    <x v="5"/>
    <m/>
    <n v="25"/>
    <m/>
    <n v="80"/>
    <m/>
    <m/>
  </r>
  <r>
    <x v="2"/>
    <x v="6"/>
    <m/>
    <n v="25"/>
    <m/>
    <n v="80"/>
    <m/>
    <m/>
  </r>
  <r>
    <x v="2"/>
    <x v="7"/>
    <m/>
    <n v="25"/>
    <m/>
    <n v="80"/>
    <m/>
    <m/>
  </r>
  <r>
    <x v="3"/>
    <x v="0"/>
    <m/>
    <n v="25"/>
    <m/>
    <n v="80"/>
    <m/>
    <m/>
  </r>
  <r>
    <x v="3"/>
    <x v="1"/>
    <m/>
    <n v="25"/>
    <m/>
    <n v="80"/>
    <m/>
    <m/>
  </r>
  <r>
    <x v="3"/>
    <x v="2"/>
    <m/>
    <n v="25"/>
    <m/>
    <n v="80"/>
    <m/>
    <m/>
  </r>
  <r>
    <x v="3"/>
    <x v="3"/>
    <m/>
    <n v="25"/>
    <m/>
    <n v="80"/>
    <m/>
    <m/>
  </r>
  <r>
    <x v="3"/>
    <x v="4"/>
    <m/>
    <n v="25"/>
    <m/>
    <n v="80"/>
    <m/>
    <m/>
  </r>
  <r>
    <x v="3"/>
    <x v="5"/>
    <m/>
    <n v="25"/>
    <m/>
    <n v="80"/>
    <m/>
    <m/>
  </r>
  <r>
    <x v="3"/>
    <x v="6"/>
    <m/>
    <n v="25"/>
    <m/>
    <n v="80"/>
    <m/>
    <m/>
  </r>
  <r>
    <x v="3"/>
    <x v="7"/>
    <m/>
    <n v="25"/>
    <m/>
    <n v="80"/>
    <m/>
    <m/>
  </r>
  <r>
    <x v="4"/>
    <x v="0"/>
    <m/>
    <n v="25"/>
    <m/>
    <n v="80"/>
    <m/>
    <m/>
  </r>
  <r>
    <x v="4"/>
    <x v="1"/>
    <m/>
    <n v="25"/>
    <m/>
    <n v="80"/>
    <m/>
    <m/>
  </r>
  <r>
    <x v="4"/>
    <x v="2"/>
    <m/>
    <n v="25"/>
    <m/>
    <n v="80"/>
    <m/>
    <m/>
  </r>
  <r>
    <x v="4"/>
    <x v="3"/>
    <m/>
    <n v="25"/>
    <m/>
    <n v="80"/>
    <m/>
    <m/>
  </r>
  <r>
    <x v="4"/>
    <x v="4"/>
    <m/>
    <n v="25"/>
    <m/>
    <n v="80"/>
    <m/>
    <m/>
  </r>
  <r>
    <x v="4"/>
    <x v="5"/>
    <m/>
    <n v="25"/>
    <m/>
    <n v="80"/>
    <m/>
    <m/>
  </r>
  <r>
    <x v="4"/>
    <x v="6"/>
    <m/>
    <n v="25"/>
    <m/>
    <n v="80"/>
    <m/>
    <m/>
  </r>
  <r>
    <x v="4"/>
    <x v="7"/>
    <m/>
    <n v="25"/>
    <m/>
    <n v="80"/>
    <m/>
    <m/>
  </r>
  <r>
    <x v="5"/>
    <x v="0"/>
    <n v="20.9"/>
    <n v="25"/>
    <n v="91.9"/>
    <n v="80"/>
    <m/>
    <m/>
  </r>
  <r>
    <x v="5"/>
    <x v="1"/>
    <n v="21.3"/>
    <n v="25"/>
    <n v="90.9"/>
    <n v="80"/>
    <m/>
    <m/>
  </r>
  <r>
    <x v="5"/>
    <x v="2"/>
    <m/>
    <n v="25"/>
    <m/>
    <n v="80"/>
    <m/>
    <m/>
  </r>
  <r>
    <x v="5"/>
    <x v="3"/>
    <m/>
    <n v="25"/>
    <m/>
    <n v="80"/>
    <m/>
    <m/>
  </r>
  <r>
    <x v="5"/>
    <x v="4"/>
    <m/>
    <n v="25"/>
    <m/>
    <n v="80"/>
    <m/>
    <m/>
  </r>
  <r>
    <x v="5"/>
    <x v="5"/>
    <m/>
    <n v="25"/>
    <m/>
    <n v="80"/>
    <m/>
    <m/>
  </r>
  <r>
    <x v="5"/>
    <x v="6"/>
    <n v="19.100000000000001"/>
    <n v="25"/>
    <n v="98.6"/>
    <n v="80"/>
    <m/>
    <m/>
  </r>
  <r>
    <x v="5"/>
    <x v="7"/>
    <m/>
    <n v="25"/>
    <m/>
    <n v="80"/>
    <m/>
    <m/>
  </r>
  <r>
    <x v="6"/>
    <x v="0"/>
    <n v="20.6"/>
    <n v="25"/>
    <n v="93.3"/>
    <n v="80"/>
    <m/>
    <m/>
  </r>
  <r>
    <x v="6"/>
    <x v="1"/>
    <n v="20.8"/>
    <n v="25"/>
    <n v="92.6"/>
    <n v="80"/>
    <m/>
    <m/>
  </r>
  <r>
    <x v="6"/>
    <x v="2"/>
    <n v="30.4"/>
    <n v="25"/>
    <n v="30.63"/>
    <n v="80"/>
    <m/>
    <m/>
  </r>
  <r>
    <x v="6"/>
    <x v="3"/>
    <n v="22.6"/>
    <n v="25"/>
    <n v="83.3"/>
    <n v="80"/>
    <m/>
    <m/>
  </r>
  <r>
    <x v="6"/>
    <x v="4"/>
    <m/>
    <n v="25"/>
    <m/>
    <n v="80"/>
    <m/>
    <m/>
  </r>
  <r>
    <x v="6"/>
    <x v="5"/>
    <n v="21.3"/>
    <n v="25"/>
    <m/>
    <n v="80"/>
    <m/>
    <m/>
  </r>
  <r>
    <x v="6"/>
    <x v="6"/>
    <n v="18.899999999999999"/>
    <n v="25"/>
    <n v="98.7"/>
    <n v="80"/>
    <m/>
    <m/>
  </r>
  <r>
    <x v="6"/>
    <x v="7"/>
    <m/>
    <n v="25"/>
    <m/>
    <n v="80"/>
    <m/>
    <m/>
  </r>
  <r>
    <x v="7"/>
    <x v="0"/>
    <n v="21"/>
    <n v="25"/>
    <n v="91.7"/>
    <n v="80"/>
    <m/>
    <m/>
  </r>
  <r>
    <x v="7"/>
    <x v="1"/>
    <n v="21"/>
    <n v="25"/>
    <n v="92.3"/>
    <n v="80"/>
    <m/>
    <m/>
  </r>
  <r>
    <x v="7"/>
    <x v="2"/>
    <n v="30.4"/>
    <n v="25"/>
    <n v="30.6"/>
    <n v="80"/>
    <m/>
    <m/>
  </r>
  <r>
    <x v="7"/>
    <x v="3"/>
    <n v="22.8"/>
    <n v="25"/>
    <n v="81.599999999999994"/>
    <n v="80"/>
    <m/>
    <m/>
  </r>
  <r>
    <x v="7"/>
    <x v="4"/>
    <m/>
    <n v="25"/>
    <m/>
    <n v="80"/>
    <m/>
    <m/>
  </r>
  <r>
    <x v="7"/>
    <x v="5"/>
    <n v="21.1"/>
    <n v="25"/>
    <n v="90.1"/>
    <n v="80"/>
    <m/>
    <m/>
  </r>
  <r>
    <x v="7"/>
    <x v="6"/>
    <n v="19.100000000000001"/>
    <n v="25"/>
    <n v="98"/>
    <n v="80"/>
    <m/>
    <m/>
  </r>
  <r>
    <x v="7"/>
    <x v="7"/>
    <m/>
    <n v="25"/>
    <m/>
    <n v="80"/>
    <m/>
    <m/>
  </r>
  <r>
    <x v="8"/>
    <x v="0"/>
    <n v="21"/>
    <n v="25"/>
    <n v="91"/>
    <n v="80"/>
    <m/>
    <m/>
  </r>
  <r>
    <x v="8"/>
    <x v="1"/>
    <n v="21.2"/>
    <n v="25"/>
    <n v="90.7"/>
    <n v="80"/>
    <m/>
    <m/>
  </r>
  <r>
    <x v="8"/>
    <x v="2"/>
    <n v="30.2"/>
    <n v="25"/>
    <n v="32"/>
    <n v="80"/>
    <m/>
    <m/>
  </r>
  <r>
    <x v="8"/>
    <x v="3"/>
    <n v="22.9"/>
    <n v="25"/>
    <n v="80.599999999999994"/>
    <n v="80"/>
    <m/>
    <m/>
  </r>
  <r>
    <x v="8"/>
    <x v="4"/>
    <m/>
    <n v="25"/>
    <m/>
    <n v="80"/>
    <m/>
    <m/>
  </r>
  <r>
    <x v="8"/>
    <x v="5"/>
    <n v="21.3"/>
    <n v="25"/>
    <n v="88.3"/>
    <n v="80"/>
    <m/>
    <m/>
  </r>
  <r>
    <x v="8"/>
    <x v="6"/>
    <n v="19"/>
    <n v="25"/>
    <n v="98.4"/>
    <n v="80"/>
    <m/>
    <m/>
  </r>
  <r>
    <x v="8"/>
    <x v="7"/>
    <m/>
    <n v="25"/>
    <m/>
    <n v="80"/>
    <m/>
    <m/>
  </r>
  <r>
    <x v="9"/>
    <x v="0"/>
    <n v="21.6"/>
    <n v="25"/>
    <n v="88.1"/>
    <n v="80"/>
    <m/>
    <m/>
  </r>
  <r>
    <x v="9"/>
    <x v="1"/>
    <n v="22.1"/>
    <n v="25"/>
    <n v="85.7"/>
    <n v="80"/>
    <m/>
    <m/>
  </r>
  <r>
    <x v="9"/>
    <x v="2"/>
    <n v="29.7"/>
    <n v="25"/>
    <n v="33.6"/>
    <n v="80"/>
    <m/>
    <m/>
  </r>
  <r>
    <x v="9"/>
    <x v="3"/>
    <n v="23.6"/>
    <n v="25"/>
    <n v="76.099999999999994"/>
    <n v="80"/>
    <m/>
    <m/>
  </r>
  <r>
    <x v="9"/>
    <x v="4"/>
    <m/>
    <n v="25"/>
    <m/>
    <n v="80"/>
    <m/>
    <m/>
  </r>
  <r>
    <x v="9"/>
    <x v="5"/>
    <n v="21.7"/>
    <n v="25"/>
    <n v="87.6"/>
    <n v="80"/>
    <m/>
    <m/>
  </r>
  <r>
    <x v="9"/>
    <x v="6"/>
    <n v="19.3"/>
    <n v="25"/>
    <n v="90.1"/>
    <n v="80"/>
    <m/>
    <m/>
  </r>
  <r>
    <x v="9"/>
    <x v="7"/>
    <m/>
    <n v="25"/>
    <m/>
    <n v="80"/>
    <m/>
    <m/>
  </r>
  <r>
    <x v="10"/>
    <x v="0"/>
    <n v="22.1"/>
    <n v="25"/>
    <n v="85"/>
    <n v="80"/>
    <m/>
    <m/>
  </r>
  <r>
    <x v="10"/>
    <x v="1"/>
    <n v="22.5"/>
    <n v="25"/>
    <n v="81.599999999999994"/>
    <n v="80"/>
    <m/>
    <m/>
  </r>
  <r>
    <x v="10"/>
    <x v="2"/>
    <n v="28.7"/>
    <n v="25"/>
    <n v="38.700000000000003"/>
    <n v="80"/>
    <m/>
    <m/>
  </r>
  <r>
    <x v="10"/>
    <x v="3"/>
    <n v="23.7"/>
    <n v="25"/>
    <n v="74.5"/>
    <n v="80"/>
    <m/>
    <m/>
  </r>
  <r>
    <x v="10"/>
    <x v="4"/>
    <m/>
    <n v="25"/>
    <m/>
    <n v="80"/>
    <m/>
    <m/>
  </r>
  <r>
    <x v="10"/>
    <x v="5"/>
    <n v="21.9"/>
    <n v="25"/>
    <n v="86.6"/>
    <n v="80"/>
    <m/>
    <m/>
  </r>
  <r>
    <x v="10"/>
    <x v="6"/>
    <n v="19.8"/>
    <n v="25"/>
    <n v="94.5"/>
    <n v="80"/>
    <m/>
    <m/>
  </r>
  <r>
    <x v="10"/>
    <x v="7"/>
    <m/>
    <n v="25"/>
    <m/>
    <n v="80"/>
    <m/>
    <m/>
  </r>
  <r>
    <x v="11"/>
    <x v="0"/>
    <n v="22.1"/>
    <n v="25"/>
    <n v="83.2"/>
    <n v="80"/>
    <m/>
    <m/>
  </r>
  <r>
    <x v="11"/>
    <x v="1"/>
    <n v="22.5"/>
    <n v="25"/>
    <n v="81.5"/>
    <n v="80"/>
    <m/>
    <m/>
  </r>
  <r>
    <x v="11"/>
    <x v="2"/>
    <n v="28.5"/>
    <n v="25"/>
    <n v="39"/>
    <n v="80"/>
    <m/>
    <m/>
  </r>
  <r>
    <x v="11"/>
    <x v="3"/>
    <n v="24"/>
    <n v="25"/>
    <n v="72.7"/>
    <n v="80"/>
    <m/>
    <m/>
  </r>
  <r>
    <x v="11"/>
    <x v="4"/>
    <m/>
    <n v="25"/>
    <m/>
    <n v="80"/>
    <m/>
    <m/>
  </r>
  <r>
    <x v="11"/>
    <x v="5"/>
    <n v="21.6"/>
    <n v="25"/>
    <n v="86.2"/>
    <n v="80"/>
    <m/>
    <m/>
  </r>
  <r>
    <x v="11"/>
    <x v="6"/>
    <n v="20.100000000000001"/>
    <n v="25"/>
    <n v="94.7"/>
    <n v="80"/>
    <m/>
    <m/>
  </r>
  <r>
    <x v="11"/>
    <x v="7"/>
    <m/>
    <n v="25"/>
    <m/>
    <n v="80"/>
    <m/>
    <m/>
  </r>
  <r>
    <x v="12"/>
    <x v="0"/>
    <n v="21.6"/>
    <n v="25"/>
    <n v="87.5"/>
    <n v="80"/>
    <m/>
    <m/>
  </r>
  <r>
    <x v="12"/>
    <x v="1"/>
    <n v="21.9"/>
    <n v="25"/>
    <n v="85.9"/>
    <n v="80"/>
    <m/>
    <m/>
  </r>
  <r>
    <x v="12"/>
    <x v="2"/>
    <n v="27.8"/>
    <n v="25"/>
    <n v="42.3"/>
    <n v="80"/>
    <m/>
    <m/>
  </r>
  <r>
    <x v="12"/>
    <x v="3"/>
    <n v="23.9"/>
    <n v="25"/>
    <n v="73.7"/>
    <n v="80"/>
    <m/>
    <m/>
  </r>
  <r>
    <x v="12"/>
    <x v="4"/>
    <m/>
    <n v="25"/>
    <m/>
    <n v="80"/>
    <m/>
    <m/>
  </r>
  <r>
    <x v="12"/>
    <x v="5"/>
    <n v="20.8"/>
    <n v="25"/>
    <n v="93.7"/>
    <n v="80"/>
    <m/>
    <m/>
  </r>
  <r>
    <x v="12"/>
    <x v="6"/>
    <n v="19"/>
    <n v="25"/>
    <n v="98.4"/>
    <n v="80"/>
    <m/>
    <m/>
  </r>
  <r>
    <x v="12"/>
    <x v="7"/>
    <m/>
    <n v="25"/>
    <m/>
    <n v="80"/>
    <m/>
    <m/>
  </r>
  <r>
    <x v="13"/>
    <x v="0"/>
    <n v="21.6"/>
    <n v="25"/>
    <n v="87.7"/>
    <n v="80"/>
    <m/>
    <m/>
  </r>
  <r>
    <x v="13"/>
    <x v="1"/>
    <n v="21.6"/>
    <n v="25"/>
    <n v="87.1"/>
    <n v="80"/>
    <m/>
    <m/>
  </r>
  <r>
    <x v="13"/>
    <x v="2"/>
    <n v="27.7"/>
    <n v="25"/>
    <n v="43.5"/>
    <n v="80"/>
    <m/>
    <m/>
  </r>
  <r>
    <x v="13"/>
    <x v="3"/>
    <n v="23.5"/>
    <n v="25"/>
    <n v="75.900000000000006"/>
    <n v="80"/>
    <m/>
    <m/>
  </r>
  <r>
    <x v="13"/>
    <x v="4"/>
    <m/>
    <n v="25"/>
    <m/>
    <n v="80"/>
    <m/>
    <m/>
  </r>
  <r>
    <x v="13"/>
    <x v="5"/>
    <n v="20.8"/>
    <n v="25"/>
    <n v="91"/>
    <n v="80"/>
    <m/>
    <m/>
  </r>
  <r>
    <x v="13"/>
    <x v="6"/>
    <n v="21.6"/>
    <n v="25"/>
    <n v="87"/>
    <n v="80"/>
    <m/>
    <m/>
  </r>
  <r>
    <x v="13"/>
    <x v="7"/>
    <m/>
    <n v="25"/>
    <m/>
    <n v="80"/>
    <m/>
    <m/>
  </r>
  <r>
    <x v="14"/>
    <x v="0"/>
    <n v="22.1"/>
    <n v="25"/>
    <n v="85"/>
    <n v="80"/>
    <m/>
    <m/>
  </r>
  <r>
    <x v="14"/>
    <x v="1"/>
    <n v="22.6"/>
    <n v="25"/>
    <n v="82.2"/>
    <n v="80"/>
    <m/>
    <m/>
  </r>
  <r>
    <x v="14"/>
    <x v="2"/>
    <n v="28.5"/>
    <n v="25"/>
    <n v="38.9"/>
    <n v="80"/>
    <m/>
    <m/>
  </r>
  <r>
    <x v="14"/>
    <x v="3"/>
    <n v="23.9"/>
    <n v="25"/>
    <n v="73.2"/>
    <n v="80"/>
    <m/>
    <m/>
  </r>
  <r>
    <x v="14"/>
    <x v="4"/>
    <m/>
    <n v="25"/>
    <m/>
    <n v="80"/>
    <m/>
    <m/>
  </r>
  <r>
    <x v="14"/>
    <x v="5"/>
    <n v="20.9"/>
    <n v="25"/>
    <n v="92.4"/>
    <n v="80"/>
    <m/>
    <m/>
  </r>
  <r>
    <x v="14"/>
    <x v="6"/>
    <n v="19.3"/>
    <n v="25"/>
    <n v="99.2"/>
    <n v="80"/>
    <m/>
    <m/>
  </r>
  <r>
    <x v="14"/>
    <x v="7"/>
    <m/>
    <n v="25"/>
    <m/>
    <n v="80"/>
    <m/>
    <m/>
  </r>
  <r>
    <x v="15"/>
    <x v="0"/>
    <n v="21.88"/>
    <n v="25"/>
    <n v="86.5"/>
    <n v="80"/>
    <m/>
    <m/>
  </r>
  <r>
    <x v="15"/>
    <x v="1"/>
    <n v="22"/>
    <n v="25"/>
    <n v="85.9"/>
    <n v="80"/>
    <m/>
    <m/>
  </r>
  <r>
    <x v="15"/>
    <x v="2"/>
    <n v="28.4"/>
    <n v="25"/>
    <n v="39.5"/>
    <n v="80"/>
    <m/>
    <m/>
  </r>
  <r>
    <x v="15"/>
    <x v="3"/>
    <n v="23.7"/>
    <n v="25"/>
    <n v="74"/>
    <n v="80"/>
    <m/>
    <m/>
  </r>
  <r>
    <x v="15"/>
    <x v="4"/>
    <m/>
    <n v="25"/>
    <m/>
    <n v="80"/>
    <m/>
    <m/>
  </r>
  <r>
    <x v="15"/>
    <x v="5"/>
    <n v="21"/>
    <n v="25"/>
    <n v="89.8"/>
    <n v="80"/>
    <m/>
    <m/>
  </r>
  <r>
    <x v="15"/>
    <x v="6"/>
    <n v="19.2"/>
    <n v="25"/>
    <n v="98.2"/>
    <n v="80"/>
    <m/>
    <m/>
  </r>
  <r>
    <x v="15"/>
    <x v="7"/>
    <m/>
    <n v="25"/>
    <m/>
    <n v="80"/>
    <m/>
    <m/>
  </r>
  <r>
    <x v="16"/>
    <x v="0"/>
    <n v="21.05"/>
    <n v="25"/>
    <n v="91.52"/>
    <n v="80"/>
    <m/>
    <m/>
  </r>
  <r>
    <x v="16"/>
    <x v="1"/>
    <n v="21.21"/>
    <n v="25"/>
    <n v="90.66"/>
    <n v="80"/>
    <m/>
    <m/>
  </r>
  <r>
    <x v="16"/>
    <x v="2"/>
    <n v="28.86"/>
    <n v="25"/>
    <n v="36.75"/>
    <n v="80"/>
    <m/>
    <m/>
  </r>
  <r>
    <x v="16"/>
    <x v="3"/>
    <n v="23.14"/>
    <n v="25"/>
    <n v="78.08"/>
    <n v="80"/>
    <m/>
    <m/>
  </r>
  <r>
    <x v="16"/>
    <x v="4"/>
    <m/>
    <n v="25"/>
    <m/>
    <n v="80"/>
    <m/>
    <m/>
  </r>
  <r>
    <x v="16"/>
    <x v="5"/>
    <n v="20.99"/>
    <n v="25"/>
    <n v="89.96"/>
    <n v="80"/>
    <m/>
    <m/>
  </r>
  <r>
    <x v="16"/>
    <x v="6"/>
    <n v="18.899999999999999"/>
    <n v="25"/>
    <n v="99"/>
    <n v="80"/>
    <m/>
    <m/>
  </r>
  <r>
    <x v="16"/>
    <x v="7"/>
    <m/>
    <n v="25"/>
    <m/>
    <n v="80"/>
    <m/>
    <m/>
  </r>
  <r>
    <x v="17"/>
    <x v="0"/>
    <n v="20.6"/>
    <n v="25"/>
    <n v="93.8"/>
    <n v="80"/>
    <m/>
    <m/>
  </r>
  <r>
    <x v="17"/>
    <x v="1"/>
    <n v="20.7"/>
    <n v="25"/>
    <n v="93.2"/>
    <n v="80"/>
    <m/>
    <m/>
  </r>
  <r>
    <x v="17"/>
    <x v="2"/>
    <n v="28.7"/>
    <n v="25"/>
    <n v="37.700000000000003"/>
    <n v="80"/>
    <m/>
    <m/>
  </r>
  <r>
    <x v="17"/>
    <x v="3"/>
    <n v="22.4"/>
    <n v="25"/>
    <n v="82.7"/>
    <n v="80"/>
    <m/>
    <m/>
  </r>
  <r>
    <x v="17"/>
    <x v="4"/>
    <n v="22.7"/>
    <n v="25"/>
    <n v="80"/>
    <n v="80"/>
    <m/>
    <m/>
  </r>
  <r>
    <x v="17"/>
    <x v="5"/>
    <n v="20.6"/>
    <n v="25"/>
    <n v="92.7"/>
    <n v="80"/>
    <m/>
    <m/>
  </r>
  <r>
    <x v="17"/>
    <x v="6"/>
    <n v="18.7"/>
    <n v="25"/>
    <n v="99.1"/>
    <n v="80"/>
    <m/>
    <m/>
  </r>
  <r>
    <x v="17"/>
    <x v="7"/>
    <m/>
    <n v="25"/>
    <m/>
    <n v="80"/>
    <m/>
    <m/>
  </r>
  <r>
    <x v="18"/>
    <x v="0"/>
    <n v="20.7"/>
    <n v="25"/>
    <n v="93.6"/>
    <n v="80"/>
    <m/>
    <m/>
  </r>
  <r>
    <x v="18"/>
    <x v="1"/>
    <n v="20.5"/>
    <n v="25"/>
    <n v="93.7"/>
    <n v="80"/>
    <m/>
    <m/>
  </r>
  <r>
    <x v="18"/>
    <x v="2"/>
    <n v="28.9"/>
    <n v="25"/>
    <n v="36.4"/>
    <n v="80"/>
    <m/>
    <m/>
  </r>
  <r>
    <x v="18"/>
    <x v="3"/>
    <n v="22.2"/>
    <n v="25"/>
    <n v="84.2"/>
    <n v="80"/>
    <m/>
    <m/>
  </r>
  <r>
    <x v="18"/>
    <x v="4"/>
    <n v="22.6"/>
    <n v="25"/>
    <n v="82.2"/>
    <n v="80"/>
    <m/>
    <m/>
  </r>
  <r>
    <x v="18"/>
    <x v="5"/>
    <n v="20.6"/>
    <n v="25"/>
    <n v="91.8"/>
    <n v="80"/>
    <m/>
    <m/>
  </r>
  <r>
    <x v="18"/>
    <x v="6"/>
    <n v="18.7"/>
    <n v="25"/>
    <n v="98.7"/>
    <n v="80"/>
    <m/>
    <m/>
  </r>
  <r>
    <x v="18"/>
    <x v="7"/>
    <m/>
    <n v="25"/>
    <m/>
    <n v="80"/>
    <m/>
    <m/>
  </r>
  <r>
    <x v="19"/>
    <x v="0"/>
    <n v="21"/>
    <n v="25"/>
    <n v="91.4"/>
    <n v="80"/>
    <m/>
    <m/>
  </r>
  <r>
    <x v="19"/>
    <x v="1"/>
    <n v="20.9"/>
    <n v="25"/>
    <n v="92.8"/>
    <n v="80"/>
    <m/>
    <m/>
  </r>
  <r>
    <x v="19"/>
    <x v="2"/>
    <n v="28.6"/>
    <n v="25"/>
    <n v="38.9"/>
    <n v="80"/>
    <m/>
    <m/>
  </r>
  <r>
    <x v="19"/>
    <x v="3"/>
    <n v="22.6"/>
    <n v="25"/>
    <n v="82"/>
    <n v="80"/>
    <m/>
    <m/>
  </r>
  <r>
    <x v="19"/>
    <x v="4"/>
    <n v="22.7"/>
    <n v="25"/>
    <n v="81.599999999999994"/>
    <n v="80"/>
    <m/>
    <m/>
  </r>
  <r>
    <x v="19"/>
    <x v="5"/>
    <n v="20.399999999999999"/>
    <n v="25"/>
    <n v="93.2"/>
    <n v="80"/>
    <m/>
    <m/>
  </r>
  <r>
    <x v="19"/>
    <x v="6"/>
    <n v="18.8"/>
    <n v="25"/>
    <n v="98.3"/>
    <n v="80"/>
    <m/>
    <m/>
  </r>
  <r>
    <x v="19"/>
    <x v="7"/>
    <n v="20.3"/>
    <n v="25"/>
    <n v="95"/>
    <n v="80"/>
    <m/>
    <m/>
  </r>
  <r>
    <x v="20"/>
    <x v="0"/>
    <n v="21.1"/>
    <n v="25"/>
    <n v="91.4"/>
    <n v="80"/>
    <m/>
    <m/>
  </r>
  <r>
    <x v="20"/>
    <x v="1"/>
    <n v="21.13"/>
    <n v="25"/>
    <n v="91.6"/>
    <n v="80"/>
    <m/>
    <m/>
  </r>
  <r>
    <x v="20"/>
    <x v="2"/>
    <n v="28.6"/>
    <n v="25"/>
    <n v="38.5"/>
    <n v="80"/>
    <m/>
    <m/>
  </r>
  <r>
    <x v="20"/>
    <x v="3"/>
    <n v="22.8"/>
    <n v="25"/>
    <n v="80.400000000000006"/>
    <n v="80"/>
    <m/>
    <m/>
  </r>
  <r>
    <x v="20"/>
    <x v="4"/>
    <n v="23"/>
    <n v="25"/>
    <n v="79.7"/>
    <n v="80"/>
    <m/>
    <m/>
  </r>
  <r>
    <x v="20"/>
    <x v="5"/>
    <n v="20.7"/>
    <n v="25"/>
    <n v="91.9"/>
    <n v="80"/>
    <m/>
    <m/>
  </r>
  <r>
    <x v="20"/>
    <x v="6"/>
    <n v="18.8"/>
    <n v="25"/>
    <n v="99"/>
    <n v="80"/>
    <m/>
    <m/>
  </r>
  <r>
    <x v="20"/>
    <x v="7"/>
    <n v="20.399999999999999"/>
    <n v="25"/>
    <n v="94.2"/>
    <n v="80"/>
    <m/>
    <m/>
  </r>
  <r>
    <x v="21"/>
    <x v="0"/>
    <m/>
    <n v="25"/>
    <m/>
    <n v="80"/>
    <m/>
    <m/>
  </r>
  <r>
    <x v="21"/>
    <x v="1"/>
    <n v="21.7"/>
    <n v="25"/>
    <n v="88"/>
    <n v="80"/>
    <m/>
    <m/>
  </r>
  <r>
    <x v="21"/>
    <x v="2"/>
    <n v="28.4"/>
    <n v="25"/>
    <n v="38.700000000000003"/>
    <n v="80"/>
    <m/>
    <m/>
  </r>
  <r>
    <x v="21"/>
    <x v="3"/>
    <n v="23.4"/>
    <n v="25"/>
    <n v="76.5"/>
    <n v="80"/>
    <m/>
    <m/>
  </r>
  <r>
    <x v="21"/>
    <x v="4"/>
    <n v="22.9"/>
    <n v="25"/>
    <n v="79.7"/>
    <n v="80"/>
    <m/>
    <m/>
  </r>
  <r>
    <x v="21"/>
    <x v="5"/>
    <n v="21.1"/>
    <n v="25"/>
    <n v="90.7"/>
    <n v="80"/>
    <m/>
    <m/>
  </r>
  <r>
    <x v="21"/>
    <x v="6"/>
    <n v="19.2"/>
    <n v="25"/>
    <n v="98.5"/>
    <n v="80"/>
    <m/>
    <m/>
  </r>
  <r>
    <x v="21"/>
    <x v="7"/>
    <n v="20.8"/>
    <n v="25"/>
    <n v="93.9"/>
    <n v="80"/>
    <m/>
    <m/>
  </r>
  <r>
    <x v="22"/>
    <x v="0"/>
    <n v="22.1"/>
    <n v="25"/>
    <n v="83.6"/>
    <n v="80"/>
    <m/>
    <m/>
  </r>
  <r>
    <x v="22"/>
    <x v="1"/>
    <n v="22.4"/>
    <n v="25"/>
    <n v="82.8"/>
    <n v="80"/>
    <m/>
    <m/>
  </r>
  <r>
    <x v="22"/>
    <x v="2"/>
    <n v="28.8"/>
    <n v="25"/>
    <n v="40"/>
    <n v="80"/>
    <m/>
    <m/>
  </r>
  <r>
    <x v="22"/>
    <x v="3"/>
    <n v="23.6"/>
    <n v="25"/>
    <n v="74.8"/>
    <n v="80"/>
    <m/>
    <m/>
  </r>
  <r>
    <x v="22"/>
    <x v="4"/>
    <n v="23"/>
    <n v="25"/>
    <n v="79.2"/>
    <n v="80"/>
    <m/>
    <m/>
  </r>
  <r>
    <x v="22"/>
    <x v="5"/>
    <n v="21.1"/>
    <n v="25"/>
    <n v="88.9"/>
    <n v="80"/>
    <m/>
    <m/>
  </r>
  <r>
    <x v="22"/>
    <x v="6"/>
    <n v="19.5"/>
    <n v="25"/>
    <n v="97.9"/>
    <n v="80"/>
    <m/>
    <m/>
  </r>
  <r>
    <x v="22"/>
    <x v="7"/>
    <n v="21.1"/>
    <n v="25"/>
    <n v="92.9"/>
    <n v="80"/>
    <m/>
    <m/>
  </r>
  <r>
    <x v="23"/>
    <x v="0"/>
    <n v="22.16"/>
    <n v="25"/>
    <n v="84.42"/>
    <n v="80"/>
    <m/>
    <m/>
  </r>
  <r>
    <x v="23"/>
    <x v="1"/>
    <n v="22.48"/>
    <n v="25"/>
    <n v="82.69"/>
    <n v="80"/>
    <m/>
    <m/>
  </r>
  <r>
    <x v="23"/>
    <x v="2"/>
    <n v="27.79"/>
    <n v="25"/>
    <n v="42.73"/>
    <n v="80"/>
    <m/>
    <m/>
  </r>
  <r>
    <x v="23"/>
    <x v="3"/>
    <n v="23.68"/>
    <n v="25"/>
    <n v="75.47"/>
    <n v="80"/>
    <m/>
    <m/>
  </r>
  <r>
    <x v="23"/>
    <x v="4"/>
    <n v="23.26"/>
    <n v="25"/>
    <n v="78.64"/>
    <n v="80"/>
    <m/>
    <m/>
  </r>
  <r>
    <x v="23"/>
    <x v="5"/>
    <n v="21.12"/>
    <n v="25"/>
    <n v="90.59"/>
    <n v="80"/>
    <m/>
    <m/>
  </r>
  <r>
    <x v="23"/>
    <x v="6"/>
    <n v="19.579999999999998"/>
    <n v="25"/>
    <n v="98.09"/>
    <n v="80"/>
    <m/>
    <m/>
  </r>
  <r>
    <x v="23"/>
    <x v="7"/>
    <n v="21.15"/>
    <n v="25"/>
    <n v="91.24"/>
    <n v="80"/>
    <m/>
    <m/>
  </r>
  <r>
    <x v="24"/>
    <x v="0"/>
    <n v="22.04"/>
    <n v="25"/>
    <n v="85.9"/>
    <n v="80"/>
    <m/>
    <m/>
  </r>
  <r>
    <x v="24"/>
    <x v="1"/>
    <n v="22.38"/>
    <n v="25"/>
    <n v="82.9"/>
    <n v="80"/>
    <m/>
    <m/>
  </r>
  <r>
    <x v="24"/>
    <x v="2"/>
    <n v="27.62"/>
    <n v="25"/>
    <n v="44.6"/>
    <n v="80"/>
    <m/>
    <m/>
  </r>
  <r>
    <x v="24"/>
    <x v="3"/>
    <n v="23.58"/>
    <n v="25"/>
    <n v="76.5"/>
    <n v="80"/>
    <m/>
    <m/>
  </r>
  <r>
    <x v="24"/>
    <x v="4"/>
    <n v="22.94"/>
    <n v="25"/>
    <n v="80.2"/>
    <n v="80"/>
    <m/>
    <m/>
  </r>
  <r>
    <x v="24"/>
    <x v="5"/>
    <n v="20.58"/>
    <n v="25"/>
    <n v="93.7"/>
    <n v="80"/>
    <m/>
    <m/>
  </r>
  <r>
    <x v="24"/>
    <x v="6"/>
    <n v="19.559999999999999"/>
    <n v="25"/>
    <n v="96.9"/>
    <n v="80"/>
    <m/>
    <m/>
  </r>
  <r>
    <x v="24"/>
    <x v="7"/>
    <n v="21.04"/>
    <n v="25"/>
    <n v="91.5"/>
    <n v="80"/>
    <m/>
    <m/>
  </r>
  <r>
    <x v="25"/>
    <x v="1"/>
    <n v="22.14"/>
    <n v="25"/>
    <n v="85.01"/>
    <n v="80"/>
    <m/>
    <m/>
  </r>
  <r>
    <x v="25"/>
    <x v="0"/>
    <n v="22.27"/>
    <n v="25"/>
    <n v="83.17"/>
    <n v="80"/>
    <m/>
    <m/>
  </r>
  <r>
    <x v="25"/>
    <x v="3"/>
    <n v="23.6"/>
    <n v="25"/>
    <n v="79.42"/>
    <n v="80"/>
    <m/>
    <m/>
  </r>
  <r>
    <x v="25"/>
    <x v="2"/>
    <n v="28.26"/>
    <n v="25"/>
    <n v="40.46"/>
    <n v="80"/>
    <m/>
    <m/>
  </r>
  <r>
    <x v="25"/>
    <x v="5"/>
    <n v="21.51"/>
    <n v="25"/>
    <n v="88.36"/>
    <n v="80"/>
    <m/>
    <m/>
  </r>
  <r>
    <x v="25"/>
    <x v="6"/>
    <n v="19.72"/>
    <n v="25"/>
    <n v="96.15"/>
    <n v="80"/>
    <m/>
    <m/>
  </r>
  <r>
    <x v="25"/>
    <x v="4"/>
    <n v="23.02"/>
    <n v="25"/>
    <n v="79.150000000000006"/>
    <n v="80"/>
    <m/>
    <m/>
  </r>
  <r>
    <x v="25"/>
    <x v="7"/>
    <n v="21.09"/>
    <n v="25"/>
    <n v="89.96"/>
    <n v="80"/>
    <m/>
    <m/>
  </r>
  <r>
    <x v="26"/>
    <x v="1"/>
    <n v="22.72"/>
    <n v="25"/>
    <n v="80.38"/>
    <n v="80"/>
    <m/>
    <m/>
  </r>
  <r>
    <x v="26"/>
    <x v="0"/>
    <n v="22.5"/>
    <n v="25"/>
    <n v="83.18"/>
    <n v="80"/>
    <m/>
    <m/>
  </r>
  <r>
    <x v="26"/>
    <x v="3"/>
    <n v="23.83"/>
    <n v="25"/>
    <n v="72.64"/>
    <n v="80"/>
    <m/>
    <m/>
  </r>
  <r>
    <x v="26"/>
    <x v="2"/>
    <n v="28.33"/>
    <n v="25"/>
    <n v="39.86"/>
    <n v="80"/>
    <m/>
    <m/>
  </r>
  <r>
    <x v="26"/>
    <x v="5"/>
    <n v="21.42"/>
    <n v="25"/>
    <n v="88.42"/>
    <n v="80"/>
    <m/>
    <m/>
  </r>
  <r>
    <x v="26"/>
    <x v="6"/>
    <n v="19.59"/>
    <n v="25"/>
    <n v="96.24"/>
    <n v="80"/>
    <m/>
    <m/>
  </r>
  <r>
    <x v="26"/>
    <x v="4"/>
    <n v="23.21"/>
    <n v="25"/>
    <n v="77.25"/>
    <n v="80"/>
    <m/>
    <m/>
  </r>
  <r>
    <x v="26"/>
    <x v="7"/>
    <n v="21.28"/>
    <n v="25"/>
    <n v="89.78"/>
    <n v="80"/>
    <m/>
    <m/>
  </r>
  <r>
    <x v="27"/>
    <x v="1"/>
    <n v="22.08"/>
    <n v="25"/>
    <n v="85.17"/>
    <n v="80"/>
    <m/>
    <m/>
  </r>
  <r>
    <x v="27"/>
    <x v="0"/>
    <n v="22.04"/>
    <n v="25"/>
    <n v="84.87"/>
    <n v="80"/>
    <m/>
    <m/>
  </r>
  <r>
    <x v="27"/>
    <x v="3"/>
    <n v="23.48"/>
    <n v="25"/>
    <n v="76.27"/>
    <n v="80"/>
    <m/>
    <m/>
  </r>
  <r>
    <x v="27"/>
    <x v="2"/>
    <n v="20.38"/>
    <n v="25"/>
    <n v="39.19"/>
    <n v="80"/>
    <m/>
    <m/>
  </r>
  <r>
    <x v="27"/>
    <x v="5"/>
    <n v="21.18"/>
    <n v="25"/>
    <n v="91.24"/>
    <n v="80"/>
    <m/>
    <m/>
  </r>
  <r>
    <x v="27"/>
    <x v="6"/>
    <n v="19.61"/>
    <n v="25"/>
    <n v="96.67"/>
    <n v="80"/>
    <m/>
    <m/>
  </r>
  <r>
    <x v="27"/>
    <x v="4"/>
    <n v="23.25"/>
    <n v="25"/>
    <n v="77.05"/>
    <n v="80"/>
    <m/>
    <m/>
  </r>
  <r>
    <x v="27"/>
    <x v="7"/>
    <n v="20.87"/>
    <n v="25"/>
    <n v="92.36"/>
    <n v="80"/>
    <m/>
    <m/>
  </r>
  <r>
    <x v="28"/>
    <x v="1"/>
    <n v="21.35"/>
    <n v="25"/>
    <n v="90.26"/>
    <n v="80"/>
    <m/>
    <m/>
  </r>
  <r>
    <x v="28"/>
    <x v="0"/>
    <n v="21.8"/>
    <n v="25"/>
    <n v="87.36"/>
    <n v="80"/>
    <m/>
    <m/>
  </r>
  <r>
    <x v="28"/>
    <x v="3"/>
    <n v="22.99"/>
    <n v="25"/>
    <n v="79.73"/>
    <n v="80"/>
    <m/>
    <m/>
  </r>
  <r>
    <x v="28"/>
    <x v="2"/>
    <n v="28.72"/>
    <n v="25"/>
    <n v="37.369999999999997"/>
    <n v="80"/>
    <m/>
    <m/>
  </r>
  <r>
    <x v="28"/>
    <x v="5"/>
    <n v="21.26"/>
    <n v="25"/>
    <n v="90.28"/>
    <n v="80"/>
    <m/>
    <m/>
  </r>
  <r>
    <x v="28"/>
    <x v="6"/>
    <n v="18.98"/>
    <n v="25"/>
    <n v="98.9"/>
    <n v="80"/>
    <m/>
    <m/>
  </r>
  <r>
    <x v="28"/>
    <x v="4"/>
    <n v="22.92"/>
    <n v="25"/>
    <n v="79.14"/>
    <n v="80"/>
    <m/>
    <m/>
  </r>
  <r>
    <x v="28"/>
    <x v="7"/>
    <n v="20.36"/>
    <n v="25"/>
    <n v="94.41"/>
    <n v="80"/>
    <m/>
    <m/>
  </r>
  <r>
    <x v="29"/>
    <x v="1"/>
    <n v="21.05"/>
    <n v="25"/>
    <n v="92.14"/>
    <n v="80"/>
    <n v="98.35"/>
    <m/>
  </r>
  <r>
    <x v="29"/>
    <x v="0"/>
    <n v="21.4"/>
    <n v="25"/>
    <n v="89.22"/>
    <n v="80"/>
    <n v="97.35"/>
    <m/>
  </r>
  <r>
    <x v="29"/>
    <x v="3"/>
    <n v="22.68"/>
    <n v="25"/>
    <n v="81.66"/>
    <n v="80"/>
    <n v="93.4"/>
    <m/>
  </r>
  <r>
    <x v="29"/>
    <x v="2"/>
    <n v="28.89"/>
    <n v="25"/>
    <n v="37.81"/>
    <n v="80"/>
    <n v="57.26"/>
    <m/>
  </r>
  <r>
    <x v="29"/>
    <x v="5"/>
    <n v="21.08"/>
    <n v="25"/>
    <n v="90.37"/>
    <n v="80"/>
    <n v="97.53"/>
    <m/>
  </r>
  <r>
    <x v="29"/>
    <x v="6"/>
    <n v="19.05"/>
    <n v="25"/>
    <n v="98.38"/>
    <n v="80"/>
    <n v="99.96"/>
    <m/>
  </r>
  <r>
    <x v="29"/>
    <x v="4"/>
    <n v="22.72"/>
    <n v="25"/>
    <n v="81.28"/>
    <n v="80"/>
    <n v="96.98"/>
    <m/>
  </r>
  <r>
    <x v="29"/>
    <x v="7"/>
    <n v="20.190000000000001"/>
    <n v="25"/>
    <n v="95.55"/>
    <n v="80"/>
    <n v="99.81"/>
    <m/>
  </r>
  <r>
    <x v="30"/>
    <x v="1"/>
    <n v="20.77"/>
    <n v="25"/>
    <n v="93.17"/>
    <n v="80"/>
    <n v="98.6"/>
    <m/>
  </r>
  <r>
    <x v="30"/>
    <x v="0"/>
    <n v="20.95"/>
    <n v="25"/>
    <n v="91.52"/>
    <n v="80"/>
    <n v="98.05"/>
    <m/>
  </r>
  <r>
    <x v="30"/>
    <x v="3"/>
    <n v="22.17"/>
    <n v="25"/>
    <n v="84.63"/>
    <n v="80"/>
    <n v="94.7"/>
    <m/>
  </r>
  <r>
    <x v="30"/>
    <x v="2"/>
    <n v="29.03"/>
    <n v="25"/>
    <n v="36.08"/>
    <n v="80"/>
    <n v="57.19"/>
    <m/>
  </r>
  <r>
    <x v="30"/>
    <x v="5"/>
    <n v="21.02"/>
    <n v="25"/>
    <n v="88.82"/>
    <n v="80"/>
    <n v="97.35"/>
    <s v="Radar Maintenance"/>
  </r>
  <r>
    <x v="30"/>
    <x v="6"/>
    <n v="19.89"/>
    <n v="25"/>
    <n v="97.49"/>
    <n v="80"/>
    <n v="98.36"/>
    <s v="Radar Maintenance"/>
  </r>
  <r>
    <x v="30"/>
    <x v="4"/>
    <n v="22.53"/>
    <n v="25"/>
    <n v="81.5"/>
    <n v="80"/>
    <n v="97.3"/>
    <m/>
  </r>
  <r>
    <x v="30"/>
    <x v="7"/>
    <n v="19.899999999999999"/>
    <n v="25"/>
    <n v="96.03"/>
    <n v="80"/>
    <n v="99.49"/>
    <m/>
  </r>
  <r>
    <x v="31"/>
    <x v="1"/>
    <n v="21.38"/>
    <n v="25"/>
    <n v="89.96"/>
    <n v="80"/>
    <n v="97.8"/>
    <m/>
  </r>
  <r>
    <x v="31"/>
    <x v="0"/>
    <m/>
    <n v="25"/>
    <m/>
    <n v="80"/>
    <m/>
    <s v="Stolen Radar"/>
  </r>
  <r>
    <x v="31"/>
    <x v="3"/>
    <n v="22.58"/>
    <n v="25"/>
    <n v="82.34"/>
    <n v="80"/>
    <n v="94.01"/>
    <m/>
  </r>
  <r>
    <x v="31"/>
    <x v="2"/>
    <n v="28.58"/>
    <n v="25"/>
    <n v="39.18"/>
    <n v="80"/>
    <n v="59.34"/>
    <m/>
  </r>
  <r>
    <x v="31"/>
    <x v="5"/>
    <n v="21.02"/>
    <n v="25"/>
    <n v="92.03"/>
    <n v="80"/>
    <n v="98.4"/>
    <m/>
  </r>
  <r>
    <x v="31"/>
    <x v="6"/>
    <n v="18.75"/>
    <n v="25"/>
    <n v="99.02"/>
    <n v="80"/>
    <n v="100"/>
    <m/>
  </r>
  <r>
    <x v="31"/>
    <x v="4"/>
    <n v="22.47"/>
    <n v="25"/>
    <n v="83.56"/>
    <n v="80"/>
    <n v="97.53"/>
    <m/>
  </r>
  <r>
    <x v="31"/>
    <x v="7"/>
    <n v="20.03"/>
    <n v="25"/>
    <n v="95.1"/>
    <n v="80"/>
    <n v="99.65"/>
    <m/>
  </r>
  <r>
    <x v="32"/>
    <x v="1"/>
    <n v="21.4"/>
    <n v="25"/>
    <n v="90.16"/>
    <n v="80"/>
    <n v="97.91"/>
    <m/>
  </r>
  <r>
    <x v="32"/>
    <x v="0"/>
    <m/>
    <n v="25"/>
    <m/>
    <n v="80"/>
    <m/>
    <s v="Radar Error"/>
  </r>
  <r>
    <x v="32"/>
    <x v="3"/>
    <n v="22.42"/>
    <n v="25"/>
    <n v="83.9"/>
    <n v="80"/>
    <n v="94.43"/>
    <m/>
  </r>
  <r>
    <x v="32"/>
    <x v="2"/>
    <n v="28.09"/>
    <n v="25"/>
    <n v="41.69"/>
    <n v="80"/>
    <n v="63.07"/>
    <m/>
  </r>
  <r>
    <x v="32"/>
    <x v="5"/>
    <n v="20.98"/>
    <n v="25"/>
    <n v="90.64"/>
    <n v="80"/>
    <n v="98.33"/>
    <m/>
  </r>
  <r>
    <x v="32"/>
    <x v="6"/>
    <n v="18.78"/>
    <n v="25"/>
    <n v="98.74"/>
    <n v="80"/>
    <n v="99.64"/>
    <m/>
  </r>
  <r>
    <x v="32"/>
    <x v="4"/>
    <n v="22.83"/>
    <n v="25"/>
    <n v="80.36"/>
    <n v="80"/>
    <n v="96.83"/>
    <m/>
  </r>
  <r>
    <x v="32"/>
    <x v="7"/>
    <n v="20.079999999999998"/>
    <n v="25"/>
    <n v="95.88"/>
    <n v="80"/>
    <n v="99.57"/>
    <m/>
  </r>
  <r>
    <x v="33"/>
    <x v="1"/>
    <n v="22.17"/>
    <n v="25"/>
    <n v="85.08"/>
    <n v="80"/>
    <n v="96.06"/>
    <m/>
  </r>
  <r>
    <x v="33"/>
    <x v="0"/>
    <n v="22.68"/>
    <n v="25"/>
    <n v="78.58"/>
    <n v="80"/>
    <n v="95.87"/>
    <m/>
  </r>
  <r>
    <x v="33"/>
    <x v="3"/>
    <n v="23.18"/>
    <n v="25"/>
    <n v="78.83"/>
    <n v="80"/>
    <n v="92.52"/>
    <m/>
  </r>
  <r>
    <x v="33"/>
    <x v="2"/>
    <n v="27.78"/>
    <n v="25"/>
    <n v="42.96"/>
    <n v="80"/>
    <n v="65.87"/>
    <m/>
  </r>
  <r>
    <x v="33"/>
    <x v="5"/>
    <n v="21.76"/>
    <n v="25"/>
    <n v="86.52"/>
    <n v="80"/>
    <n v="96.55"/>
    <m/>
  </r>
  <r>
    <x v="33"/>
    <x v="6"/>
    <n v="19.52"/>
    <n v="25"/>
    <n v="98.13"/>
    <n v="80"/>
    <n v="99.28"/>
    <m/>
  </r>
  <r>
    <x v="33"/>
    <x v="4"/>
    <n v="23.18"/>
    <n v="25"/>
    <n v="78.69"/>
    <n v="80"/>
    <n v="96.05"/>
    <m/>
  </r>
  <r>
    <x v="33"/>
    <x v="7"/>
    <n v="20.21"/>
    <n v="25"/>
    <n v="94.59"/>
    <n v="80"/>
    <n v="99.2"/>
    <m/>
  </r>
  <r>
    <x v="34"/>
    <x v="1"/>
    <n v="22.52"/>
    <n v="25"/>
    <n v="83.13"/>
    <n v="80"/>
    <n v="95.12"/>
    <m/>
  </r>
  <r>
    <x v="34"/>
    <x v="0"/>
    <n v="22.64"/>
    <n v="25"/>
    <n v="79.099999999999994"/>
    <n v="80"/>
    <n v="96.39"/>
    <m/>
  </r>
  <r>
    <x v="34"/>
    <x v="3"/>
    <n v="23.54"/>
    <n v="25"/>
    <n v="76.319999999999993"/>
    <n v="80"/>
    <n v="90.8"/>
    <m/>
  </r>
  <r>
    <x v="34"/>
    <x v="2"/>
    <n v="27.79"/>
    <n v="25"/>
    <n v="43.16"/>
    <n v="80"/>
    <n v="65.58"/>
    <m/>
  </r>
  <r>
    <x v="34"/>
    <x v="5"/>
    <n v="21.74"/>
    <n v="25"/>
    <n v="86.22"/>
    <n v="80"/>
    <n v="97.06"/>
    <m/>
  </r>
  <r>
    <x v="34"/>
    <x v="6"/>
    <n v="19.34"/>
    <n v="25"/>
    <n v="97.05"/>
    <n v="80"/>
    <n v="99.41"/>
    <m/>
  </r>
  <r>
    <x v="34"/>
    <x v="4"/>
    <n v="23.12"/>
    <n v="25"/>
    <n v="79.36"/>
    <n v="80"/>
    <n v="96.48"/>
    <m/>
  </r>
  <r>
    <x v="34"/>
    <x v="7"/>
    <n v="20.92"/>
    <n v="25"/>
    <n v="92.62"/>
    <n v="80"/>
    <n v="99.35"/>
    <m/>
  </r>
  <r>
    <x v="35"/>
    <x v="1"/>
    <n v="22.8"/>
    <n v="25"/>
    <n v="81.33"/>
    <n v="80"/>
    <n v="94.86"/>
    <m/>
  </r>
  <r>
    <x v="35"/>
    <x v="0"/>
    <n v="22.91"/>
    <n v="25"/>
    <n v="77.5"/>
    <n v="80"/>
    <n v="95.83"/>
    <m/>
  </r>
  <r>
    <x v="35"/>
    <x v="3"/>
    <n v="23.7"/>
    <n v="25"/>
    <n v="75.16"/>
    <n v="80"/>
    <n v="90.33"/>
    <m/>
  </r>
  <r>
    <x v="35"/>
    <x v="2"/>
    <n v="28.19"/>
    <n v="25"/>
    <n v="41.77"/>
    <n v="80"/>
    <n v="62.8"/>
    <m/>
  </r>
  <r>
    <x v="35"/>
    <x v="5"/>
    <n v="21.34"/>
    <n v="25"/>
    <n v="89.53"/>
    <n v="80"/>
    <n v="97.58"/>
    <m/>
  </r>
  <r>
    <x v="35"/>
    <x v="6"/>
    <n v="19.46"/>
    <n v="25"/>
    <n v="96.33"/>
    <n v="80"/>
    <n v="99.21"/>
    <m/>
  </r>
  <r>
    <x v="35"/>
    <x v="4"/>
    <n v="23.19"/>
    <n v="25"/>
    <n v="78.22"/>
    <n v="80"/>
    <n v="96.46"/>
    <m/>
  </r>
  <r>
    <x v="35"/>
    <x v="7"/>
    <n v="21.41"/>
    <n v="25"/>
    <n v="89.92"/>
    <n v="80"/>
    <n v="98.66"/>
    <m/>
  </r>
  <r>
    <x v="36"/>
    <x v="1"/>
    <n v="22.26"/>
    <n v="25"/>
    <n v="83.79"/>
    <n v="80"/>
    <n v="95.28"/>
    <m/>
  </r>
  <r>
    <x v="36"/>
    <x v="0"/>
    <n v="22.41"/>
    <n v="25"/>
    <n v="80.849999999999994"/>
    <n v="80"/>
    <n v="96.59"/>
    <m/>
  </r>
  <r>
    <x v="36"/>
    <x v="3"/>
    <n v="23.03"/>
    <n v="25"/>
    <n v="83.79"/>
    <n v="80"/>
    <n v="92.63"/>
    <m/>
  </r>
  <r>
    <x v="36"/>
    <x v="2"/>
    <n v="26.82"/>
    <n v="25"/>
    <n v="51.46"/>
    <n v="80"/>
    <n v="71.36"/>
    <m/>
  </r>
  <r>
    <x v="36"/>
    <x v="5"/>
    <n v="20.73"/>
    <n v="25"/>
    <n v="93.45"/>
    <n v="80"/>
    <n v="98.54"/>
    <m/>
  </r>
  <r>
    <x v="36"/>
    <x v="6"/>
    <n v="19.329999999999998"/>
    <n v="25"/>
    <n v="97.98"/>
    <n v="80"/>
    <n v="99.71"/>
    <m/>
  </r>
  <r>
    <x v="36"/>
    <x v="4"/>
    <n v="22.5"/>
    <n v="25"/>
    <n v="84.11"/>
    <n v="80"/>
    <n v="97.47"/>
    <m/>
  </r>
  <r>
    <x v="36"/>
    <x v="7"/>
    <n v="21.11"/>
    <n v="25"/>
    <n v="90.11"/>
    <n v="80"/>
    <n v="99.06"/>
    <m/>
  </r>
  <r>
    <x v="37"/>
    <x v="1"/>
    <n v="22.93"/>
    <n v="25"/>
    <n v="80.290000000000006"/>
    <n v="80"/>
    <n v="93.94"/>
    <m/>
  </r>
  <r>
    <x v="37"/>
    <x v="0"/>
    <n v="23.07"/>
    <n v="25"/>
    <n v="76.86"/>
    <n v="80"/>
    <n v="94.68"/>
    <m/>
  </r>
  <r>
    <x v="37"/>
    <x v="3"/>
    <n v="23.69"/>
    <n v="25"/>
    <n v="75"/>
    <n v="80"/>
    <n v="90.14"/>
    <m/>
  </r>
  <r>
    <x v="37"/>
    <x v="2"/>
    <n v="28.02"/>
    <n v="25"/>
    <n v="42.55"/>
    <n v="80"/>
    <n v="65.27"/>
    <m/>
  </r>
  <r>
    <x v="37"/>
    <x v="5"/>
    <n v="21.82"/>
    <n v="25"/>
    <n v="86.67"/>
    <n v="80"/>
    <n v="97.41"/>
    <m/>
  </r>
  <r>
    <x v="37"/>
    <x v="6"/>
    <n v="19.37"/>
    <n v="25"/>
    <n v="97.17"/>
    <n v="80"/>
    <n v="99.59"/>
    <m/>
  </r>
  <r>
    <x v="37"/>
    <x v="4"/>
    <n v="23.24"/>
    <n v="25"/>
    <n v="77.64"/>
    <n v="80"/>
    <n v="96.09"/>
    <m/>
  </r>
  <r>
    <x v="37"/>
    <x v="7"/>
    <n v="21.66"/>
    <n v="25"/>
    <n v="87.4"/>
    <n v="80"/>
    <n v="98.82"/>
    <m/>
  </r>
  <r>
    <x v="38"/>
    <x v="1"/>
    <n v="22.7"/>
    <n v="25"/>
    <n v="80.959999999999994"/>
    <n v="80"/>
    <n v="94.15"/>
    <m/>
  </r>
  <r>
    <x v="38"/>
    <x v="0"/>
    <n v="22.87"/>
    <n v="25"/>
    <n v="77.2"/>
    <n v="80"/>
    <n v="95.44"/>
    <m/>
  </r>
  <r>
    <x v="38"/>
    <x v="3"/>
    <n v="23.51"/>
    <n v="25"/>
    <n v="76.45"/>
    <n v="80"/>
    <n v="90.94"/>
    <m/>
  </r>
  <r>
    <x v="38"/>
    <x v="2"/>
    <n v="28.22"/>
    <n v="25"/>
    <n v="41.09"/>
    <n v="80"/>
    <n v="62.35"/>
    <m/>
  </r>
  <r>
    <x v="38"/>
    <x v="5"/>
    <n v="21.58"/>
    <n v="25"/>
    <n v="88.47"/>
    <n v="80"/>
    <n v="97"/>
    <m/>
  </r>
  <r>
    <x v="38"/>
    <x v="6"/>
    <n v="19.489999999999998"/>
    <n v="25"/>
    <n v="97.32"/>
    <n v="80"/>
    <n v="99.89"/>
    <m/>
  </r>
  <r>
    <x v="38"/>
    <x v="4"/>
    <n v="22.98"/>
    <n v="25"/>
    <n v="79.47"/>
    <n v="80"/>
    <n v="96.81"/>
    <m/>
  </r>
  <r>
    <x v="38"/>
    <x v="7"/>
    <n v="20.93"/>
    <n v="25"/>
    <n v="90.66"/>
    <n v="80"/>
    <n v="99.06"/>
    <m/>
  </r>
  <r>
    <x v="39"/>
    <x v="1"/>
    <n v="22.24"/>
    <n v="25"/>
    <n v="85.35"/>
    <n v="80"/>
    <n v="95.7"/>
    <m/>
  </r>
  <r>
    <x v="39"/>
    <x v="0"/>
    <n v="22.76"/>
    <n v="25"/>
    <n v="79.72"/>
    <n v="80"/>
    <n v="95.91"/>
    <m/>
  </r>
  <r>
    <x v="39"/>
    <x v="3"/>
    <n v="23.59"/>
    <n v="25"/>
    <n v="75.73"/>
    <n v="80"/>
    <n v="90.07"/>
    <m/>
  </r>
  <r>
    <x v="39"/>
    <x v="2"/>
    <n v="28.36"/>
    <n v="25"/>
    <n v="39.93"/>
    <n v="80"/>
    <n v="61.95"/>
    <m/>
  </r>
  <r>
    <x v="39"/>
    <x v="5"/>
    <n v="21.54"/>
    <n v="25"/>
    <n v="87.26"/>
    <n v="80"/>
    <n v="96.38"/>
    <m/>
  </r>
  <r>
    <x v="39"/>
    <x v="6"/>
    <n v="19.32"/>
    <n v="25"/>
    <n v="98.48"/>
    <n v="80"/>
    <n v="99.72"/>
    <m/>
  </r>
  <r>
    <x v="39"/>
    <x v="4"/>
    <n v="22.2"/>
    <n v="25"/>
    <n v="78.22"/>
    <n v="80"/>
    <n v="96.38"/>
    <m/>
  </r>
  <r>
    <x v="39"/>
    <x v="7"/>
    <n v="20.65"/>
    <n v="25"/>
    <n v="93.18"/>
    <n v="80"/>
    <n v="99.41"/>
    <m/>
  </r>
  <r>
    <x v="40"/>
    <x v="1"/>
    <n v="21.44"/>
    <n v="25"/>
    <n v="89.68"/>
    <n v="80"/>
    <n v="97.62"/>
    <m/>
  </r>
  <r>
    <x v="40"/>
    <x v="0"/>
    <n v="21.99"/>
    <n v="25"/>
    <n v="83.94"/>
    <n v="80"/>
    <n v="97.81"/>
    <m/>
  </r>
  <r>
    <x v="40"/>
    <x v="3"/>
    <n v="22.87"/>
    <n v="25"/>
    <n v="80.48"/>
    <n v="80"/>
    <n v="92.87"/>
    <m/>
  </r>
  <r>
    <x v="40"/>
    <x v="2"/>
    <n v="28.71"/>
    <n v="25"/>
    <n v="38.409999999999997"/>
    <n v="80"/>
    <n v="59.26"/>
    <m/>
  </r>
  <r>
    <x v="40"/>
    <x v="5"/>
    <n v="21.39"/>
    <n v="25"/>
    <n v="88.96"/>
    <n v="80"/>
    <n v="97.57"/>
    <m/>
  </r>
  <r>
    <x v="40"/>
    <x v="6"/>
    <n v="18.77"/>
    <n v="25"/>
    <n v="98.48"/>
    <n v="80"/>
    <n v="99.95"/>
    <m/>
  </r>
  <r>
    <x v="40"/>
    <x v="4"/>
    <n v="23.19"/>
    <n v="25"/>
    <n v="77.709999999999994"/>
    <n v="80"/>
    <n v="95.97"/>
    <m/>
  </r>
  <r>
    <x v="40"/>
    <x v="7"/>
    <n v="20.350000000000001"/>
    <n v="25"/>
    <n v="94.78"/>
    <n v="80"/>
    <n v="99.49"/>
    <m/>
  </r>
  <r>
    <x v="41"/>
    <x v="1"/>
    <n v="21.05"/>
    <n v="25"/>
    <n v="91.94"/>
    <n v="80"/>
    <n v="98.49"/>
    <m/>
  </r>
  <r>
    <x v="41"/>
    <x v="0"/>
    <n v="21.65"/>
    <n v="25"/>
    <n v="86.19"/>
    <n v="80"/>
    <n v="98.23"/>
    <m/>
  </r>
  <r>
    <x v="41"/>
    <x v="3"/>
    <n v="22.39"/>
    <n v="25"/>
    <n v="83.54"/>
    <n v="80"/>
    <n v="93.83"/>
    <m/>
  </r>
  <r>
    <x v="41"/>
    <x v="2"/>
    <n v="28.73"/>
    <n v="25"/>
    <n v="38.33"/>
    <n v="80"/>
    <n v="58.94"/>
    <m/>
  </r>
  <r>
    <x v="41"/>
    <x v="5"/>
    <n v="20.97"/>
    <n v="25"/>
    <n v="90.05"/>
    <n v="80"/>
    <n v="98.05"/>
    <m/>
  </r>
  <r>
    <x v="41"/>
    <x v="6"/>
    <n v="18.850000000000001"/>
    <n v="25"/>
    <n v="98.36"/>
    <n v="80"/>
    <n v="99.67"/>
    <m/>
  </r>
  <r>
    <x v="41"/>
    <x v="4"/>
    <n v="22.86"/>
    <n v="25"/>
    <n v="80.47"/>
    <n v="80"/>
    <n v="96.68"/>
    <m/>
  </r>
  <r>
    <x v="41"/>
    <x v="7"/>
    <n v="20.16"/>
    <n v="25"/>
    <n v="95.33"/>
    <n v="80"/>
    <n v="99.51"/>
    <m/>
  </r>
  <r>
    <x v="42"/>
    <x v="1"/>
    <n v="20.86"/>
    <n v="25"/>
    <n v="92.28"/>
    <n v="80"/>
    <n v="98.54"/>
    <m/>
  </r>
  <r>
    <x v="42"/>
    <x v="0"/>
    <n v="21.25"/>
    <n v="25"/>
    <n v="88.83"/>
    <n v="80"/>
    <n v="98.89"/>
    <m/>
  </r>
  <r>
    <x v="42"/>
    <x v="3"/>
    <n v="21.9"/>
    <n v="25"/>
    <n v="86.7"/>
    <n v="80"/>
    <n v="95.58"/>
    <m/>
  </r>
  <r>
    <x v="42"/>
    <x v="2"/>
    <n v="28.84"/>
    <n v="25"/>
    <n v="37.700000000000003"/>
    <n v="80"/>
    <n v="58.22"/>
    <m/>
  </r>
  <r>
    <x v="42"/>
    <x v="5"/>
    <n v="20.98"/>
    <n v="25"/>
    <n v="90.52"/>
    <n v="80"/>
    <n v="97.665000000000006"/>
    <m/>
  </r>
  <r>
    <x v="42"/>
    <x v="6"/>
    <n v="18.73"/>
    <n v="25"/>
    <n v="98.41"/>
    <n v="80"/>
    <n v="99.78"/>
    <m/>
  </r>
  <r>
    <x v="42"/>
    <x v="4"/>
    <n v="22.52"/>
    <n v="25"/>
    <n v="82.58"/>
    <n v="80"/>
    <n v="97.08"/>
    <m/>
  </r>
  <r>
    <x v="42"/>
    <x v="7"/>
    <n v="20.02"/>
    <n v="25"/>
    <n v="95.44"/>
    <n v="80"/>
    <n v="99.58"/>
    <m/>
  </r>
  <r>
    <x v="43"/>
    <x v="1"/>
    <n v="21.04"/>
    <n v="25"/>
    <n v="91.81"/>
    <n v="80"/>
    <n v="98.68"/>
    <m/>
  </r>
  <r>
    <x v="43"/>
    <x v="0"/>
    <n v="21.57"/>
    <n v="25"/>
    <n v="87.1"/>
    <n v="80"/>
    <n v="98.43"/>
    <m/>
  </r>
  <r>
    <x v="43"/>
    <x v="3"/>
    <n v="22.54"/>
    <n v="25"/>
    <n v="82.56"/>
    <n v="80"/>
    <n v="93.87"/>
    <m/>
  </r>
  <r>
    <x v="43"/>
    <x v="2"/>
    <n v="28.76"/>
    <n v="25"/>
    <n v="38.03"/>
    <n v="80"/>
    <n v="58.84"/>
    <m/>
  </r>
  <r>
    <x v="43"/>
    <x v="5"/>
    <n v="21.18"/>
    <n v="25"/>
    <n v="89.56"/>
    <n v="80"/>
    <n v="97.41"/>
    <m/>
  </r>
  <r>
    <x v="43"/>
    <x v="6"/>
    <n v="18.95"/>
    <n v="25"/>
    <n v="97.94"/>
    <n v="80"/>
    <n v="99.74"/>
    <m/>
  </r>
  <r>
    <x v="43"/>
    <x v="4"/>
    <n v="22.84"/>
    <n v="25"/>
    <n v="81.27"/>
    <n v="80"/>
    <n v="97.19"/>
    <m/>
  </r>
  <r>
    <x v="43"/>
    <x v="7"/>
    <n v="20.190000000000001"/>
    <n v="25"/>
    <n v="94.92"/>
    <n v="80"/>
    <n v="99.5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06BE83-22AC-4D3A-BD8D-5C8C713D1E55}" name="PivotTable2"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2">
  <location ref="A3:M15" firstHeaderRow="1" firstDataRow="3" firstDataCol="1"/>
  <pivotFields count="11">
    <pivotField axis="axisRow" numFmtId="164" showAll="0">
      <items count="18">
        <item x="3"/>
        <item x="2"/>
        <item x="1"/>
        <item x="0"/>
        <item x="4"/>
        <item x="5"/>
        <item x="6"/>
        <item x="7"/>
        <item x="8"/>
        <item x="9"/>
        <item x="10"/>
        <item x="11"/>
        <item x="12"/>
        <item x="13"/>
        <item x="14"/>
        <item x="15"/>
        <item x="16"/>
        <item t="default"/>
      </items>
    </pivotField>
    <pivotField axis="axisCol" showAll="0">
      <items count="3">
        <item x="0"/>
        <item x="1"/>
        <item t="default"/>
      </items>
    </pivotField>
    <pivotField dataField="1" showAll="0"/>
    <pivotField dataField="1" showAll="0"/>
    <pivotField showAll="0"/>
    <pivotField dataField="1" showAll="0"/>
    <pivotField dataField="1"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7">
        <item sd="0" x="0"/>
        <item sd="0" x="1"/>
        <item sd="0" x="2"/>
        <item sd="0" x="3"/>
        <item sd="0" x="4"/>
        <item x="5"/>
        <item t="default"/>
      </items>
    </pivotField>
    <pivotField axis="axisRow" showAll="0">
      <items count="5">
        <item h="1" sd="0" x="0"/>
        <item h="1" x="1"/>
        <item x="2"/>
        <item h="1" x="3"/>
        <item t="default"/>
      </items>
    </pivotField>
  </pivotFields>
  <rowFields count="3">
    <field x="10"/>
    <field x="8"/>
    <field x="0"/>
  </rowFields>
  <rowItems count="10">
    <i>
      <x v="2"/>
    </i>
    <i r="1">
      <x v="1"/>
    </i>
    <i r="1">
      <x v="2"/>
    </i>
    <i r="1">
      <x v="3"/>
    </i>
    <i r="1">
      <x v="4"/>
    </i>
    <i r="1">
      <x v="5"/>
    </i>
    <i r="1">
      <x v="6"/>
    </i>
    <i r="1">
      <x v="7"/>
    </i>
    <i r="1">
      <x v="8"/>
    </i>
    <i t="grand">
      <x/>
    </i>
  </rowItems>
  <colFields count="2">
    <field x="-2"/>
    <field x="1"/>
  </colFields>
  <colItems count="12">
    <i>
      <x/>
      <x/>
    </i>
    <i r="1">
      <x v="1"/>
    </i>
    <i i="1">
      <x v="1"/>
      <x/>
    </i>
    <i r="1" i="1">
      <x v="1"/>
    </i>
    <i i="2">
      <x v="2"/>
      <x/>
    </i>
    <i r="1" i="2">
      <x v="1"/>
    </i>
    <i i="3">
      <x v="3"/>
      <x/>
    </i>
    <i r="1" i="3">
      <x v="1"/>
    </i>
    <i t="grand">
      <x/>
    </i>
    <i t="grand" i="1">
      <x/>
    </i>
    <i t="grand" i="2">
      <x/>
    </i>
    <i t="grand" i="3">
      <x/>
    </i>
  </colItems>
  <dataFields count="4">
    <dataField name="Average of Speed Limit" fld="3" subtotal="average" baseField="10" baseItem="1"/>
    <dataField name="Average of Avg. Speed" fld="2" subtotal="average" baseField="8" baseItem="12"/>
    <dataField name="Average of % Below 40 MPH" fld="6" subtotal="average" baseField="1" baseItem="0"/>
    <dataField name="Sum of % Threshold" fld="5" baseField="0" baseItem="0"/>
  </dataFields>
  <formats count="16">
    <format dxfId="37">
      <pivotArea collapsedLevelsAreSubtotals="1" fieldPosition="0">
        <references count="2">
          <reference field="4294967294" count="1" selected="0">
            <x v="1"/>
          </reference>
          <reference field="10" count="1">
            <x v="1"/>
          </reference>
        </references>
      </pivotArea>
    </format>
    <format dxfId="36">
      <pivotArea collapsedLevelsAreSubtotals="1" fieldPosition="0">
        <references count="3">
          <reference field="4294967294" count="1" selected="0">
            <x v="1"/>
          </reference>
          <reference field="8" count="1">
            <x v="4"/>
          </reference>
          <reference field="10" count="1" selected="0">
            <x v="1"/>
          </reference>
        </references>
      </pivotArea>
    </format>
    <format dxfId="35">
      <pivotArea collapsedLevelsAreSubtotals="1" fieldPosition="0">
        <references count="3">
          <reference field="4294967294" count="1" selected="0">
            <x v="1"/>
          </reference>
          <reference field="8" count="1">
            <x v="5"/>
          </reference>
          <reference field="10" count="1" selected="0">
            <x v="1"/>
          </reference>
        </references>
      </pivotArea>
    </format>
    <format dxfId="34">
      <pivotArea collapsedLevelsAreSubtotals="1" fieldPosition="0">
        <references count="3">
          <reference field="4294967294" count="1" selected="0">
            <x v="1"/>
          </reference>
          <reference field="8" count="1">
            <x v="6"/>
          </reference>
          <reference field="10" count="1" selected="0">
            <x v="1"/>
          </reference>
        </references>
      </pivotArea>
    </format>
    <format dxfId="33">
      <pivotArea collapsedLevelsAreSubtotals="1" fieldPosition="0">
        <references count="3">
          <reference field="4294967294" count="1" selected="0">
            <x v="1"/>
          </reference>
          <reference field="8" count="1">
            <x v="7"/>
          </reference>
          <reference field="10" count="1" selected="0">
            <x v="1"/>
          </reference>
        </references>
      </pivotArea>
    </format>
    <format dxfId="32">
      <pivotArea collapsedLevelsAreSubtotals="1" fieldPosition="0">
        <references count="3">
          <reference field="4294967294" count="1" selected="0">
            <x v="1"/>
          </reference>
          <reference field="8" count="1">
            <x v="8"/>
          </reference>
          <reference field="10" count="1" selected="0">
            <x v="1"/>
          </reference>
        </references>
      </pivotArea>
    </format>
    <format dxfId="31">
      <pivotArea collapsedLevelsAreSubtotals="1" fieldPosition="0">
        <references count="3">
          <reference field="4294967294" count="1" selected="0">
            <x v="1"/>
          </reference>
          <reference field="8" count="1">
            <x v="9"/>
          </reference>
          <reference field="10" count="1" selected="0">
            <x v="1"/>
          </reference>
        </references>
      </pivotArea>
    </format>
    <format dxfId="30">
      <pivotArea collapsedLevelsAreSubtotals="1" fieldPosition="0">
        <references count="3">
          <reference field="4294967294" count="1" selected="0">
            <x v="1"/>
          </reference>
          <reference field="8" count="1">
            <x v="10"/>
          </reference>
          <reference field="10" count="1" selected="0">
            <x v="1"/>
          </reference>
        </references>
      </pivotArea>
    </format>
    <format dxfId="29">
      <pivotArea collapsedLevelsAreSubtotals="1" fieldPosition="0">
        <references count="3">
          <reference field="4294967294" count="1" selected="0">
            <x v="1"/>
          </reference>
          <reference field="8" count="1">
            <x v="11"/>
          </reference>
          <reference field="10" count="1" selected="0">
            <x v="1"/>
          </reference>
        </references>
      </pivotArea>
    </format>
    <format dxfId="28">
      <pivotArea collapsedLevelsAreSubtotals="1" fieldPosition="0">
        <references count="3">
          <reference field="4294967294" count="1" selected="0">
            <x v="1"/>
          </reference>
          <reference field="8" count="1">
            <x v="12"/>
          </reference>
          <reference field="10" count="1" selected="0">
            <x v="1"/>
          </reference>
        </references>
      </pivotArea>
    </format>
    <format dxfId="27">
      <pivotArea collapsedLevelsAreSubtotals="1" fieldPosition="0">
        <references count="2">
          <reference field="4294967294" count="1" selected="0">
            <x v="1"/>
          </reference>
          <reference field="10" count="1">
            <x v="2"/>
          </reference>
        </references>
      </pivotArea>
    </format>
    <format dxfId="26">
      <pivotArea collapsedLevelsAreSubtotals="1" fieldPosition="0">
        <references count="3">
          <reference field="4294967294" count="1" selected="0">
            <x v="1"/>
          </reference>
          <reference field="8" count="1">
            <x v="1"/>
          </reference>
          <reference field="10" count="1" selected="0">
            <x v="2"/>
          </reference>
        </references>
      </pivotArea>
    </format>
    <format dxfId="25">
      <pivotArea collapsedLevelsAreSubtotals="1" fieldPosition="0">
        <references count="3">
          <reference field="4294967294" count="1" selected="0">
            <x v="1"/>
          </reference>
          <reference field="8" count="1">
            <x v="2"/>
          </reference>
          <reference field="10" count="1" selected="0">
            <x v="2"/>
          </reference>
        </references>
      </pivotArea>
    </format>
    <format dxfId="24">
      <pivotArea collapsedLevelsAreSubtotals="1" fieldPosition="0">
        <references count="3">
          <reference field="4294967294" count="1" selected="0">
            <x v="1"/>
          </reference>
          <reference field="8" count="1">
            <x v="3"/>
          </reference>
          <reference field="10" count="1" selected="0">
            <x v="2"/>
          </reference>
        </references>
      </pivotArea>
    </format>
    <format dxfId="23">
      <pivotArea collapsedLevelsAreSubtotals="1" fieldPosition="0">
        <references count="3">
          <reference field="4294967294" count="1" selected="0">
            <x v="1"/>
          </reference>
          <reference field="8" count="1">
            <x v="4"/>
          </reference>
          <reference field="10" count="1" selected="0">
            <x v="2"/>
          </reference>
        </references>
      </pivotArea>
    </format>
    <format dxfId="22">
      <pivotArea field="10" grandRow="1" outline="0" collapsedLevelsAreSubtotals="1" axis="axisRow" fieldPosition="0">
        <references count="1">
          <reference field="4294967294" count="1" selected="0">
            <x v="1"/>
          </reference>
        </references>
      </pivotArea>
    </format>
  </formats>
  <chartFormats count="3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2">
          <reference field="4294967294" count="1" selected="0">
            <x v="1"/>
          </reference>
          <reference field="1" count="1" selected="0">
            <x v="0"/>
          </reference>
        </references>
      </pivotArea>
    </chartFormat>
    <chartFormat chart="0" format="3" series="1">
      <pivotArea type="data" outline="0" fieldPosition="0">
        <references count="2">
          <reference field="4294967294" count="1" selected="0">
            <x v="1"/>
          </reference>
          <reference field="1" count="1" selected="0">
            <x v="1"/>
          </reference>
        </references>
      </pivotArea>
    </chartFormat>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 chart="7" format="10" series="1">
      <pivotArea type="data" outline="0" fieldPosition="0">
        <references count="2">
          <reference field="4294967294" count="1" selected="0">
            <x v="0"/>
          </reference>
          <reference field="1" count="1" selected="0">
            <x v="0"/>
          </reference>
        </references>
      </pivotArea>
    </chartFormat>
    <chartFormat chart="7" format="11" series="1">
      <pivotArea type="data" outline="0" fieldPosition="0">
        <references count="2">
          <reference field="4294967294" count="1" selected="0">
            <x v="0"/>
          </reference>
          <reference field="1" count="1" selected="0">
            <x v="1"/>
          </reference>
        </references>
      </pivotArea>
    </chartFormat>
    <chartFormat chart="7" format="12" series="1">
      <pivotArea type="data" outline="0" fieldPosition="0">
        <references count="2">
          <reference field="4294967294" count="1" selected="0">
            <x v="1"/>
          </reference>
          <reference field="1" count="1" selected="0">
            <x v="0"/>
          </reference>
        </references>
      </pivotArea>
    </chartFormat>
    <chartFormat chart="7" format="13" series="1">
      <pivotArea type="data" outline="0" fieldPosition="0">
        <references count="2">
          <reference field="4294967294" count="1" selected="0">
            <x v="1"/>
          </reference>
          <reference field="1" count="1" selected="0">
            <x v="1"/>
          </reference>
        </references>
      </pivotArea>
    </chartFormat>
    <chartFormat chart="7" format="14" series="1">
      <pivotArea type="data" grandCol="1" outline="0" fieldPosition="0">
        <references count="1">
          <reference field="4294967294" count="1" selected="0">
            <x v="0"/>
          </reference>
        </references>
      </pivotArea>
    </chartFormat>
    <chartFormat chart="7" format="15" series="1">
      <pivotArea type="data" grandCol="1" outline="0" fieldPosition="0">
        <references count="1">
          <reference field="4294967294" count="1" selected="0">
            <x v="1"/>
          </reference>
        </references>
      </pivotArea>
    </chartFormat>
    <chartFormat chart="0" format="6" series="1">
      <pivotArea type="data" grandCol="1" outline="0" fieldPosition="0">
        <references count="1">
          <reference field="4294967294" count="1" selected="0">
            <x v="0"/>
          </reference>
        </references>
      </pivotArea>
    </chartFormat>
    <chartFormat chart="0" format="7" series="1">
      <pivotArea type="data" grandCol="1" outline="0" fieldPosition="0">
        <references count="1">
          <reference field="4294967294" count="1" selected="0">
            <x v="1"/>
          </reference>
        </references>
      </pivotArea>
    </chartFormat>
    <chartFormat chart="7" format="16" series="1">
      <pivotArea type="data" outline="0" fieldPosition="0">
        <references count="2">
          <reference field="4294967294" count="1" selected="0">
            <x v="2"/>
          </reference>
          <reference field="1" count="1" selected="0">
            <x v="0"/>
          </reference>
        </references>
      </pivotArea>
    </chartFormat>
    <chartFormat chart="7" format="17" series="1">
      <pivotArea type="data" outline="0" fieldPosition="0">
        <references count="2">
          <reference field="4294967294" count="1" selected="0">
            <x v="2"/>
          </reference>
          <reference field="1" count="1" selected="0">
            <x v="1"/>
          </reference>
        </references>
      </pivotArea>
    </chartFormat>
    <chartFormat chart="0" format="8" series="1">
      <pivotArea type="data" outline="0" fieldPosition="0">
        <references count="2">
          <reference field="4294967294" count="1" selected="0">
            <x v="2"/>
          </reference>
          <reference field="1" count="1" selected="0">
            <x v="0"/>
          </reference>
        </references>
      </pivotArea>
    </chartFormat>
    <chartFormat chart="0" format="9" series="1">
      <pivotArea type="data" outline="0" fieldPosition="0">
        <references count="2">
          <reference field="4294967294" count="1" selected="0">
            <x v="2"/>
          </reference>
          <reference field="1" count="1" selected="0">
            <x v="1"/>
          </reference>
        </references>
      </pivotArea>
    </chartFormat>
    <chartFormat chart="7" format="18" series="1">
      <pivotArea type="data" outline="0" fieldPosition="0">
        <references count="2">
          <reference field="4294967294" count="1" selected="0">
            <x v="3"/>
          </reference>
          <reference field="1" count="1" selected="0">
            <x v="0"/>
          </reference>
        </references>
      </pivotArea>
    </chartFormat>
    <chartFormat chart="7" format="19" series="1">
      <pivotArea type="data" outline="0" fieldPosition="0">
        <references count="2">
          <reference field="4294967294" count="1" selected="0">
            <x v="3"/>
          </reference>
          <reference field="1" count="1" selected="0">
            <x v="1"/>
          </reference>
        </references>
      </pivotArea>
    </chartFormat>
    <chartFormat chart="0" format="10" series="1">
      <pivotArea type="data" outline="0" fieldPosition="0">
        <references count="2">
          <reference field="4294967294" count="1" selected="0">
            <x v="3"/>
          </reference>
          <reference field="1" count="1" selected="0">
            <x v="0"/>
          </reference>
        </references>
      </pivotArea>
    </chartFormat>
    <chartFormat chart="0" format="11" series="1">
      <pivotArea type="data" outline="0" fieldPosition="0">
        <references count="2">
          <reference field="4294967294" count="1" selected="0">
            <x v="3"/>
          </reference>
          <reference field="1" count="1" selected="0">
            <x v="1"/>
          </reference>
        </references>
      </pivotArea>
    </chartFormat>
    <chartFormat chart="37" format="12" series="1">
      <pivotArea type="data" outline="0" fieldPosition="0">
        <references count="2">
          <reference field="4294967294" count="1" selected="0">
            <x v="1"/>
          </reference>
          <reference field="1" count="1" selected="0">
            <x v="0"/>
          </reference>
        </references>
      </pivotArea>
    </chartFormat>
    <chartFormat chart="37" format="13" series="1">
      <pivotArea type="data" outline="0" fieldPosition="0">
        <references count="2">
          <reference field="4294967294" count="1" selected="0">
            <x v="1"/>
          </reference>
          <reference field="1" count="1" selected="0">
            <x v="1"/>
          </reference>
        </references>
      </pivotArea>
    </chartFormat>
    <chartFormat chart="37" format="14" series="1">
      <pivotArea type="data" outline="0" fieldPosition="0">
        <references count="2">
          <reference field="4294967294" count="1" selected="0">
            <x v="0"/>
          </reference>
          <reference field="1" count="1" selected="0">
            <x v="0"/>
          </reference>
        </references>
      </pivotArea>
    </chartFormat>
    <chartFormat chart="37" format="15" series="1">
      <pivotArea type="data" outline="0" fieldPosition="0">
        <references count="2">
          <reference field="4294967294" count="1" selected="0">
            <x v="0"/>
          </reference>
          <reference field="1" count="1" selected="0">
            <x v="1"/>
          </reference>
        </references>
      </pivotArea>
    </chartFormat>
    <chartFormat chart="37" format="16" series="1">
      <pivotArea type="data" outline="0" fieldPosition="0">
        <references count="2">
          <reference field="4294967294" count="1" selected="0">
            <x v="2"/>
          </reference>
          <reference field="1" count="1" selected="0">
            <x v="0"/>
          </reference>
        </references>
      </pivotArea>
    </chartFormat>
    <chartFormat chart="37" format="17" series="1">
      <pivotArea type="data" outline="0" fieldPosition="0">
        <references count="2">
          <reference field="4294967294" count="1" selected="0">
            <x v="2"/>
          </reference>
          <reference field="1" count="1" selected="0">
            <x v="1"/>
          </reference>
        </references>
      </pivotArea>
    </chartFormat>
    <chartFormat chart="37" format="18" series="1">
      <pivotArea type="data" outline="0" fieldPosition="0">
        <references count="2">
          <reference field="4294967294" count="1" selected="0">
            <x v="3"/>
          </reference>
          <reference field="1" count="1" selected="0">
            <x v="0"/>
          </reference>
        </references>
      </pivotArea>
    </chartFormat>
    <chartFormat chart="37" format="19" series="1">
      <pivotArea type="data" outline="0" fieldPosition="0">
        <references count="2">
          <reference field="4294967294" count="1" selected="0">
            <x v="3"/>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980B172-C1BE-4CC9-9410-FCAB09F7D21E}" name="PivotTable3"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2">
  <location ref="A3:S15" firstHeaderRow="1" firstDataRow="3" firstDataCol="1"/>
  <pivotFields count="10">
    <pivotField axis="axisRow" numFmtId="164" showAll="0">
      <items count="15">
        <item x="0"/>
        <item x="1"/>
        <item x="2"/>
        <item x="3"/>
        <item x="4"/>
        <item x="5"/>
        <item x="6"/>
        <item x="7"/>
        <item x="8"/>
        <item x="9"/>
        <item x="10"/>
        <item x="11"/>
        <item x="12"/>
        <item x="13"/>
        <item t="default"/>
      </items>
    </pivotField>
    <pivotField axis="axisCol" showAll="0">
      <items count="11">
        <item x="0"/>
        <item x="1"/>
        <item x="2"/>
        <item x="3"/>
        <item x="4"/>
        <item x="5"/>
        <item x="6"/>
        <item x="7"/>
        <item m="1" x="8"/>
        <item m="1" x="9"/>
        <item t="default"/>
      </items>
    </pivotField>
    <pivotField showAll="0"/>
    <pivotField showAll="0"/>
    <pivotField dataField="1" showAll="0"/>
    <pivotField dataField="1" showAll="0"/>
    <pivotField showAll="0"/>
    <pivotField showAll="0"/>
    <pivotField showAll="0" defaultSubtotal="0">
      <items count="6">
        <item sd="0" x="0"/>
        <item sd="0" x="1"/>
        <item sd="0" x="2"/>
        <item sd="0" x="3"/>
        <item sd="0" x="4"/>
        <item x="5"/>
      </items>
    </pivotField>
    <pivotField axis="axisRow" showAll="0" defaultSubtotal="0">
      <items count="6">
        <item h="1" sd="0" x="0"/>
        <item h="1" x="1"/>
        <item h="1" x="2"/>
        <item h="1" x="3"/>
        <item x="4"/>
        <item h="1" x="5"/>
      </items>
    </pivotField>
  </pivotFields>
  <rowFields count="2">
    <field x="9"/>
    <field x="0"/>
  </rowFields>
  <rowItems count="10">
    <i>
      <x v="4"/>
    </i>
    <i r="1">
      <x v="1"/>
    </i>
    <i r="1">
      <x v="2"/>
    </i>
    <i r="1">
      <x v="3"/>
    </i>
    <i r="1">
      <x v="4"/>
    </i>
    <i r="1">
      <x v="5"/>
    </i>
    <i r="1">
      <x v="6"/>
    </i>
    <i r="1">
      <x v="7"/>
    </i>
    <i r="1">
      <x v="8"/>
    </i>
    <i t="grand">
      <x/>
    </i>
  </rowItems>
  <colFields count="2">
    <field x="-2"/>
    <field x="1"/>
  </colFields>
  <colItems count="18">
    <i>
      <x/>
      <x/>
    </i>
    <i r="1">
      <x v="1"/>
    </i>
    <i r="1">
      <x v="2"/>
    </i>
    <i r="1">
      <x v="3"/>
    </i>
    <i r="1">
      <x v="4"/>
    </i>
    <i r="1">
      <x v="5"/>
    </i>
    <i r="1">
      <x v="6"/>
    </i>
    <i r="1">
      <x v="7"/>
    </i>
    <i i="1">
      <x v="1"/>
      <x/>
    </i>
    <i r="1" i="1">
      <x v="1"/>
    </i>
    <i r="1" i="1">
      <x v="2"/>
    </i>
    <i r="1" i="1">
      <x v="3"/>
    </i>
    <i r="1" i="1">
      <x v="4"/>
    </i>
    <i r="1" i="1">
      <x v="5"/>
    </i>
    <i r="1" i="1">
      <x v="6"/>
    </i>
    <i r="1" i="1">
      <x v="7"/>
    </i>
    <i t="grand">
      <x/>
    </i>
    <i t="grand" i="1">
      <x/>
    </i>
  </colItems>
  <dataFields count="2">
    <dataField name="Average of &lt;25 MPH (%)" fld="4" subtotal="average" baseField="7" baseItem="3"/>
    <dataField name="Average of % Threshold" fld="5" subtotal="average" baseField="7" baseItem="0"/>
  </dataFields>
  <chartFormats count="4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0" format="7" series="1">
      <pivotArea type="data" outline="0" fieldPosition="0">
        <references count="2">
          <reference field="4294967294" count="1" selected="0">
            <x v="0"/>
          </reference>
          <reference field="1" count="1" selected="0">
            <x v="7"/>
          </reference>
        </references>
      </pivotArea>
    </chartFormat>
    <chartFormat chart="0" format="8" series="1">
      <pivotArea type="data" outline="0" fieldPosition="0">
        <references count="2">
          <reference field="4294967294" count="1" selected="0">
            <x v="1"/>
          </reference>
          <reference field="1" count="1" selected="0">
            <x v="0"/>
          </reference>
        </references>
      </pivotArea>
    </chartFormat>
    <chartFormat chart="0" format="9" series="1">
      <pivotArea type="data" outline="0" fieldPosition="0">
        <references count="2">
          <reference field="4294967294" count="1" selected="0">
            <x v="1"/>
          </reference>
          <reference field="1" count="1" selected="0">
            <x v="1"/>
          </reference>
        </references>
      </pivotArea>
    </chartFormat>
    <chartFormat chart="0" format="10" series="1">
      <pivotArea type="data" outline="0" fieldPosition="0">
        <references count="2">
          <reference field="4294967294" count="1" selected="0">
            <x v="1"/>
          </reference>
          <reference field="1" count="1" selected="0">
            <x v="2"/>
          </reference>
        </references>
      </pivotArea>
    </chartFormat>
    <chartFormat chart="0" format="11" series="1">
      <pivotArea type="data" outline="0" fieldPosition="0">
        <references count="2">
          <reference field="4294967294" count="1" selected="0">
            <x v="1"/>
          </reference>
          <reference field="1" count="1" selected="0">
            <x v="3"/>
          </reference>
        </references>
      </pivotArea>
    </chartFormat>
    <chartFormat chart="0" format="12" series="1">
      <pivotArea type="data" outline="0" fieldPosition="0">
        <references count="2">
          <reference field="4294967294" count="1" selected="0">
            <x v="1"/>
          </reference>
          <reference field="1" count="1" selected="0">
            <x v="4"/>
          </reference>
        </references>
      </pivotArea>
    </chartFormat>
    <chartFormat chart="0" format="13" series="1">
      <pivotArea type="data" outline="0" fieldPosition="0">
        <references count="2">
          <reference field="4294967294" count="1" selected="0">
            <x v="1"/>
          </reference>
          <reference field="1" count="1" selected="0">
            <x v="5"/>
          </reference>
        </references>
      </pivotArea>
    </chartFormat>
    <chartFormat chart="0" format="14" series="1">
      <pivotArea type="data" outline="0" fieldPosition="0">
        <references count="2">
          <reference field="4294967294" count="1" selected="0">
            <x v="1"/>
          </reference>
          <reference field="1" count="1" selected="0">
            <x v="6"/>
          </reference>
        </references>
      </pivotArea>
    </chartFormat>
    <chartFormat chart="0" format="15" series="1">
      <pivotArea type="data" outline="0" fieldPosition="0">
        <references count="2">
          <reference field="4294967294" count="1" selected="0">
            <x v="1"/>
          </reference>
          <reference field="1" count="1" selected="0">
            <x v="7"/>
          </reference>
        </references>
      </pivotArea>
    </chartFormat>
    <chartFormat chart="0" format="16" series="1">
      <pivotArea type="data" grandCol="1" outline="0" fieldPosition="0">
        <references count="1">
          <reference field="4294967294" count="1" selected="0">
            <x v="0"/>
          </reference>
        </references>
      </pivotArea>
    </chartFormat>
    <chartFormat chart="0" format="17" series="1">
      <pivotArea type="data" grandCol="1" outline="0" fieldPosition="0">
        <references count="1">
          <reference field="4294967294" count="1" selected="0">
            <x v="1"/>
          </reference>
        </references>
      </pivotArea>
    </chartFormat>
    <chartFormat chart="0" format="18" series="1">
      <pivotArea type="data" outline="0" fieldPosition="0">
        <references count="2">
          <reference field="4294967294" count="1" selected="0">
            <x v="0"/>
          </reference>
          <reference field="1" count="1" selected="0">
            <x v="0"/>
          </reference>
        </references>
      </pivotArea>
    </chartFormat>
    <chartFormat chart="0" format="19" series="1">
      <pivotArea type="data" outline="0" fieldPosition="0">
        <references count="2">
          <reference field="4294967294" count="1" selected="0">
            <x v="0"/>
          </reference>
          <reference field="1" count="1" selected="0">
            <x v="1"/>
          </reference>
        </references>
      </pivotArea>
    </chartFormat>
    <chartFormat chart="0" format="20" series="1">
      <pivotArea type="data" outline="0" fieldPosition="0">
        <references count="2">
          <reference field="4294967294" count="1" selected="0">
            <x v="1"/>
          </reference>
          <reference field="1" count="1" selected="0">
            <x v="8"/>
          </reference>
        </references>
      </pivotArea>
    </chartFormat>
    <chartFormat chart="0" format="21" series="1">
      <pivotArea type="data" outline="0" fieldPosition="0">
        <references count="2">
          <reference field="4294967294" count="1" selected="0">
            <x v="1"/>
          </reference>
          <reference field="1" count="1" selected="0">
            <x v="9"/>
          </reference>
        </references>
      </pivotArea>
    </chartFormat>
    <chartFormat chart="14" format="38" series="1">
      <pivotArea type="data" outline="0" fieldPosition="0">
        <references count="2">
          <reference field="4294967294" count="1" selected="0">
            <x v="0"/>
          </reference>
          <reference field="1" count="1" selected="0">
            <x v="0"/>
          </reference>
        </references>
      </pivotArea>
    </chartFormat>
    <chartFormat chart="14" format="39" series="1">
      <pivotArea type="data" outline="0" fieldPosition="0">
        <references count="2">
          <reference field="4294967294" count="1" selected="0">
            <x v="0"/>
          </reference>
          <reference field="1" count="1" selected="0">
            <x v="1"/>
          </reference>
        </references>
      </pivotArea>
    </chartFormat>
    <chartFormat chart="14" format="40" series="1">
      <pivotArea type="data" outline="0" fieldPosition="0">
        <references count="2">
          <reference field="4294967294" count="1" selected="0">
            <x v="0"/>
          </reference>
          <reference field="1" count="1" selected="0">
            <x v="2"/>
          </reference>
        </references>
      </pivotArea>
    </chartFormat>
    <chartFormat chart="14" format="41" series="1">
      <pivotArea type="data" outline="0" fieldPosition="0">
        <references count="2">
          <reference field="4294967294" count="1" selected="0">
            <x v="0"/>
          </reference>
          <reference field="1" count="1" selected="0">
            <x v="3"/>
          </reference>
        </references>
      </pivotArea>
    </chartFormat>
    <chartFormat chart="14" format="42" series="1">
      <pivotArea type="data" outline="0" fieldPosition="0">
        <references count="2">
          <reference field="4294967294" count="1" selected="0">
            <x v="0"/>
          </reference>
          <reference field="1" count="1" selected="0">
            <x v="4"/>
          </reference>
        </references>
      </pivotArea>
    </chartFormat>
    <chartFormat chart="14" format="43" series="1">
      <pivotArea type="data" outline="0" fieldPosition="0">
        <references count="2">
          <reference field="4294967294" count="1" selected="0">
            <x v="0"/>
          </reference>
          <reference field="1" count="1" selected="0">
            <x v="5"/>
          </reference>
        </references>
      </pivotArea>
    </chartFormat>
    <chartFormat chart="14" format="44" series="1">
      <pivotArea type="data" outline="0" fieldPosition="0">
        <references count="2">
          <reference field="4294967294" count="1" selected="0">
            <x v="0"/>
          </reference>
          <reference field="1" count="1" selected="0">
            <x v="6"/>
          </reference>
        </references>
      </pivotArea>
    </chartFormat>
    <chartFormat chart="14" format="45" series="1">
      <pivotArea type="data" outline="0" fieldPosition="0">
        <references count="2">
          <reference field="4294967294" count="1" selected="0">
            <x v="0"/>
          </reference>
          <reference field="1" count="1" selected="0">
            <x v="7"/>
          </reference>
        </references>
      </pivotArea>
    </chartFormat>
    <chartFormat chart="14" format="46" series="1">
      <pivotArea type="data" outline="0" fieldPosition="0">
        <references count="2">
          <reference field="4294967294" count="1" selected="0">
            <x v="1"/>
          </reference>
          <reference field="1" count="1" selected="0">
            <x v="0"/>
          </reference>
        </references>
      </pivotArea>
    </chartFormat>
    <chartFormat chart="14" format="47" series="1">
      <pivotArea type="data" outline="0" fieldPosition="0">
        <references count="2">
          <reference field="4294967294" count="1" selected="0">
            <x v="1"/>
          </reference>
          <reference field="1" count="1" selected="0">
            <x v="1"/>
          </reference>
        </references>
      </pivotArea>
    </chartFormat>
    <chartFormat chart="14" format="48" series="1">
      <pivotArea type="data" outline="0" fieldPosition="0">
        <references count="2">
          <reference field="4294967294" count="1" selected="0">
            <x v="1"/>
          </reference>
          <reference field="1" count="1" selected="0">
            <x v="2"/>
          </reference>
        </references>
      </pivotArea>
    </chartFormat>
    <chartFormat chart="14" format="49" series="1">
      <pivotArea type="data" outline="0" fieldPosition="0">
        <references count="2">
          <reference field="4294967294" count="1" selected="0">
            <x v="1"/>
          </reference>
          <reference field="1" count="1" selected="0">
            <x v="3"/>
          </reference>
        </references>
      </pivotArea>
    </chartFormat>
    <chartFormat chart="14" format="50" series="1">
      <pivotArea type="data" outline="0" fieldPosition="0">
        <references count="2">
          <reference field="4294967294" count="1" selected="0">
            <x v="1"/>
          </reference>
          <reference field="1" count="1" selected="0">
            <x v="4"/>
          </reference>
        </references>
      </pivotArea>
    </chartFormat>
    <chartFormat chart="14" format="51" series="1">
      <pivotArea type="data" outline="0" fieldPosition="0">
        <references count="2">
          <reference field="4294967294" count="1" selected="0">
            <x v="1"/>
          </reference>
          <reference field="1" count="1" selected="0">
            <x v="5"/>
          </reference>
        </references>
      </pivotArea>
    </chartFormat>
    <chartFormat chart="14" format="52" series="1">
      <pivotArea type="data" outline="0" fieldPosition="0">
        <references count="2">
          <reference field="4294967294" count="1" selected="0">
            <x v="1"/>
          </reference>
          <reference field="1" count="1" selected="0">
            <x v="6"/>
          </reference>
        </references>
      </pivotArea>
    </chartFormat>
    <chartFormat chart="14" format="53" series="1">
      <pivotArea type="data" outline="0" fieldPosition="0">
        <references count="2">
          <reference field="4294967294" count="1" selected="0">
            <x v="1"/>
          </reference>
          <reference field="1" count="1" selected="0">
            <x v="7"/>
          </reference>
        </references>
      </pivotArea>
    </chartFormat>
    <chartFormat chart="14" format="54" series="1">
      <pivotArea type="data" grandCol="1" outline="0" fieldPosition="0">
        <references count="1">
          <reference field="4294967294" count="1" selected="0">
            <x v="0"/>
          </reference>
        </references>
      </pivotArea>
    </chartFormat>
    <chartFormat chart="14" format="55" series="1">
      <pivotArea type="data" grandCol="1"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A9327DE-A873-48E5-B561-E80B7ECEE7E5}" name="PivotTable1"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3">
  <location ref="A1:S13" firstHeaderRow="1" firstDataRow="3" firstDataCol="1"/>
  <pivotFields count="10">
    <pivotField axis="axisRow" numFmtId="164" showAll="0">
      <items count="15">
        <item x="0"/>
        <item x="1"/>
        <item x="2"/>
        <item x="3"/>
        <item x="4"/>
        <item x="5"/>
        <item x="6"/>
        <item x="7"/>
        <item x="8"/>
        <item x="9"/>
        <item x="10"/>
        <item x="11"/>
        <item x="12"/>
        <item x="13"/>
        <item t="default"/>
      </items>
    </pivotField>
    <pivotField axis="axisCol" showAll="0">
      <items count="11">
        <item x="0"/>
        <item x="1"/>
        <item x="2"/>
        <item x="3"/>
        <item x="4"/>
        <item x="5"/>
        <item x="6"/>
        <item x="7"/>
        <item m="1" x="8"/>
        <item m="1" x="9"/>
        <item t="default"/>
      </items>
    </pivotField>
    <pivotField dataField="1" showAll="0"/>
    <pivotField dataField="1" showAll="0"/>
    <pivotField showAll="0"/>
    <pivotField showAll="0"/>
    <pivotField showAll="0"/>
    <pivotField showAll="0"/>
    <pivotField showAll="0">
      <items count="7">
        <item sd="0" x="0"/>
        <item sd="0" x="1"/>
        <item sd="0" x="2"/>
        <item sd="0" x="3"/>
        <item sd="0" x="4"/>
        <item x="5"/>
        <item t="default"/>
      </items>
    </pivotField>
    <pivotField axis="axisRow" showAll="0">
      <items count="7">
        <item h="1" sd="0" x="0"/>
        <item h="1" x="1"/>
        <item h="1" x="2"/>
        <item h="1" x="3"/>
        <item x="4"/>
        <item h="1" x="5"/>
        <item t="default"/>
      </items>
    </pivotField>
  </pivotFields>
  <rowFields count="2">
    <field x="9"/>
    <field x="0"/>
  </rowFields>
  <rowItems count="10">
    <i>
      <x v="4"/>
    </i>
    <i r="1">
      <x v="1"/>
    </i>
    <i r="1">
      <x v="2"/>
    </i>
    <i r="1">
      <x v="3"/>
    </i>
    <i r="1">
      <x v="4"/>
    </i>
    <i r="1">
      <x v="5"/>
    </i>
    <i r="1">
      <x v="6"/>
    </i>
    <i r="1">
      <x v="7"/>
    </i>
    <i r="1">
      <x v="8"/>
    </i>
    <i t="grand">
      <x/>
    </i>
  </rowItems>
  <colFields count="2">
    <field x="1"/>
    <field x="-2"/>
  </colFields>
  <colItems count="18">
    <i>
      <x/>
      <x/>
    </i>
    <i r="1" i="1">
      <x v="1"/>
    </i>
    <i>
      <x v="1"/>
      <x/>
    </i>
    <i r="1" i="1">
      <x v="1"/>
    </i>
    <i>
      <x v="2"/>
      <x/>
    </i>
    <i r="1" i="1">
      <x v="1"/>
    </i>
    <i>
      <x v="3"/>
      <x/>
    </i>
    <i r="1" i="1">
      <x v="1"/>
    </i>
    <i>
      <x v="4"/>
      <x/>
    </i>
    <i r="1" i="1">
      <x v="1"/>
    </i>
    <i>
      <x v="5"/>
      <x/>
    </i>
    <i r="1" i="1">
      <x v="1"/>
    </i>
    <i>
      <x v="6"/>
      <x/>
    </i>
    <i r="1" i="1">
      <x v="1"/>
    </i>
    <i>
      <x v="7"/>
      <x/>
    </i>
    <i r="1" i="1">
      <x v="1"/>
    </i>
    <i t="grand">
      <x/>
    </i>
    <i t="grand" i="1">
      <x/>
    </i>
  </colItems>
  <dataFields count="2">
    <dataField name="Average of Speed Limit" fld="3" subtotal="average" baseField="7" baseItem="1"/>
    <dataField name="Average of Avg. Speed" fld="2" subtotal="average" baseField="7" baseItem="1"/>
  </dataFields>
  <chartFormats count="48">
    <chartFormat chart="0" format="487" series="1">
      <pivotArea type="data" outline="0" fieldPosition="0">
        <references count="1">
          <reference field="1" count="1" selected="0">
            <x v="0"/>
          </reference>
        </references>
      </pivotArea>
    </chartFormat>
    <chartFormat chart="0" format="488" series="1">
      <pivotArea type="data" outline="0" fieldPosition="0">
        <references count="1">
          <reference field="1" count="1" selected="0">
            <x v="1"/>
          </reference>
        </references>
      </pivotArea>
    </chartFormat>
    <chartFormat chart="0" format="489" series="1">
      <pivotArea type="data" outline="0" fieldPosition="0">
        <references count="1">
          <reference field="1" count="1" selected="0">
            <x v="2"/>
          </reference>
        </references>
      </pivotArea>
    </chartFormat>
    <chartFormat chart="0" format="490" series="1">
      <pivotArea type="data" outline="0" fieldPosition="0">
        <references count="1">
          <reference field="1" count="1" selected="0">
            <x v="3"/>
          </reference>
        </references>
      </pivotArea>
    </chartFormat>
    <chartFormat chart="0" format="491" series="1">
      <pivotArea type="data" outline="0" fieldPosition="0">
        <references count="1">
          <reference field="1" count="1" selected="0">
            <x v="4"/>
          </reference>
        </references>
      </pivotArea>
    </chartFormat>
    <chartFormat chart="0" format="492" series="1">
      <pivotArea type="data" outline="0" fieldPosition="0">
        <references count="1">
          <reference field="1" count="1" selected="0">
            <x v="5"/>
          </reference>
        </references>
      </pivotArea>
    </chartFormat>
    <chartFormat chart="0" format="493" series="1">
      <pivotArea type="data" outline="0" fieldPosition="0">
        <references count="1">
          <reference field="1" count="1" selected="0">
            <x v="6"/>
          </reference>
        </references>
      </pivotArea>
    </chartFormat>
    <chartFormat chart="0" format="494" series="1">
      <pivotArea type="data" outline="0" fieldPosition="0">
        <references count="1">
          <reference field="1" count="1" selected="0">
            <x v="7"/>
          </reference>
        </references>
      </pivotArea>
    </chartFormat>
    <chartFormat chart="0" format="495" series="1">
      <pivotArea type="data" outline="0" fieldPosition="0">
        <references count="2">
          <reference field="4294967294" count="1" selected="0">
            <x v="1"/>
          </reference>
          <reference field="1" count="1" selected="0">
            <x v="4"/>
          </reference>
        </references>
      </pivotArea>
    </chartFormat>
    <chartFormat chart="0" format="497" series="1">
      <pivotArea type="data" outline="0" fieldPosition="0">
        <references count="2">
          <reference field="4294967294" count="1" selected="0">
            <x v="1"/>
          </reference>
          <reference field="1" count="1" selected="0">
            <x v="5"/>
          </reference>
        </references>
      </pivotArea>
    </chartFormat>
    <chartFormat chart="0" format="499" series="1">
      <pivotArea type="data" outline="0" fieldPosition="0">
        <references count="2">
          <reference field="4294967294" count="1" selected="0">
            <x v="1"/>
          </reference>
          <reference field="1" count="1" selected="0">
            <x v="6"/>
          </reference>
        </references>
      </pivotArea>
    </chartFormat>
    <chartFormat chart="0" format="501" series="1">
      <pivotArea type="data" outline="0" fieldPosition="0">
        <references count="2">
          <reference field="4294967294" count="1" selected="0">
            <x v="1"/>
          </reference>
          <reference field="1" count="1" selected="0">
            <x v="7"/>
          </reference>
        </references>
      </pivotArea>
    </chartFormat>
    <chartFormat chart="0" format="503" series="1">
      <pivotArea type="data" outline="0" fieldPosition="0">
        <references count="2">
          <reference field="4294967294" count="1" selected="0">
            <x v="0"/>
          </reference>
          <reference field="1" count="1" selected="0">
            <x v="4"/>
          </reference>
        </references>
      </pivotArea>
    </chartFormat>
    <chartFormat chart="0" format="504" series="1">
      <pivotArea type="data" outline="0" fieldPosition="0">
        <references count="2">
          <reference field="4294967294" count="1" selected="0">
            <x v="0"/>
          </reference>
          <reference field="1" count="1" selected="0">
            <x v="5"/>
          </reference>
        </references>
      </pivotArea>
    </chartFormat>
    <chartFormat chart="0" format="505" series="1">
      <pivotArea type="data" outline="0" fieldPosition="0">
        <references count="2">
          <reference field="4294967294" count="1" selected="0">
            <x v="0"/>
          </reference>
          <reference field="1" count="1" selected="0">
            <x v="6"/>
          </reference>
        </references>
      </pivotArea>
    </chartFormat>
    <chartFormat chart="0" format="506" series="1">
      <pivotArea type="data" outline="0" fieldPosition="0">
        <references count="2">
          <reference field="4294967294" count="1" selected="0">
            <x v="0"/>
          </reference>
          <reference field="1" count="1" selected="0">
            <x v="7"/>
          </reference>
        </references>
      </pivotArea>
    </chartFormat>
    <chartFormat chart="0" format="507" series="1">
      <pivotArea type="data" outline="0" fieldPosition="0">
        <references count="2">
          <reference field="4294967294" count="1" selected="0">
            <x v="0"/>
          </reference>
          <reference field="1" count="1" selected="0">
            <x v="1"/>
          </reference>
        </references>
      </pivotArea>
    </chartFormat>
    <chartFormat chart="0" format="508" series="1">
      <pivotArea type="data" outline="0" fieldPosition="0">
        <references count="2">
          <reference field="4294967294" count="1" selected="0">
            <x v="1"/>
          </reference>
          <reference field="1" count="1" selected="0">
            <x v="3"/>
          </reference>
        </references>
      </pivotArea>
    </chartFormat>
    <chartFormat chart="0" format="509" series="1">
      <pivotArea type="data" outline="0" fieldPosition="0">
        <references count="2">
          <reference field="4294967294" count="1" selected="0">
            <x v="0"/>
          </reference>
          <reference field="1" count="1" selected="0">
            <x v="3"/>
          </reference>
        </references>
      </pivotArea>
    </chartFormat>
    <chartFormat chart="0" format="510" series="1">
      <pivotArea type="data" outline="0" fieldPosition="0">
        <references count="2">
          <reference field="4294967294" count="1" selected="0">
            <x v="0"/>
          </reference>
          <reference field="1" count="1" selected="0">
            <x v="2"/>
          </reference>
        </references>
      </pivotArea>
    </chartFormat>
    <chartFormat chart="0" format="511" series="1">
      <pivotArea type="data" outline="0" fieldPosition="0">
        <references count="2">
          <reference field="4294967294" count="1" selected="0">
            <x v="0"/>
          </reference>
          <reference field="1" count="1" selected="0">
            <x v="0"/>
          </reference>
        </references>
      </pivotArea>
    </chartFormat>
    <chartFormat chart="0" format="512" series="1">
      <pivotArea type="data" outline="0" fieldPosition="0">
        <references count="2">
          <reference field="4294967294" count="1" selected="0">
            <x v="1"/>
          </reference>
          <reference field="1" count="1" selected="0">
            <x v="1"/>
          </reference>
        </references>
      </pivotArea>
    </chartFormat>
    <chartFormat chart="0" format="513" series="1">
      <pivotArea type="data" outline="0" fieldPosition="0">
        <references count="2">
          <reference field="4294967294" count="1" selected="0">
            <x v="1"/>
          </reference>
          <reference field="1" count="1" selected="0">
            <x v="2"/>
          </reference>
        </references>
      </pivotArea>
    </chartFormat>
    <chartFormat chart="0" format="514" series="1">
      <pivotArea type="data" outline="0" fieldPosition="0">
        <references count="2">
          <reference field="4294967294" count="1" selected="0">
            <x v="1"/>
          </reference>
          <reference field="1" count="1" selected="0">
            <x v="0"/>
          </reference>
        </references>
      </pivotArea>
    </chartFormat>
    <chartFormat chart="0" format="515" series="1">
      <pivotArea type="data" outline="0" fieldPosition="0">
        <references count="2">
          <reference field="4294967294" count="1" selected="0">
            <x v="0"/>
          </reference>
          <reference field="1" count="1" selected="0">
            <x v="8"/>
          </reference>
        </references>
      </pivotArea>
    </chartFormat>
    <chartFormat chart="0" format="516" series="1">
      <pivotArea type="data" outline="0" fieldPosition="0">
        <references count="2">
          <reference field="4294967294" count="1" selected="0">
            <x v="1"/>
          </reference>
          <reference field="1" count="1" selected="0">
            <x v="8"/>
          </reference>
        </references>
      </pivotArea>
    </chartFormat>
    <chartFormat chart="0" format="517" series="1">
      <pivotArea type="data" outline="0" fieldPosition="0">
        <references count="2">
          <reference field="4294967294" count="1" selected="0">
            <x v="0"/>
          </reference>
          <reference field="1" count="1" selected="0">
            <x v="9"/>
          </reference>
        </references>
      </pivotArea>
    </chartFormat>
    <chartFormat chart="0" format="518" series="1">
      <pivotArea type="data" outline="0" fieldPosition="0">
        <references count="2">
          <reference field="4294967294" count="1" selected="0">
            <x v="1"/>
          </reference>
          <reference field="1" count="1" selected="0">
            <x v="9"/>
          </reference>
        </references>
      </pivotArea>
    </chartFormat>
    <chartFormat chart="0" format="519" series="1">
      <pivotArea type="data" grandCol="1" outline="0" fieldPosition="0">
        <references count="1">
          <reference field="4294967294" count="1" selected="0">
            <x v="0"/>
          </reference>
        </references>
      </pivotArea>
    </chartFormat>
    <chartFormat chart="0" format="520" series="1">
      <pivotArea type="data" grandCol="1" outline="0" fieldPosition="0">
        <references count="1">
          <reference field="4294967294" count="1" selected="0">
            <x v="1"/>
          </reference>
        </references>
      </pivotArea>
    </chartFormat>
    <chartFormat chart="12" format="537" series="1">
      <pivotArea type="data" outline="0" fieldPosition="0">
        <references count="2">
          <reference field="4294967294" count="1" selected="0">
            <x v="0"/>
          </reference>
          <reference field="1" count="1" selected="0">
            <x v="0"/>
          </reference>
        </references>
      </pivotArea>
    </chartFormat>
    <chartFormat chart="12" format="538" series="1">
      <pivotArea type="data" outline="0" fieldPosition="0">
        <references count="2">
          <reference field="4294967294" count="1" selected="0">
            <x v="1"/>
          </reference>
          <reference field="1" count="1" selected="0">
            <x v="0"/>
          </reference>
        </references>
      </pivotArea>
    </chartFormat>
    <chartFormat chart="12" format="539" series="1">
      <pivotArea type="data" outline="0" fieldPosition="0">
        <references count="2">
          <reference field="4294967294" count="1" selected="0">
            <x v="0"/>
          </reference>
          <reference field="1" count="1" selected="0">
            <x v="1"/>
          </reference>
        </references>
      </pivotArea>
    </chartFormat>
    <chartFormat chart="12" format="540" series="1">
      <pivotArea type="data" outline="0" fieldPosition="0">
        <references count="2">
          <reference field="4294967294" count="1" selected="0">
            <x v="1"/>
          </reference>
          <reference field="1" count="1" selected="0">
            <x v="1"/>
          </reference>
        </references>
      </pivotArea>
    </chartFormat>
    <chartFormat chart="12" format="541" series="1">
      <pivotArea type="data" outline="0" fieldPosition="0">
        <references count="2">
          <reference field="4294967294" count="1" selected="0">
            <x v="0"/>
          </reference>
          <reference field="1" count="1" selected="0">
            <x v="2"/>
          </reference>
        </references>
      </pivotArea>
    </chartFormat>
    <chartFormat chart="12" format="542" series="1">
      <pivotArea type="data" outline="0" fieldPosition="0">
        <references count="2">
          <reference field="4294967294" count="1" selected="0">
            <x v="1"/>
          </reference>
          <reference field="1" count="1" selected="0">
            <x v="2"/>
          </reference>
        </references>
      </pivotArea>
    </chartFormat>
    <chartFormat chart="12" format="543" series="1">
      <pivotArea type="data" outline="0" fieldPosition="0">
        <references count="2">
          <reference field="4294967294" count="1" selected="0">
            <x v="0"/>
          </reference>
          <reference field="1" count="1" selected="0">
            <x v="3"/>
          </reference>
        </references>
      </pivotArea>
    </chartFormat>
    <chartFormat chart="12" format="544" series="1">
      <pivotArea type="data" outline="0" fieldPosition="0">
        <references count="2">
          <reference field="4294967294" count="1" selected="0">
            <x v="1"/>
          </reference>
          <reference field="1" count="1" selected="0">
            <x v="3"/>
          </reference>
        </references>
      </pivotArea>
    </chartFormat>
    <chartFormat chart="12" format="545" series="1">
      <pivotArea type="data" outline="0" fieldPosition="0">
        <references count="2">
          <reference field="4294967294" count="1" selected="0">
            <x v="0"/>
          </reference>
          <reference field="1" count="1" selected="0">
            <x v="4"/>
          </reference>
        </references>
      </pivotArea>
    </chartFormat>
    <chartFormat chart="12" format="546" series="1">
      <pivotArea type="data" outline="0" fieldPosition="0">
        <references count="2">
          <reference field="4294967294" count="1" selected="0">
            <x v="1"/>
          </reference>
          <reference field="1" count="1" selected="0">
            <x v="4"/>
          </reference>
        </references>
      </pivotArea>
    </chartFormat>
    <chartFormat chart="12" format="547" series="1">
      <pivotArea type="data" outline="0" fieldPosition="0">
        <references count="2">
          <reference field="4294967294" count="1" selected="0">
            <x v="0"/>
          </reference>
          <reference field="1" count="1" selected="0">
            <x v="5"/>
          </reference>
        </references>
      </pivotArea>
    </chartFormat>
    <chartFormat chart="12" format="548" series="1">
      <pivotArea type="data" outline="0" fieldPosition="0">
        <references count="2">
          <reference field="4294967294" count="1" selected="0">
            <x v="1"/>
          </reference>
          <reference field="1" count="1" selected="0">
            <x v="5"/>
          </reference>
        </references>
      </pivotArea>
    </chartFormat>
    <chartFormat chart="12" format="549" series="1">
      <pivotArea type="data" outline="0" fieldPosition="0">
        <references count="2">
          <reference field="4294967294" count="1" selected="0">
            <x v="0"/>
          </reference>
          <reference field="1" count="1" selected="0">
            <x v="6"/>
          </reference>
        </references>
      </pivotArea>
    </chartFormat>
    <chartFormat chart="12" format="550" series="1">
      <pivotArea type="data" outline="0" fieldPosition="0">
        <references count="2">
          <reference field="4294967294" count="1" selected="0">
            <x v="1"/>
          </reference>
          <reference field="1" count="1" selected="0">
            <x v="6"/>
          </reference>
        </references>
      </pivotArea>
    </chartFormat>
    <chartFormat chart="12" format="551" series="1">
      <pivotArea type="data" outline="0" fieldPosition="0">
        <references count="2">
          <reference field="4294967294" count="1" selected="0">
            <x v="0"/>
          </reference>
          <reference field="1" count="1" selected="0">
            <x v="7"/>
          </reference>
        </references>
      </pivotArea>
    </chartFormat>
    <chartFormat chart="12" format="552" series="1">
      <pivotArea type="data" outline="0" fieldPosition="0">
        <references count="2">
          <reference field="4294967294" count="1" selected="0">
            <x v="1"/>
          </reference>
          <reference field="1" count="1" selected="0">
            <x v="7"/>
          </reference>
        </references>
      </pivotArea>
    </chartFormat>
    <chartFormat chart="12" format="553" series="1">
      <pivotArea type="data" grandCol="1" outline="0" fieldPosition="0">
        <references count="1">
          <reference field="4294967294" count="1" selected="0">
            <x v="0"/>
          </reference>
        </references>
      </pivotArea>
    </chartFormat>
    <chartFormat chart="12" format="554" series="1">
      <pivotArea type="data" grandCol="1"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F9E0845-1F3A-4797-83E5-B4875B584AC9}" name="PivotTable2"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5">
  <location ref="A1:I46" firstHeaderRow="0" firstDataRow="1" firstDataCol="1"/>
  <pivotFields count="13">
    <pivotField axis="axisRow" numFmtId="164" showAll="0">
      <items count="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s>
  <rowFields count="1">
    <field x="0"/>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2"/>
  </colFields>
  <colItems count="8">
    <i>
      <x/>
    </i>
    <i i="1">
      <x v="1"/>
    </i>
    <i i="2">
      <x v="2"/>
    </i>
    <i i="3">
      <x v="3"/>
    </i>
    <i i="4">
      <x v="4"/>
    </i>
    <i i="5">
      <x v="5"/>
    </i>
    <i i="6">
      <x v="6"/>
    </i>
    <i i="7">
      <x v="7"/>
    </i>
  </colItems>
  <dataFields count="8">
    <dataField name="Sum of ECLD_SB" fld="1" baseField="0" baseItem="0"/>
    <dataField name="Sum of ECLD_NB" fld="2" baseField="0" baseItem="0"/>
    <dataField name="Sum of Lakeview_WB" fld="3" baseField="0" baseItem="0"/>
    <dataField name="Sum of Outer Dr" fld="7" baseField="0" baseItem="7"/>
    <dataField name="Sum of Lakeview_EB" fld="4" baseField="0" baseItem="0"/>
    <dataField name="Sum of Penner Dr" fld="5" baseField="0" baseItem="0"/>
    <dataField name="Sum of SCLD_EB" fld="6" baseField="0" baseItem="0"/>
    <dataField name="Sum of WCLD" fld="8" baseField="0" baseItem="0"/>
  </dataFields>
  <chartFormats count="1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4"/>
          </reference>
        </references>
      </pivotArea>
    </chartFormat>
    <chartFormat chart="0" format="4" series="1">
      <pivotArea type="data" outline="0" fieldPosition="0">
        <references count="1">
          <reference field="4294967294" count="1" selected="0">
            <x v="5"/>
          </reference>
        </references>
      </pivotArea>
    </chartFormat>
    <chartFormat chart="0" format="5" series="1">
      <pivotArea type="data" outline="0" fieldPosition="0">
        <references count="1">
          <reference field="4294967294" count="1" selected="0">
            <x v="6"/>
          </reference>
        </references>
      </pivotArea>
    </chartFormat>
    <chartFormat chart="0" format="6"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3"/>
          </reference>
        </references>
      </pivotArea>
    </chartFormat>
    <chartFormat chart="5" format="20" series="1">
      <pivotArea type="data" outline="0" fieldPosition="0">
        <references count="1">
          <reference field="4294967294" count="1" selected="0">
            <x v="0"/>
          </reference>
        </references>
      </pivotArea>
    </chartFormat>
    <chartFormat chart="5" format="21" series="1">
      <pivotArea type="data" outline="0" fieldPosition="0">
        <references count="1">
          <reference field="4294967294" count="1" selected="0">
            <x v="1"/>
          </reference>
        </references>
      </pivotArea>
    </chartFormat>
    <chartFormat chart="5" format="22" series="1">
      <pivotArea type="data" outline="0" fieldPosition="0">
        <references count="1">
          <reference field="4294967294" count="1" selected="0">
            <x v="2"/>
          </reference>
        </references>
      </pivotArea>
    </chartFormat>
    <chartFormat chart="5" format="23" series="1">
      <pivotArea type="data" outline="0" fieldPosition="0">
        <references count="1">
          <reference field="4294967294" count="1" selected="0">
            <x v="3"/>
          </reference>
        </references>
      </pivotArea>
    </chartFormat>
    <chartFormat chart="5" format="24" series="1">
      <pivotArea type="data" outline="0" fieldPosition="0">
        <references count="1">
          <reference field="4294967294" count="1" selected="0">
            <x v="4"/>
          </reference>
        </references>
      </pivotArea>
    </chartFormat>
    <chartFormat chart="5" format="25" series="1">
      <pivotArea type="data" outline="0" fieldPosition="0">
        <references count="1">
          <reference field="4294967294" count="1" selected="0">
            <x v="5"/>
          </reference>
        </references>
      </pivotArea>
    </chartFormat>
    <chartFormat chart="5" format="26" series="1">
      <pivotArea type="data" outline="0" fieldPosition="0">
        <references count="1">
          <reference field="4294967294" count="1" selected="0">
            <x v="6"/>
          </reference>
        </references>
      </pivotArea>
    </chartFormat>
    <chartFormat chart="5" format="27" series="1">
      <pivotArea type="data" outline="0" fieldPosition="0">
        <references count="1">
          <reference field="429496729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018C285-CD39-4180-AAFF-B9D02A4E4544}" name="PivotTable4"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A1:B46" firstHeaderRow="1" firstDataRow="1" firstDataCol="1"/>
  <pivotFields count="13">
    <pivotField axis="axisRow" numFmtId="164" showAll="0">
      <items count="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0"/>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Items count="1">
    <i/>
  </colItems>
  <dataFields count="1">
    <dataField name="Sum of Total Vehicles" fld="11" baseField="0" baseItem="0"/>
  </dataFields>
  <chartFormats count="2">
    <chartFormat chart="0" format="2"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FCA0F7F-E9A7-4528-BBD3-12332976D611}" name="PivotTable5"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1:B46" firstHeaderRow="1" firstDataRow="1" firstDataCol="1"/>
  <pivotFields count="13">
    <pivotField axis="axisRow" numFmtId="164" showAll="0">
      <items count="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0"/>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Items count="1">
    <i/>
  </colItems>
  <dataFields count="1">
    <dataField name="Average of % of Change" fld="12" subtotal="average" baseField="12" baseItem="2"/>
  </dataFields>
  <chartFormats count="2">
    <chartFormat chart="1" format="0"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action" xr10:uid="{D4ABE9E8-7827-4F8A-AAFD-EBE69A7042E5}" sourceName="loaction ">
  <pivotTables>
    <pivotTable tabId="6" name="PivotTable3"/>
    <pivotTable tabId="3" name="PivotTable1"/>
  </pivotTables>
  <data>
    <tabular pivotCacheId="335502743">
      <items count="10">
        <i x="0" s="1"/>
        <i x="1" s="1"/>
        <i x="2" s="1"/>
        <i x="3" s="1"/>
        <i x="4" s="1"/>
        <i x="5" s="1"/>
        <i x="6" s="1"/>
        <i x="7" s="1"/>
        <i x="8" s="1" nd="1"/>
        <i x="9"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 xr10:uid="{EE084E13-604D-42B0-B259-166ED64FD233}" sourceName="Years">
  <pivotTables>
    <pivotTable tabId="3" name="PivotTable1"/>
    <pivotTable tabId="6" name="PivotTable3"/>
  </pivotTables>
  <data>
    <tabular pivotCacheId="335502743">
      <items count="6">
        <i x="1"/>
        <i x="2"/>
        <i x="3"/>
        <i x="4" s="1"/>
        <i x="0" nd="1"/>
        <i x="5"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action1" xr10:uid="{031008AF-79EC-40E0-88B1-12525118F9BC}" sourceName="loaction ">
  <pivotTables>
    <pivotTable tabId="10" name="PivotTable2"/>
  </pivotTables>
  <data>
    <tabular pivotCacheId="624147471">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__Date" xr10:uid="{6AF18733-F5BA-40D1-B20F-49AA8F8278C8}" sourceName="Years (Date)">
  <pivotTables>
    <pivotTable tabId="10" name="PivotTable2"/>
  </pivotTables>
  <data>
    <tabular pivotCacheId="624147471">
      <items count="4">
        <i x="1"/>
        <i x="2" s="1"/>
        <i x="0" nd="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action " xr10:uid="{C4A98385-D7BD-4863-83A0-D888895B4E51}" cache="Slicer_loaction" caption="loaction " style="SlicerStyleOther1" lockedPosition="1" rowHeight="234950"/>
  <slicer name="Years" xr10:uid="{7D97351A-798B-449E-8A35-FF35983ABD00}" cache="Slicer_Years" caption="Years" style="SlicerStyleOther1" lockedPosition="1" rowHeight="234950"/>
  <slicer name="loaction  1" xr10:uid="{AF56BD96-C4F5-4028-96AA-CDE610531F51}" cache="Slicer_loaction1" caption="loaction " style="SlicerStyleOther1" lockedPosition="1" rowHeight="241300"/>
  <slicer name="Years (Date)" xr10:uid="{CE111050-F504-41FF-A9CB-5EB326C71488}" cache="Slicer_Years__Date" caption="Years (Date)"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44B15A-4367-4319-8C36-EBA8516A6172}" name="Table1" displayName="Table1" ref="A2:H354" totalsRowShown="0" headerRowDxfId="68" dataDxfId="67">
  <autoFilter ref="A2:H354" xr:uid="{BF44B15A-4367-4319-8C36-EBA8516A6172}"/>
  <sortState xmlns:xlrd2="http://schemas.microsoft.com/office/spreadsheetml/2017/richdata2" ref="A3:H258">
    <sortCondition ref="A2:A258"/>
  </sortState>
  <tableColumns count="8">
    <tableColumn id="1" xr3:uid="{520B4C1C-C814-462D-8B5A-6B2DAEC96C73}" name="Date" dataDxfId="66"/>
    <tableColumn id="2" xr3:uid="{BF9A593B-0974-429E-91ED-0C4C488E7004}" name="loaction " dataDxfId="65"/>
    <tableColumn id="3" xr3:uid="{9236C64F-8C79-4852-A3A1-E3F74257C437}" name="Avg. Speed" dataDxfId="64"/>
    <tableColumn id="4" xr3:uid="{B37A675B-4255-42E4-849B-E854F87C0A12}" name="Speed Limit" dataDxfId="63"/>
    <tableColumn id="5" xr3:uid="{9F96E32D-A01D-47B8-AD1D-7E34CBC15DD4}" name="&lt;25 MPH (%)" dataDxfId="62"/>
    <tableColumn id="6" xr3:uid="{633D0BC1-4B38-47DE-BD1F-9D4D232F4F94}" name="% Threshold" dataDxfId="61"/>
    <tableColumn id="7" xr3:uid="{5D0199E3-C86A-459D-834F-51D32A5F8694}" name="% Below 30 MPH" dataDxfId="60"/>
    <tableColumn id="9" xr3:uid="{DACC555E-EDFC-4502-B6CE-24B1F50D5011}" name="Notes:" dataDxfId="5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78D078-7370-4168-84FD-9C8E4C48D226}" name="Table6" displayName="Table6" ref="S2:AE46" totalsRowShown="0" headerRowDxfId="58" dataDxfId="57">
  <autoFilter ref="S2:AE46" xr:uid="{C978D078-7370-4168-84FD-9C8E4C48D226}"/>
  <tableColumns count="13">
    <tableColumn id="13" xr3:uid="{49F5032B-5671-4CC9-BAB0-61F9813F96F7}" name="Date" dataDxfId="56"/>
    <tableColumn id="3" xr3:uid="{4838D022-C769-4055-A103-A4D07C57DEAE}" name="ECLD_SB" dataDxfId="55"/>
    <tableColumn id="4" xr3:uid="{67EE35C1-1A99-4C51-979F-A6272135A817}" name="ECLD_NB" dataDxfId="54"/>
    <tableColumn id="5" xr3:uid="{F96910D2-D827-4BA1-8061-1CA84AE92D41}" name="Lakeview_WB" dataDxfId="53"/>
    <tableColumn id="6" xr3:uid="{AF3EB318-4D88-428A-AD61-9677CBCABC82}" name="Lakeview_EB" dataDxfId="52"/>
    <tableColumn id="7" xr3:uid="{46B4ECE3-5142-4EF9-BA31-F21CAF80F3EB}" name="Penner Dr" dataDxfId="51"/>
    <tableColumn id="8" xr3:uid="{3D6AC363-2CEF-4D49-816B-7D16327B7CA8}" name="SCLD_EB" dataDxfId="50"/>
    <tableColumn id="9" xr3:uid="{50EF121C-876B-403B-A9E6-AC74922718C8}" name="Outer Dr" dataDxfId="49"/>
    <tableColumn id="10" xr3:uid="{69C9E772-15FF-4E15-83C6-2D824A701D29}" name="WCLD" dataDxfId="48"/>
    <tableColumn id="2" xr3:uid="{59EC4350-D498-4427-BB53-CFD8CC74849B}" name="700_E_SB" dataDxfId="47"/>
    <tableColumn id="14" xr3:uid="{FF6DF2F2-02E2-4503-BEDD-80FCF85F6E30}" name="700_E_NB" dataDxfId="46"/>
    <tableColumn id="11" xr3:uid="{ABC56AEF-8B1A-49B3-93B0-908E1A04186F}" name="Total Vehicles" dataDxfId="45">
      <calculatedColumnFormula xml:space="preserve"> SUM(T3:AA3)</calculatedColumnFormula>
    </tableColumn>
    <tableColumn id="12" xr3:uid="{BD11CE5E-FA1D-4B7D-872B-97EFE0DAD2A3}" name="% of Change" dataDxfId="44" dataCellStyle="Percent">
      <calculatedColumnFormula>(AD3-AD2)/AD2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EF4032-CC54-4B32-9858-C3EF02228E8D}" name="Table4" displayName="Table4" ref="J2:Q36" totalsRowShown="0" headerRowDxfId="43" tableBorderDxfId="42">
  <autoFilter ref="J2:Q36" xr:uid="{DEEF4032-CC54-4B32-9858-C3EF02228E8D}"/>
  <sortState xmlns:xlrd2="http://schemas.microsoft.com/office/spreadsheetml/2017/richdata2" ref="J3:Q10">
    <sortCondition descending="1" ref="J2:J10"/>
  </sortState>
  <tableColumns count="8">
    <tableColumn id="1" xr3:uid="{A1B7FB65-A6E7-44A0-B841-88D3657676EE}" name="Date" dataDxfId="41"/>
    <tableColumn id="2" xr3:uid="{1D4EBFBE-CE17-4579-AD88-803785DB34BB}" name="loaction "/>
    <tableColumn id="3" xr3:uid="{66ABF952-7704-41E6-A7CE-8A69CB7057CD}" name="Avg. Speed"/>
    <tableColumn id="4" xr3:uid="{57E84D1E-7D9C-4434-AEF8-439EC269AEF6}" name="Speed Limit" dataDxfId="40"/>
    <tableColumn id="5" xr3:uid="{956AD0B3-156B-44B3-BA3D-8790D40B2666}" name="&lt;35 MPH (%)"/>
    <tableColumn id="6" xr3:uid="{F272656B-4726-4484-A90C-AAB35733F603}" name="% Threshold"/>
    <tableColumn id="7" xr3:uid="{96309875-2BCA-4366-AC4B-30D33D4D4F08}" name="% Below 40 MPH" dataDxfId="39"/>
    <tableColumn id="8" xr3:uid="{99BAFABA-E5D2-4EEE-96E5-00FAC221B7F3}" name="Notes:" dataDxfId="38"/>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C8DC-28A1-4872-9AAE-F8F2435B69D4}">
  <sheetPr codeName="Sheet1"/>
  <dimension ref="A1:CO169"/>
  <sheetViews>
    <sheetView showGridLines="0" tabSelected="1" topLeftCell="A7" zoomScaleNormal="100" workbookViewId="0">
      <selection activeCell="G147" sqref="G147"/>
    </sheetView>
  </sheetViews>
  <sheetFormatPr defaultColWidth="2.7109375" defaultRowHeight="15" x14ac:dyDescent="0.25"/>
  <cols>
    <col min="1" max="16384" width="2.7109375" style="21"/>
  </cols>
  <sheetData>
    <row r="1" spans="1:93" x14ac:dyDescent="0.25">
      <c r="A1" s="30" t="s">
        <v>43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row>
    <row r="2" spans="1:93"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row>
    <row r="3" spans="1:93"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row>
    <row r="4" spans="1:93" x14ac:dyDescent="0.2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row>
    <row r="5" spans="1:93" x14ac:dyDescent="0.2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row>
    <row r="6" spans="1:93" x14ac:dyDescent="0.2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row>
    <row r="7" spans="1:93" x14ac:dyDescent="0.2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row>
    <row r="8" spans="1:93" x14ac:dyDescent="0.2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row>
    <row r="10" spans="1:93" x14ac:dyDescent="0.25">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4"/>
    </row>
    <row r="11" spans="1:93" x14ac:dyDescent="0.25">
      <c r="B11" s="25"/>
      <c r="CO11" s="26"/>
    </row>
    <row r="12" spans="1:93" x14ac:dyDescent="0.25">
      <c r="B12" s="25"/>
      <c r="CO12" s="26"/>
    </row>
    <row r="13" spans="1:93" x14ac:dyDescent="0.25">
      <c r="B13" s="25"/>
      <c r="CO13" s="26"/>
    </row>
    <row r="14" spans="1:93" x14ac:dyDescent="0.25">
      <c r="B14" s="25"/>
      <c r="CO14" s="26"/>
    </row>
    <row r="15" spans="1:93" x14ac:dyDescent="0.25">
      <c r="B15" s="25"/>
      <c r="CO15" s="26"/>
    </row>
    <row r="16" spans="1:93" x14ac:dyDescent="0.25">
      <c r="B16" s="25"/>
      <c r="CO16" s="26"/>
    </row>
    <row r="17" spans="2:93" x14ac:dyDescent="0.25">
      <c r="B17" s="25"/>
      <c r="CO17" s="26"/>
    </row>
    <row r="18" spans="2:93" x14ac:dyDescent="0.25">
      <c r="B18" s="25"/>
      <c r="CO18" s="26"/>
    </row>
    <row r="19" spans="2:93" x14ac:dyDescent="0.25">
      <c r="B19" s="25"/>
      <c r="CO19" s="26"/>
    </row>
    <row r="20" spans="2:93" x14ac:dyDescent="0.25">
      <c r="B20" s="25"/>
      <c r="CO20" s="26"/>
    </row>
    <row r="21" spans="2:93" x14ac:dyDescent="0.25">
      <c r="B21" s="25"/>
      <c r="CO21" s="26"/>
    </row>
    <row r="22" spans="2:93" x14ac:dyDescent="0.25">
      <c r="B22" s="25"/>
      <c r="CO22" s="26"/>
    </row>
    <row r="23" spans="2:93" x14ac:dyDescent="0.25">
      <c r="B23" s="25"/>
      <c r="CO23" s="26"/>
    </row>
    <row r="24" spans="2:93" x14ac:dyDescent="0.25">
      <c r="B24" s="25"/>
      <c r="CO24" s="26"/>
    </row>
    <row r="25" spans="2:93" x14ac:dyDescent="0.25">
      <c r="B25" s="25"/>
      <c r="CO25" s="26"/>
    </row>
    <row r="26" spans="2:93" x14ac:dyDescent="0.25">
      <c r="B26" s="25"/>
      <c r="CO26" s="26"/>
    </row>
    <row r="27" spans="2:93" x14ac:dyDescent="0.25">
      <c r="B27" s="25"/>
      <c r="CO27" s="26"/>
    </row>
    <row r="28" spans="2:93" x14ac:dyDescent="0.25">
      <c r="B28" s="25"/>
      <c r="CO28" s="26"/>
    </row>
    <row r="29" spans="2:93" x14ac:dyDescent="0.25">
      <c r="B29" s="25"/>
      <c r="CO29" s="26"/>
    </row>
    <row r="30" spans="2:93" x14ac:dyDescent="0.25">
      <c r="B30" s="25"/>
      <c r="CO30" s="26"/>
    </row>
    <row r="31" spans="2:93" x14ac:dyDescent="0.25">
      <c r="B31" s="25"/>
      <c r="CO31" s="26"/>
    </row>
    <row r="32" spans="2:93" x14ac:dyDescent="0.25">
      <c r="B32" s="25"/>
      <c r="CO32" s="26"/>
    </row>
    <row r="33" spans="2:93" x14ac:dyDescent="0.25">
      <c r="B33" s="25"/>
      <c r="CO33" s="26"/>
    </row>
    <row r="34" spans="2:93" x14ac:dyDescent="0.25">
      <c r="B34" s="25"/>
      <c r="CO34" s="26"/>
    </row>
    <row r="35" spans="2:93" x14ac:dyDescent="0.25">
      <c r="B35" s="25"/>
      <c r="CO35" s="26"/>
    </row>
    <row r="36" spans="2:93" x14ac:dyDescent="0.25">
      <c r="B36" s="25"/>
      <c r="CO36" s="26"/>
    </row>
    <row r="37" spans="2:93" x14ac:dyDescent="0.25">
      <c r="B37" s="25"/>
      <c r="CO37" s="26"/>
    </row>
    <row r="38" spans="2:93" x14ac:dyDescent="0.25">
      <c r="B38" s="25"/>
      <c r="CO38" s="26"/>
    </row>
    <row r="39" spans="2:93" x14ac:dyDescent="0.25">
      <c r="B39" s="25"/>
      <c r="CO39" s="26"/>
    </row>
    <row r="40" spans="2:93" x14ac:dyDescent="0.25">
      <c r="B40" s="25"/>
      <c r="CO40" s="26"/>
    </row>
    <row r="41" spans="2:93" x14ac:dyDescent="0.25">
      <c r="B41" s="25"/>
      <c r="CO41" s="26"/>
    </row>
    <row r="42" spans="2:93" x14ac:dyDescent="0.25">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9"/>
    </row>
    <row r="44" spans="2:93" x14ac:dyDescent="0.25">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4"/>
    </row>
    <row r="45" spans="2:93" x14ac:dyDescent="0.25">
      <c r="B45" s="25"/>
      <c r="CO45" s="26"/>
    </row>
    <row r="46" spans="2:93" x14ac:dyDescent="0.25">
      <c r="B46" s="25"/>
      <c r="CO46" s="26"/>
    </row>
    <row r="47" spans="2:93" x14ac:dyDescent="0.25">
      <c r="B47" s="25"/>
      <c r="CO47" s="26"/>
    </row>
    <row r="48" spans="2:93" x14ac:dyDescent="0.25">
      <c r="B48" s="25"/>
      <c r="CO48" s="26"/>
    </row>
    <row r="49" spans="2:93" x14ac:dyDescent="0.25">
      <c r="B49" s="25"/>
      <c r="CO49" s="26"/>
    </row>
    <row r="50" spans="2:93" x14ac:dyDescent="0.25">
      <c r="B50" s="25"/>
      <c r="CO50" s="26"/>
    </row>
    <row r="51" spans="2:93" x14ac:dyDescent="0.25">
      <c r="B51" s="25"/>
      <c r="CO51" s="26"/>
    </row>
    <row r="52" spans="2:93" x14ac:dyDescent="0.25">
      <c r="B52" s="25"/>
      <c r="CO52" s="26"/>
    </row>
    <row r="53" spans="2:93" x14ac:dyDescent="0.25">
      <c r="B53" s="25"/>
      <c r="CO53" s="26"/>
    </row>
    <row r="54" spans="2:93" x14ac:dyDescent="0.25">
      <c r="B54" s="25"/>
      <c r="CO54" s="26"/>
    </row>
    <row r="55" spans="2:93" x14ac:dyDescent="0.25">
      <c r="B55" s="25"/>
      <c r="CO55" s="26"/>
    </row>
    <row r="56" spans="2:93" x14ac:dyDescent="0.25">
      <c r="B56" s="25"/>
      <c r="CO56" s="26"/>
    </row>
    <row r="57" spans="2:93" x14ac:dyDescent="0.25">
      <c r="B57" s="25"/>
      <c r="CO57" s="26"/>
    </row>
    <row r="58" spans="2:93" x14ac:dyDescent="0.25">
      <c r="B58" s="25"/>
      <c r="CO58" s="26"/>
    </row>
    <row r="59" spans="2:93" x14ac:dyDescent="0.25">
      <c r="B59" s="25"/>
      <c r="CO59" s="26"/>
    </row>
    <row r="60" spans="2:93" x14ac:dyDescent="0.25">
      <c r="B60" s="25"/>
      <c r="CO60" s="26"/>
    </row>
    <row r="61" spans="2:93" x14ac:dyDescent="0.25">
      <c r="B61" s="25"/>
      <c r="CO61" s="26"/>
    </row>
    <row r="62" spans="2:93" x14ac:dyDescent="0.25">
      <c r="B62" s="25"/>
      <c r="CO62" s="26"/>
    </row>
    <row r="63" spans="2:93" x14ac:dyDescent="0.25">
      <c r="B63" s="25"/>
      <c r="CO63" s="26"/>
    </row>
    <row r="64" spans="2:93" x14ac:dyDescent="0.25">
      <c r="B64" s="25"/>
      <c r="CO64" s="26"/>
    </row>
    <row r="65" spans="2:93" x14ac:dyDescent="0.25">
      <c r="B65" s="25"/>
      <c r="CO65" s="26"/>
    </row>
    <row r="66" spans="2:93" x14ac:dyDescent="0.25">
      <c r="B66" s="25"/>
      <c r="CO66" s="26"/>
    </row>
    <row r="67" spans="2:93" x14ac:dyDescent="0.25">
      <c r="B67" s="25"/>
      <c r="CO67" s="26"/>
    </row>
    <row r="68" spans="2:93" x14ac:dyDescent="0.25">
      <c r="B68" s="25"/>
      <c r="CO68" s="26"/>
    </row>
    <row r="69" spans="2:93" x14ac:dyDescent="0.25">
      <c r="B69" s="25"/>
      <c r="CO69" s="26"/>
    </row>
    <row r="70" spans="2:93" x14ac:dyDescent="0.25">
      <c r="B70" s="25"/>
      <c r="CO70" s="26"/>
    </row>
    <row r="71" spans="2:93" x14ac:dyDescent="0.25">
      <c r="B71" s="25"/>
      <c r="CO71" s="26"/>
    </row>
    <row r="72" spans="2:93" x14ac:dyDescent="0.25">
      <c r="B72" s="25"/>
      <c r="CO72" s="26"/>
    </row>
    <row r="73" spans="2:93" x14ac:dyDescent="0.25">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9"/>
    </row>
    <row r="75" spans="2:93" x14ac:dyDescent="0.25">
      <c r="B75" s="22"/>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4"/>
    </row>
    <row r="76" spans="2:93" x14ac:dyDescent="0.25">
      <c r="B76" s="25"/>
      <c r="CO76" s="26"/>
    </row>
    <row r="77" spans="2:93" x14ac:dyDescent="0.25">
      <c r="B77" s="25"/>
      <c r="CO77" s="26"/>
    </row>
    <row r="78" spans="2:93" x14ac:dyDescent="0.25">
      <c r="B78" s="25"/>
      <c r="CO78" s="26"/>
    </row>
    <row r="79" spans="2:93" x14ac:dyDescent="0.25">
      <c r="B79" s="25"/>
      <c r="CO79" s="26"/>
    </row>
    <row r="80" spans="2:93" x14ac:dyDescent="0.25">
      <c r="B80" s="25"/>
      <c r="CO80" s="26"/>
    </row>
    <row r="81" spans="2:93" x14ac:dyDescent="0.25">
      <c r="B81" s="25"/>
      <c r="CO81" s="26"/>
    </row>
    <row r="82" spans="2:93" x14ac:dyDescent="0.25">
      <c r="B82" s="25"/>
      <c r="CO82" s="26"/>
    </row>
    <row r="83" spans="2:93" x14ac:dyDescent="0.25">
      <c r="B83" s="25"/>
      <c r="CO83" s="26"/>
    </row>
    <row r="84" spans="2:93" x14ac:dyDescent="0.25">
      <c r="B84" s="25"/>
      <c r="CO84" s="26"/>
    </row>
    <row r="85" spans="2:93" x14ac:dyDescent="0.25">
      <c r="B85" s="25"/>
      <c r="CO85" s="26"/>
    </row>
    <row r="86" spans="2:93" x14ac:dyDescent="0.25">
      <c r="B86" s="25"/>
      <c r="CO86" s="26"/>
    </row>
    <row r="87" spans="2:93" x14ac:dyDescent="0.25">
      <c r="B87" s="25"/>
      <c r="CO87" s="26"/>
    </row>
    <row r="88" spans="2:93" x14ac:dyDescent="0.25">
      <c r="B88" s="25"/>
      <c r="CO88" s="26"/>
    </row>
    <row r="89" spans="2:93" x14ac:dyDescent="0.25">
      <c r="B89" s="25"/>
      <c r="CO89" s="26"/>
    </row>
    <row r="90" spans="2:93" x14ac:dyDescent="0.25">
      <c r="B90" s="25"/>
      <c r="CO90" s="26"/>
    </row>
    <row r="91" spans="2:93" x14ac:dyDescent="0.25">
      <c r="B91" s="25"/>
      <c r="CO91" s="26"/>
    </row>
    <row r="92" spans="2:93" x14ac:dyDescent="0.25">
      <c r="B92" s="25"/>
      <c r="CO92" s="26"/>
    </row>
    <row r="93" spans="2:93" x14ac:dyDescent="0.25">
      <c r="B93" s="25"/>
      <c r="CO93" s="26"/>
    </row>
    <row r="94" spans="2:93" x14ac:dyDescent="0.25">
      <c r="B94" s="25"/>
      <c r="CO94" s="26"/>
    </row>
    <row r="95" spans="2:93" x14ac:dyDescent="0.25">
      <c r="B95" s="25"/>
      <c r="CO95" s="26"/>
    </row>
    <row r="96" spans="2:93" x14ac:dyDescent="0.25">
      <c r="B96" s="25"/>
      <c r="CO96" s="26"/>
    </row>
    <row r="97" spans="2:93" x14ac:dyDescent="0.25">
      <c r="B97" s="25"/>
      <c r="CO97" s="26"/>
    </row>
    <row r="98" spans="2:93" x14ac:dyDescent="0.25">
      <c r="B98" s="25"/>
      <c r="CO98" s="26"/>
    </row>
    <row r="99" spans="2:93" x14ac:dyDescent="0.25">
      <c r="B99" s="25"/>
      <c r="CO99" s="26"/>
    </row>
    <row r="100" spans="2:93" x14ac:dyDescent="0.25">
      <c r="B100" s="25"/>
      <c r="CO100" s="26"/>
    </row>
    <row r="101" spans="2:93" x14ac:dyDescent="0.25">
      <c r="B101" s="25"/>
      <c r="CO101" s="26"/>
    </row>
    <row r="102" spans="2:93" x14ac:dyDescent="0.25">
      <c r="B102" s="25"/>
      <c r="CO102" s="26"/>
    </row>
    <row r="103" spans="2:93" x14ac:dyDescent="0.25">
      <c r="B103" s="25"/>
      <c r="CO103" s="26"/>
    </row>
    <row r="104" spans="2:93" x14ac:dyDescent="0.25">
      <c r="B104" s="25"/>
      <c r="CO104" s="26"/>
    </row>
    <row r="105" spans="2:93" x14ac:dyDescent="0.25">
      <c r="B105" s="25"/>
      <c r="CO105" s="26"/>
    </row>
    <row r="106" spans="2:93" x14ac:dyDescent="0.25">
      <c r="B106" s="25"/>
      <c r="CO106" s="26"/>
    </row>
    <row r="107" spans="2:93" x14ac:dyDescent="0.25">
      <c r="B107" s="27"/>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9"/>
    </row>
    <row r="169" spans="9:9" x14ac:dyDescent="0.25">
      <c r="I169" s="21" t="s">
        <v>60</v>
      </c>
    </row>
  </sheetData>
  <sheetProtection sheet="1" objects="1" scenarios="1" selectLockedCells="1"/>
  <mergeCells count="1">
    <mergeCell ref="A1:CO8"/>
  </mergeCells>
  <pageMargins left="0.7" right="0.7" top="0.75" bottom="0.75" header="0.3" footer="0.3"/>
  <pageSetup orientation="portrait" verticalDpi="0"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1C522-C83C-446C-A53B-F50D56C8271C}">
  <sheetPr codeName="Sheet2"/>
  <dimension ref="A1:AE354"/>
  <sheetViews>
    <sheetView topLeftCell="N1" zoomScale="110" zoomScaleNormal="110" workbookViewId="0">
      <pane ySplit="2" topLeftCell="A27" activePane="bottomLeft" state="frozen"/>
      <selection activeCell="K1" sqref="K1"/>
      <selection pane="bottomLeft" activeCell="AA49" sqref="AA49"/>
    </sheetView>
  </sheetViews>
  <sheetFormatPr defaultColWidth="8.85546875" defaultRowHeight="15" x14ac:dyDescent="0.25"/>
  <cols>
    <col min="1" max="1" width="9" style="2" bestFit="1" customWidth="1"/>
    <col min="2" max="2" width="13.5703125" style="1" bestFit="1" customWidth="1"/>
    <col min="3" max="3" width="11.28515625" style="1" customWidth="1"/>
    <col min="4" max="4" width="12" style="1" customWidth="1"/>
    <col min="5" max="5" width="16.28515625" style="1" bestFit="1" customWidth="1"/>
    <col min="6" max="6" width="12.28515625" style="1" customWidth="1"/>
    <col min="7" max="7" width="20.42578125" style="1" bestFit="1" customWidth="1"/>
    <col min="8" max="8" width="20.42578125" style="1" customWidth="1"/>
    <col min="9" max="9" width="12.28515625" style="1" customWidth="1"/>
    <col min="10" max="10" width="12.28515625" style="2" customWidth="1"/>
    <col min="11" max="13" width="12.28515625" style="1" customWidth="1"/>
    <col min="14" max="14" width="11.85546875" style="1" customWidth="1"/>
    <col min="15" max="15" width="12.28515625" style="1" customWidth="1"/>
    <col min="16" max="16" width="20.42578125" style="1" bestFit="1" customWidth="1"/>
    <col min="17" max="17" width="20.42578125" style="1" customWidth="1"/>
    <col min="18" max="18" width="8.85546875" style="1"/>
    <col min="19" max="19" width="9.140625" style="1" customWidth="1"/>
    <col min="20" max="20" width="12.7109375" style="1" bestFit="1" customWidth="1"/>
    <col min="21" max="21" width="13.140625" style="1" bestFit="1" customWidth="1"/>
    <col min="22" max="22" width="17.140625" style="1" bestFit="1" customWidth="1"/>
    <col min="23" max="23" width="16.28515625" style="1" bestFit="1" customWidth="1"/>
    <col min="24" max="24" width="13.7109375" style="1" bestFit="1" customWidth="1"/>
    <col min="25" max="25" width="12.7109375" style="1" bestFit="1" customWidth="1"/>
    <col min="26" max="26" width="12.5703125" style="1" bestFit="1" customWidth="1"/>
    <col min="27" max="27" width="10.42578125" style="1" bestFit="1" customWidth="1"/>
    <col min="28" max="29" width="10.42578125" style="1" customWidth="1"/>
    <col min="30" max="30" width="17" style="1" bestFit="1" customWidth="1"/>
    <col min="31" max="31" width="15.85546875" style="1" bestFit="1" customWidth="1"/>
    <col min="32" max="16384" width="8.85546875" style="1"/>
  </cols>
  <sheetData>
    <row r="1" spans="1:31" ht="18.75" x14ac:dyDescent="0.3">
      <c r="A1" s="33" t="s">
        <v>46</v>
      </c>
      <c r="B1" s="33"/>
      <c r="C1" s="33"/>
      <c r="D1" s="33"/>
      <c r="E1" s="33"/>
      <c r="F1" s="33"/>
      <c r="G1" s="33"/>
      <c r="H1" s="33"/>
      <c r="I1" s="9"/>
      <c r="J1" s="33" t="s">
        <v>52</v>
      </c>
      <c r="K1" s="33"/>
      <c r="L1" s="33"/>
      <c r="M1" s="33"/>
      <c r="N1" s="33"/>
      <c r="O1" s="33"/>
      <c r="P1" s="33"/>
      <c r="Q1" s="33"/>
      <c r="S1" s="32" t="s">
        <v>47</v>
      </c>
      <c r="T1" s="32"/>
      <c r="U1" s="32"/>
      <c r="V1" s="32"/>
      <c r="W1" s="32"/>
      <c r="X1" s="32"/>
      <c r="Y1" s="32"/>
      <c r="Z1" s="32"/>
      <c r="AA1" s="32"/>
      <c r="AB1" s="32"/>
      <c r="AC1" s="32"/>
      <c r="AD1" s="32"/>
      <c r="AE1" s="32"/>
    </row>
    <row r="2" spans="1:31" x14ac:dyDescent="0.25">
      <c r="A2" s="2" t="s">
        <v>0</v>
      </c>
      <c r="B2" s="1" t="s">
        <v>1</v>
      </c>
      <c r="C2" s="1" t="s">
        <v>2</v>
      </c>
      <c r="D2" s="1" t="s">
        <v>5</v>
      </c>
      <c r="E2" s="1" t="s">
        <v>30</v>
      </c>
      <c r="F2" s="1" t="s">
        <v>4</v>
      </c>
      <c r="G2" s="1" t="s">
        <v>56</v>
      </c>
      <c r="H2" s="1" t="s">
        <v>57</v>
      </c>
      <c r="J2" s="2" t="s">
        <v>0</v>
      </c>
      <c r="K2" s="1" t="s">
        <v>1</v>
      </c>
      <c r="L2" s="1" t="s">
        <v>2</v>
      </c>
      <c r="M2" s="1" t="s">
        <v>5</v>
      </c>
      <c r="N2" s="1" t="s">
        <v>54</v>
      </c>
      <c r="O2" s="1" t="s">
        <v>4</v>
      </c>
      <c r="P2" s="1" t="s">
        <v>55</v>
      </c>
      <c r="Q2" s="1" t="s">
        <v>57</v>
      </c>
      <c r="S2" s="9" t="s">
        <v>0</v>
      </c>
      <c r="T2" s="7" t="s">
        <v>3</v>
      </c>
      <c r="U2" s="7" t="s">
        <v>6</v>
      </c>
      <c r="V2" s="7" t="s">
        <v>16</v>
      </c>
      <c r="W2" s="7" t="s">
        <v>17</v>
      </c>
      <c r="X2" s="7" t="s">
        <v>18</v>
      </c>
      <c r="Y2" s="7" t="s">
        <v>10</v>
      </c>
      <c r="Z2" s="7" t="s">
        <v>12</v>
      </c>
      <c r="AA2" s="7" t="s">
        <v>13</v>
      </c>
      <c r="AB2" s="7" t="s">
        <v>45</v>
      </c>
      <c r="AC2" s="7" t="s">
        <v>44</v>
      </c>
      <c r="AD2" s="7" t="s">
        <v>14</v>
      </c>
      <c r="AE2" s="6" t="s">
        <v>15</v>
      </c>
    </row>
    <row r="3" spans="1:31" x14ac:dyDescent="0.25">
      <c r="A3" s="2">
        <v>44197</v>
      </c>
      <c r="B3" s="1" t="s">
        <v>6</v>
      </c>
      <c r="D3" s="1">
        <v>25</v>
      </c>
      <c r="F3" s="1">
        <v>80</v>
      </c>
      <c r="J3" s="2">
        <v>45108</v>
      </c>
      <c r="K3" s="14" t="s">
        <v>44</v>
      </c>
      <c r="L3" s="1">
        <v>31.42</v>
      </c>
      <c r="M3" s="17">
        <v>35</v>
      </c>
      <c r="N3" s="1">
        <v>80.66</v>
      </c>
      <c r="O3" s="14">
        <v>80</v>
      </c>
      <c r="P3" s="1">
        <v>95.1</v>
      </c>
      <c r="S3" s="2">
        <v>44197</v>
      </c>
    </row>
    <row r="4" spans="1:31" x14ac:dyDescent="0.25">
      <c r="A4" s="2">
        <v>44197</v>
      </c>
      <c r="B4" s="1" t="s">
        <v>3</v>
      </c>
      <c r="D4" s="1">
        <v>25</v>
      </c>
      <c r="F4" s="1">
        <v>80</v>
      </c>
      <c r="J4" s="2">
        <v>45108</v>
      </c>
      <c r="K4" s="1" t="s">
        <v>45</v>
      </c>
      <c r="L4" s="1">
        <v>32</v>
      </c>
      <c r="M4" s="17">
        <v>35</v>
      </c>
      <c r="N4" s="1">
        <v>77.14</v>
      </c>
      <c r="O4" s="1">
        <v>80</v>
      </c>
      <c r="P4" s="1">
        <v>93.12</v>
      </c>
      <c r="S4" s="2">
        <v>44228</v>
      </c>
    </row>
    <row r="5" spans="1:31" x14ac:dyDescent="0.25">
      <c r="A5" s="2">
        <v>44197</v>
      </c>
      <c r="B5" s="1" t="s">
        <v>8</v>
      </c>
      <c r="D5" s="1">
        <v>25</v>
      </c>
      <c r="F5" s="1">
        <v>80</v>
      </c>
      <c r="J5" s="2">
        <v>45078</v>
      </c>
      <c r="K5" s="14" t="s">
        <v>44</v>
      </c>
      <c r="L5" s="1">
        <v>32.590000000000003</v>
      </c>
      <c r="M5" s="17">
        <v>35</v>
      </c>
      <c r="N5" s="1">
        <v>74.180000000000007</v>
      </c>
      <c r="O5" s="14">
        <v>80</v>
      </c>
      <c r="P5" s="14">
        <v>91.5</v>
      </c>
      <c r="Q5" s="14"/>
      <c r="S5" s="2">
        <v>44256</v>
      </c>
    </row>
    <row r="6" spans="1:31" x14ac:dyDescent="0.25">
      <c r="A6" s="2">
        <v>44197</v>
      </c>
      <c r="B6" s="1" t="s">
        <v>7</v>
      </c>
      <c r="D6" s="1">
        <v>25</v>
      </c>
      <c r="F6" s="1">
        <v>80</v>
      </c>
      <c r="J6" s="2">
        <v>45078</v>
      </c>
      <c r="K6" s="1" t="s">
        <v>45</v>
      </c>
      <c r="L6" s="1">
        <v>31.67</v>
      </c>
      <c r="M6" s="17">
        <v>35</v>
      </c>
      <c r="N6" s="1">
        <v>80.349999999999994</v>
      </c>
      <c r="O6" s="1">
        <v>80</v>
      </c>
      <c r="P6" s="1">
        <v>95.04</v>
      </c>
      <c r="S6" s="2">
        <v>44287</v>
      </c>
    </row>
    <row r="7" spans="1:31" x14ac:dyDescent="0.25">
      <c r="A7" s="2">
        <v>44197</v>
      </c>
      <c r="B7" s="1" t="s">
        <v>11</v>
      </c>
      <c r="D7" s="1">
        <v>25</v>
      </c>
      <c r="F7" s="1">
        <v>80</v>
      </c>
      <c r="J7" s="2">
        <v>45047</v>
      </c>
      <c r="K7" s="14" t="s">
        <v>44</v>
      </c>
      <c r="L7" s="1">
        <v>31.17</v>
      </c>
      <c r="M7" s="16">
        <v>35</v>
      </c>
      <c r="N7" s="1">
        <v>82.15</v>
      </c>
      <c r="O7" s="14">
        <v>80</v>
      </c>
      <c r="P7" s="14"/>
      <c r="Q7" s="14"/>
      <c r="S7" s="2">
        <v>44317</v>
      </c>
    </row>
    <row r="8" spans="1:31" x14ac:dyDescent="0.25">
      <c r="A8" s="2">
        <v>44197</v>
      </c>
      <c r="B8" s="1" t="s">
        <v>9</v>
      </c>
      <c r="D8" s="1">
        <v>25</v>
      </c>
      <c r="F8" s="1">
        <v>80</v>
      </c>
      <c r="J8" s="2">
        <v>45047</v>
      </c>
      <c r="K8" s="1" t="s">
        <v>45</v>
      </c>
      <c r="L8" s="1">
        <v>32.69</v>
      </c>
      <c r="M8" s="17">
        <v>35</v>
      </c>
      <c r="N8" s="1">
        <v>73.209999999999994</v>
      </c>
      <c r="O8" s="1">
        <v>80</v>
      </c>
      <c r="S8" s="2">
        <v>44348</v>
      </c>
      <c r="T8" s="1">
        <v>6608</v>
      </c>
      <c r="U8" s="1">
        <v>6586</v>
      </c>
      <c r="Y8" s="1">
        <v>2346</v>
      </c>
      <c r="AD8" s="1">
        <f t="shared" ref="AD8:AD31" si="0" xml:space="preserve"> SUM(T8:AA8)</f>
        <v>15540</v>
      </c>
    </row>
    <row r="9" spans="1:31" x14ac:dyDescent="0.25">
      <c r="A9" s="2">
        <v>44197</v>
      </c>
      <c r="B9" s="1" t="s">
        <v>10</v>
      </c>
      <c r="D9" s="1">
        <v>25</v>
      </c>
      <c r="F9" s="1">
        <v>80</v>
      </c>
      <c r="J9" s="13">
        <v>45017</v>
      </c>
      <c r="K9" s="14" t="s">
        <v>44</v>
      </c>
      <c r="L9" s="14">
        <v>32.049999999999997</v>
      </c>
      <c r="M9" s="16">
        <v>35</v>
      </c>
      <c r="N9" s="14">
        <v>76.69</v>
      </c>
      <c r="O9" s="14">
        <v>80</v>
      </c>
      <c r="P9" s="14"/>
      <c r="Q9" s="14"/>
      <c r="S9" s="2">
        <v>44378</v>
      </c>
      <c r="T9" s="1">
        <v>7770</v>
      </c>
      <c r="U9" s="1">
        <v>8046</v>
      </c>
      <c r="V9" s="1">
        <v>12034</v>
      </c>
      <c r="W9" s="1">
        <v>18119</v>
      </c>
      <c r="Y9" s="1">
        <v>2537</v>
      </c>
      <c r="AD9" s="1">
        <f t="shared" si="0"/>
        <v>48506</v>
      </c>
      <c r="AE9" s="8">
        <f t="shared" ref="AE9:AE27" si="1">(AD9-AD8)/AD8</f>
        <v>2.1213642213642214</v>
      </c>
    </row>
    <row r="10" spans="1:31" x14ac:dyDescent="0.25">
      <c r="A10" s="2">
        <v>44197</v>
      </c>
      <c r="B10" s="1" t="s">
        <v>13</v>
      </c>
      <c r="D10" s="1">
        <v>25</v>
      </c>
      <c r="F10" s="1">
        <v>80</v>
      </c>
      <c r="J10" s="2">
        <v>45017</v>
      </c>
      <c r="K10" s="1" t="s">
        <v>45</v>
      </c>
      <c r="L10" s="1">
        <v>32.97</v>
      </c>
      <c r="M10" s="17">
        <v>35</v>
      </c>
      <c r="N10" s="1">
        <v>71.739999999999995</v>
      </c>
      <c r="O10" s="1">
        <v>80</v>
      </c>
      <c r="S10" s="2">
        <v>44409</v>
      </c>
      <c r="T10" s="1">
        <v>5925</v>
      </c>
      <c r="U10" s="1">
        <v>6446</v>
      </c>
      <c r="V10" s="1">
        <v>11900</v>
      </c>
      <c r="W10" s="1">
        <v>18832</v>
      </c>
      <c r="X10" s="1">
        <v>901</v>
      </c>
      <c r="Y10" s="1">
        <v>1727</v>
      </c>
      <c r="AD10" s="1">
        <f t="shared" si="0"/>
        <v>45731</v>
      </c>
      <c r="AE10" s="8">
        <f t="shared" si="1"/>
        <v>-5.7209417391662888E-2</v>
      </c>
    </row>
    <row r="11" spans="1:31" x14ac:dyDescent="0.25">
      <c r="A11" s="2">
        <v>44228</v>
      </c>
      <c r="B11" s="1" t="s">
        <v>6</v>
      </c>
      <c r="D11" s="1">
        <v>25</v>
      </c>
      <c r="F11" s="1">
        <v>80</v>
      </c>
      <c r="J11" s="2">
        <v>45139</v>
      </c>
      <c r="K11" s="1" t="s">
        <v>44</v>
      </c>
      <c r="L11" s="1">
        <v>31.63</v>
      </c>
      <c r="M11" s="16">
        <v>35</v>
      </c>
      <c r="N11" s="1">
        <v>80.22</v>
      </c>
      <c r="O11" s="14">
        <v>80</v>
      </c>
      <c r="P11" s="1">
        <v>95.09</v>
      </c>
      <c r="S11" s="2">
        <v>44440</v>
      </c>
      <c r="T11" s="1">
        <v>4342</v>
      </c>
      <c r="U11" s="1">
        <v>4511</v>
      </c>
      <c r="V11" s="1">
        <v>10108</v>
      </c>
      <c r="W11" s="1">
        <v>16341</v>
      </c>
      <c r="X11" s="1">
        <v>810</v>
      </c>
      <c r="Y11" s="1">
        <v>1571</v>
      </c>
      <c r="AD11" s="1">
        <f t="shared" si="0"/>
        <v>37683</v>
      </c>
      <c r="AE11" s="8">
        <f t="shared" si="1"/>
        <v>-0.17598565524480111</v>
      </c>
    </row>
    <row r="12" spans="1:31" x14ac:dyDescent="0.25">
      <c r="A12" s="2">
        <v>44228</v>
      </c>
      <c r="B12" s="1" t="s">
        <v>3</v>
      </c>
      <c r="D12" s="1">
        <v>25</v>
      </c>
      <c r="F12" s="1">
        <v>80</v>
      </c>
      <c r="J12" s="2">
        <v>45139</v>
      </c>
      <c r="K12" s="1" t="s">
        <v>45</v>
      </c>
      <c r="L12" s="1">
        <v>32.159999999999997</v>
      </c>
      <c r="M12" s="17">
        <v>35</v>
      </c>
      <c r="N12" s="1">
        <v>77.209999999999994</v>
      </c>
      <c r="O12" s="1">
        <v>80</v>
      </c>
      <c r="P12" s="1">
        <v>93.49</v>
      </c>
      <c r="S12" s="2">
        <v>44470</v>
      </c>
      <c r="T12" s="1">
        <v>3293</v>
      </c>
      <c r="U12" s="1">
        <v>3747</v>
      </c>
      <c r="V12" s="1">
        <v>8825</v>
      </c>
      <c r="W12" s="1">
        <v>13367</v>
      </c>
      <c r="X12" s="1">
        <v>693</v>
      </c>
      <c r="Y12" s="1">
        <v>1171</v>
      </c>
      <c r="AD12" s="1">
        <f t="shared" si="0"/>
        <v>31096</v>
      </c>
      <c r="AE12" s="8">
        <f t="shared" si="1"/>
        <v>-0.17480030783111747</v>
      </c>
    </row>
    <row r="13" spans="1:31" x14ac:dyDescent="0.25">
      <c r="A13" s="2">
        <v>44228</v>
      </c>
      <c r="B13" s="1" t="s">
        <v>8</v>
      </c>
      <c r="D13" s="1">
        <v>25</v>
      </c>
      <c r="F13" s="1">
        <v>80</v>
      </c>
      <c r="J13" s="2">
        <v>45170</v>
      </c>
      <c r="K13" s="1" t="s">
        <v>44</v>
      </c>
      <c r="L13" s="1">
        <v>30.85</v>
      </c>
      <c r="M13" s="16">
        <v>35</v>
      </c>
      <c r="N13" s="1">
        <v>84.09</v>
      </c>
      <c r="O13" s="14">
        <v>80</v>
      </c>
      <c r="P13" s="1">
        <v>96.26</v>
      </c>
      <c r="S13" s="2">
        <v>44501</v>
      </c>
      <c r="T13" s="1">
        <v>2494</v>
      </c>
      <c r="U13" s="1">
        <v>2901</v>
      </c>
      <c r="V13" s="1">
        <v>7629</v>
      </c>
      <c r="W13" s="1">
        <v>9981</v>
      </c>
      <c r="X13" s="1">
        <v>595</v>
      </c>
      <c r="Y13" s="1">
        <v>851</v>
      </c>
      <c r="AD13" s="1">
        <f t="shared" si="0"/>
        <v>24451</v>
      </c>
      <c r="AE13" s="8">
        <f t="shared" si="1"/>
        <v>-0.21369307949575508</v>
      </c>
    </row>
    <row r="14" spans="1:31" x14ac:dyDescent="0.25">
      <c r="A14" s="2">
        <v>44228</v>
      </c>
      <c r="B14" s="1" t="s">
        <v>7</v>
      </c>
      <c r="D14" s="1">
        <v>25</v>
      </c>
      <c r="F14" s="1">
        <v>80</v>
      </c>
      <c r="J14" s="2">
        <v>45170</v>
      </c>
      <c r="K14" s="1" t="s">
        <v>45</v>
      </c>
      <c r="L14" s="1">
        <v>30.96</v>
      </c>
      <c r="M14" s="17">
        <v>35</v>
      </c>
      <c r="N14" s="1">
        <v>82.87</v>
      </c>
      <c r="O14" s="1">
        <v>80</v>
      </c>
      <c r="P14" s="1">
        <v>95.41</v>
      </c>
      <c r="S14" s="2">
        <v>44531</v>
      </c>
      <c r="T14" s="1">
        <v>2400</v>
      </c>
      <c r="U14" s="1">
        <v>2842</v>
      </c>
      <c r="V14" s="1">
        <v>7499</v>
      </c>
      <c r="W14" s="1">
        <v>9400</v>
      </c>
      <c r="X14" s="1">
        <v>470</v>
      </c>
      <c r="Y14" s="1">
        <v>957</v>
      </c>
      <c r="AD14" s="1">
        <f t="shared" si="0"/>
        <v>23568</v>
      </c>
      <c r="AE14" s="8">
        <f t="shared" si="1"/>
        <v>-3.6113042411353317E-2</v>
      </c>
    </row>
    <row r="15" spans="1:31" x14ac:dyDescent="0.25">
      <c r="A15" s="2">
        <v>44228</v>
      </c>
      <c r="B15" s="1" t="s">
        <v>11</v>
      </c>
      <c r="D15" s="1">
        <v>25</v>
      </c>
      <c r="F15" s="1">
        <v>80</v>
      </c>
      <c r="J15" s="2">
        <v>45200</v>
      </c>
      <c r="K15" s="1" t="s">
        <v>44</v>
      </c>
      <c r="L15" s="1">
        <v>30.61</v>
      </c>
      <c r="M15" s="1">
        <v>35</v>
      </c>
      <c r="N15" s="1">
        <v>84.2</v>
      </c>
      <c r="O15" s="1">
        <v>80</v>
      </c>
      <c r="P15" s="1">
        <v>96.36</v>
      </c>
      <c r="S15" s="2">
        <v>44562</v>
      </c>
      <c r="T15" s="1">
        <v>2032</v>
      </c>
      <c r="U15" s="1">
        <v>2349</v>
      </c>
      <c r="V15" s="1">
        <v>6364</v>
      </c>
      <c r="W15" s="1">
        <v>7476</v>
      </c>
      <c r="X15" s="1">
        <v>569</v>
      </c>
      <c r="Y15" s="1">
        <v>560</v>
      </c>
      <c r="AD15" s="1">
        <f t="shared" si="0"/>
        <v>19350</v>
      </c>
      <c r="AE15" s="8">
        <f t="shared" si="1"/>
        <v>-0.17897148676171079</v>
      </c>
    </row>
    <row r="16" spans="1:31" x14ac:dyDescent="0.25">
      <c r="A16" s="2">
        <v>44228</v>
      </c>
      <c r="B16" s="1" t="s">
        <v>9</v>
      </c>
      <c r="D16" s="1">
        <v>25</v>
      </c>
      <c r="F16" s="1">
        <v>80</v>
      </c>
      <c r="J16" s="2">
        <v>45200</v>
      </c>
      <c r="K16" s="1" t="s">
        <v>45</v>
      </c>
      <c r="L16" s="1">
        <v>29.61</v>
      </c>
      <c r="M16" s="1">
        <v>35</v>
      </c>
      <c r="N16" s="1">
        <v>86.11</v>
      </c>
      <c r="O16" s="1">
        <v>80</v>
      </c>
      <c r="P16" s="1">
        <v>96.65</v>
      </c>
      <c r="S16" s="2">
        <v>44593</v>
      </c>
      <c r="T16" s="1">
        <v>1947</v>
      </c>
      <c r="U16" s="1">
        <v>2215</v>
      </c>
      <c r="V16" s="1">
        <v>5631</v>
      </c>
      <c r="W16" s="1">
        <v>6973</v>
      </c>
      <c r="X16" s="1">
        <v>521</v>
      </c>
      <c r="Y16" s="1">
        <v>452</v>
      </c>
      <c r="AD16" s="1">
        <f t="shared" si="0"/>
        <v>17739</v>
      </c>
      <c r="AE16" s="8">
        <f t="shared" si="1"/>
        <v>-8.325581395348837E-2</v>
      </c>
    </row>
    <row r="17" spans="1:31" x14ac:dyDescent="0.25">
      <c r="A17" s="2">
        <v>44228</v>
      </c>
      <c r="B17" s="1" t="s">
        <v>10</v>
      </c>
      <c r="D17" s="1">
        <v>25</v>
      </c>
      <c r="F17" s="1">
        <v>80</v>
      </c>
      <c r="J17" s="2">
        <v>45231</v>
      </c>
      <c r="K17" s="1" t="s">
        <v>44</v>
      </c>
      <c r="L17" s="1">
        <v>31.43</v>
      </c>
      <c r="M17" s="1">
        <v>35</v>
      </c>
      <c r="N17" s="1">
        <v>80.08</v>
      </c>
      <c r="O17" s="1">
        <v>80</v>
      </c>
      <c r="P17" s="1">
        <v>95</v>
      </c>
      <c r="S17" s="2">
        <v>44621</v>
      </c>
      <c r="T17" s="1">
        <v>2507</v>
      </c>
      <c r="U17" s="1">
        <v>2845</v>
      </c>
      <c r="V17" s="1">
        <v>7466</v>
      </c>
      <c r="W17" s="1">
        <v>9038</v>
      </c>
      <c r="X17" s="1">
        <v>513</v>
      </c>
      <c r="Y17" s="1">
        <v>713</v>
      </c>
      <c r="AD17" s="1">
        <f t="shared" si="0"/>
        <v>23082</v>
      </c>
      <c r="AE17" s="8">
        <f t="shared" si="1"/>
        <v>0.30120074412311854</v>
      </c>
    </row>
    <row r="18" spans="1:31" x14ac:dyDescent="0.25">
      <c r="A18" s="2">
        <v>44228</v>
      </c>
      <c r="B18" s="1" t="s">
        <v>13</v>
      </c>
      <c r="D18" s="1">
        <v>25</v>
      </c>
      <c r="F18" s="1">
        <v>80</v>
      </c>
      <c r="J18" s="2">
        <v>45231</v>
      </c>
      <c r="K18" s="1" t="s">
        <v>45</v>
      </c>
      <c r="L18" s="1">
        <v>32</v>
      </c>
      <c r="M18" s="1">
        <v>35</v>
      </c>
      <c r="N18" s="1">
        <v>74.98</v>
      </c>
      <c r="O18" s="1">
        <v>80</v>
      </c>
      <c r="P18" s="1">
        <v>91.77</v>
      </c>
      <c r="S18" s="2">
        <v>44652</v>
      </c>
      <c r="T18" s="1">
        <v>3148</v>
      </c>
      <c r="U18" s="1">
        <v>3528</v>
      </c>
      <c r="V18" s="1">
        <v>8417</v>
      </c>
      <c r="W18" s="1">
        <v>10196</v>
      </c>
      <c r="X18" s="1">
        <v>682</v>
      </c>
      <c r="Y18" s="1">
        <v>1075</v>
      </c>
      <c r="AD18" s="1">
        <f t="shared" si="0"/>
        <v>27046</v>
      </c>
      <c r="AE18" s="8">
        <f t="shared" si="1"/>
        <v>0.17173555151200071</v>
      </c>
    </row>
    <row r="19" spans="1:31" x14ac:dyDescent="0.25">
      <c r="A19" s="2">
        <v>44256</v>
      </c>
      <c r="B19" s="1" t="s">
        <v>6</v>
      </c>
      <c r="D19" s="1">
        <v>25</v>
      </c>
      <c r="F19" s="1">
        <v>80</v>
      </c>
      <c r="J19" s="2">
        <v>45261</v>
      </c>
      <c r="K19" s="1" t="s">
        <v>44</v>
      </c>
      <c r="L19" s="1">
        <v>31.38</v>
      </c>
      <c r="M19" s="1">
        <v>35</v>
      </c>
      <c r="N19" s="1">
        <v>79.959999999999994</v>
      </c>
      <c r="O19" s="1">
        <v>80</v>
      </c>
      <c r="P19" s="1">
        <v>94.97</v>
      </c>
      <c r="S19" s="2">
        <v>44682</v>
      </c>
      <c r="T19" s="1">
        <v>4756</v>
      </c>
      <c r="U19" s="1">
        <v>5036</v>
      </c>
      <c r="V19" s="1">
        <v>9718</v>
      </c>
      <c r="W19" s="1">
        <v>12243</v>
      </c>
      <c r="X19" s="1">
        <v>936</v>
      </c>
      <c r="Y19" s="1">
        <v>1622</v>
      </c>
      <c r="AD19" s="1">
        <f t="shared" si="0"/>
        <v>34311</v>
      </c>
      <c r="AE19" s="8">
        <f t="shared" si="1"/>
        <v>0.26861643126525181</v>
      </c>
    </row>
    <row r="20" spans="1:31" x14ac:dyDescent="0.25">
      <c r="A20" s="2">
        <v>44256</v>
      </c>
      <c r="B20" s="1" t="s">
        <v>3</v>
      </c>
      <c r="D20" s="1">
        <v>25</v>
      </c>
      <c r="F20" s="1">
        <v>80</v>
      </c>
      <c r="J20" s="2">
        <v>45261</v>
      </c>
      <c r="K20" s="1" t="s">
        <v>45</v>
      </c>
      <c r="L20" s="1">
        <v>32.74</v>
      </c>
      <c r="M20" s="1">
        <v>35</v>
      </c>
      <c r="N20" s="1">
        <v>71.05</v>
      </c>
      <c r="O20" s="1">
        <v>80</v>
      </c>
      <c r="P20" s="1">
        <v>90.3</v>
      </c>
      <c r="S20" s="2">
        <v>44713</v>
      </c>
      <c r="T20" s="1">
        <v>6576</v>
      </c>
      <c r="U20" s="1">
        <v>7137</v>
      </c>
      <c r="V20" s="1">
        <v>12615</v>
      </c>
      <c r="W20" s="1">
        <v>16098</v>
      </c>
      <c r="X20" s="1">
        <v>1177</v>
      </c>
      <c r="Y20" s="1">
        <v>2123</v>
      </c>
      <c r="Z20" s="1">
        <v>6903</v>
      </c>
      <c r="AD20" s="1">
        <f t="shared" si="0"/>
        <v>52629</v>
      </c>
      <c r="AE20" s="8">
        <f t="shared" si="1"/>
        <v>0.53388126256885549</v>
      </c>
    </row>
    <row r="21" spans="1:31" x14ac:dyDescent="0.25">
      <c r="A21" s="2">
        <v>44256</v>
      </c>
      <c r="B21" s="1" t="s">
        <v>8</v>
      </c>
      <c r="D21" s="1">
        <v>25</v>
      </c>
      <c r="F21" s="1">
        <v>80</v>
      </c>
      <c r="J21" s="2">
        <v>45292</v>
      </c>
      <c r="K21" s="1" t="s">
        <v>44</v>
      </c>
      <c r="L21" s="1">
        <v>29.3</v>
      </c>
      <c r="M21" s="1">
        <v>35</v>
      </c>
      <c r="N21" s="1">
        <v>87.53</v>
      </c>
      <c r="O21" s="1">
        <v>80</v>
      </c>
      <c r="P21" s="1">
        <v>97.18</v>
      </c>
      <c r="S21" s="2">
        <v>44743</v>
      </c>
      <c r="T21" s="1">
        <v>7120</v>
      </c>
      <c r="U21" s="1">
        <v>7699</v>
      </c>
      <c r="V21" s="1">
        <v>12851</v>
      </c>
      <c r="W21" s="1">
        <v>16291</v>
      </c>
      <c r="X21" s="1">
        <v>1168</v>
      </c>
      <c r="Y21" s="1">
        <v>2439</v>
      </c>
      <c r="Z21" s="1">
        <v>8098</v>
      </c>
      <c r="AD21" s="1">
        <f t="shared" si="0"/>
        <v>55666</v>
      </c>
      <c r="AE21" s="8">
        <f t="shared" si="1"/>
        <v>5.7705827585551692E-2</v>
      </c>
    </row>
    <row r="22" spans="1:31" x14ac:dyDescent="0.25">
      <c r="A22" s="2">
        <v>44256</v>
      </c>
      <c r="B22" s="1" t="s">
        <v>7</v>
      </c>
      <c r="D22" s="1">
        <v>25</v>
      </c>
      <c r="F22" s="1">
        <v>80</v>
      </c>
      <c r="J22" s="2">
        <v>45292</v>
      </c>
      <c r="K22" s="1" t="s">
        <v>45</v>
      </c>
      <c r="L22" s="1">
        <v>30.51</v>
      </c>
      <c r="M22" s="1">
        <v>35</v>
      </c>
      <c r="N22" s="1">
        <v>81.540000000000006</v>
      </c>
      <c r="O22" s="1">
        <v>80</v>
      </c>
      <c r="P22" s="1">
        <v>95.02</v>
      </c>
      <c r="S22" s="2">
        <v>44774</v>
      </c>
      <c r="T22" s="1">
        <v>5228</v>
      </c>
      <c r="U22" s="1">
        <v>5818</v>
      </c>
      <c r="V22" s="1">
        <v>10678</v>
      </c>
      <c r="W22" s="1">
        <v>13979</v>
      </c>
      <c r="X22" s="1">
        <v>936</v>
      </c>
      <c r="Y22" s="1">
        <v>1712</v>
      </c>
      <c r="Z22" s="1">
        <v>6077</v>
      </c>
      <c r="AA22" s="1">
        <v>1997</v>
      </c>
      <c r="AD22" s="1">
        <f t="shared" si="0"/>
        <v>46425</v>
      </c>
      <c r="AE22" s="8">
        <f t="shared" si="1"/>
        <v>-0.16600797614342686</v>
      </c>
    </row>
    <row r="23" spans="1:31" x14ac:dyDescent="0.25">
      <c r="A23" s="2">
        <v>44256</v>
      </c>
      <c r="B23" s="1" t="s">
        <v>11</v>
      </c>
      <c r="D23" s="1">
        <v>25</v>
      </c>
      <c r="F23" s="1">
        <v>80</v>
      </c>
      <c r="J23" s="2">
        <v>45323</v>
      </c>
      <c r="K23" s="1" t="s">
        <v>44</v>
      </c>
      <c r="L23" s="1">
        <v>31.56</v>
      </c>
      <c r="M23" s="1">
        <v>35</v>
      </c>
      <c r="N23" s="1">
        <v>80.17</v>
      </c>
      <c r="O23" s="1">
        <v>80</v>
      </c>
      <c r="P23" s="1">
        <v>94.49</v>
      </c>
      <c r="S23" s="2">
        <v>44805</v>
      </c>
      <c r="T23" s="1">
        <v>4616</v>
      </c>
      <c r="U23" s="1">
        <v>4834</v>
      </c>
      <c r="V23" s="1">
        <v>9937</v>
      </c>
      <c r="W23" s="1">
        <v>13338</v>
      </c>
      <c r="X23" s="1">
        <v>910</v>
      </c>
      <c r="Y23" s="1">
        <v>1494</v>
      </c>
      <c r="Z23" s="1">
        <v>5419</v>
      </c>
      <c r="AA23" s="1">
        <v>2504</v>
      </c>
      <c r="AD23" s="1">
        <f t="shared" si="0"/>
        <v>43052</v>
      </c>
      <c r="AE23" s="8">
        <f t="shared" si="1"/>
        <v>-7.2654819601507811E-2</v>
      </c>
    </row>
    <row r="24" spans="1:31" x14ac:dyDescent="0.25">
      <c r="A24" s="2">
        <v>44256</v>
      </c>
      <c r="B24" s="1" t="s">
        <v>9</v>
      </c>
      <c r="D24" s="1">
        <v>25</v>
      </c>
      <c r="F24" s="1">
        <v>80</v>
      </c>
      <c r="J24" s="2">
        <v>45323</v>
      </c>
      <c r="K24" s="1" t="s">
        <v>45</v>
      </c>
      <c r="L24" s="1">
        <v>32.58</v>
      </c>
      <c r="M24" s="1">
        <v>35</v>
      </c>
      <c r="N24" s="1">
        <v>73.31</v>
      </c>
      <c r="O24" s="1">
        <v>80</v>
      </c>
      <c r="P24" s="1">
        <v>91.05</v>
      </c>
      <c r="S24" s="2">
        <v>44835</v>
      </c>
      <c r="T24" s="1">
        <v>3524</v>
      </c>
      <c r="V24" s="1">
        <v>7820</v>
      </c>
      <c r="W24" s="1">
        <v>10805</v>
      </c>
      <c r="X24" s="1">
        <v>781</v>
      </c>
      <c r="Y24" s="1">
        <v>1080</v>
      </c>
      <c r="Z24" s="1">
        <v>4361</v>
      </c>
      <c r="AA24" s="1">
        <v>1919</v>
      </c>
      <c r="AD24" s="1">
        <f t="shared" si="0"/>
        <v>30290</v>
      </c>
      <c r="AE24" s="8">
        <f t="shared" si="1"/>
        <v>-0.29643222149958193</v>
      </c>
    </row>
    <row r="25" spans="1:31" x14ac:dyDescent="0.25">
      <c r="A25" s="2">
        <v>44256</v>
      </c>
      <c r="B25" s="1" t="s">
        <v>10</v>
      </c>
      <c r="D25" s="1">
        <v>25</v>
      </c>
      <c r="F25" s="1">
        <v>80</v>
      </c>
      <c r="J25" s="2">
        <v>45352</v>
      </c>
      <c r="K25" s="1" t="s">
        <v>44</v>
      </c>
      <c r="L25" s="1">
        <v>31.54</v>
      </c>
      <c r="M25" s="1">
        <v>35</v>
      </c>
      <c r="N25" s="1">
        <v>80.45</v>
      </c>
      <c r="O25" s="1">
        <v>80</v>
      </c>
      <c r="P25" s="1">
        <v>95.44</v>
      </c>
      <c r="S25" s="2">
        <v>44866</v>
      </c>
      <c r="T25" s="1">
        <v>3048</v>
      </c>
      <c r="U25" s="1">
        <v>888</v>
      </c>
      <c r="V25" s="1">
        <v>7316</v>
      </c>
      <c r="W25" s="1">
        <v>9845</v>
      </c>
      <c r="X25" s="1">
        <v>668</v>
      </c>
      <c r="Y25" s="1">
        <v>976</v>
      </c>
      <c r="Z25" s="1">
        <v>4037</v>
      </c>
      <c r="AA25" s="1">
        <v>1591</v>
      </c>
      <c r="AD25" s="1">
        <f t="shared" si="0"/>
        <v>28369</v>
      </c>
      <c r="AE25" s="8">
        <f t="shared" si="1"/>
        <v>-6.3420270716408059E-2</v>
      </c>
    </row>
    <row r="26" spans="1:31" x14ac:dyDescent="0.25">
      <c r="A26" s="2">
        <v>44256</v>
      </c>
      <c r="B26" s="1" t="s">
        <v>13</v>
      </c>
      <c r="D26" s="1">
        <v>25</v>
      </c>
      <c r="F26" s="1">
        <v>80</v>
      </c>
      <c r="J26" s="2">
        <v>45352</v>
      </c>
      <c r="K26" s="1" t="s">
        <v>45</v>
      </c>
      <c r="L26" s="1">
        <v>32.799999999999997</v>
      </c>
      <c r="M26" s="1">
        <v>35</v>
      </c>
      <c r="N26" s="1">
        <v>73.540000000000006</v>
      </c>
      <c r="O26" s="1">
        <v>80</v>
      </c>
      <c r="P26" s="1">
        <v>91.01</v>
      </c>
      <c r="S26" s="2">
        <v>44896</v>
      </c>
      <c r="T26" s="1">
        <v>2490</v>
      </c>
      <c r="U26" s="1">
        <v>2702</v>
      </c>
      <c r="V26" s="1">
        <v>7086</v>
      </c>
      <c r="W26" s="1">
        <v>8823</v>
      </c>
      <c r="X26" s="1">
        <v>723</v>
      </c>
      <c r="Y26" s="1">
        <v>892</v>
      </c>
      <c r="Z26" s="1">
        <v>3375</v>
      </c>
      <c r="AA26" s="1">
        <v>1381</v>
      </c>
      <c r="AD26" s="1">
        <f t="shared" si="0"/>
        <v>27472</v>
      </c>
      <c r="AE26" s="8">
        <f t="shared" si="1"/>
        <v>-3.1619020762099471E-2</v>
      </c>
    </row>
    <row r="27" spans="1:31" x14ac:dyDescent="0.25">
      <c r="A27" s="2">
        <v>44287</v>
      </c>
      <c r="B27" s="1" t="s">
        <v>6</v>
      </c>
      <c r="D27" s="1">
        <v>25</v>
      </c>
      <c r="F27" s="1">
        <v>80</v>
      </c>
      <c r="J27" s="2">
        <v>45383</v>
      </c>
      <c r="K27" s="1" t="s">
        <v>44</v>
      </c>
      <c r="L27" s="1">
        <v>31.26</v>
      </c>
      <c r="M27" s="1">
        <v>35</v>
      </c>
      <c r="N27" s="1">
        <v>81.73</v>
      </c>
      <c r="O27" s="1">
        <v>80</v>
      </c>
      <c r="P27" s="1">
        <v>95.33</v>
      </c>
      <c r="S27" s="2">
        <v>44927</v>
      </c>
      <c r="T27" s="1">
        <v>2263</v>
      </c>
      <c r="U27" s="1">
        <v>2456</v>
      </c>
      <c r="V27" s="1">
        <v>6231</v>
      </c>
      <c r="W27" s="1">
        <v>7995</v>
      </c>
      <c r="X27" s="1">
        <v>573</v>
      </c>
      <c r="Y27" s="1">
        <v>759</v>
      </c>
      <c r="Z27" s="1">
        <v>3085</v>
      </c>
      <c r="AA27" s="1">
        <v>1185</v>
      </c>
      <c r="AD27" s="1">
        <f t="shared" si="0"/>
        <v>24547</v>
      </c>
      <c r="AE27" s="8">
        <f t="shared" si="1"/>
        <v>-0.10647204426324985</v>
      </c>
    </row>
    <row r="28" spans="1:31" x14ac:dyDescent="0.25">
      <c r="A28" s="2">
        <v>44287</v>
      </c>
      <c r="B28" s="1" t="s">
        <v>3</v>
      </c>
      <c r="D28" s="1">
        <v>25</v>
      </c>
      <c r="F28" s="1">
        <v>80</v>
      </c>
      <c r="J28" s="2">
        <v>45383</v>
      </c>
      <c r="K28" s="1" t="s">
        <v>45</v>
      </c>
      <c r="L28" s="1">
        <v>32.74</v>
      </c>
      <c r="M28" s="1">
        <v>35</v>
      </c>
      <c r="N28" s="1">
        <v>73.459999999999994</v>
      </c>
      <c r="O28" s="1">
        <v>80</v>
      </c>
      <c r="P28" s="1">
        <v>91.08</v>
      </c>
      <c r="S28" s="2">
        <v>44958</v>
      </c>
      <c r="T28" s="1">
        <v>2342</v>
      </c>
      <c r="U28" s="1">
        <v>2442</v>
      </c>
      <c r="V28" s="1">
        <v>6498</v>
      </c>
      <c r="W28" s="1">
        <v>8119</v>
      </c>
      <c r="X28" s="1">
        <v>567</v>
      </c>
      <c r="Y28" s="1">
        <v>727</v>
      </c>
      <c r="Z28" s="1">
        <v>2863</v>
      </c>
      <c r="AA28" s="1">
        <v>1321</v>
      </c>
      <c r="AD28" s="1">
        <f t="shared" si="0"/>
        <v>24879</v>
      </c>
      <c r="AE28" s="8">
        <f>(AD28-AD27)/AD27</f>
        <v>1.3525074347170733E-2</v>
      </c>
    </row>
    <row r="29" spans="1:31" x14ac:dyDescent="0.25">
      <c r="A29" s="2">
        <v>44287</v>
      </c>
      <c r="B29" s="1" t="s">
        <v>8</v>
      </c>
      <c r="D29" s="1">
        <v>25</v>
      </c>
      <c r="F29" s="1">
        <v>80</v>
      </c>
      <c r="J29" s="2">
        <v>45413</v>
      </c>
      <c r="K29" s="1" t="s">
        <v>44</v>
      </c>
      <c r="L29" s="1">
        <v>31.23</v>
      </c>
      <c r="M29" s="1">
        <v>35</v>
      </c>
      <c r="N29" s="1">
        <v>81.66</v>
      </c>
      <c r="O29" s="1">
        <v>80</v>
      </c>
      <c r="P29" s="1">
        <v>95.93</v>
      </c>
      <c r="S29" s="2">
        <v>44986</v>
      </c>
      <c r="T29" s="1">
        <v>2732</v>
      </c>
      <c r="U29" s="1">
        <v>2984</v>
      </c>
      <c r="V29" s="1">
        <v>7368</v>
      </c>
      <c r="W29" s="1">
        <v>9276</v>
      </c>
      <c r="X29" s="1">
        <v>735</v>
      </c>
      <c r="Y29" s="1">
        <v>772</v>
      </c>
      <c r="Z29" s="1">
        <v>3296</v>
      </c>
      <c r="AA29" s="1">
        <v>1360</v>
      </c>
      <c r="AD29" s="1">
        <f t="shared" si="0"/>
        <v>28523</v>
      </c>
      <c r="AE29" s="8">
        <f>(AD29-AD28)/AD28</f>
        <v>0.14646890952208691</v>
      </c>
    </row>
    <row r="30" spans="1:31" x14ac:dyDescent="0.25">
      <c r="A30" s="2">
        <v>44287</v>
      </c>
      <c r="B30" s="1" t="s">
        <v>7</v>
      </c>
      <c r="D30" s="1">
        <v>25</v>
      </c>
      <c r="F30" s="1">
        <v>80</v>
      </c>
      <c r="J30" s="2">
        <v>45413</v>
      </c>
      <c r="K30" s="1" t="s">
        <v>45</v>
      </c>
      <c r="L30" s="1">
        <v>32.75</v>
      </c>
      <c r="M30" s="1">
        <v>35</v>
      </c>
      <c r="N30" s="1">
        <v>72.290000000000006</v>
      </c>
      <c r="O30" s="1">
        <v>80</v>
      </c>
      <c r="P30" s="1">
        <v>91.95</v>
      </c>
      <c r="S30" s="2">
        <v>45017</v>
      </c>
      <c r="T30" s="1">
        <v>3487</v>
      </c>
      <c r="U30" s="1">
        <v>3722</v>
      </c>
      <c r="V30" s="1">
        <v>7926</v>
      </c>
      <c r="W30" s="1">
        <v>10122</v>
      </c>
      <c r="X30" s="1">
        <v>856</v>
      </c>
      <c r="Y30" s="1">
        <v>1142</v>
      </c>
      <c r="Z30" s="1">
        <v>4174</v>
      </c>
      <c r="AA30" s="1">
        <v>1728</v>
      </c>
      <c r="AB30" s="1">
        <v>3651</v>
      </c>
      <c r="AC30" s="1">
        <v>2063</v>
      </c>
      <c r="AD30" s="1">
        <f t="shared" si="0"/>
        <v>33157</v>
      </c>
      <c r="AE30" s="8">
        <f>(AD30-AD29)/AD29</f>
        <v>0.16246537881709497</v>
      </c>
    </row>
    <row r="31" spans="1:31" x14ac:dyDescent="0.25">
      <c r="A31" s="2">
        <v>44287</v>
      </c>
      <c r="B31" s="1" t="s">
        <v>11</v>
      </c>
      <c r="D31" s="1">
        <v>25</v>
      </c>
      <c r="F31" s="1">
        <v>80</v>
      </c>
      <c r="J31" s="2">
        <v>45444</v>
      </c>
      <c r="K31" s="1" t="s">
        <v>44</v>
      </c>
      <c r="L31" s="1">
        <v>31.6</v>
      </c>
      <c r="M31" s="1">
        <v>35</v>
      </c>
      <c r="N31" s="1">
        <v>80.53</v>
      </c>
      <c r="O31" s="1">
        <v>80</v>
      </c>
      <c r="P31" s="1">
        <v>95.35</v>
      </c>
      <c r="S31" s="2">
        <v>45047</v>
      </c>
      <c r="T31" s="1">
        <v>5429</v>
      </c>
      <c r="U31" s="1">
        <v>6154</v>
      </c>
      <c r="V31" s="1">
        <v>10832</v>
      </c>
      <c r="W31" s="1">
        <v>14194</v>
      </c>
      <c r="X31" s="1">
        <v>1194</v>
      </c>
      <c r="Y31" s="1">
        <v>1638</v>
      </c>
      <c r="Z31" s="1">
        <v>6079</v>
      </c>
      <c r="AA31" s="1">
        <v>2827</v>
      </c>
      <c r="AB31" s="1">
        <v>5287</v>
      </c>
      <c r="AC31" s="1">
        <v>9159</v>
      </c>
      <c r="AD31" s="1">
        <f t="shared" si="0"/>
        <v>48347</v>
      </c>
      <c r="AE31" s="8">
        <f>(AD31-AD30)/AD30</f>
        <v>0.4581234731730856</v>
      </c>
    </row>
    <row r="32" spans="1:31" x14ac:dyDescent="0.25">
      <c r="A32" s="2">
        <v>44287</v>
      </c>
      <c r="B32" s="1" t="s">
        <v>9</v>
      </c>
      <c r="D32" s="1">
        <v>25</v>
      </c>
      <c r="F32" s="1">
        <v>80</v>
      </c>
      <c r="J32" s="2">
        <v>45444</v>
      </c>
      <c r="K32" s="1" t="s">
        <v>45</v>
      </c>
      <c r="L32" s="1">
        <v>32.590000000000003</v>
      </c>
      <c r="M32" s="1">
        <v>35</v>
      </c>
      <c r="N32" s="1">
        <v>73.38</v>
      </c>
      <c r="O32" s="1">
        <v>80</v>
      </c>
      <c r="P32" s="1">
        <v>93.01</v>
      </c>
      <c r="S32" s="2">
        <v>45078</v>
      </c>
      <c r="T32" s="1">
        <v>6542</v>
      </c>
      <c r="U32" s="1">
        <v>7255</v>
      </c>
      <c r="V32" s="1">
        <v>11824</v>
      </c>
      <c r="W32" s="1">
        <v>15669</v>
      </c>
      <c r="X32" s="1">
        <v>1295</v>
      </c>
      <c r="Y32" s="1">
        <v>2277</v>
      </c>
      <c r="Z32" s="1">
        <v>7217</v>
      </c>
      <c r="AA32" s="1">
        <v>3101</v>
      </c>
      <c r="AB32" s="1">
        <v>5174</v>
      </c>
      <c r="AC32" s="1">
        <v>9733</v>
      </c>
      <c r="AD32" s="1">
        <f t="shared" ref="AD32:AD33" si="2" xml:space="preserve"> SUM(T32:AA32)</f>
        <v>55180</v>
      </c>
      <c r="AE32" s="8">
        <f t="shared" ref="AE32:AE33" si="3">(AD32-AD31)/AD31</f>
        <v>0.14133245082424969</v>
      </c>
    </row>
    <row r="33" spans="1:31" x14ac:dyDescent="0.25">
      <c r="A33" s="2">
        <v>44287</v>
      </c>
      <c r="B33" s="1" t="s">
        <v>10</v>
      </c>
      <c r="D33" s="1">
        <v>25</v>
      </c>
      <c r="F33" s="1">
        <v>80</v>
      </c>
      <c r="J33" s="2">
        <v>45474</v>
      </c>
      <c r="K33" s="1" t="s">
        <v>44</v>
      </c>
      <c r="L33" s="1">
        <v>31.47</v>
      </c>
      <c r="M33" s="1">
        <v>35</v>
      </c>
      <c r="N33" s="1">
        <v>81.38</v>
      </c>
      <c r="O33" s="1">
        <v>80</v>
      </c>
      <c r="P33" s="1">
        <v>95.33</v>
      </c>
      <c r="S33" s="2">
        <v>45108</v>
      </c>
      <c r="T33" s="1">
        <v>8025</v>
      </c>
      <c r="U33" s="1">
        <v>8793</v>
      </c>
      <c r="V33" s="1">
        <v>13119</v>
      </c>
      <c r="W33" s="1">
        <v>18036</v>
      </c>
      <c r="X33" s="1">
        <v>1055</v>
      </c>
      <c r="Y33" s="1">
        <v>1950</v>
      </c>
      <c r="Z33" s="1">
        <v>7996</v>
      </c>
      <c r="AA33" s="1">
        <v>3904</v>
      </c>
      <c r="AB33" s="1">
        <v>5908</v>
      </c>
      <c r="AC33" s="1">
        <v>10654</v>
      </c>
      <c r="AD33" s="1">
        <f t="shared" si="2"/>
        <v>62878</v>
      </c>
      <c r="AE33" s="8">
        <f t="shared" si="3"/>
        <v>0.1395070677781805</v>
      </c>
    </row>
    <row r="34" spans="1:31" x14ac:dyDescent="0.25">
      <c r="A34" s="2">
        <v>44287</v>
      </c>
      <c r="B34" s="1" t="s">
        <v>13</v>
      </c>
      <c r="D34" s="1">
        <v>25</v>
      </c>
      <c r="F34" s="1">
        <v>80</v>
      </c>
      <c r="J34" s="2">
        <v>45474</v>
      </c>
      <c r="K34" s="1" t="s">
        <v>45</v>
      </c>
      <c r="L34" s="1">
        <v>32.11</v>
      </c>
      <c r="M34" s="1">
        <v>35</v>
      </c>
      <c r="N34" s="1">
        <v>76.349999999999994</v>
      </c>
      <c r="O34" s="1">
        <v>80</v>
      </c>
      <c r="P34" s="1">
        <v>93.66</v>
      </c>
      <c r="S34" s="2">
        <v>45139</v>
      </c>
      <c r="T34" s="1">
        <v>6008</v>
      </c>
      <c r="V34" s="1">
        <v>11543</v>
      </c>
      <c r="W34" s="1">
        <v>16112</v>
      </c>
      <c r="X34" s="1">
        <v>251</v>
      </c>
      <c r="Y34" s="1">
        <v>409</v>
      </c>
      <c r="Z34" s="1">
        <v>6434</v>
      </c>
      <c r="AA34" s="1">
        <v>2794</v>
      </c>
      <c r="AB34" s="1">
        <v>5536</v>
      </c>
      <c r="AC34" s="1">
        <v>9792</v>
      </c>
      <c r="AD34" s="1">
        <f t="shared" ref="AD34:AD39" si="4" xml:space="preserve"> SUM(T34:AA34)</f>
        <v>43551</v>
      </c>
      <c r="AE34" s="8">
        <f t="shared" ref="AE34:AE39" si="5">(AD34-AD33)/AD33</f>
        <v>-0.30737300804732975</v>
      </c>
    </row>
    <row r="35" spans="1:31" x14ac:dyDescent="0.25">
      <c r="A35" s="2">
        <v>44317</v>
      </c>
      <c r="B35" s="1" t="s">
        <v>6</v>
      </c>
      <c r="D35" s="1">
        <v>25</v>
      </c>
      <c r="F35" s="1">
        <v>80</v>
      </c>
      <c r="J35" s="2">
        <v>45505</v>
      </c>
      <c r="K35" s="1" t="s">
        <v>44</v>
      </c>
      <c r="L35" s="1">
        <v>31.63</v>
      </c>
      <c r="M35" s="1">
        <v>35</v>
      </c>
      <c r="N35" s="1">
        <v>80.95</v>
      </c>
      <c r="O35" s="1">
        <v>80</v>
      </c>
      <c r="P35" s="1">
        <v>95.44</v>
      </c>
      <c r="S35" s="2">
        <v>45170</v>
      </c>
      <c r="T35" s="1">
        <v>4968</v>
      </c>
      <c r="V35" s="1">
        <v>10314</v>
      </c>
      <c r="W35" s="1">
        <v>14984</v>
      </c>
      <c r="X35" s="1">
        <v>1261</v>
      </c>
      <c r="Y35" s="1">
        <v>1671</v>
      </c>
      <c r="Z35" s="1">
        <v>5483</v>
      </c>
      <c r="AA35" s="1">
        <v>2355</v>
      </c>
      <c r="AB35" s="1">
        <v>4937</v>
      </c>
      <c r="AC35" s="1">
        <v>8717</v>
      </c>
      <c r="AD35" s="1">
        <f t="shared" si="4"/>
        <v>41036</v>
      </c>
      <c r="AE35" s="8">
        <f t="shared" si="5"/>
        <v>-5.7748386948634933E-2</v>
      </c>
    </row>
    <row r="36" spans="1:31" x14ac:dyDescent="0.25">
      <c r="A36" s="2">
        <v>44317</v>
      </c>
      <c r="B36" s="1" t="s">
        <v>3</v>
      </c>
      <c r="D36" s="1">
        <v>25</v>
      </c>
      <c r="F36" s="1">
        <v>80</v>
      </c>
      <c r="J36" s="2">
        <v>45505</v>
      </c>
      <c r="K36" s="1" t="s">
        <v>45</v>
      </c>
      <c r="L36" s="1">
        <v>32.47</v>
      </c>
      <c r="M36" s="1">
        <v>35</v>
      </c>
      <c r="N36" s="1">
        <v>74.67</v>
      </c>
      <c r="O36" s="1">
        <v>80</v>
      </c>
      <c r="P36" s="1">
        <v>93.01</v>
      </c>
      <c r="S36" s="2">
        <v>45200</v>
      </c>
      <c r="T36" s="1">
        <v>3942</v>
      </c>
      <c r="U36" s="1">
        <v>3609</v>
      </c>
      <c r="V36" s="1">
        <v>8995</v>
      </c>
      <c r="W36" s="1">
        <v>12333</v>
      </c>
      <c r="X36" s="1">
        <v>1625</v>
      </c>
      <c r="Y36" s="1">
        <v>1392</v>
      </c>
      <c r="Z36" s="1">
        <v>4308</v>
      </c>
      <c r="AA36" s="1">
        <v>629</v>
      </c>
      <c r="AB36" s="1">
        <v>5767</v>
      </c>
      <c r="AC36" s="1">
        <v>7699</v>
      </c>
      <c r="AD36" s="1">
        <f t="shared" si="4"/>
        <v>36833</v>
      </c>
      <c r="AE36" s="8">
        <f t="shared" si="5"/>
        <v>-0.10242226337849693</v>
      </c>
    </row>
    <row r="37" spans="1:31" x14ac:dyDescent="0.25">
      <c r="A37" s="2">
        <v>44317</v>
      </c>
      <c r="B37" s="1" t="s">
        <v>8</v>
      </c>
      <c r="D37" s="1">
        <v>25</v>
      </c>
      <c r="F37" s="1">
        <v>80</v>
      </c>
      <c r="S37" s="2">
        <v>45231</v>
      </c>
      <c r="T37" s="1">
        <v>2952</v>
      </c>
      <c r="U37" s="1">
        <v>2608</v>
      </c>
      <c r="V37" s="1">
        <v>8029</v>
      </c>
      <c r="W37" s="1">
        <v>10446</v>
      </c>
      <c r="X37" s="1">
        <v>784</v>
      </c>
      <c r="Y37" s="1">
        <v>1016</v>
      </c>
      <c r="Z37" s="1">
        <v>3440</v>
      </c>
      <c r="AA37" s="1">
        <v>1545</v>
      </c>
      <c r="AB37" s="1">
        <v>3073</v>
      </c>
      <c r="AC37" s="1">
        <v>5642</v>
      </c>
      <c r="AD37" s="1">
        <f t="shared" si="4"/>
        <v>30820</v>
      </c>
      <c r="AE37" s="8">
        <f t="shared" si="5"/>
        <v>-0.16325034615697881</v>
      </c>
    </row>
    <row r="38" spans="1:31" x14ac:dyDescent="0.25">
      <c r="A38" s="2">
        <v>44317</v>
      </c>
      <c r="B38" s="1" t="s">
        <v>7</v>
      </c>
      <c r="D38" s="1">
        <v>25</v>
      </c>
      <c r="F38" s="1">
        <v>80</v>
      </c>
      <c r="S38" s="2">
        <v>45261</v>
      </c>
      <c r="T38" s="1">
        <v>2941</v>
      </c>
      <c r="U38" s="1">
        <v>2569</v>
      </c>
      <c r="V38" s="1">
        <v>7513</v>
      </c>
      <c r="W38" s="1">
        <v>10182</v>
      </c>
      <c r="X38" s="1">
        <v>621</v>
      </c>
      <c r="Y38" s="1">
        <v>1007</v>
      </c>
      <c r="Z38" s="1">
        <v>3338</v>
      </c>
      <c r="AA38" s="1">
        <v>1418</v>
      </c>
      <c r="AB38" s="1">
        <v>2415</v>
      </c>
      <c r="AC38" s="1">
        <v>4722</v>
      </c>
      <c r="AD38" s="1">
        <f t="shared" si="4"/>
        <v>29589</v>
      </c>
      <c r="AE38" s="8">
        <f t="shared" si="5"/>
        <v>-3.9941596365996104E-2</v>
      </c>
    </row>
    <row r="39" spans="1:31" x14ac:dyDescent="0.25">
      <c r="A39" s="2">
        <v>44317</v>
      </c>
      <c r="B39" s="1" t="s">
        <v>11</v>
      </c>
      <c r="D39" s="1">
        <v>25</v>
      </c>
      <c r="F39" s="1">
        <v>80</v>
      </c>
      <c r="S39" s="2">
        <v>45292</v>
      </c>
      <c r="T39" s="1">
        <v>2437</v>
      </c>
      <c r="U39" s="1">
        <v>2256</v>
      </c>
      <c r="V39" s="1">
        <v>5795</v>
      </c>
      <c r="W39" s="1">
        <v>7341</v>
      </c>
      <c r="X39" s="1">
        <v>550</v>
      </c>
      <c r="Y39" s="1">
        <v>693</v>
      </c>
      <c r="Z39" s="1">
        <v>2650</v>
      </c>
      <c r="AA39" s="1">
        <v>1062</v>
      </c>
      <c r="AB39" s="1">
        <v>2085</v>
      </c>
      <c r="AC39" s="1">
        <v>4033</v>
      </c>
      <c r="AD39" s="1">
        <f t="shared" si="4"/>
        <v>22784</v>
      </c>
      <c r="AE39" s="8">
        <f t="shared" si="5"/>
        <v>-0.22998411571867924</v>
      </c>
    </row>
    <row r="40" spans="1:31" x14ac:dyDescent="0.25">
      <c r="A40" s="2">
        <v>44317</v>
      </c>
      <c r="B40" s="1" t="s">
        <v>9</v>
      </c>
      <c r="D40" s="1">
        <v>25</v>
      </c>
      <c r="F40" s="1">
        <v>80</v>
      </c>
      <c r="S40" s="2">
        <v>45323</v>
      </c>
      <c r="T40" s="1">
        <v>2425</v>
      </c>
      <c r="U40" s="1">
        <v>1958</v>
      </c>
      <c r="V40" s="1">
        <v>6591</v>
      </c>
      <c r="W40" s="1">
        <v>8613</v>
      </c>
      <c r="X40" s="1">
        <v>503</v>
      </c>
      <c r="Y40" s="1">
        <v>743</v>
      </c>
      <c r="Z40" s="1">
        <v>2808</v>
      </c>
      <c r="AA40" s="1">
        <v>1095</v>
      </c>
      <c r="AB40" s="1">
        <v>2195</v>
      </c>
      <c r="AC40" s="1">
        <v>4392</v>
      </c>
      <c r="AD40" s="1">
        <f xml:space="preserve"> SUM(T40:AA40)</f>
        <v>24736</v>
      </c>
      <c r="AE40" s="8">
        <f>(AD40-AD39)/AD39</f>
        <v>8.5674157303370788E-2</v>
      </c>
    </row>
    <row r="41" spans="1:31" x14ac:dyDescent="0.25">
      <c r="A41" s="2">
        <v>44317</v>
      </c>
      <c r="B41" s="1" t="s">
        <v>10</v>
      </c>
      <c r="D41" s="1">
        <v>25</v>
      </c>
      <c r="F41" s="1">
        <v>80</v>
      </c>
      <c r="S41" s="2">
        <v>45352</v>
      </c>
      <c r="T41" s="1">
        <v>2495</v>
      </c>
      <c r="U41" s="1">
        <v>2483</v>
      </c>
      <c r="V41" s="1">
        <v>7591</v>
      </c>
      <c r="W41" s="1">
        <v>10144</v>
      </c>
      <c r="X41" s="1">
        <v>668</v>
      </c>
      <c r="Y41" s="1">
        <v>895</v>
      </c>
      <c r="Z41" s="1">
        <v>3235</v>
      </c>
      <c r="AA41" s="1">
        <v>1178</v>
      </c>
      <c r="AB41" s="1">
        <v>2536</v>
      </c>
      <c r="AC41" s="1">
        <v>4998</v>
      </c>
      <c r="AD41" s="1">
        <f xml:space="preserve"> SUM(T41:AA41)</f>
        <v>28689</v>
      </c>
      <c r="AE41" s="8">
        <f>(AD41-AD40)/AD40</f>
        <v>0.15980756791720568</v>
      </c>
    </row>
    <row r="42" spans="1:31" x14ac:dyDescent="0.25">
      <c r="A42" s="2">
        <v>44317</v>
      </c>
      <c r="B42" s="1" t="s">
        <v>13</v>
      </c>
      <c r="D42" s="1">
        <v>25</v>
      </c>
      <c r="F42" s="1">
        <v>80</v>
      </c>
      <c r="S42" s="2">
        <v>45383</v>
      </c>
      <c r="T42" s="1">
        <v>3441</v>
      </c>
      <c r="U42" s="1">
        <v>3398</v>
      </c>
      <c r="V42" s="1">
        <v>7997</v>
      </c>
      <c r="W42" s="1">
        <v>10030</v>
      </c>
      <c r="X42" s="1">
        <v>722</v>
      </c>
      <c r="Y42" s="1">
        <v>1052</v>
      </c>
      <c r="Z42" s="1">
        <v>3876</v>
      </c>
      <c r="AA42" s="1">
        <v>1526</v>
      </c>
      <c r="AB42" s="1">
        <v>2991</v>
      </c>
      <c r="AC42" s="1">
        <v>6141</v>
      </c>
      <c r="AD42" s="1">
        <f xml:space="preserve"> SUM(T42:AA42)</f>
        <v>32042</v>
      </c>
      <c r="AE42" s="8">
        <f>(AD42-AD41)/AD41</f>
        <v>0.11687406322980934</v>
      </c>
    </row>
    <row r="43" spans="1:31" x14ac:dyDescent="0.25">
      <c r="A43" s="2">
        <v>44348</v>
      </c>
      <c r="B43" s="1" t="s">
        <v>6</v>
      </c>
      <c r="C43" s="1">
        <v>20.9</v>
      </c>
      <c r="D43" s="1">
        <v>25</v>
      </c>
      <c r="E43" s="1">
        <v>91.9</v>
      </c>
      <c r="F43" s="1">
        <v>80</v>
      </c>
      <c r="S43" s="2">
        <v>45413</v>
      </c>
      <c r="T43" s="1">
        <v>5883</v>
      </c>
      <c r="U43" s="1">
        <v>6063</v>
      </c>
      <c r="V43" s="1">
        <v>9382</v>
      </c>
      <c r="W43" s="1">
        <v>10555</v>
      </c>
      <c r="X43" s="1">
        <v>1069</v>
      </c>
      <c r="Y43" s="1">
        <v>1841</v>
      </c>
      <c r="Z43" s="1">
        <v>6824</v>
      </c>
      <c r="AA43" s="1">
        <v>2719</v>
      </c>
      <c r="AB43" s="1">
        <v>5472</v>
      </c>
      <c r="AC43" s="1">
        <v>10278</v>
      </c>
      <c r="AD43" s="1">
        <f xml:space="preserve"> SUM(T43:AA43)</f>
        <v>44336</v>
      </c>
      <c r="AE43" s="8">
        <f>(AD43-AD42)/AD42</f>
        <v>0.38368391486174397</v>
      </c>
    </row>
    <row r="44" spans="1:31" x14ac:dyDescent="0.25">
      <c r="A44" s="2">
        <v>44348</v>
      </c>
      <c r="B44" s="1" t="s">
        <v>3</v>
      </c>
      <c r="C44" s="1">
        <v>21.3</v>
      </c>
      <c r="D44" s="1">
        <v>25</v>
      </c>
      <c r="E44" s="1">
        <v>90.9</v>
      </c>
      <c r="F44" s="1">
        <v>80</v>
      </c>
      <c r="S44" s="2">
        <v>45444</v>
      </c>
      <c r="T44" s="1">
        <v>6852</v>
      </c>
      <c r="U44" s="1">
        <v>7145</v>
      </c>
      <c r="V44" s="1">
        <v>10134</v>
      </c>
      <c r="W44" s="1">
        <v>12081</v>
      </c>
      <c r="X44" s="1">
        <v>1025</v>
      </c>
      <c r="Y44" s="1">
        <v>2133</v>
      </c>
      <c r="Z44" s="1">
        <v>7705</v>
      </c>
      <c r="AA44" s="1">
        <v>3231</v>
      </c>
      <c r="AB44" s="1">
        <v>5908</v>
      </c>
      <c r="AC44" s="1">
        <v>10706</v>
      </c>
      <c r="AD44" s="1">
        <f xml:space="preserve"> SUM(T44:AA44)</f>
        <v>50306</v>
      </c>
      <c r="AE44" s="8">
        <f>(AD44-AD43)/AD43</f>
        <v>0.13465355467340309</v>
      </c>
    </row>
    <row r="45" spans="1:31" x14ac:dyDescent="0.25">
      <c r="A45" s="2">
        <v>44348</v>
      </c>
      <c r="B45" s="1" t="s">
        <v>8</v>
      </c>
      <c r="D45" s="1">
        <v>25</v>
      </c>
      <c r="F45" s="1">
        <v>80</v>
      </c>
      <c r="S45" s="34">
        <v>45474</v>
      </c>
      <c r="T45" s="35">
        <v>7776</v>
      </c>
      <c r="U45" s="35">
        <v>7825</v>
      </c>
      <c r="V45" s="35">
        <v>12206</v>
      </c>
      <c r="W45" s="35">
        <v>17355</v>
      </c>
      <c r="X45" s="35">
        <v>1234</v>
      </c>
      <c r="Y45" s="35">
        <v>2266</v>
      </c>
      <c r="Z45" s="35">
        <v>7308</v>
      </c>
      <c r="AA45" s="35">
        <v>4038</v>
      </c>
      <c r="AB45" s="1">
        <v>5633</v>
      </c>
      <c r="AC45" s="1">
        <v>10312</v>
      </c>
      <c r="AD45" s="35">
        <f xml:space="preserve"> SUM(T45:AA45)</f>
        <v>60008</v>
      </c>
      <c r="AE45" s="8">
        <f>(AD45-AD44)/AD44</f>
        <v>0.19285969864429689</v>
      </c>
    </row>
    <row r="46" spans="1:31" x14ac:dyDescent="0.25">
      <c r="A46" s="2">
        <v>44348</v>
      </c>
      <c r="B46" s="1" t="s">
        <v>7</v>
      </c>
      <c r="D46" s="1">
        <v>25</v>
      </c>
      <c r="F46" s="1">
        <v>80</v>
      </c>
      <c r="S46" s="34">
        <v>45505</v>
      </c>
      <c r="T46" s="35">
        <v>5970</v>
      </c>
      <c r="U46" s="35">
        <v>6207</v>
      </c>
      <c r="V46" s="35">
        <v>11262</v>
      </c>
      <c r="W46" s="35">
        <v>16075</v>
      </c>
      <c r="X46" s="35">
        <v>1006</v>
      </c>
      <c r="Y46" s="35">
        <v>1941</v>
      </c>
      <c r="Z46" s="35">
        <v>6339</v>
      </c>
      <c r="AA46" s="35">
        <v>3288</v>
      </c>
      <c r="AB46" s="1">
        <v>4994</v>
      </c>
      <c r="AC46" s="1">
        <v>9200</v>
      </c>
      <c r="AD46" s="35">
        <f xml:space="preserve"> SUM(T46:AA46)</f>
        <v>52088</v>
      </c>
      <c r="AE46" s="8">
        <f>(AD46-AD45)/AD45</f>
        <v>-0.13198240234635383</v>
      </c>
    </row>
    <row r="47" spans="1:31" x14ac:dyDescent="0.25">
      <c r="A47" s="2">
        <v>44348</v>
      </c>
      <c r="B47" s="1" t="s">
        <v>11</v>
      </c>
      <c r="D47" s="1">
        <v>25</v>
      </c>
      <c r="F47" s="1">
        <v>80</v>
      </c>
    </row>
    <row r="48" spans="1:31" x14ac:dyDescent="0.25">
      <c r="A48" s="2">
        <v>44348</v>
      </c>
      <c r="B48" s="1" t="s">
        <v>9</v>
      </c>
      <c r="D48" s="1">
        <v>25</v>
      </c>
      <c r="F48" s="1">
        <v>80</v>
      </c>
    </row>
    <row r="49" spans="1:6" x14ac:dyDescent="0.25">
      <c r="A49" s="2">
        <v>44348</v>
      </c>
      <c r="B49" s="1" t="s">
        <v>10</v>
      </c>
      <c r="C49" s="1">
        <v>19.100000000000001</v>
      </c>
      <c r="D49" s="1">
        <v>25</v>
      </c>
      <c r="E49" s="1">
        <v>98.6</v>
      </c>
      <c r="F49" s="1">
        <v>80</v>
      </c>
    </row>
    <row r="50" spans="1:6" x14ac:dyDescent="0.25">
      <c r="A50" s="2">
        <v>44348</v>
      </c>
      <c r="B50" s="1" t="s">
        <v>13</v>
      </c>
      <c r="D50" s="1">
        <v>25</v>
      </c>
      <c r="F50" s="1">
        <v>80</v>
      </c>
    </row>
    <row r="51" spans="1:6" x14ac:dyDescent="0.25">
      <c r="A51" s="2">
        <v>44378</v>
      </c>
      <c r="B51" s="1" t="s">
        <v>6</v>
      </c>
      <c r="C51" s="1">
        <v>20.6</v>
      </c>
      <c r="D51" s="1">
        <v>25</v>
      </c>
      <c r="E51" s="1">
        <v>93.3</v>
      </c>
      <c r="F51" s="1">
        <v>80</v>
      </c>
    </row>
    <row r="52" spans="1:6" x14ac:dyDescent="0.25">
      <c r="A52" s="2">
        <v>44378</v>
      </c>
      <c r="B52" s="1" t="s">
        <v>3</v>
      </c>
      <c r="C52" s="1">
        <v>20.8</v>
      </c>
      <c r="D52" s="1">
        <v>25</v>
      </c>
      <c r="E52" s="1">
        <v>92.6</v>
      </c>
      <c r="F52" s="1">
        <v>80</v>
      </c>
    </row>
    <row r="53" spans="1:6" x14ac:dyDescent="0.25">
      <c r="A53" s="2">
        <v>44378</v>
      </c>
      <c r="B53" s="1" t="s">
        <v>8</v>
      </c>
      <c r="C53" s="1">
        <v>30.4</v>
      </c>
      <c r="D53" s="1">
        <v>25</v>
      </c>
      <c r="E53" s="1">
        <v>30.63</v>
      </c>
      <c r="F53" s="1">
        <v>80</v>
      </c>
    </row>
    <row r="54" spans="1:6" x14ac:dyDescent="0.25">
      <c r="A54" s="2">
        <v>44378</v>
      </c>
      <c r="B54" s="1" t="s">
        <v>7</v>
      </c>
      <c r="C54" s="1">
        <v>22.6</v>
      </c>
      <c r="D54" s="1">
        <v>25</v>
      </c>
      <c r="E54" s="1">
        <v>83.3</v>
      </c>
      <c r="F54" s="1">
        <v>80</v>
      </c>
    </row>
    <row r="55" spans="1:6" x14ac:dyDescent="0.25">
      <c r="A55" s="2">
        <v>44378</v>
      </c>
      <c r="B55" s="1" t="s">
        <v>11</v>
      </c>
      <c r="D55" s="1">
        <v>25</v>
      </c>
      <c r="F55" s="1">
        <v>80</v>
      </c>
    </row>
    <row r="56" spans="1:6" x14ac:dyDescent="0.25">
      <c r="A56" s="2">
        <v>44378</v>
      </c>
      <c r="B56" s="1" t="s">
        <v>9</v>
      </c>
      <c r="C56" s="1">
        <v>21.3</v>
      </c>
      <c r="D56" s="1">
        <v>25</v>
      </c>
      <c r="F56" s="1">
        <v>80</v>
      </c>
    </row>
    <row r="57" spans="1:6" x14ac:dyDescent="0.25">
      <c r="A57" s="2">
        <v>44378</v>
      </c>
      <c r="B57" s="1" t="s">
        <v>10</v>
      </c>
      <c r="C57" s="1">
        <v>18.899999999999999</v>
      </c>
      <c r="D57" s="1">
        <v>25</v>
      </c>
      <c r="E57" s="1">
        <v>98.7</v>
      </c>
      <c r="F57" s="1">
        <v>80</v>
      </c>
    </row>
    <row r="58" spans="1:6" x14ac:dyDescent="0.25">
      <c r="A58" s="2">
        <v>44378</v>
      </c>
      <c r="B58" s="1" t="s">
        <v>13</v>
      </c>
      <c r="D58" s="1">
        <v>25</v>
      </c>
      <c r="F58" s="1">
        <v>80</v>
      </c>
    </row>
    <row r="59" spans="1:6" x14ac:dyDescent="0.25">
      <c r="A59" s="2">
        <v>44409</v>
      </c>
      <c r="B59" s="1" t="s">
        <v>6</v>
      </c>
      <c r="C59" s="1">
        <v>21</v>
      </c>
      <c r="D59" s="1">
        <v>25</v>
      </c>
      <c r="E59" s="1">
        <v>91.7</v>
      </c>
      <c r="F59" s="1">
        <v>80</v>
      </c>
    </row>
    <row r="60" spans="1:6" x14ac:dyDescent="0.25">
      <c r="A60" s="2">
        <v>44409</v>
      </c>
      <c r="B60" s="1" t="s">
        <v>3</v>
      </c>
      <c r="C60" s="1">
        <v>21</v>
      </c>
      <c r="D60" s="1">
        <v>25</v>
      </c>
      <c r="E60" s="1">
        <v>92.3</v>
      </c>
      <c r="F60" s="1">
        <v>80</v>
      </c>
    </row>
    <row r="61" spans="1:6" x14ac:dyDescent="0.25">
      <c r="A61" s="2">
        <v>44409</v>
      </c>
      <c r="B61" s="1" t="s">
        <v>8</v>
      </c>
      <c r="C61" s="1">
        <v>30.4</v>
      </c>
      <c r="D61" s="1">
        <v>25</v>
      </c>
      <c r="E61" s="1">
        <v>30.6</v>
      </c>
      <c r="F61" s="1">
        <v>80</v>
      </c>
    </row>
    <row r="62" spans="1:6" x14ac:dyDescent="0.25">
      <c r="A62" s="2">
        <v>44409</v>
      </c>
      <c r="B62" s="1" t="s">
        <v>7</v>
      </c>
      <c r="C62" s="1">
        <v>22.8</v>
      </c>
      <c r="D62" s="1">
        <v>25</v>
      </c>
      <c r="E62" s="1">
        <v>81.599999999999994</v>
      </c>
      <c r="F62" s="1">
        <v>80</v>
      </c>
    </row>
    <row r="63" spans="1:6" x14ac:dyDescent="0.25">
      <c r="A63" s="2">
        <v>44409</v>
      </c>
      <c r="B63" s="1" t="s">
        <v>11</v>
      </c>
      <c r="D63" s="1">
        <v>25</v>
      </c>
      <c r="F63" s="1">
        <v>80</v>
      </c>
    </row>
    <row r="64" spans="1:6" x14ac:dyDescent="0.25">
      <c r="A64" s="2">
        <v>44409</v>
      </c>
      <c r="B64" s="1" t="s">
        <v>9</v>
      </c>
      <c r="C64" s="1">
        <v>21.1</v>
      </c>
      <c r="D64" s="1">
        <v>25</v>
      </c>
      <c r="E64" s="1">
        <v>90.1</v>
      </c>
      <c r="F64" s="1">
        <v>80</v>
      </c>
    </row>
    <row r="65" spans="1:6" x14ac:dyDescent="0.25">
      <c r="A65" s="2">
        <v>44409</v>
      </c>
      <c r="B65" s="1" t="s">
        <v>10</v>
      </c>
      <c r="C65" s="1">
        <v>19.100000000000001</v>
      </c>
      <c r="D65" s="1">
        <v>25</v>
      </c>
      <c r="E65" s="1">
        <v>98</v>
      </c>
      <c r="F65" s="1">
        <v>80</v>
      </c>
    </row>
    <row r="66" spans="1:6" x14ac:dyDescent="0.25">
      <c r="A66" s="2">
        <v>44409</v>
      </c>
      <c r="B66" s="1" t="s">
        <v>13</v>
      </c>
      <c r="D66" s="1">
        <v>25</v>
      </c>
      <c r="F66" s="1">
        <v>80</v>
      </c>
    </row>
    <row r="67" spans="1:6" x14ac:dyDescent="0.25">
      <c r="A67" s="2">
        <v>44440</v>
      </c>
      <c r="B67" s="1" t="s">
        <v>6</v>
      </c>
      <c r="C67" s="1">
        <v>21</v>
      </c>
      <c r="D67" s="1">
        <v>25</v>
      </c>
      <c r="E67" s="1">
        <v>91</v>
      </c>
      <c r="F67" s="1">
        <v>80</v>
      </c>
    </row>
    <row r="68" spans="1:6" x14ac:dyDescent="0.25">
      <c r="A68" s="2">
        <v>44440</v>
      </c>
      <c r="B68" s="1" t="s">
        <v>3</v>
      </c>
      <c r="C68" s="1">
        <v>21.2</v>
      </c>
      <c r="D68" s="1">
        <v>25</v>
      </c>
      <c r="E68" s="1">
        <v>90.7</v>
      </c>
      <c r="F68" s="1">
        <v>80</v>
      </c>
    </row>
    <row r="69" spans="1:6" x14ac:dyDescent="0.25">
      <c r="A69" s="2">
        <v>44440</v>
      </c>
      <c r="B69" s="1" t="s">
        <v>8</v>
      </c>
      <c r="C69" s="1">
        <v>30.2</v>
      </c>
      <c r="D69" s="1">
        <v>25</v>
      </c>
      <c r="E69" s="1">
        <v>32</v>
      </c>
      <c r="F69" s="1">
        <v>80</v>
      </c>
    </row>
    <row r="70" spans="1:6" x14ac:dyDescent="0.25">
      <c r="A70" s="2">
        <v>44440</v>
      </c>
      <c r="B70" s="1" t="s">
        <v>7</v>
      </c>
      <c r="C70" s="1">
        <v>22.9</v>
      </c>
      <c r="D70" s="1">
        <v>25</v>
      </c>
      <c r="E70" s="1">
        <v>80.599999999999994</v>
      </c>
      <c r="F70" s="1">
        <v>80</v>
      </c>
    </row>
    <row r="71" spans="1:6" x14ac:dyDescent="0.25">
      <c r="A71" s="2">
        <v>44440</v>
      </c>
      <c r="B71" s="1" t="s">
        <v>11</v>
      </c>
      <c r="D71" s="1">
        <v>25</v>
      </c>
      <c r="F71" s="1">
        <v>80</v>
      </c>
    </row>
    <row r="72" spans="1:6" x14ac:dyDescent="0.25">
      <c r="A72" s="2">
        <v>44440</v>
      </c>
      <c r="B72" s="1" t="s">
        <v>9</v>
      </c>
      <c r="C72" s="1">
        <v>21.3</v>
      </c>
      <c r="D72" s="1">
        <v>25</v>
      </c>
      <c r="E72" s="1">
        <v>88.3</v>
      </c>
      <c r="F72" s="1">
        <v>80</v>
      </c>
    </row>
    <row r="73" spans="1:6" x14ac:dyDescent="0.25">
      <c r="A73" s="2">
        <v>44440</v>
      </c>
      <c r="B73" s="1" t="s">
        <v>10</v>
      </c>
      <c r="C73" s="1">
        <v>19</v>
      </c>
      <c r="D73" s="1">
        <v>25</v>
      </c>
      <c r="E73" s="1">
        <v>98.4</v>
      </c>
      <c r="F73" s="1">
        <v>80</v>
      </c>
    </row>
    <row r="74" spans="1:6" x14ac:dyDescent="0.25">
      <c r="A74" s="2">
        <v>44440</v>
      </c>
      <c r="B74" s="1" t="s">
        <v>13</v>
      </c>
      <c r="D74" s="1">
        <v>25</v>
      </c>
      <c r="F74" s="1">
        <v>80</v>
      </c>
    </row>
    <row r="75" spans="1:6" x14ac:dyDescent="0.25">
      <c r="A75" s="2">
        <v>44470</v>
      </c>
      <c r="B75" s="1" t="s">
        <v>6</v>
      </c>
      <c r="C75" s="1">
        <v>21.6</v>
      </c>
      <c r="D75" s="1">
        <v>25</v>
      </c>
      <c r="E75" s="1">
        <v>88.1</v>
      </c>
      <c r="F75" s="1">
        <v>80</v>
      </c>
    </row>
    <row r="76" spans="1:6" x14ac:dyDescent="0.25">
      <c r="A76" s="2">
        <v>44470</v>
      </c>
      <c r="B76" s="1" t="s">
        <v>3</v>
      </c>
      <c r="C76" s="1">
        <v>22.1</v>
      </c>
      <c r="D76" s="1">
        <v>25</v>
      </c>
      <c r="E76" s="1">
        <v>85.7</v>
      </c>
      <c r="F76" s="1">
        <v>80</v>
      </c>
    </row>
    <row r="77" spans="1:6" x14ac:dyDescent="0.25">
      <c r="A77" s="2">
        <v>44470</v>
      </c>
      <c r="B77" s="1" t="s">
        <v>8</v>
      </c>
      <c r="C77" s="1">
        <v>29.7</v>
      </c>
      <c r="D77" s="1">
        <v>25</v>
      </c>
      <c r="E77" s="1">
        <v>33.6</v>
      </c>
      <c r="F77" s="1">
        <v>80</v>
      </c>
    </row>
    <row r="78" spans="1:6" x14ac:dyDescent="0.25">
      <c r="A78" s="2">
        <v>44470</v>
      </c>
      <c r="B78" s="1" t="s">
        <v>7</v>
      </c>
      <c r="C78" s="1">
        <v>23.6</v>
      </c>
      <c r="D78" s="1">
        <v>25</v>
      </c>
      <c r="E78" s="1">
        <v>76.099999999999994</v>
      </c>
      <c r="F78" s="1">
        <v>80</v>
      </c>
    </row>
    <row r="79" spans="1:6" x14ac:dyDescent="0.25">
      <c r="A79" s="2">
        <v>44470</v>
      </c>
      <c r="B79" s="1" t="s">
        <v>11</v>
      </c>
      <c r="D79" s="1">
        <v>25</v>
      </c>
      <c r="F79" s="1">
        <v>80</v>
      </c>
    </row>
    <row r="80" spans="1:6" x14ac:dyDescent="0.25">
      <c r="A80" s="2">
        <v>44470</v>
      </c>
      <c r="B80" s="1" t="s">
        <v>9</v>
      </c>
      <c r="C80" s="1">
        <v>21.7</v>
      </c>
      <c r="D80" s="1">
        <v>25</v>
      </c>
      <c r="E80" s="1">
        <v>87.6</v>
      </c>
      <c r="F80" s="1">
        <v>80</v>
      </c>
    </row>
    <row r="81" spans="1:6" x14ac:dyDescent="0.25">
      <c r="A81" s="2">
        <v>44470</v>
      </c>
      <c r="B81" s="1" t="s">
        <v>10</v>
      </c>
      <c r="C81" s="1">
        <v>19.3</v>
      </c>
      <c r="D81" s="1">
        <v>25</v>
      </c>
      <c r="E81" s="1">
        <v>90.1</v>
      </c>
      <c r="F81" s="1">
        <v>80</v>
      </c>
    </row>
    <row r="82" spans="1:6" x14ac:dyDescent="0.25">
      <c r="A82" s="2">
        <v>44470</v>
      </c>
      <c r="B82" s="1" t="s">
        <v>13</v>
      </c>
      <c r="D82" s="1">
        <v>25</v>
      </c>
      <c r="F82" s="1">
        <v>80</v>
      </c>
    </row>
    <row r="83" spans="1:6" x14ac:dyDescent="0.25">
      <c r="A83" s="2">
        <v>44501</v>
      </c>
      <c r="B83" s="1" t="s">
        <v>6</v>
      </c>
      <c r="C83" s="1">
        <v>22.1</v>
      </c>
      <c r="D83" s="1">
        <v>25</v>
      </c>
      <c r="E83" s="1">
        <v>85</v>
      </c>
      <c r="F83" s="1">
        <v>80</v>
      </c>
    </row>
    <row r="84" spans="1:6" x14ac:dyDescent="0.25">
      <c r="A84" s="2">
        <v>44501</v>
      </c>
      <c r="B84" s="1" t="s">
        <v>3</v>
      </c>
      <c r="C84" s="1">
        <v>22.5</v>
      </c>
      <c r="D84" s="1">
        <v>25</v>
      </c>
      <c r="E84" s="1">
        <v>81.599999999999994</v>
      </c>
      <c r="F84" s="1">
        <v>80</v>
      </c>
    </row>
    <row r="85" spans="1:6" x14ac:dyDescent="0.25">
      <c r="A85" s="2">
        <v>44501</v>
      </c>
      <c r="B85" s="1" t="s">
        <v>8</v>
      </c>
      <c r="C85" s="1">
        <v>28.7</v>
      </c>
      <c r="D85" s="1">
        <v>25</v>
      </c>
      <c r="E85" s="1">
        <v>38.700000000000003</v>
      </c>
      <c r="F85" s="1">
        <v>80</v>
      </c>
    </row>
    <row r="86" spans="1:6" x14ac:dyDescent="0.25">
      <c r="A86" s="2">
        <v>44501</v>
      </c>
      <c r="B86" s="1" t="s">
        <v>7</v>
      </c>
      <c r="C86" s="1">
        <v>23.7</v>
      </c>
      <c r="D86" s="1">
        <v>25</v>
      </c>
      <c r="E86" s="1">
        <v>74.5</v>
      </c>
      <c r="F86" s="1">
        <v>80</v>
      </c>
    </row>
    <row r="87" spans="1:6" x14ac:dyDescent="0.25">
      <c r="A87" s="2">
        <v>44501</v>
      </c>
      <c r="B87" s="1" t="s">
        <v>11</v>
      </c>
      <c r="D87" s="1">
        <v>25</v>
      </c>
      <c r="F87" s="1">
        <v>80</v>
      </c>
    </row>
    <row r="88" spans="1:6" x14ac:dyDescent="0.25">
      <c r="A88" s="2">
        <v>44501</v>
      </c>
      <c r="B88" s="1" t="s">
        <v>9</v>
      </c>
      <c r="C88" s="1">
        <v>21.9</v>
      </c>
      <c r="D88" s="1">
        <v>25</v>
      </c>
      <c r="E88" s="1">
        <v>86.6</v>
      </c>
      <c r="F88" s="1">
        <v>80</v>
      </c>
    </row>
    <row r="89" spans="1:6" x14ac:dyDescent="0.25">
      <c r="A89" s="2">
        <v>44501</v>
      </c>
      <c r="B89" s="1" t="s">
        <v>10</v>
      </c>
      <c r="C89" s="1">
        <v>19.8</v>
      </c>
      <c r="D89" s="1">
        <v>25</v>
      </c>
      <c r="E89" s="1">
        <v>94.5</v>
      </c>
      <c r="F89" s="1">
        <v>80</v>
      </c>
    </row>
    <row r="90" spans="1:6" x14ac:dyDescent="0.25">
      <c r="A90" s="2">
        <v>44501</v>
      </c>
      <c r="B90" s="1" t="s">
        <v>13</v>
      </c>
      <c r="D90" s="1">
        <v>25</v>
      </c>
      <c r="F90" s="1">
        <v>80</v>
      </c>
    </row>
    <row r="91" spans="1:6" x14ac:dyDescent="0.25">
      <c r="A91" s="2">
        <v>44531</v>
      </c>
      <c r="B91" s="1" t="s">
        <v>6</v>
      </c>
      <c r="C91" s="1">
        <v>22.1</v>
      </c>
      <c r="D91" s="1">
        <v>25</v>
      </c>
      <c r="E91" s="1">
        <v>83.2</v>
      </c>
      <c r="F91" s="1">
        <v>80</v>
      </c>
    </row>
    <row r="92" spans="1:6" x14ac:dyDescent="0.25">
      <c r="A92" s="2">
        <v>44531</v>
      </c>
      <c r="B92" s="1" t="s">
        <v>3</v>
      </c>
      <c r="C92" s="1">
        <v>22.5</v>
      </c>
      <c r="D92" s="1">
        <v>25</v>
      </c>
      <c r="E92" s="1">
        <v>81.5</v>
      </c>
      <c r="F92" s="1">
        <v>80</v>
      </c>
    </row>
    <row r="93" spans="1:6" x14ac:dyDescent="0.25">
      <c r="A93" s="2">
        <v>44531</v>
      </c>
      <c r="B93" s="1" t="s">
        <v>8</v>
      </c>
      <c r="C93" s="1">
        <v>28.5</v>
      </c>
      <c r="D93" s="1">
        <v>25</v>
      </c>
      <c r="E93" s="1">
        <v>39</v>
      </c>
      <c r="F93" s="1">
        <v>80</v>
      </c>
    </row>
    <row r="94" spans="1:6" x14ac:dyDescent="0.25">
      <c r="A94" s="2">
        <v>44531</v>
      </c>
      <c r="B94" s="1" t="s">
        <v>7</v>
      </c>
      <c r="C94" s="1">
        <v>24</v>
      </c>
      <c r="D94" s="1">
        <v>25</v>
      </c>
      <c r="E94" s="1">
        <v>72.7</v>
      </c>
      <c r="F94" s="1">
        <v>80</v>
      </c>
    </row>
    <row r="95" spans="1:6" x14ac:dyDescent="0.25">
      <c r="A95" s="2">
        <v>44531</v>
      </c>
      <c r="B95" s="1" t="s">
        <v>11</v>
      </c>
      <c r="D95" s="1">
        <v>25</v>
      </c>
      <c r="F95" s="1">
        <v>80</v>
      </c>
    </row>
    <row r="96" spans="1:6" x14ac:dyDescent="0.25">
      <c r="A96" s="2">
        <v>44531</v>
      </c>
      <c r="B96" s="1" t="s">
        <v>9</v>
      </c>
      <c r="C96" s="1">
        <v>21.6</v>
      </c>
      <c r="D96" s="1">
        <v>25</v>
      </c>
      <c r="E96" s="1">
        <v>86.2</v>
      </c>
      <c r="F96" s="1">
        <v>80</v>
      </c>
    </row>
    <row r="97" spans="1:6" x14ac:dyDescent="0.25">
      <c r="A97" s="2">
        <v>44531</v>
      </c>
      <c r="B97" s="1" t="s">
        <v>10</v>
      </c>
      <c r="C97" s="1">
        <v>20.100000000000001</v>
      </c>
      <c r="D97" s="1">
        <v>25</v>
      </c>
      <c r="E97" s="1">
        <v>94.7</v>
      </c>
      <c r="F97" s="1">
        <v>80</v>
      </c>
    </row>
    <row r="98" spans="1:6" x14ac:dyDescent="0.25">
      <c r="A98" s="2">
        <v>44531</v>
      </c>
      <c r="B98" s="1" t="s">
        <v>13</v>
      </c>
      <c r="D98" s="1">
        <v>25</v>
      </c>
      <c r="F98" s="1">
        <v>80</v>
      </c>
    </row>
    <row r="99" spans="1:6" x14ac:dyDescent="0.25">
      <c r="A99" s="2">
        <v>44562</v>
      </c>
      <c r="B99" s="1" t="s">
        <v>6</v>
      </c>
      <c r="C99" s="1">
        <v>21.6</v>
      </c>
      <c r="D99" s="1">
        <v>25</v>
      </c>
      <c r="E99" s="1">
        <v>87.5</v>
      </c>
      <c r="F99" s="1">
        <v>80</v>
      </c>
    </row>
    <row r="100" spans="1:6" x14ac:dyDescent="0.25">
      <c r="A100" s="2">
        <v>44562</v>
      </c>
      <c r="B100" s="1" t="s">
        <v>3</v>
      </c>
      <c r="C100" s="1">
        <v>21.9</v>
      </c>
      <c r="D100" s="1">
        <v>25</v>
      </c>
      <c r="E100" s="1">
        <v>85.9</v>
      </c>
      <c r="F100" s="1">
        <v>80</v>
      </c>
    </row>
    <row r="101" spans="1:6" x14ac:dyDescent="0.25">
      <c r="A101" s="2">
        <v>44562</v>
      </c>
      <c r="B101" s="1" t="s">
        <v>8</v>
      </c>
      <c r="C101" s="1">
        <v>27.8</v>
      </c>
      <c r="D101" s="1">
        <v>25</v>
      </c>
      <c r="E101" s="1">
        <v>42.3</v>
      </c>
      <c r="F101" s="1">
        <v>80</v>
      </c>
    </row>
    <row r="102" spans="1:6" x14ac:dyDescent="0.25">
      <c r="A102" s="2">
        <v>44562</v>
      </c>
      <c r="B102" s="1" t="s">
        <v>7</v>
      </c>
      <c r="C102" s="1">
        <v>23.9</v>
      </c>
      <c r="D102" s="1">
        <v>25</v>
      </c>
      <c r="E102" s="1">
        <v>73.7</v>
      </c>
      <c r="F102" s="1">
        <v>80</v>
      </c>
    </row>
    <row r="103" spans="1:6" x14ac:dyDescent="0.25">
      <c r="A103" s="2">
        <v>44562</v>
      </c>
      <c r="B103" s="1" t="s">
        <v>11</v>
      </c>
      <c r="D103" s="1">
        <v>25</v>
      </c>
      <c r="F103" s="1">
        <v>80</v>
      </c>
    </row>
    <row r="104" spans="1:6" x14ac:dyDescent="0.25">
      <c r="A104" s="2">
        <v>44562</v>
      </c>
      <c r="B104" s="1" t="s">
        <v>9</v>
      </c>
      <c r="C104" s="1">
        <v>20.8</v>
      </c>
      <c r="D104" s="1">
        <v>25</v>
      </c>
      <c r="E104" s="1">
        <v>93.7</v>
      </c>
      <c r="F104" s="1">
        <v>80</v>
      </c>
    </row>
    <row r="105" spans="1:6" x14ac:dyDescent="0.25">
      <c r="A105" s="2">
        <v>44562</v>
      </c>
      <c r="B105" s="1" t="s">
        <v>10</v>
      </c>
      <c r="C105" s="1">
        <v>19</v>
      </c>
      <c r="D105" s="1">
        <v>25</v>
      </c>
      <c r="E105" s="1">
        <v>98.4</v>
      </c>
      <c r="F105" s="1">
        <v>80</v>
      </c>
    </row>
    <row r="106" spans="1:6" x14ac:dyDescent="0.25">
      <c r="A106" s="2">
        <v>44562</v>
      </c>
      <c r="B106" s="1" t="s">
        <v>13</v>
      </c>
      <c r="D106" s="1">
        <v>25</v>
      </c>
      <c r="F106" s="1">
        <v>80</v>
      </c>
    </row>
    <row r="107" spans="1:6" x14ac:dyDescent="0.25">
      <c r="A107" s="2">
        <v>44593</v>
      </c>
      <c r="B107" s="1" t="s">
        <v>6</v>
      </c>
      <c r="C107" s="1">
        <v>21.6</v>
      </c>
      <c r="D107" s="1">
        <v>25</v>
      </c>
      <c r="E107" s="1">
        <v>87.7</v>
      </c>
      <c r="F107" s="1">
        <v>80</v>
      </c>
    </row>
    <row r="108" spans="1:6" x14ac:dyDescent="0.25">
      <c r="A108" s="2">
        <v>44593</v>
      </c>
      <c r="B108" s="1" t="s">
        <v>3</v>
      </c>
      <c r="C108" s="1">
        <v>21.6</v>
      </c>
      <c r="D108" s="1">
        <v>25</v>
      </c>
      <c r="E108" s="1">
        <v>87.1</v>
      </c>
      <c r="F108" s="1">
        <v>80</v>
      </c>
    </row>
    <row r="109" spans="1:6" x14ac:dyDescent="0.25">
      <c r="A109" s="2">
        <v>44593</v>
      </c>
      <c r="B109" s="1" t="s">
        <v>8</v>
      </c>
      <c r="C109" s="1">
        <v>27.7</v>
      </c>
      <c r="D109" s="1">
        <v>25</v>
      </c>
      <c r="E109" s="1">
        <v>43.5</v>
      </c>
      <c r="F109" s="1">
        <v>80</v>
      </c>
    </row>
    <row r="110" spans="1:6" x14ac:dyDescent="0.25">
      <c r="A110" s="2">
        <v>44593</v>
      </c>
      <c r="B110" s="1" t="s">
        <v>7</v>
      </c>
      <c r="C110" s="1">
        <v>23.5</v>
      </c>
      <c r="D110" s="1">
        <v>25</v>
      </c>
      <c r="E110" s="1">
        <v>75.900000000000006</v>
      </c>
      <c r="F110" s="1">
        <v>80</v>
      </c>
    </row>
    <row r="111" spans="1:6" x14ac:dyDescent="0.25">
      <c r="A111" s="2">
        <v>44593</v>
      </c>
      <c r="B111" s="1" t="s">
        <v>11</v>
      </c>
      <c r="D111" s="1">
        <v>25</v>
      </c>
      <c r="F111" s="1">
        <v>80</v>
      </c>
    </row>
    <row r="112" spans="1:6" x14ac:dyDescent="0.25">
      <c r="A112" s="2">
        <v>44593</v>
      </c>
      <c r="B112" s="1" t="s">
        <v>9</v>
      </c>
      <c r="C112" s="1">
        <v>20.8</v>
      </c>
      <c r="D112" s="1">
        <v>25</v>
      </c>
      <c r="E112" s="1">
        <v>91</v>
      </c>
      <c r="F112" s="1">
        <v>80</v>
      </c>
    </row>
    <row r="113" spans="1:6" x14ac:dyDescent="0.25">
      <c r="A113" s="2">
        <v>44593</v>
      </c>
      <c r="B113" s="1" t="s">
        <v>10</v>
      </c>
      <c r="C113" s="1">
        <v>21.6</v>
      </c>
      <c r="D113" s="1">
        <v>25</v>
      </c>
      <c r="E113" s="1">
        <v>87</v>
      </c>
      <c r="F113" s="1">
        <v>80</v>
      </c>
    </row>
    <row r="114" spans="1:6" x14ac:dyDescent="0.25">
      <c r="A114" s="2">
        <v>44593</v>
      </c>
      <c r="B114" s="1" t="s">
        <v>13</v>
      </c>
      <c r="D114" s="1">
        <v>25</v>
      </c>
      <c r="F114" s="1">
        <v>80</v>
      </c>
    </row>
    <row r="115" spans="1:6" x14ac:dyDescent="0.25">
      <c r="A115" s="2">
        <v>44621</v>
      </c>
      <c r="B115" s="1" t="s">
        <v>6</v>
      </c>
      <c r="C115" s="1">
        <v>22.1</v>
      </c>
      <c r="D115" s="1">
        <v>25</v>
      </c>
      <c r="E115" s="1">
        <v>85</v>
      </c>
      <c r="F115" s="1">
        <v>80</v>
      </c>
    </row>
    <row r="116" spans="1:6" x14ac:dyDescent="0.25">
      <c r="A116" s="2">
        <v>44621</v>
      </c>
      <c r="B116" s="1" t="s">
        <v>3</v>
      </c>
      <c r="C116" s="1">
        <v>22.6</v>
      </c>
      <c r="D116" s="1">
        <v>25</v>
      </c>
      <c r="E116" s="1">
        <v>82.2</v>
      </c>
      <c r="F116" s="1">
        <v>80</v>
      </c>
    </row>
    <row r="117" spans="1:6" x14ac:dyDescent="0.25">
      <c r="A117" s="2">
        <v>44621</v>
      </c>
      <c r="B117" s="1" t="s">
        <v>8</v>
      </c>
      <c r="C117" s="1">
        <v>28.5</v>
      </c>
      <c r="D117" s="1">
        <v>25</v>
      </c>
      <c r="E117" s="1">
        <v>38.9</v>
      </c>
      <c r="F117" s="1">
        <v>80</v>
      </c>
    </row>
    <row r="118" spans="1:6" x14ac:dyDescent="0.25">
      <c r="A118" s="2">
        <v>44621</v>
      </c>
      <c r="B118" s="1" t="s">
        <v>7</v>
      </c>
      <c r="C118" s="1">
        <v>23.9</v>
      </c>
      <c r="D118" s="1">
        <v>25</v>
      </c>
      <c r="E118" s="1">
        <v>73.2</v>
      </c>
      <c r="F118" s="1">
        <v>80</v>
      </c>
    </row>
    <row r="119" spans="1:6" x14ac:dyDescent="0.25">
      <c r="A119" s="2">
        <v>44621</v>
      </c>
      <c r="B119" s="1" t="s">
        <v>11</v>
      </c>
      <c r="D119" s="1">
        <v>25</v>
      </c>
      <c r="F119" s="1">
        <v>80</v>
      </c>
    </row>
    <row r="120" spans="1:6" x14ac:dyDescent="0.25">
      <c r="A120" s="2">
        <v>44621</v>
      </c>
      <c r="B120" s="1" t="s">
        <v>9</v>
      </c>
      <c r="C120" s="1">
        <v>20.9</v>
      </c>
      <c r="D120" s="1">
        <v>25</v>
      </c>
      <c r="E120" s="1">
        <v>92.4</v>
      </c>
      <c r="F120" s="1">
        <v>80</v>
      </c>
    </row>
    <row r="121" spans="1:6" x14ac:dyDescent="0.25">
      <c r="A121" s="2">
        <v>44621</v>
      </c>
      <c r="B121" s="1" t="s">
        <v>10</v>
      </c>
      <c r="C121" s="1">
        <v>19.3</v>
      </c>
      <c r="D121" s="1">
        <v>25</v>
      </c>
      <c r="E121" s="1">
        <v>99.2</v>
      </c>
      <c r="F121" s="1">
        <v>80</v>
      </c>
    </row>
    <row r="122" spans="1:6" x14ac:dyDescent="0.25">
      <c r="A122" s="2">
        <v>44621</v>
      </c>
      <c r="B122" s="1" t="s">
        <v>13</v>
      </c>
      <c r="D122" s="1">
        <v>25</v>
      </c>
      <c r="F122" s="1">
        <v>80</v>
      </c>
    </row>
    <row r="123" spans="1:6" x14ac:dyDescent="0.25">
      <c r="A123" s="2">
        <v>44652</v>
      </c>
      <c r="B123" s="1" t="s">
        <v>6</v>
      </c>
      <c r="C123" s="1">
        <v>21.88</v>
      </c>
      <c r="D123" s="1">
        <v>25</v>
      </c>
      <c r="E123" s="1">
        <v>86.5</v>
      </c>
      <c r="F123" s="1">
        <v>80</v>
      </c>
    </row>
    <row r="124" spans="1:6" x14ac:dyDescent="0.25">
      <c r="A124" s="2">
        <v>44652</v>
      </c>
      <c r="B124" s="1" t="s">
        <v>3</v>
      </c>
      <c r="C124" s="1">
        <v>22</v>
      </c>
      <c r="D124" s="1">
        <v>25</v>
      </c>
      <c r="E124" s="1">
        <v>85.9</v>
      </c>
      <c r="F124" s="1">
        <v>80</v>
      </c>
    </row>
    <row r="125" spans="1:6" x14ac:dyDescent="0.25">
      <c r="A125" s="2">
        <v>44652</v>
      </c>
      <c r="B125" s="1" t="s">
        <v>8</v>
      </c>
      <c r="C125" s="1">
        <v>28.4</v>
      </c>
      <c r="D125" s="1">
        <v>25</v>
      </c>
      <c r="E125" s="1">
        <v>39.5</v>
      </c>
      <c r="F125" s="1">
        <v>80</v>
      </c>
    </row>
    <row r="126" spans="1:6" x14ac:dyDescent="0.25">
      <c r="A126" s="2">
        <v>44652</v>
      </c>
      <c r="B126" s="1" t="s">
        <v>7</v>
      </c>
      <c r="C126" s="1">
        <v>23.7</v>
      </c>
      <c r="D126" s="1">
        <v>25</v>
      </c>
      <c r="E126" s="1">
        <v>74</v>
      </c>
      <c r="F126" s="1">
        <v>80</v>
      </c>
    </row>
    <row r="127" spans="1:6" x14ac:dyDescent="0.25">
      <c r="A127" s="2">
        <v>44652</v>
      </c>
      <c r="B127" s="1" t="s">
        <v>11</v>
      </c>
      <c r="D127" s="1">
        <v>25</v>
      </c>
      <c r="F127" s="1">
        <v>80</v>
      </c>
    </row>
    <row r="128" spans="1:6" x14ac:dyDescent="0.25">
      <c r="A128" s="2">
        <v>44652</v>
      </c>
      <c r="B128" s="1" t="s">
        <v>9</v>
      </c>
      <c r="C128" s="1">
        <v>21</v>
      </c>
      <c r="D128" s="1">
        <v>25</v>
      </c>
      <c r="E128" s="1">
        <v>89.8</v>
      </c>
      <c r="F128" s="1">
        <v>80</v>
      </c>
    </row>
    <row r="129" spans="1:6" x14ac:dyDescent="0.25">
      <c r="A129" s="2">
        <v>44652</v>
      </c>
      <c r="B129" s="1" t="s">
        <v>10</v>
      </c>
      <c r="C129" s="1">
        <v>19.2</v>
      </c>
      <c r="D129" s="1">
        <v>25</v>
      </c>
      <c r="E129" s="1">
        <v>98.2</v>
      </c>
      <c r="F129" s="1">
        <v>80</v>
      </c>
    </row>
    <row r="130" spans="1:6" x14ac:dyDescent="0.25">
      <c r="A130" s="2">
        <v>44652</v>
      </c>
      <c r="B130" s="1" t="s">
        <v>13</v>
      </c>
      <c r="D130" s="1">
        <v>25</v>
      </c>
      <c r="F130" s="1">
        <v>80</v>
      </c>
    </row>
    <row r="131" spans="1:6" x14ac:dyDescent="0.25">
      <c r="A131" s="2">
        <v>44682</v>
      </c>
      <c r="B131" s="1" t="s">
        <v>6</v>
      </c>
      <c r="C131" s="1">
        <v>21.05</v>
      </c>
      <c r="D131" s="1">
        <v>25</v>
      </c>
      <c r="E131" s="1">
        <v>91.52</v>
      </c>
      <c r="F131" s="1">
        <v>80</v>
      </c>
    </row>
    <row r="132" spans="1:6" x14ac:dyDescent="0.25">
      <c r="A132" s="2">
        <v>44682</v>
      </c>
      <c r="B132" s="1" t="s">
        <v>3</v>
      </c>
      <c r="C132" s="1">
        <v>21.21</v>
      </c>
      <c r="D132" s="1">
        <v>25</v>
      </c>
      <c r="E132" s="1">
        <v>90.66</v>
      </c>
      <c r="F132" s="1">
        <v>80</v>
      </c>
    </row>
    <row r="133" spans="1:6" x14ac:dyDescent="0.25">
      <c r="A133" s="2">
        <v>44682</v>
      </c>
      <c r="B133" s="1" t="s">
        <v>8</v>
      </c>
      <c r="C133" s="1">
        <v>28.86</v>
      </c>
      <c r="D133" s="1">
        <v>25</v>
      </c>
      <c r="E133" s="1">
        <v>36.75</v>
      </c>
      <c r="F133" s="1">
        <v>80</v>
      </c>
    </row>
    <row r="134" spans="1:6" x14ac:dyDescent="0.25">
      <c r="A134" s="2">
        <v>44682</v>
      </c>
      <c r="B134" s="1" t="s">
        <v>7</v>
      </c>
      <c r="C134" s="1">
        <v>23.14</v>
      </c>
      <c r="D134" s="1">
        <v>25</v>
      </c>
      <c r="E134" s="1">
        <v>78.08</v>
      </c>
      <c r="F134" s="1">
        <v>80</v>
      </c>
    </row>
    <row r="135" spans="1:6" x14ac:dyDescent="0.25">
      <c r="A135" s="2">
        <v>44682</v>
      </c>
      <c r="B135" s="1" t="s">
        <v>11</v>
      </c>
      <c r="D135" s="1">
        <v>25</v>
      </c>
      <c r="F135" s="1">
        <v>80</v>
      </c>
    </row>
    <row r="136" spans="1:6" x14ac:dyDescent="0.25">
      <c r="A136" s="2">
        <v>44682</v>
      </c>
      <c r="B136" s="1" t="s">
        <v>9</v>
      </c>
      <c r="C136" s="1">
        <v>20.99</v>
      </c>
      <c r="D136" s="1">
        <v>25</v>
      </c>
      <c r="E136" s="1">
        <v>89.96</v>
      </c>
      <c r="F136" s="1">
        <v>80</v>
      </c>
    </row>
    <row r="137" spans="1:6" x14ac:dyDescent="0.25">
      <c r="A137" s="2">
        <v>44682</v>
      </c>
      <c r="B137" s="1" t="s">
        <v>10</v>
      </c>
      <c r="C137" s="1">
        <v>18.899999999999999</v>
      </c>
      <c r="D137" s="1">
        <v>25</v>
      </c>
      <c r="E137" s="1">
        <v>99</v>
      </c>
      <c r="F137" s="1">
        <v>80</v>
      </c>
    </row>
    <row r="138" spans="1:6" x14ac:dyDescent="0.25">
      <c r="A138" s="2">
        <v>44682</v>
      </c>
      <c r="B138" s="1" t="s">
        <v>13</v>
      </c>
      <c r="D138" s="1">
        <v>25</v>
      </c>
      <c r="F138" s="1">
        <v>80</v>
      </c>
    </row>
    <row r="139" spans="1:6" x14ac:dyDescent="0.25">
      <c r="A139" s="2">
        <v>44713</v>
      </c>
      <c r="B139" s="1" t="s">
        <v>6</v>
      </c>
      <c r="C139" s="1">
        <v>20.6</v>
      </c>
      <c r="D139" s="1">
        <v>25</v>
      </c>
      <c r="E139" s="1">
        <v>93.8</v>
      </c>
      <c r="F139" s="1">
        <v>80</v>
      </c>
    </row>
    <row r="140" spans="1:6" x14ac:dyDescent="0.25">
      <c r="A140" s="2">
        <v>44713</v>
      </c>
      <c r="B140" s="1" t="s">
        <v>3</v>
      </c>
      <c r="C140" s="1">
        <v>20.7</v>
      </c>
      <c r="D140" s="1">
        <v>25</v>
      </c>
      <c r="E140" s="1">
        <v>93.2</v>
      </c>
      <c r="F140" s="1">
        <v>80</v>
      </c>
    </row>
    <row r="141" spans="1:6" x14ac:dyDescent="0.25">
      <c r="A141" s="2">
        <v>44713</v>
      </c>
      <c r="B141" s="1" t="s">
        <v>8</v>
      </c>
      <c r="C141" s="1">
        <v>28.7</v>
      </c>
      <c r="D141" s="1">
        <v>25</v>
      </c>
      <c r="E141" s="1">
        <v>37.700000000000003</v>
      </c>
      <c r="F141" s="1">
        <v>80</v>
      </c>
    </row>
    <row r="142" spans="1:6" x14ac:dyDescent="0.25">
      <c r="A142" s="2">
        <v>44713</v>
      </c>
      <c r="B142" s="1" t="s">
        <v>7</v>
      </c>
      <c r="C142" s="1">
        <v>22.4</v>
      </c>
      <c r="D142" s="1">
        <v>25</v>
      </c>
      <c r="E142" s="1">
        <v>82.7</v>
      </c>
      <c r="F142" s="1">
        <v>80</v>
      </c>
    </row>
    <row r="143" spans="1:6" x14ac:dyDescent="0.25">
      <c r="A143" s="2">
        <v>44713</v>
      </c>
      <c r="B143" s="1" t="s">
        <v>11</v>
      </c>
      <c r="C143" s="1">
        <v>22.7</v>
      </c>
      <c r="D143" s="1">
        <v>25</v>
      </c>
      <c r="E143" s="1">
        <v>80</v>
      </c>
      <c r="F143" s="1">
        <v>80</v>
      </c>
    </row>
    <row r="144" spans="1:6" x14ac:dyDescent="0.25">
      <c r="A144" s="2">
        <v>44713</v>
      </c>
      <c r="B144" s="1" t="s">
        <v>9</v>
      </c>
      <c r="C144" s="1">
        <v>20.6</v>
      </c>
      <c r="D144" s="1">
        <v>25</v>
      </c>
      <c r="E144" s="1">
        <v>92.7</v>
      </c>
      <c r="F144" s="1">
        <v>80</v>
      </c>
    </row>
    <row r="145" spans="1:6" x14ac:dyDescent="0.25">
      <c r="A145" s="2">
        <v>44713</v>
      </c>
      <c r="B145" s="1" t="s">
        <v>10</v>
      </c>
      <c r="C145" s="1">
        <v>18.7</v>
      </c>
      <c r="D145" s="1">
        <v>25</v>
      </c>
      <c r="E145" s="1">
        <v>99.1</v>
      </c>
      <c r="F145" s="1">
        <v>80</v>
      </c>
    </row>
    <row r="146" spans="1:6" x14ac:dyDescent="0.25">
      <c r="A146" s="2">
        <v>44713</v>
      </c>
      <c r="B146" s="1" t="s">
        <v>13</v>
      </c>
      <c r="D146" s="1">
        <v>25</v>
      </c>
      <c r="F146" s="1">
        <v>80</v>
      </c>
    </row>
    <row r="147" spans="1:6" x14ac:dyDescent="0.25">
      <c r="A147" s="2">
        <v>44743</v>
      </c>
      <c r="B147" s="1" t="s">
        <v>6</v>
      </c>
      <c r="C147" s="1">
        <v>20.7</v>
      </c>
      <c r="D147" s="1">
        <v>25</v>
      </c>
      <c r="E147" s="1">
        <v>93.6</v>
      </c>
      <c r="F147" s="1">
        <v>80</v>
      </c>
    </row>
    <row r="148" spans="1:6" x14ac:dyDescent="0.25">
      <c r="A148" s="2">
        <v>44743</v>
      </c>
      <c r="B148" s="1" t="s">
        <v>3</v>
      </c>
      <c r="C148" s="1">
        <v>20.5</v>
      </c>
      <c r="D148" s="1">
        <v>25</v>
      </c>
      <c r="E148" s="1">
        <v>93.7</v>
      </c>
      <c r="F148" s="1">
        <v>80</v>
      </c>
    </row>
    <row r="149" spans="1:6" x14ac:dyDescent="0.25">
      <c r="A149" s="2">
        <v>44743</v>
      </c>
      <c r="B149" s="1" t="s">
        <v>8</v>
      </c>
      <c r="C149" s="1">
        <v>28.9</v>
      </c>
      <c r="D149" s="1">
        <v>25</v>
      </c>
      <c r="E149" s="1">
        <v>36.4</v>
      </c>
      <c r="F149" s="1">
        <v>80</v>
      </c>
    </row>
    <row r="150" spans="1:6" x14ac:dyDescent="0.25">
      <c r="A150" s="2">
        <v>44743</v>
      </c>
      <c r="B150" s="1" t="s">
        <v>7</v>
      </c>
      <c r="C150" s="1">
        <v>22.2</v>
      </c>
      <c r="D150" s="1">
        <v>25</v>
      </c>
      <c r="E150" s="1">
        <v>84.2</v>
      </c>
      <c r="F150" s="1">
        <v>80</v>
      </c>
    </row>
    <row r="151" spans="1:6" x14ac:dyDescent="0.25">
      <c r="A151" s="2">
        <v>44743</v>
      </c>
      <c r="B151" s="1" t="s">
        <v>11</v>
      </c>
      <c r="C151" s="1">
        <v>22.6</v>
      </c>
      <c r="D151" s="1">
        <v>25</v>
      </c>
      <c r="E151" s="1">
        <v>82.2</v>
      </c>
      <c r="F151" s="1">
        <v>80</v>
      </c>
    </row>
    <row r="152" spans="1:6" x14ac:dyDescent="0.25">
      <c r="A152" s="2">
        <v>44743</v>
      </c>
      <c r="B152" s="1" t="s">
        <v>9</v>
      </c>
      <c r="C152" s="1">
        <v>20.6</v>
      </c>
      <c r="D152" s="1">
        <v>25</v>
      </c>
      <c r="E152" s="1">
        <v>91.8</v>
      </c>
      <c r="F152" s="1">
        <v>80</v>
      </c>
    </row>
    <row r="153" spans="1:6" x14ac:dyDescent="0.25">
      <c r="A153" s="2">
        <v>44743</v>
      </c>
      <c r="B153" s="1" t="s">
        <v>10</v>
      </c>
      <c r="C153" s="1">
        <v>18.7</v>
      </c>
      <c r="D153" s="1">
        <v>25</v>
      </c>
      <c r="E153" s="1">
        <v>98.7</v>
      </c>
      <c r="F153" s="1">
        <v>80</v>
      </c>
    </row>
    <row r="154" spans="1:6" x14ac:dyDescent="0.25">
      <c r="A154" s="2">
        <v>44743</v>
      </c>
      <c r="B154" s="1" t="s">
        <v>13</v>
      </c>
      <c r="D154" s="1">
        <v>25</v>
      </c>
      <c r="F154" s="1">
        <v>80</v>
      </c>
    </row>
    <row r="155" spans="1:6" x14ac:dyDescent="0.25">
      <c r="A155" s="2">
        <v>44774</v>
      </c>
      <c r="B155" s="1" t="s">
        <v>6</v>
      </c>
      <c r="C155" s="1">
        <v>21</v>
      </c>
      <c r="D155" s="1">
        <v>25</v>
      </c>
      <c r="E155" s="1">
        <v>91.4</v>
      </c>
      <c r="F155" s="1">
        <v>80</v>
      </c>
    </row>
    <row r="156" spans="1:6" x14ac:dyDescent="0.25">
      <c r="A156" s="2">
        <v>44774</v>
      </c>
      <c r="B156" s="1" t="s">
        <v>3</v>
      </c>
      <c r="C156" s="1">
        <v>20.9</v>
      </c>
      <c r="D156" s="1">
        <v>25</v>
      </c>
      <c r="E156" s="1">
        <v>92.8</v>
      </c>
      <c r="F156" s="1">
        <v>80</v>
      </c>
    </row>
    <row r="157" spans="1:6" x14ac:dyDescent="0.25">
      <c r="A157" s="2">
        <v>44774</v>
      </c>
      <c r="B157" s="1" t="s">
        <v>8</v>
      </c>
      <c r="C157" s="1">
        <v>28.6</v>
      </c>
      <c r="D157" s="1">
        <v>25</v>
      </c>
      <c r="E157" s="1">
        <v>38.9</v>
      </c>
      <c r="F157" s="1">
        <v>80</v>
      </c>
    </row>
    <row r="158" spans="1:6" x14ac:dyDescent="0.25">
      <c r="A158" s="2">
        <v>44774</v>
      </c>
      <c r="B158" s="1" t="s">
        <v>7</v>
      </c>
      <c r="C158" s="1">
        <v>22.6</v>
      </c>
      <c r="D158" s="1">
        <v>25</v>
      </c>
      <c r="E158" s="1">
        <v>82</v>
      </c>
      <c r="F158" s="1">
        <v>80</v>
      </c>
    </row>
    <row r="159" spans="1:6" x14ac:dyDescent="0.25">
      <c r="A159" s="2">
        <v>44774</v>
      </c>
      <c r="B159" s="1" t="s">
        <v>11</v>
      </c>
      <c r="C159" s="1">
        <v>22.7</v>
      </c>
      <c r="D159" s="1">
        <v>25</v>
      </c>
      <c r="E159" s="1">
        <v>81.599999999999994</v>
      </c>
      <c r="F159" s="1">
        <v>80</v>
      </c>
    </row>
    <row r="160" spans="1:6" x14ac:dyDescent="0.25">
      <c r="A160" s="2">
        <v>44774</v>
      </c>
      <c r="B160" s="1" t="s">
        <v>9</v>
      </c>
      <c r="C160" s="1">
        <v>20.399999999999999</v>
      </c>
      <c r="D160" s="1">
        <v>25</v>
      </c>
      <c r="E160" s="1">
        <v>93.2</v>
      </c>
      <c r="F160" s="1">
        <v>80</v>
      </c>
    </row>
    <row r="161" spans="1:6" x14ac:dyDescent="0.25">
      <c r="A161" s="2">
        <v>44774</v>
      </c>
      <c r="B161" s="1" t="s">
        <v>10</v>
      </c>
      <c r="C161" s="1">
        <v>18.8</v>
      </c>
      <c r="D161" s="1">
        <v>25</v>
      </c>
      <c r="E161" s="1">
        <v>98.3</v>
      </c>
      <c r="F161" s="1">
        <v>80</v>
      </c>
    </row>
    <row r="162" spans="1:6" x14ac:dyDescent="0.25">
      <c r="A162" s="2">
        <v>44774</v>
      </c>
      <c r="B162" s="1" t="s">
        <v>13</v>
      </c>
      <c r="C162" s="1">
        <v>20.3</v>
      </c>
      <c r="D162" s="1">
        <v>25</v>
      </c>
      <c r="E162" s="1">
        <v>95</v>
      </c>
      <c r="F162" s="1">
        <v>80</v>
      </c>
    </row>
    <row r="163" spans="1:6" x14ac:dyDescent="0.25">
      <c r="A163" s="2">
        <v>44805</v>
      </c>
      <c r="B163" s="1" t="s">
        <v>6</v>
      </c>
      <c r="C163" s="1">
        <v>21.1</v>
      </c>
      <c r="D163" s="1">
        <v>25</v>
      </c>
      <c r="E163" s="1">
        <v>91.4</v>
      </c>
      <c r="F163" s="1">
        <v>80</v>
      </c>
    </row>
    <row r="164" spans="1:6" x14ac:dyDescent="0.25">
      <c r="A164" s="2">
        <v>44805</v>
      </c>
      <c r="B164" s="1" t="s">
        <v>3</v>
      </c>
      <c r="C164" s="1">
        <v>21.13</v>
      </c>
      <c r="D164" s="1">
        <v>25</v>
      </c>
      <c r="E164" s="1">
        <v>91.6</v>
      </c>
      <c r="F164" s="1">
        <v>80</v>
      </c>
    </row>
    <row r="165" spans="1:6" x14ac:dyDescent="0.25">
      <c r="A165" s="2">
        <v>44805</v>
      </c>
      <c r="B165" s="1" t="s">
        <v>8</v>
      </c>
      <c r="C165" s="1">
        <v>28.6</v>
      </c>
      <c r="D165" s="1">
        <v>25</v>
      </c>
      <c r="E165" s="1">
        <v>38.5</v>
      </c>
      <c r="F165" s="1">
        <v>80</v>
      </c>
    </row>
    <row r="166" spans="1:6" x14ac:dyDescent="0.25">
      <c r="A166" s="2">
        <v>44805</v>
      </c>
      <c r="B166" s="1" t="s">
        <v>7</v>
      </c>
      <c r="C166" s="1">
        <v>22.8</v>
      </c>
      <c r="D166" s="1">
        <v>25</v>
      </c>
      <c r="E166" s="1">
        <v>80.400000000000006</v>
      </c>
      <c r="F166" s="1">
        <v>80</v>
      </c>
    </row>
    <row r="167" spans="1:6" x14ac:dyDescent="0.25">
      <c r="A167" s="2">
        <v>44805</v>
      </c>
      <c r="B167" s="1" t="s">
        <v>11</v>
      </c>
      <c r="C167" s="1">
        <v>23</v>
      </c>
      <c r="D167" s="1">
        <v>25</v>
      </c>
      <c r="E167" s="1">
        <v>79.7</v>
      </c>
      <c r="F167" s="1">
        <v>80</v>
      </c>
    </row>
    <row r="168" spans="1:6" x14ac:dyDescent="0.25">
      <c r="A168" s="2">
        <v>44805</v>
      </c>
      <c r="B168" s="1" t="s">
        <v>9</v>
      </c>
      <c r="C168" s="1">
        <v>20.7</v>
      </c>
      <c r="D168" s="1">
        <v>25</v>
      </c>
      <c r="E168" s="1">
        <v>91.9</v>
      </c>
      <c r="F168" s="1">
        <v>80</v>
      </c>
    </row>
    <row r="169" spans="1:6" x14ac:dyDescent="0.25">
      <c r="A169" s="2">
        <v>44805</v>
      </c>
      <c r="B169" s="1" t="s">
        <v>10</v>
      </c>
      <c r="C169" s="1">
        <v>18.8</v>
      </c>
      <c r="D169" s="1">
        <v>25</v>
      </c>
      <c r="E169" s="1">
        <v>99</v>
      </c>
      <c r="F169" s="1">
        <v>80</v>
      </c>
    </row>
    <row r="170" spans="1:6" x14ac:dyDescent="0.25">
      <c r="A170" s="2">
        <v>44805</v>
      </c>
      <c r="B170" s="1" t="s">
        <v>13</v>
      </c>
      <c r="C170" s="1">
        <v>20.399999999999999</v>
      </c>
      <c r="D170" s="1">
        <v>25</v>
      </c>
      <c r="E170" s="1">
        <v>94.2</v>
      </c>
      <c r="F170" s="1">
        <v>80</v>
      </c>
    </row>
    <row r="171" spans="1:6" x14ac:dyDescent="0.25">
      <c r="A171" s="2">
        <v>44835</v>
      </c>
      <c r="B171" s="1" t="s">
        <v>6</v>
      </c>
      <c r="D171" s="1">
        <v>25</v>
      </c>
      <c r="F171" s="1">
        <v>80</v>
      </c>
    </row>
    <row r="172" spans="1:6" x14ac:dyDescent="0.25">
      <c r="A172" s="2">
        <v>44835</v>
      </c>
      <c r="B172" s="1" t="s">
        <v>3</v>
      </c>
      <c r="C172" s="1">
        <v>21.7</v>
      </c>
      <c r="D172" s="1">
        <v>25</v>
      </c>
      <c r="E172" s="1">
        <v>88</v>
      </c>
      <c r="F172" s="1">
        <v>80</v>
      </c>
    </row>
    <row r="173" spans="1:6" x14ac:dyDescent="0.25">
      <c r="A173" s="2">
        <v>44835</v>
      </c>
      <c r="B173" s="1" t="s">
        <v>8</v>
      </c>
      <c r="C173" s="1">
        <v>28.4</v>
      </c>
      <c r="D173" s="1">
        <v>25</v>
      </c>
      <c r="E173" s="1">
        <v>38.700000000000003</v>
      </c>
      <c r="F173" s="1">
        <v>80</v>
      </c>
    </row>
    <row r="174" spans="1:6" x14ac:dyDescent="0.25">
      <c r="A174" s="2">
        <v>44835</v>
      </c>
      <c r="B174" s="1" t="s">
        <v>7</v>
      </c>
      <c r="C174" s="1">
        <v>23.4</v>
      </c>
      <c r="D174" s="1">
        <v>25</v>
      </c>
      <c r="E174" s="1">
        <v>76.5</v>
      </c>
      <c r="F174" s="1">
        <v>80</v>
      </c>
    </row>
    <row r="175" spans="1:6" x14ac:dyDescent="0.25">
      <c r="A175" s="2">
        <v>44835</v>
      </c>
      <c r="B175" s="1" t="s">
        <v>11</v>
      </c>
      <c r="C175" s="1">
        <v>22.9</v>
      </c>
      <c r="D175" s="1">
        <v>25</v>
      </c>
      <c r="E175" s="1">
        <v>79.7</v>
      </c>
      <c r="F175" s="1">
        <v>80</v>
      </c>
    </row>
    <row r="176" spans="1:6" x14ac:dyDescent="0.25">
      <c r="A176" s="2">
        <v>44835</v>
      </c>
      <c r="B176" s="1" t="s">
        <v>9</v>
      </c>
      <c r="C176" s="1">
        <v>21.1</v>
      </c>
      <c r="D176" s="1">
        <v>25</v>
      </c>
      <c r="E176" s="1">
        <v>90.7</v>
      </c>
      <c r="F176" s="1">
        <v>80</v>
      </c>
    </row>
    <row r="177" spans="1:6" x14ac:dyDescent="0.25">
      <c r="A177" s="2">
        <v>44835</v>
      </c>
      <c r="B177" s="1" t="s">
        <v>10</v>
      </c>
      <c r="C177" s="1">
        <v>19.2</v>
      </c>
      <c r="D177" s="1">
        <v>25</v>
      </c>
      <c r="E177" s="1">
        <v>98.5</v>
      </c>
      <c r="F177" s="1">
        <v>80</v>
      </c>
    </row>
    <row r="178" spans="1:6" x14ac:dyDescent="0.25">
      <c r="A178" s="2">
        <v>44835</v>
      </c>
      <c r="B178" s="1" t="s">
        <v>13</v>
      </c>
      <c r="C178" s="1">
        <v>20.8</v>
      </c>
      <c r="D178" s="1">
        <v>25</v>
      </c>
      <c r="E178" s="1">
        <v>93.9</v>
      </c>
      <c r="F178" s="1">
        <v>80</v>
      </c>
    </row>
    <row r="179" spans="1:6" x14ac:dyDescent="0.25">
      <c r="A179" s="2">
        <v>44866</v>
      </c>
      <c r="B179" s="1" t="s">
        <v>6</v>
      </c>
      <c r="C179" s="1">
        <v>22.1</v>
      </c>
      <c r="D179" s="1">
        <v>25</v>
      </c>
      <c r="E179" s="1">
        <v>83.6</v>
      </c>
      <c r="F179" s="1">
        <v>80</v>
      </c>
    </row>
    <row r="180" spans="1:6" x14ac:dyDescent="0.25">
      <c r="A180" s="2">
        <v>44866</v>
      </c>
      <c r="B180" s="1" t="s">
        <v>3</v>
      </c>
      <c r="C180" s="1">
        <v>22.4</v>
      </c>
      <c r="D180" s="1">
        <v>25</v>
      </c>
      <c r="E180" s="1">
        <v>82.8</v>
      </c>
      <c r="F180" s="1">
        <v>80</v>
      </c>
    </row>
    <row r="181" spans="1:6" x14ac:dyDescent="0.25">
      <c r="A181" s="2">
        <v>44866</v>
      </c>
      <c r="B181" s="1" t="s">
        <v>8</v>
      </c>
      <c r="C181" s="1">
        <v>28.8</v>
      </c>
      <c r="D181" s="1">
        <v>25</v>
      </c>
      <c r="E181" s="1">
        <v>40</v>
      </c>
      <c r="F181" s="1">
        <v>80</v>
      </c>
    </row>
    <row r="182" spans="1:6" x14ac:dyDescent="0.25">
      <c r="A182" s="2">
        <v>44866</v>
      </c>
      <c r="B182" s="1" t="s">
        <v>7</v>
      </c>
      <c r="C182" s="1">
        <v>23.6</v>
      </c>
      <c r="D182" s="1">
        <v>25</v>
      </c>
      <c r="E182" s="1">
        <v>74.8</v>
      </c>
      <c r="F182" s="1">
        <v>80</v>
      </c>
    </row>
    <row r="183" spans="1:6" x14ac:dyDescent="0.25">
      <c r="A183" s="2">
        <v>44866</v>
      </c>
      <c r="B183" s="1" t="s">
        <v>11</v>
      </c>
      <c r="C183" s="1">
        <v>23</v>
      </c>
      <c r="D183" s="1">
        <v>25</v>
      </c>
      <c r="E183" s="1">
        <v>79.2</v>
      </c>
      <c r="F183" s="1">
        <v>80</v>
      </c>
    </row>
    <row r="184" spans="1:6" x14ac:dyDescent="0.25">
      <c r="A184" s="2">
        <v>44866</v>
      </c>
      <c r="B184" s="1" t="s">
        <v>9</v>
      </c>
      <c r="C184" s="1">
        <v>21.1</v>
      </c>
      <c r="D184" s="1">
        <v>25</v>
      </c>
      <c r="E184" s="1">
        <v>88.9</v>
      </c>
      <c r="F184" s="1">
        <v>80</v>
      </c>
    </row>
    <row r="185" spans="1:6" x14ac:dyDescent="0.25">
      <c r="A185" s="2">
        <v>44866</v>
      </c>
      <c r="B185" s="1" t="s">
        <v>10</v>
      </c>
      <c r="C185" s="1">
        <v>19.5</v>
      </c>
      <c r="D185" s="1">
        <v>25</v>
      </c>
      <c r="E185" s="1">
        <v>97.9</v>
      </c>
      <c r="F185" s="1">
        <v>80</v>
      </c>
    </row>
    <row r="186" spans="1:6" x14ac:dyDescent="0.25">
      <c r="A186" s="2">
        <v>44866</v>
      </c>
      <c r="B186" s="1" t="s">
        <v>13</v>
      </c>
      <c r="C186" s="1">
        <v>21.1</v>
      </c>
      <c r="D186" s="1">
        <v>25</v>
      </c>
      <c r="E186" s="1">
        <v>92.9</v>
      </c>
      <c r="F186" s="1">
        <v>80</v>
      </c>
    </row>
    <row r="187" spans="1:6" x14ac:dyDescent="0.25">
      <c r="A187" s="2">
        <v>44896</v>
      </c>
      <c r="B187" s="1" t="s">
        <v>6</v>
      </c>
      <c r="C187" s="1">
        <v>22.16</v>
      </c>
      <c r="D187" s="1">
        <v>25</v>
      </c>
      <c r="E187" s="1">
        <v>84.42</v>
      </c>
      <c r="F187" s="1">
        <v>80</v>
      </c>
    </row>
    <row r="188" spans="1:6" x14ac:dyDescent="0.25">
      <c r="A188" s="2">
        <v>44896</v>
      </c>
      <c r="B188" s="1" t="s">
        <v>3</v>
      </c>
      <c r="C188" s="1">
        <v>22.48</v>
      </c>
      <c r="D188" s="1">
        <v>25</v>
      </c>
      <c r="E188" s="1">
        <v>82.69</v>
      </c>
      <c r="F188" s="1">
        <v>80</v>
      </c>
    </row>
    <row r="189" spans="1:6" x14ac:dyDescent="0.25">
      <c r="A189" s="2">
        <v>44896</v>
      </c>
      <c r="B189" s="1" t="s">
        <v>8</v>
      </c>
      <c r="C189" s="1">
        <v>27.79</v>
      </c>
      <c r="D189" s="1">
        <v>25</v>
      </c>
      <c r="E189" s="1">
        <v>42.73</v>
      </c>
      <c r="F189" s="1">
        <v>80</v>
      </c>
    </row>
    <row r="190" spans="1:6" x14ac:dyDescent="0.25">
      <c r="A190" s="2">
        <v>44896</v>
      </c>
      <c r="B190" s="1" t="s">
        <v>7</v>
      </c>
      <c r="C190" s="1">
        <v>23.68</v>
      </c>
      <c r="D190" s="1">
        <v>25</v>
      </c>
      <c r="E190" s="1">
        <v>75.47</v>
      </c>
      <c r="F190" s="1">
        <v>80</v>
      </c>
    </row>
    <row r="191" spans="1:6" x14ac:dyDescent="0.25">
      <c r="A191" s="2">
        <v>44896</v>
      </c>
      <c r="B191" s="1" t="s">
        <v>11</v>
      </c>
      <c r="C191" s="1">
        <v>23.26</v>
      </c>
      <c r="D191" s="1">
        <v>25</v>
      </c>
      <c r="E191" s="1">
        <v>78.64</v>
      </c>
      <c r="F191" s="1">
        <v>80</v>
      </c>
    </row>
    <row r="192" spans="1:6" x14ac:dyDescent="0.25">
      <c r="A192" s="2">
        <v>44896</v>
      </c>
      <c r="B192" s="1" t="s">
        <v>9</v>
      </c>
      <c r="C192" s="1">
        <v>21.12</v>
      </c>
      <c r="D192" s="1">
        <v>25</v>
      </c>
      <c r="E192" s="1">
        <v>90.59</v>
      </c>
      <c r="F192" s="1">
        <v>80</v>
      </c>
    </row>
    <row r="193" spans="1:6" x14ac:dyDescent="0.25">
      <c r="A193" s="2">
        <v>44896</v>
      </c>
      <c r="B193" s="1" t="s">
        <v>10</v>
      </c>
      <c r="C193" s="1">
        <v>19.579999999999998</v>
      </c>
      <c r="D193" s="1">
        <v>25</v>
      </c>
      <c r="E193" s="1">
        <v>98.09</v>
      </c>
      <c r="F193" s="1">
        <v>80</v>
      </c>
    </row>
    <row r="194" spans="1:6" x14ac:dyDescent="0.25">
      <c r="A194" s="2">
        <v>44896</v>
      </c>
      <c r="B194" s="1" t="s">
        <v>13</v>
      </c>
      <c r="C194" s="1">
        <v>21.15</v>
      </c>
      <c r="D194" s="1">
        <v>25</v>
      </c>
      <c r="E194" s="1">
        <v>91.24</v>
      </c>
      <c r="F194" s="1">
        <v>80</v>
      </c>
    </row>
    <row r="195" spans="1:6" x14ac:dyDescent="0.25">
      <c r="A195" s="2">
        <v>44927</v>
      </c>
      <c r="B195" s="1" t="s">
        <v>6</v>
      </c>
      <c r="C195" s="1">
        <v>22.04</v>
      </c>
      <c r="D195" s="1">
        <v>25</v>
      </c>
      <c r="E195" s="1">
        <v>85.9</v>
      </c>
      <c r="F195" s="1">
        <v>80</v>
      </c>
    </row>
    <row r="196" spans="1:6" x14ac:dyDescent="0.25">
      <c r="A196" s="2">
        <v>44927</v>
      </c>
      <c r="B196" s="1" t="s">
        <v>3</v>
      </c>
      <c r="C196" s="1">
        <v>22.38</v>
      </c>
      <c r="D196" s="1">
        <v>25</v>
      </c>
      <c r="E196" s="1">
        <v>82.9</v>
      </c>
      <c r="F196" s="1">
        <v>80</v>
      </c>
    </row>
    <row r="197" spans="1:6" x14ac:dyDescent="0.25">
      <c r="A197" s="2">
        <v>44927</v>
      </c>
      <c r="B197" s="1" t="s">
        <v>8</v>
      </c>
      <c r="C197" s="1">
        <v>27.62</v>
      </c>
      <c r="D197" s="1">
        <v>25</v>
      </c>
      <c r="E197" s="1">
        <v>44.6</v>
      </c>
      <c r="F197" s="1">
        <v>80</v>
      </c>
    </row>
    <row r="198" spans="1:6" x14ac:dyDescent="0.25">
      <c r="A198" s="2">
        <v>44927</v>
      </c>
      <c r="B198" s="1" t="s">
        <v>7</v>
      </c>
      <c r="C198" s="1">
        <v>23.58</v>
      </c>
      <c r="D198" s="1">
        <v>25</v>
      </c>
      <c r="E198" s="1">
        <v>76.5</v>
      </c>
      <c r="F198" s="1">
        <v>80</v>
      </c>
    </row>
    <row r="199" spans="1:6" x14ac:dyDescent="0.25">
      <c r="A199" s="2">
        <v>44927</v>
      </c>
      <c r="B199" s="1" t="s">
        <v>11</v>
      </c>
      <c r="C199" s="1">
        <v>22.94</v>
      </c>
      <c r="D199" s="1">
        <v>25</v>
      </c>
      <c r="E199" s="1">
        <v>80.2</v>
      </c>
      <c r="F199" s="1">
        <v>80</v>
      </c>
    </row>
    <row r="200" spans="1:6" x14ac:dyDescent="0.25">
      <c r="A200" s="2">
        <v>44927</v>
      </c>
      <c r="B200" s="1" t="s">
        <v>9</v>
      </c>
      <c r="C200" s="1">
        <v>20.58</v>
      </c>
      <c r="D200" s="1">
        <v>25</v>
      </c>
      <c r="E200" s="1">
        <v>93.7</v>
      </c>
      <c r="F200" s="1">
        <v>80</v>
      </c>
    </row>
    <row r="201" spans="1:6" x14ac:dyDescent="0.25">
      <c r="A201" s="2">
        <v>44927</v>
      </c>
      <c r="B201" s="1" t="s">
        <v>10</v>
      </c>
      <c r="C201" s="1">
        <v>19.559999999999999</v>
      </c>
      <c r="D201" s="1">
        <v>25</v>
      </c>
      <c r="E201" s="1">
        <v>96.9</v>
      </c>
      <c r="F201" s="1">
        <v>80</v>
      </c>
    </row>
    <row r="202" spans="1:6" x14ac:dyDescent="0.25">
      <c r="A202" s="2">
        <v>44927</v>
      </c>
      <c r="B202" s="1" t="s">
        <v>13</v>
      </c>
      <c r="C202" s="1">
        <v>21.04</v>
      </c>
      <c r="D202" s="1">
        <v>25</v>
      </c>
      <c r="E202" s="1">
        <v>91.5</v>
      </c>
      <c r="F202" s="1">
        <v>80</v>
      </c>
    </row>
    <row r="203" spans="1:6" x14ac:dyDescent="0.25">
      <c r="A203" s="2">
        <v>44958</v>
      </c>
      <c r="B203" s="1" t="s">
        <v>3</v>
      </c>
      <c r="C203" s="10">
        <v>22.14</v>
      </c>
      <c r="D203" s="1">
        <v>25</v>
      </c>
      <c r="E203" s="1">
        <v>85.01</v>
      </c>
      <c r="F203" s="1">
        <v>80</v>
      </c>
    </row>
    <row r="204" spans="1:6" x14ac:dyDescent="0.25">
      <c r="A204" s="2">
        <v>44958</v>
      </c>
      <c r="B204" s="1" t="s">
        <v>6</v>
      </c>
      <c r="C204" s="10">
        <v>22.27</v>
      </c>
      <c r="D204" s="1">
        <v>25</v>
      </c>
      <c r="E204" s="1">
        <v>83.17</v>
      </c>
      <c r="F204" s="1">
        <v>80</v>
      </c>
    </row>
    <row r="205" spans="1:6" x14ac:dyDescent="0.25">
      <c r="A205" s="2">
        <v>44958</v>
      </c>
      <c r="B205" s="1" t="s">
        <v>7</v>
      </c>
      <c r="C205" s="10">
        <v>23.6</v>
      </c>
      <c r="D205" s="1">
        <v>25</v>
      </c>
      <c r="E205" s="1">
        <v>79.42</v>
      </c>
      <c r="F205" s="1">
        <v>80</v>
      </c>
    </row>
    <row r="206" spans="1:6" x14ac:dyDescent="0.25">
      <c r="A206" s="2">
        <v>44958</v>
      </c>
      <c r="B206" s="1" t="s">
        <v>8</v>
      </c>
      <c r="C206" s="11">
        <v>28.26</v>
      </c>
      <c r="D206" s="1">
        <v>25</v>
      </c>
      <c r="E206" s="1">
        <v>40.46</v>
      </c>
      <c r="F206" s="1">
        <v>80</v>
      </c>
    </row>
    <row r="207" spans="1:6" x14ac:dyDescent="0.25">
      <c r="A207" s="2">
        <v>44958</v>
      </c>
      <c r="B207" s="1" t="s">
        <v>9</v>
      </c>
      <c r="C207" s="10">
        <v>21.51</v>
      </c>
      <c r="D207" s="1">
        <v>25</v>
      </c>
      <c r="E207" s="1">
        <v>88.36</v>
      </c>
      <c r="F207" s="1">
        <v>80</v>
      </c>
    </row>
    <row r="208" spans="1:6" x14ac:dyDescent="0.25">
      <c r="A208" s="2">
        <v>44958</v>
      </c>
      <c r="B208" s="1" t="s">
        <v>10</v>
      </c>
      <c r="C208" s="10">
        <v>19.72</v>
      </c>
      <c r="D208" s="1">
        <v>25</v>
      </c>
      <c r="E208" s="1">
        <v>96.15</v>
      </c>
      <c r="F208" s="1">
        <v>80</v>
      </c>
    </row>
    <row r="209" spans="1:24" x14ac:dyDescent="0.25">
      <c r="A209" s="2">
        <v>44958</v>
      </c>
      <c r="B209" s="1" t="s">
        <v>11</v>
      </c>
      <c r="C209" s="10">
        <v>23.02</v>
      </c>
      <c r="D209" s="1">
        <v>25</v>
      </c>
      <c r="E209" s="1">
        <v>79.150000000000006</v>
      </c>
      <c r="F209" s="1">
        <v>80</v>
      </c>
    </row>
    <row r="210" spans="1:24" x14ac:dyDescent="0.25">
      <c r="A210" s="2">
        <v>44958</v>
      </c>
      <c r="B210" s="1" t="s">
        <v>13</v>
      </c>
      <c r="C210" s="10">
        <v>21.09</v>
      </c>
      <c r="D210" s="1">
        <v>25</v>
      </c>
      <c r="E210" s="1">
        <v>89.96</v>
      </c>
      <c r="F210" s="1">
        <v>80</v>
      </c>
    </row>
    <row r="211" spans="1:24" x14ac:dyDescent="0.25">
      <c r="A211" s="2">
        <v>44986</v>
      </c>
      <c r="B211" s="1" t="s">
        <v>3</v>
      </c>
      <c r="C211" s="1">
        <v>22.72</v>
      </c>
      <c r="D211" s="1">
        <v>25</v>
      </c>
      <c r="E211" s="1">
        <v>80.38</v>
      </c>
      <c r="F211" s="1">
        <v>80</v>
      </c>
    </row>
    <row r="212" spans="1:24" x14ac:dyDescent="0.25">
      <c r="A212" s="2">
        <v>44986</v>
      </c>
      <c r="B212" s="1" t="s">
        <v>6</v>
      </c>
      <c r="C212" s="1">
        <v>22.5</v>
      </c>
      <c r="D212" s="1">
        <v>25</v>
      </c>
      <c r="E212" s="1">
        <v>83.18</v>
      </c>
      <c r="F212" s="1">
        <v>80</v>
      </c>
    </row>
    <row r="213" spans="1:24" x14ac:dyDescent="0.25">
      <c r="A213" s="2">
        <v>44986</v>
      </c>
      <c r="B213" s="1" t="s">
        <v>7</v>
      </c>
      <c r="C213" s="1">
        <v>23.83</v>
      </c>
      <c r="D213" s="1">
        <v>25</v>
      </c>
      <c r="E213" s="1">
        <v>72.64</v>
      </c>
      <c r="F213" s="1">
        <v>80</v>
      </c>
    </row>
    <row r="214" spans="1:24" x14ac:dyDescent="0.25">
      <c r="A214" s="2">
        <v>44986</v>
      </c>
      <c r="B214" s="1" t="s">
        <v>8</v>
      </c>
      <c r="C214" s="1">
        <v>28.33</v>
      </c>
      <c r="D214" s="1">
        <v>25</v>
      </c>
      <c r="E214" s="1">
        <v>39.86</v>
      </c>
      <c r="F214" s="1">
        <v>80</v>
      </c>
      <c r="X214" s="12"/>
    </row>
    <row r="215" spans="1:24" x14ac:dyDescent="0.25">
      <c r="A215" s="2">
        <v>44986</v>
      </c>
      <c r="B215" s="1" t="s">
        <v>9</v>
      </c>
      <c r="C215" s="1">
        <v>21.42</v>
      </c>
      <c r="D215" s="1">
        <v>25</v>
      </c>
      <c r="E215" s="1">
        <v>88.42</v>
      </c>
      <c r="F215" s="1">
        <v>80</v>
      </c>
      <c r="X215" s="12"/>
    </row>
    <row r="216" spans="1:24" x14ac:dyDescent="0.25">
      <c r="A216" s="2">
        <v>44986</v>
      </c>
      <c r="B216" s="1" t="s">
        <v>10</v>
      </c>
      <c r="C216" s="1">
        <v>19.59</v>
      </c>
      <c r="D216" s="1">
        <v>25</v>
      </c>
      <c r="E216" s="1">
        <v>96.24</v>
      </c>
      <c r="F216" s="1">
        <v>80</v>
      </c>
      <c r="X216" s="12"/>
    </row>
    <row r="217" spans="1:24" x14ac:dyDescent="0.25">
      <c r="A217" s="2">
        <v>44986</v>
      </c>
      <c r="B217" s="1" t="s">
        <v>11</v>
      </c>
      <c r="C217" s="1">
        <v>23.21</v>
      </c>
      <c r="D217" s="1">
        <v>25</v>
      </c>
      <c r="E217" s="1">
        <v>77.25</v>
      </c>
      <c r="F217" s="1">
        <v>80</v>
      </c>
      <c r="X217" s="12"/>
    </row>
    <row r="218" spans="1:24" x14ac:dyDescent="0.25">
      <c r="A218" s="2">
        <v>44986</v>
      </c>
      <c r="B218" s="1" t="s">
        <v>13</v>
      </c>
      <c r="C218" s="1">
        <v>21.28</v>
      </c>
      <c r="D218" s="1">
        <v>25</v>
      </c>
      <c r="E218" s="1">
        <v>89.78</v>
      </c>
      <c r="F218" s="1">
        <v>80</v>
      </c>
      <c r="X218" s="12"/>
    </row>
    <row r="219" spans="1:24" x14ac:dyDescent="0.25">
      <c r="A219" s="2">
        <v>45017</v>
      </c>
      <c r="B219" s="1" t="s">
        <v>3</v>
      </c>
      <c r="C219" s="1">
        <v>22.08</v>
      </c>
      <c r="D219" s="1">
        <v>25</v>
      </c>
      <c r="E219" s="1">
        <v>85.17</v>
      </c>
      <c r="F219" s="1">
        <v>80</v>
      </c>
      <c r="X219" s="12"/>
    </row>
    <row r="220" spans="1:24" x14ac:dyDescent="0.25">
      <c r="A220" s="2">
        <v>45017</v>
      </c>
      <c r="B220" s="1" t="s">
        <v>6</v>
      </c>
      <c r="C220" s="1">
        <v>22.04</v>
      </c>
      <c r="D220" s="1">
        <v>25</v>
      </c>
      <c r="E220" s="1">
        <v>84.87</v>
      </c>
      <c r="F220" s="1">
        <v>80</v>
      </c>
      <c r="X220" s="12"/>
    </row>
    <row r="221" spans="1:24" x14ac:dyDescent="0.25">
      <c r="A221" s="2">
        <v>45017</v>
      </c>
      <c r="B221" s="1" t="s">
        <v>7</v>
      </c>
      <c r="C221" s="1">
        <v>23.48</v>
      </c>
      <c r="D221" s="1">
        <v>25</v>
      </c>
      <c r="E221" s="1">
        <v>76.27</v>
      </c>
      <c r="F221" s="1">
        <v>80</v>
      </c>
      <c r="X221" s="12"/>
    </row>
    <row r="222" spans="1:24" x14ac:dyDescent="0.25">
      <c r="A222" s="2">
        <v>45017</v>
      </c>
      <c r="B222" s="1" t="s">
        <v>8</v>
      </c>
      <c r="C222" s="1">
        <v>20.38</v>
      </c>
      <c r="D222" s="1">
        <v>25</v>
      </c>
      <c r="E222" s="1">
        <v>39.19</v>
      </c>
      <c r="F222" s="1">
        <v>80</v>
      </c>
      <c r="X222" s="12"/>
    </row>
    <row r="223" spans="1:24" x14ac:dyDescent="0.25">
      <c r="A223" s="2">
        <v>45017</v>
      </c>
      <c r="B223" s="1" t="s">
        <v>9</v>
      </c>
      <c r="C223" s="1">
        <v>21.18</v>
      </c>
      <c r="D223" s="1">
        <v>25</v>
      </c>
      <c r="E223" s="1">
        <v>91.24</v>
      </c>
      <c r="F223" s="1">
        <v>80</v>
      </c>
      <c r="X223" s="12"/>
    </row>
    <row r="224" spans="1:24" x14ac:dyDescent="0.25">
      <c r="A224" s="2">
        <v>45017</v>
      </c>
      <c r="B224" s="1" t="s">
        <v>10</v>
      </c>
      <c r="C224" s="1">
        <v>19.61</v>
      </c>
      <c r="D224" s="1">
        <v>25</v>
      </c>
      <c r="E224" s="1">
        <v>96.67</v>
      </c>
      <c r="F224" s="1">
        <v>80</v>
      </c>
    </row>
    <row r="225" spans="1:24" x14ac:dyDescent="0.25">
      <c r="A225" s="2">
        <v>45017</v>
      </c>
      <c r="B225" s="1" t="s">
        <v>11</v>
      </c>
      <c r="C225" s="1">
        <v>23.25</v>
      </c>
      <c r="D225" s="1">
        <v>25</v>
      </c>
      <c r="E225" s="1">
        <v>77.05</v>
      </c>
      <c r="F225" s="1">
        <v>80</v>
      </c>
      <c r="X225" s="12"/>
    </row>
    <row r="226" spans="1:24" x14ac:dyDescent="0.25">
      <c r="A226" s="2">
        <v>45017</v>
      </c>
      <c r="B226" s="1" t="s">
        <v>13</v>
      </c>
      <c r="C226" s="1">
        <v>20.87</v>
      </c>
      <c r="D226" s="1">
        <v>25</v>
      </c>
      <c r="E226" s="1">
        <v>92.36</v>
      </c>
      <c r="F226" s="1">
        <v>80</v>
      </c>
    </row>
    <row r="227" spans="1:24" x14ac:dyDescent="0.25">
      <c r="A227" s="2">
        <v>45047</v>
      </c>
      <c r="B227" s="1" t="s">
        <v>3</v>
      </c>
      <c r="C227" s="1">
        <v>21.35</v>
      </c>
      <c r="D227" s="1">
        <v>25</v>
      </c>
      <c r="E227" s="1">
        <v>90.26</v>
      </c>
      <c r="F227" s="1">
        <v>80</v>
      </c>
      <c r="X227" s="12"/>
    </row>
    <row r="228" spans="1:24" x14ac:dyDescent="0.25">
      <c r="A228" s="2">
        <v>45047</v>
      </c>
      <c r="B228" s="1" t="s">
        <v>6</v>
      </c>
      <c r="C228" s="1">
        <v>21.8</v>
      </c>
      <c r="D228" s="1">
        <v>25</v>
      </c>
      <c r="E228" s="1">
        <v>87.36</v>
      </c>
      <c r="F228" s="1">
        <v>80</v>
      </c>
    </row>
    <row r="229" spans="1:24" x14ac:dyDescent="0.25">
      <c r="A229" s="2">
        <v>45047</v>
      </c>
      <c r="B229" s="1" t="s">
        <v>7</v>
      </c>
      <c r="C229" s="1">
        <v>22.99</v>
      </c>
      <c r="D229" s="1">
        <v>25</v>
      </c>
      <c r="E229" s="1">
        <v>79.73</v>
      </c>
      <c r="F229" s="1">
        <v>80</v>
      </c>
      <c r="X229" s="12"/>
    </row>
    <row r="230" spans="1:24" x14ac:dyDescent="0.25">
      <c r="A230" s="2">
        <v>45047</v>
      </c>
      <c r="B230" s="1" t="s">
        <v>8</v>
      </c>
      <c r="C230" s="1">
        <v>28.72</v>
      </c>
      <c r="D230" s="1">
        <v>25</v>
      </c>
      <c r="E230" s="1">
        <v>37.369999999999997</v>
      </c>
      <c r="F230" s="1">
        <v>80</v>
      </c>
    </row>
    <row r="231" spans="1:24" x14ac:dyDescent="0.25">
      <c r="A231" s="2">
        <v>45047</v>
      </c>
      <c r="B231" s="1" t="s">
        <v>9</v>
      </c>
      <c r="C231" s="1">
        <v>21.26</v>
      </c>
      <c r="D231" s="1">
        <v>25</v>
      </c>
      <c r="E231" s="1">
        <v>90.28</v>
      </c>
      <c r="F231" s="1">
        <v>80</v>
      </c>
      <c r="X231" s="12"/>
    </row>
    <row r="232" spans="1:24" x14ac:dyDescent="0.25">
      <c r="A232" s="2">
        <v>45047</v>
      </c>
      <c r="B232" s="1" t="s">
        <v>10</v>
      </c>
      <c r="C232" s="1">
        <v>18.98</v>
      </c>
      <c r="D232" s="1">
        <v>25</v>
      </c>
      <c r="E232" s="1">
        <v>98.9</v>
      </c>
      <c r="F232" s="1">
        <v>80</v>
      </c>
    </row>
    <row r="233" spans="1:24" x14ac:dyDescent="0.25">
      <c r="A233" s="2">
        <v>45047</v>
      </c>
      <c r="B233" s="1" t="s">
        <v>11</v>
      </c>
      <c r="C233" s="1">
        <v>22.92</v>
      </c>
      <c r="D233" s="1">
        <v>25</v>
      </c>
      <c r="E233" s="1">
        <v>79.14</v>
      </c>
      <c r="F233" s="1">
        <v>80</v>
      </c>
    </row>
    <row r="234" spans="1:24" x14ac:dyDescent="0.25">
      <c r="A234" s="2">
        <v>45047</v>
      </c>
      <c r="B234" s="1" t="s">
        <v>13</v>
      </c>
      <c r="C234" s="1">
        <v>20.36</v>
      </c>
      <c r="D234" s="1">
        <v>25</v>
      </c>
      <c r="E234" s="1">
        <v>94.41</v>
      </c>
      <c r="F234" s="1">
        <v>80</v>
      </c>
    </row>
    <row r="235" spans="1:24" x14ac:dyDescent="0.25">
      <c r="A235" s="2">
        <v>45078</v>
      </c>
      <c r="B235" s="1" t="s">
        <v>3</v>
      </c>
      <c r="C235" s="1">
        <v>21.05</v>
      </c>
      <c r="D235" s="1">
        <v>25</v>
      </c>
      <c r="E235" s="1">
        <v>92.14</v>
      </c>
      <c r="F235" s="1">
        <v>80</v>
      </c>
      <c r="G235" s="1">
        <v>98.35</v>
      </c>
      <c r="H235" s="18"/>
    </row>
    <row r="236" spans="1:24" x14ac:dyDescent="0.25">
      <c r="A236" s="2">
        <v>45078</v>
      </c>
      <c r="B236" s="1" t="s">
        <v>6</v>
      </c>
      <c r="C236" s="1">
        <v>21.4</v>
      </c>
      <c r="D236" s="1">
        <v>25</v>
      </c>
      <c r="E236" s="1">
        <v>89.22</v>
      </c>
      <c r="F236" s="1">
        <v>80</v>
      </c>
      <c r="G236" s="1">
        <v>97.35</v>
      </c>
      <c r="H236" s="18"/>
    </row>
    <row r="237" spans="1:24" x14ac:dyDescent="0.25">
      <c r="A237" s="2">
        <v>45078</v>
      </c>
      <c r="B237" s="1" t="s">
        <v>7</v>
      </c>
      <c r="C237" s="1">
        <v>22.68</v>
      </c>
      <c r="D237" s="1">
        <v>25</v>
      </c>
      <c r="E237" s="1">
        <v>81.66</v>
      </c>
      <c r="F237" s="1">
        <v>80</v>
      </c>
      <c r="G237" s="1">
        <v>93.4</v>
      </c>
      <c r="H237" s="18"/>
    </row>
    <row r="238" spans="1:24" x14ac:dyDescent="0.25">
      <c r="A238" s="2">
        <v>45078</v>
      </c>
      <c r="B238" s="1" t="s">
        <v>8</v>
      </c>
      <c r="C238" s="1">
        <v>28.89</v>
      </c>
      <c r="D238" s="1">
        <v>25</v>
      </c>
      <c r="E238" s="1">
        <v>37.81</v>
      </c>
      <c r="F238" s="1">
        <v>80</v>
      </c>
      <c r="G238" s="1">
        <v>57.26</v>
      </c>
      <c r="H238" s="18"/>
    </row>
    <row r="239" spans="1:24" x14ac:dyDescent="0.25">
      <c r="A239" s="2">
        <v>45078</v>
      </c>
      <c r="B239" s="1" t="s">
        <v>9</v>
      </c>
      <c r="C239" s="1">
        <v>21.08</v>
      </c>
      <c r="D239" s="1">
        <v>25</v>
      </c>
      <c r="E239" s="1">
        <v>90.37</v>
      </c>
      <c r="F239" s="1">
        <v>80</v>
      </c>
      <c r="G239" s="1">
        <v>97.53</v>
      </c>
      <c r="H239" s="18"/>
    </row>
    <row r="240" spans="1:24" x14ac:dyDescent="0.25">
      <c r="A240" s="2">
        <v>45078</v>
      </c>
      <c r="B240" s="1" t="s">
        <v>10</v>
      </c>
      <c r="C240" s="1">
        <v>19.05</v>
      </c>
      <c r="D240" s="1">
        <v>25</v>
      </c>
      <c r="E240" s="1">
        <v>98.38</v>
      </c>
      <c r="F240" s="1">
        <v>80</v>
      </c>
      <c r="G240" s="1">
        <v>99.96</v>
      </c>
      <c r="H240" s="18"/>
    </row>
    <row r="241" spans="1:8" x14ac:dyDescent="0.25">
      <c r="A241" s="2">
        <v>45078</v>
      </c>
      <c r="B241" s="1" t="s">
        <v>11</v>
      </c>
      <c r="C241" s="1">
        <v>22.72</v>
      </c>
      <c r="D241" s="1">
        <v>25</v>
      </c>
      <c r="E241" s="1">
        <v>81.28</v>
      </c>
      <c r="F241" s="1">
        <v>80</v>
      </c>
      <c r="G241" s="1">
        <v>96.98</v>
      </c>
      <c r="H241" s="18"/>
    </row>
    <row r="242" spans="1:8" x14ac:dyDescent="0.25">
      <c r="A242" s="2">
        <v>45078</v>
      </c>
      <c r="B242" s="1" t="s">
        <v>13</v>
      </c>
      <c r="C242" s="1">
        <v>20.190000000000001</v>
      </c>
      <c r="D242" s="1">
        <v>25</v>
      </c>
      <c r="E242" s="1">
        <v>95.55</v>
      </c>
      <c r="F242" s="1">
        <v>80</v>
      </c>
      <c r="G242" s="1">
        <v>99.81</v>
      </c>
      <c r="H242" s="18"/>
    </row>
    <row r="243" spans="1:8" x14ac:dyDescent="0.25">
      <c r="A243" s="2">
        <v>45108</v>
      </c>
      <c r="B243" s="1" t="s">
        <v>3</v>
      </c>
      <c r="C243" s="1">
        <v>20.77</v>
      </c>
      <c r="D243" s="1">
        <v>25</v>
      </c>
      <c r="E243" s="1">
        <v>93.17</v>
      </c>
      <c r="F243" s="1">
        <v>80</v>
      </c>
      <c r="G243" s="1">
        <v>98.6</v>
      </c>
      <c r="H243" s="18"/>
    </row>
    <row r="244" spans="1:8" x14ac:dyDescent="0.25">
      <c r="A244" s="2">
        <v>45108</v>
      </c>
      <c r="B244" s="1" t="s">
        <v>6</v>
      </c>
      <c r="C244" s="1">
        <v>20.95</v>
      </c>
      <c r="D244" s="1">
        <v>25</v>
      </c>
      <c r="E244" s="1">
        <v>91.52</v>
      </c>
      <c r="F244" s="1">
        <v>80</v>
      </c>
      <c r="G244" s="1">
        <v>98.05</v>
      </c>
      <c r="H244" s="18"/>
    </row>
    <row r="245" spans="1:8" x14ac:dyDescent="0.25">
      <c r="A245" s="2">
        <v>45108</v>
      </c>
      <c r="B245" s="1" t="s">
        <v>7</v>
      </c>
      <c r="C245" s="1">
        <v>22.17</v>
      </c>
      <c r="D245" s="1">
        <v>25</v>
      </c>
      <c r="E245" s="1">
        <v>84.63</v>
      </c>
      <c r="F245" s="1">
        <v>80</v>
      </c>
      <c r="G245" s="1">
        <v>94.7</v>
      </c>
      <c r="H245" s="18"/>
    </row>
    <row r="246" spans="1:8" x14ac:dyDescent="0.25">
      <c r="A246" s="2">
        <v>45108</v>
      </c>
      <c r="B246" s="1" t="s">
        <v>8</v>
      </c>
      <c r="C246" s="1">
        <v>29.03</v>
      </c>
      <c r="D246" s="1">
        <v>25</v>
      </c>
      <c r="E246" s="1">
        <v>36.08</v>
      </c>
      <c r="F246" s="1">
        <v>80</v>
      </c>
      <c r="G246" s="1">
        <v>57.19</v>
      </c>
      <c r="H246" s="18"/>
    </row>
    <row r="247" spans="1:8" x14ac:dyDescent="0.25">
      <c r="A247" s="2">
        <v>45108</v>
      </c>
      <c r="B247" s="1" t="s">
        <v>9</v>
      </c>
      <c r="C247" s="1">
        <v>21.02</v>
      </c>
      <c r="D247" s="1">
        <v>25</v>
      </c>
      <c r="E247" s="1">
        <v>88.82</v>
      </c>
      <c r="F247" s="1">
        <v>80</v>
      </c>
      <c r="G247" s="1">
        <v>97.35</v>
      </c>
      <c r="H247" s="18" t="s">
        <v>58</v>
      </c>
    </row>
    <row r="248" spans="1:8" x14ac:dyDescent="0.25">
      <c r="A248" s="2">
        <v>45108</v>
      </c>
      <c r="B248" s="1" t="s">
        <v>10</v>
      </c>
      <c r="C248" s="1">
        <v>19.89</v>
      </c>
      <c r="D248" s="1">
        <v>25</v>
      </c>
      <c r="E248" s="1">
        <v>97.49</v>
      </c>
      <c r="F248" s="1">
        <v>80</v>
      </c>
      <c r="G248" s="1">
        <v>98.36</v>
      </c>
      <c r="H248" s="18" t="s">
        <v>58</v>
      </c>
    </row>
    <row r="249" spans="1:8" x14ac:dyDescent="0.25">
      <c r="A249" s="2">
        <v>45108</v>
      </c>
      <c r="B249" s="1" t="s">
        <v>11</v>
      </c>
      <c r="C249" s="1">
        <v>22.53</v>
      </c>
      <c r="D249" s="1">
        <v>25</v>
      </c>
      <c r="E249" s="1">
        <v>81.5</v>
      </c>
      <c r="F249" s="1">
        <v>80</v>
      </c>
      <c r="G249" s="1">
        <v>97.3</v>
      </c>
      <c r="H249" s="18"/>
    </row>
    <row r="250" spans="1:8" x14ac:dyDescent="0.25">
      <c r="A250" s="2">
        <v>45108</v>
      </c>
      <c r="B250" s="1" t="s">
        <v>13</v>
      </c>
      <c r="C250" s="1">
        <v>19.899999999999999</v>
      </c>
      <c r="D250" s="1">
        <v>25</v>
      </c>
      <c r="E250" s="1">
        <v>96.03</v>
      </c>
      <c r="F250" s="1">
        <v>80</v>
      </c>
      <c r="G250" s="1">
        <v>99.49</v>
      </c>
      <c r="H250" s="18"/>
    </row>
    <row r="251" spans="1:8" x14ac:dyDescent="0.25">
      <c r="A251" s="2">
        <v>45139</v>
      </c>
      <c r="B251" s="1" t="s">
        <v>3</v>
      </c>
      <c r="C251" s="1">
        <v>21.38</v>
      </c>
      <c r="D251" s="1">
        <v>25</v>
      </c>
      <c r="E251" s="1">
        <v>89.96</v>
      </c>
      <c r="F251" s="1">
        <v>80</v>
      </c>
      <c r="G251" s="1">
        <v>97.8</v>
      </c>
    </row>
    <row r="252" spans="1:8" x14ac:dyDescent="0.25">
      <c r="A252" s="2">
        <v>45139</v>
      </c>
      <c r="B252" s="1" t="s">
        <v>6</v>
      </c>
      <c r="D252" s="1">
        <v>25</v>
      </c>
      <c r="F252" s="1">
        <v>80</v>
      </c>
      <c r="H252" s="1" t="s">
        <v>59</v>
      </c>
    </row>
    <row r="253" spans="1:8" x14ac:dyDescent="0.25">
      <c r="A253" s="2">
        <v>45139</v>
      </c>
      <c r="B253" s="1" t="s">
        <v>7</v>
      </c>
      <c r="C253" s="1">
        <v>22.58</v>
      </c>
      <c r="D253" s="1">
        <v>25</v>
      </c>
      <c r="E253" s="1">
        <v>82.34</v>
      </c>
      <c r="F253" s="1">
        <v>80</v>
      </c>
      <c r="G253" s="1">
        <v>94.01</v>
      </c>
    </row>
    <row r="254" spans="1:8" x14ac:dyDescent="0.25">
      <c r="A254" s="2">
        <v>45139</v>
      </c>
      <c r="B254" s="1" t="s">
        <v>8</v>
      </c>
      <c r="C254" s="1">
        <v>28.58</v>
      </c>
      <c r="D254" s="1">
        <v>25</v>
      </c>
      <c r="E254" s="1">
        <v>39.18</v>
      </c>
      <c r="F254" s="1">
        <v>80</v>
      </c>
      <c r="G254" s="1">
        <v>59.34</v>
      </c>
    </row>
    <row r="255" spans="1:8" x14ac:dyDescent="0.25">
      <c r="A255" s="2">
        <v>45139</v>
      </c>
      <c r="B255" s="1" t="s">
        <v>9</v>
      </c>
      <c r="C255" s="1">
        <v>21.02</v>
      </c>
      <c r="D255" s="1">
        <v>25</v>
      </c>
      <c r="E255" s="1">
        <v>92.03</v>
      </c>
      <c r="F255" s="1">
        <v>80</v>
      </c>
      <c r="G255" s="1">
        <v>98.4</v>
      </c>
    </row>
    <row r="256" spans="1:8" x14ac:dyDescent="0.25">
      <c r="A256" s="2">
        <v>45139</v>
      </c>
      <c r="B256" s="1" t="s">
        <v>10</v>
      </c>
      <c r="C256" s="1">
        <v>18.75</v>
      </c>
      <c r="D256" s="1">
        <v>25</v>
      </c>
      <c r="E256" s="1">
        <v>99.02</v>
      </c>
      <c r="F256" s="1">
        <v>80</v>
      </c>
      <c r="G256" s="1">
        <v>100</v>
      </c>
    </row>
    <row r="257" spans="1:8" x14ac:dyDescent="0.25">
      <c r="A257" s="2">
        <v>45139</v>
      </c>
      <c r="B257" s="1" t="s">
        <v>11</v>
      </c>
      <c r="C257" s="1">
        <v>22.47</v>
      </c>
      <c r="D257" s="1">
        <v>25</v>
      </c>
      <c r="E257" s="1">
        <v>83.56</v>
      </c>
      <c r="F257" s="1">
        <v>80</v>
      </c>
      <c r="G257" s="1">
        <v>97.53</v>
      </c>
    </row>
    <row r="258" spans="1:8" x14ac:dyDescent="0.25">
      <c r="A258" s="2">
        <v>45139</v>
      </c>
      <c r="B258" s="1" t="s">
        <v>13</v>
      </c>
      <c r="C258" s="1">
        <v>20.03</v>
      </c>
      <c r="D258" s="1">
        <v>25</v>
      </c>
      <c r="E258" s="1">
        <v>95.1</v>
      </c>
      <c r="F258" s="1">
        <v>80</v>
      </c>
      <c r="G258" s="1">
        <v>99.65</v>
      </c>
    </row>
    <row r="259" spans="1:8" x14ac:dyDescent="0.25">
      <c r="A259" s="2">
        <v>45170</v>
      </c>
      <c r="B259" s="1" t="s">
        <v>3</v>
      </c>
      <c r="C259" s="1">
        <v>21.4</v>
      </c>
      <c r="D259" s="1">
        <v>25</v>
      </c>
      <c r="E259" s="1">
        <v>90.16</v>
      </c>
      <c r="F259" s="1">
        <v>80</v>
      </c>
      <c r="G259" s="1">
        <v>97.91</v>
      </c>
    </row>
    <row r="260" spans="1:8" x14ac:dyDescent="0.25">
      <c r="A260" s="2">
        <v>45170</v>
      </c>
      <c r="B260" s="1" t="s">
        <v>6</v>
      </c>
      <c r="D260" s="1">
        <v>25</v>
      </c>
      <c r="F260" s="1">
        <v>80</v>
      </c>
      <c r="H260" s="1" t="s">
        <v>61</v>
      </c>
    </row>
    <row r="261" spans="1:8" x14ac:dyDescent="0.25">
      <c r="A261" s="2">
        <v>45170</v>
      </c>
      <c r="B261" s="1" t="s">
        <v>7</v>
      </c>
      <c r="C261" s="1">
        <v>22.42</v>
      </c>
      <c r="D261" s="1">
        <v>25</v>
      </c>
      <c r="E261" s="1">
        <v>83.9</v>
      </c>
      <c r="F261" s="1">
        <v>80</v>
      </c>
      <c r="G261" s="1">
        <v>94.43</v>
      </c>
    </row>
    <row r="262" spans="1:8" x14ac:dyDescent="0.25">
      <c r="A262" s="2">
        <v>45170</v>
      </c>
      <c r="B262" s="1" t="s">
        <v>8</v>
      </c>
      <c r="C262" s="1">
        <v>28.09</v>
      </c>
      <c r="D262" s="1">
        <v>25</v>
      </c>
      <c r="E262" s="1">
        <v>41.69</v>
      </c>
      <c r="F262" s="1">
        <v>80</v>
      </c>
      <c r="G262" s="1">
        <v>63.07</v>
      </c>
    </row>
    <row r="263" spans="1:8" x14ac:dyDescent="0.25">
      <c r="A263" s="2">
        <v>45170</v>
      </c>
      <c r="B263" s="1" t="s">
        <v>9</v>
      </c>
      <c r="C263" s="1">
        <v>20.98</v>
      </c>
      <c r="D263" s="1">
        <v>25</v>
      </c>
      <c r="E263" s="1">
        <v>90.64</v>
      </c>
      <c r="F263" s="1">
        <v>80</v>
      </c>
      <c r="G263" s="1">
        <v>98.33</v>
      </c>
    </row>
    <row r="264" spans="1:8" x14ac:dyDescent="0.25">
      <c r="A264" s="2">
        <v>45170</v>
      </c>
      <c r="B264" s="1" t="s">
        <v>10</v>
      </c>
      <c r="C264" s="1">
        <v>18.78</v>
      </c>
      <c r="D264" s="1">
        <v>25</v>
      </c>
      <c r="E264" s="1">
        <v>98.74</v>
      </c>
      <c r="F264" s="1">
        <v>80</v>
      </c>
      <c r="G264" s="1">
        <v>99.64</v>
      </c>
    </row>
    <row r="265" spans="1:8" x14ac:dyDescent="0.25">
      <c r="A265" s="2">
        <v>45170</v>
      </c>
      <c r="B265" s="1" t="s">
        <v>11</v>
      </c>
      <c r="C265" s="1">
        <v>22.83</v>
      </c>
      <c r="D265" s="1">
        <v>25</v>
      </c>
      <c r="E265" s="1">
        <v>80.36</v>
      </c>
      <c r="F265" s="1">
        <v>80</v>
      </c>
      <c r="G265" s="1">
        <v>96.83</v>
      </c>
    </row>
    <row r="266" spans="1:8" x14ac:dyDescent="0.25">
      <c r="A266" s="2">
        <v>45170</v>
      </c>
      <c r="B266" s="1" t="s">
        <v>13</v>
      </c>
      <c r="C266" s="1">
        <v>20.079999999999998</v>
      </c>
      <c r="D266" s="1">
        <v>25</v>
      </c>
      <c r="E266" s="1">
        <v>95.88</v>
      </c>
      <c r="F266" s="1">
        <v>80</v>
      </c>
      <c r="G266" s="1">
        <v>99.57</v>
      </c>
    </row>
    <row r="267" spans="1:8" x14ac:dyDescent="0.25">
      <c r="A267" s="2">
        <v>45200</v>
      </c>
      <c r="B267" s="1" t="s">
        <v>3</v>
      </c>
      <c r="C267" s="1">
        <v>22.17</v>
      </c>
      <c r="D267" s="1">
        <v>25</v>
      </c>
      <c r="E267" s="1">
        <v>85.08</v>
      </c>
      <c r="F267" s="1">
        <v>80</v>
      </c>
      <c r="G267" s="1">
        <v>96.06</v>
      </c>
    </row>
    <row r="268" spans="1:8" x14ac:dyDescent="0.25">
      <c r="A268" s="2">
        <v>45200</v>
      </c>
      <c r="B268" s="1" t="s">
        <v>6</v>
      </c>
      <c r="C268" s="1">
        <v>22.68</v>
      </c>
      <c r="D268" s="1">
        <v>25</v>
      </c>
      <c r="E268" s="1">
        <v>78.58</v>
      </c>
      <c r="F268" s="1">
        <v>80</v>
      </c>
      <c r="G268" s="1">
        <v>95.87</v>
      </c>
    </row>
    <row r="269" spans="1:8" x14ac:dyDescent="0.25">
      <c r="A269" s="2">
        <v>45200</v>
      </c>
      <c r="B269" s="1" t="s">
        <v>7</v>
      </c>
      <c r="C269" s="1">
        <v>23.18</v>
      </c>
      <c r="D269" s="1">
        <v>25</v>
      </c>
      <c r="E269" s="1">
        <v>78.83</v>
      </c>
      <c r="F269" s="1">
        <v>80</v>
      </c>
      <c r="G269" s="1">
        <v>92.52</v>
      </c>
    </row>
    <row r="270" spans="1:8" x14ac:dyDescent="0.25">
      <c r="A270" s="2">
        <v>45200</v>
      </c>
      <c r="B270" s="1" t="s">
        <v>8</v>
      </c>
      <c r="C270" s="1">
        <v>27.78</v>
      </c>
      <c r="D270" s="1">
        <v>25</v>
      </c>
      <c r="E270" s="1">
        <v>42.96</v>
      </c>
      <c r="F270" s="1">
        <v>80</v>
      </c>
      <c r="G270" s="1">
        <v>65.87</v>
      </c>
    </row>
    <row r="271" spans="1:8" x14ac:dyDescent="0.25">
      <c r="A271" s="2">
        <v>45200</v>
      </c>
      <c r="B271" s="1" t="s">
        <v>9</v>
      </c>
      <c r="C271" s="1">
        <v>21.76</v>
      </c>
      <c r="D271" s="1">
        <v>25</v>
      </c>
      <c r="E271" s="1">
        <v>86.52</v>
      </c>
      <c r="F271" s="1">
        <v>80</v>
      </c>
      <c r="G271" s="1">
        <v>96.55</v>
      </c>
    </row>
    <row r="272" spans="1:8" x14ac:dyDescent="0.25">
      <c r="A272" s="2">
        <v>45200</v>
      </c>
      <c r="B272" s="1" t="s">
        <v>10</v>
      </c>
      <c r="C272" s="1">
        <v>19.52</v>
      </c>
      <c r="D272" s="1">
        <v>25</v>
      </c>
      <c r="E272" s="1">
        <v>98.13</v>
      </c>
      <c r="F272" s="1">
        <v>80</v>
      </c>
      <c r="G272" s="1">
        <v>99.28</v>
      </c>
    </row>
    <row r="273" spans="1:11" x14ac:dyDescent="0.25">
      <c r="A273" s="2">
        <v>45200</v>
      </c>
      <c r="B273" s="1" t="s">
        <v>11</v>
      </c>
      <c r="C273" s="1">
        <v>23.18</v>
      </c>
      <c r="D273" s="1">
        <v>25</v>
      </c>
      <c r="E273" s="1">
        <v>78.69</v>
      </c>
      <c r="F273" s="1">
        <v>80</v>
      </c>
      <c r="G273" s="1">
        <v>96.05</v>
      </c>
    </row>
    <row r="274" spans="1:11" x14ac:dyDescent="0.25">
      <c r="A274" s="2">
        <v>45200</v>
      </c>
      <c r="B274" s="1" t="s">
        <v>13</v>
      </c>
      <c r="C274" s="1">
        <v>20.21</v>
      </c>
      <c r="D274" s="1">
        <v>25</v>
      </c>
      <c r="E274" s="1">
        <v>94.59</v>
      </c>
      <c r="F274" s="1">
        <v>80</v>
      </c>
      <c r="G274" s="1">
        <v>99.2</v>
      </c>
    </row>
    <row r="275" spans="1:11" x14ac:dyDescent="0.25">
      <c r="A275" s="2">
        <v>45231</v>
      </c>
      <c r="B275" s="1" t="s">
        <v>3</v>
      </c>
      <c r="C275" s="1">
        <v>22.52</v>
      </c>
      <c r="D275" s="1">
        <v>25</v>
      </c>
      <c r="E275" s="1">
        <v>83.13</v>
      </c>
      <c r="F275" s="1">
        <v>80</v>
      </c>
      <c r="G275" s="1">
        <v>95.12</v>
      </c>
    </row>
    <row r="276" spans="1:11" x14ac:dyDescent="0.25">
      <c r="A276" s="2">
        <v>45231</v>
      </c>
      <c r="B276" s="1" t="s">
        <v>6</v>
      </c>
      <c r="C276" s="1">
        <v>22.64</v>
      </c>
      <c r="D276" s="1">
        <v>25</v>
      </c>
      <c r="E276" s="1">
        <v>79.099999999999994</v>
      </c>
      <c r="F276" s="1">
        <v>80</v>
      </c>
      <c r="G276" s="1">
        <v>96.39</v>
      </c>
    </row>
    <row r="277" spans="1:11" x14ac:dyDescent="0.25">
      <c r="A277" s="2">
        <v>45231</v>
      </c>
      <c r="B277" s="1" t="s">
        <v>7</v>
      </c>
      <c r="C277" s="1">
        <v>23.54</v>
      </c>
      <c r="D277" s="1">
        <v>25</v>
      </c>
      <c r="E277" s="1">
        <v>76.319999999999993</v>
      </c>
      <c r="F277" s="1">
        <v>80</v>
      </c>
      <c r="G277" s="1">
        <v>90.8</v>
      </c>
    </row>
    <row r="278" spans="1:11" x14ac:dyDescent="0.25">
      <c r="A278" s="2">
        <v>45231</v>
      </c>
      <c r="B278" s="1" t="s">
        <v>8</v>
      </c>
      <c r="C278" s="1">
        <v>27.79</v>
      </c>
      <c r="D278" s="1">
        <v>25</v>
      </c>
      <c r="E278" s="1">
        <v>43.16</v>
      </c>
      <c r="F278" s="1">
        <v>80</v>
      </c>
      <c r="G278" s="1">
        <v>65.58</v>
      </c>
      <c r="K278" s="12"/>
    </row>
    <row r="279" spans="1:11" x14ac:dyDescent="0.25">
      <c r="A279" s="2">
        <v>45231</v>
      </c>
      <c r="B279" s="1" t="s">
        <v>9</v>
      </c>
      <c r="C279" s="1">
        <v>21.74</v>
      </c>
      <c r="D279" s="1">
        <v>25</v>
      </c>
      <c r="E279" s="1">
        <v>86.22</v>
      </c>
      <c r="F279" s="1">
        <v>80</v>
      </c>
      <c r="G279" s="1">
        <v>97.06</v>
      </c>
    </row>
    <row r="280" spans="1:11" x14ac:dyDescent="0.25">
      <c r="A280" s="2">
        <v>45231</v>
      </c>
      <c r="B280" s="1" t="s">
        <v>10</v>
      </c>
      <c r="C280" s="1">
        <v>19.34</v>
      </c>
      <c r="D280" s="1">
        <v>25</v>
      </c>
      <c r="E280" s="1">
        <v>97.05</v>
      </c>
      <c r="F280" s="1">
        <v>80</v>
      </c>
      <c r="G280" s="1">
        <v>99.41</v>
      </c>
    </row>
    <row r="281" spans="1:11" x14ac:dyDescent="0.25">
      <c r="A281" s="2">
        <v>45231</v>
      </c>
      <c r="B281" s="1" t="s">
        <v>11</v>
      </c>
      <c r="C281" s="1">
        <v>23.12</v>
      </c>
      <c r="D281" s="1">
        <v>25</v>
      </c>
      <c r="E281" s="1">
        <v>79.36</v>
      </c>
      <c r="F281" s="1">
        <v>80</v>
      </c>
      <c r="G281" s="1">
        <v>96.48</v>
      </c>
    </row>
    <row r="282" spans="1:11" x14ac:dyDescent="0.25">
      <c r="A282" s="2">
        <v>45231</v>
      </c>
      <c r="B282" s="1" t="s">
        <v>13</v>
      </c>
      <c r="C282" s="1">
        <v>20.92</v>
      </c>
      <c r="D282" s="1">
        <v>25</v>
      </c>
      <c r="E282" s="1">
        <v>92.62</v>
      </c>
      <c r="F282" s="1">
        <v>80</v>
      </c>
      <c r="G282" s="1">
        <v>99.35</v>
      </c>
    </row>
    <row r="283" spans="1:11" x14ac:dyDescent="0.25">
      <c r="A283" s="2">
        <v>45261</v>
      </c>
      <c r="B283" s="1" t="s">
        <v>3</v>
      </c>
      <c r="C283" s="1">
        <v>22.8</v>
      </c>
      <c r="D283" s="1">
        <v>25</v>
      </c>
      <c r="E283" s="1">
        <v>81.33</v>
      </c>
      <c r="F283" s="1">
        <v>80</v>
      </c>
      <c r="G283" s="1">
        <v>94.86</v>
      </c>
    </row>
    <row r="284" spans="1:11" x14ac:dyDescent="0.25">
      <c r="A284" s="2">
        <v>45261</v>
      </c>
      <c r="B284" s="1" t="s">
        <v>6</v>
      </c>
      <c r="C284" s="1">
        <v>22.91</v>
      </c>
      <c r="D284" s="1">
        <v>25</v>
      </c>
      <c r="E284" s="1">
        <v>77.5</v>
      </c>
      <c r="F284" s="1">
        <v>80</v>
      </c>
      <c r="G284" s="1">
        <v>95.83</v>
      </c>
    </row>
    <row r="285" spans="1:11" x14ac:dyDescent="0.25">
      <c r="A285" s="2">
        <v>45261</v>
      </c>
      <c r="B285" s="1" t="s">
        <v>7</v>
      </c>
      <c r="C285" s="1">
        <v>23.7</v>
      </c>
      <c r="D285" s="1">
        <v>25</v>
      </c>
      <c r="E285" s="1">
        <v>75.16</v>
      </c>
      <c r="F285" s="1">
        <v>80</v>
      </c>
      <c r="G285" s="1">
        <v>90.33</v>
      </c>
      <c r="K285" s="12"/>
    </row>
    <row r="286" spans="1:11" x14ac:dyDescent="0.25">
      <c r="A286" s="2">
        <v>45261</v>
      </c>
      <c r="B286" s="1" t="s">
        <v>8</v>
      </c>
      <c r="C286" s="1">
        <v>28.19</v>
      </c>
      <c r="D286" s="1">
        <v>25</v>
      </c>
      <c r="E286" s="1">
        <v>41.77</v>
      </c>
      <c r="F286" s="1">
        <v>80</v>
      </c>
      <c r="G286" s="1">
        <v>62.8</v>
      </c>
      <c r="K286" s="12"/>
    </row>
    <row r="287" spans="1:11" x14ac:dyDescent="0.25">
      <c r="A287" s="2">
        <v>45261</v>
      </c>
      <c r="B287" s="1" t="s">
        <v>9</v>
      </c>
      <c r="C287" s="1">
        <v>21.34</v>
      </c>
      <c r="D287" s="1">
        <v>25</v>
      </c>
      <c r="E287" s="1">
        <v>89.53</v>
      </c>
      <c r="F287" s="1">
        <v>80</v>
      </c>
      <c r="G287" s="1">
        <v>97.58</v>
      </c>
      <c r="K287" s="12"/>
    </row>
    <row r="288" spans="1:11" x14ac:dyDescent="0.25">
      <c r="A288" s="2">
        <v>45261</v>
      </c>
      <c r="B288" s="1" t="s">
        <v>10</v>
      </c>
      <c r="C288" s="1">
        <v>19.46</v>
      </c>
      <c r="D288" s="1">
        <v>25</v>
      </c>
      <c r="E288" s="1">
        <v>96.33</v>
      </c>
      <c r="F288" s="1">
        <v>80</v>
      </c>
      <c r="G288" s="1">
        <v>99.21</v>
      </c>
      <c r="K288" s="12"/>
    </row>
    <row r="289" spans="1:11" x14ac:dyDescent="0.25">
      <c r="A289" s="2">
        <v>45261</v>
      </c>
      <c r="B289" s="1" t="s">
        <v>11</v>
      </c>
      <c r="C289" s="1">
        <v>23.19</v>
      </c>
      <c r="D289" s="1">
        <v>25</v>
      </c>
      <c r="E289" s="1">
        <v>78.22</v>
      </c>
      <c r="F289" s="1">
        <v>80</v>
      </c>
      <c r="G289" s="1">
        <v>96.46</v>
      </c>
      <c r="K289" s="12"/>
    </row>
    <row r="290" spans="1:11" x14ac:dyDescent="0.25">
      <c r="A290" s="2">
        <v>45261</v>
      </c>
      <c r="B290" s="1" t="s">
        <v>13</v>
      </c>
      <c r="C290" s="1">
        <v>21.41</v>
      </c>
      <c r="D290" s="1">
        <v>25</v>
      </c>
      <c r="E290" s="1">
        <v>89.92</v>
      </c>
      <c r="F290" s="1">
        <v>80</v>
      </c>
      <c r="G290" s="1">
        <v>98.66</v>
      </c>
      <c r="K290" s="12"/>
    </row>
    <row r="291" spans="1:11" x14ac:dyDescent="0.25">
      <c r="A291" s="2">
        <v>45292</v>
      </c>
      <c r="B291" s="1" t="s">
        <v>3</v>
      </c>
      <c r="C291" s="1">
        <v>22.26</v>
      </c>
      <c r="D291" s="1">
        <v>25</v>
      </c>
      <c r="E291" s="1">
        <v>83.79</v>
      </c>
      <c r="F291" s="1">
        <v>80</v>
      </c>
      <c r="G291" s="1">
        <v>95.28</v>
      </c>
      <c r="K291" s="12"/>
    </row>
    <row r="292" spans="1:11" x14ac:dyDescent="0.25">
      <c r="A292" s="2">
        <v>45292</v>
      </c>
      <c r="B292" s="1" t="s">
        <v>6</v>
      </c>
      <c r="C292" s="1">
        <v>22.41</v>
      </c>
      <c r="D292" s="1">
        <v>25</v>
      </c>
      <c r="E292" s="1">
        <v>80.849999999999994</v>
      </c>
      <c r="F292" s="1">
        <v>80</v>
      </c>
      <c r="G292" s="1">
        <v>96.59</v>
      </c>
      <c r="K292" s="12"/>
    </row>
    <row r="293" spans="1:11" x14ac:dyDescent="0.25">
      <c r="A293" s="2">
        <v>45292</v>
      </c>
      <c r="B293" s="1" t="s">
        <v>7</v>
      </c>
      <c r="C293" s="1">
        <v>23.03</v>
      </c>
      <c r="D293" s="1">
        <v>25</v>
      </c>
      <c r="E293" s="1">
        <v>83.79</v>
      </c>
      <c r="F293" s="1">
        <v>80</v>
      </c>
      <c r="G293" s="1">
        <v>92.63</v>
      </c>
      <c r="K293" s="12"/>
    </row>
    <row r="294" spans="1:11" x14ac:dyDescent="0.25">
      <c r="A294" s="2">
        <v>45292</v>
      </c>
      <c r="B294" s="1" t="s">
        <v>8</v>
      </c>
      <c r="C294" s="1">
        <v>26.82</v>
      </c>
      <c r="D294" s="1">
        <v>25</v>
      </c>
      <c r="E294" s="1">
        <v>51.46</v>
      </c>
      <c r="F294" s="1">
        <v>80</v>
      </c>
      <c r="G294" s="1">
        <v>71.36</v>
      </c>
      <c r="K294" s="12"/>
    </row>
    <row r="295" spans="1:11" x14ac:dyDescent="0.25">
      <c r="A295" s="2">
        <v>45292</v>
      </c>
      <c r="B295" s="1" t="s">
        <v>9</v>
      </c>
      <c r="C295" s="1">
        <v>20.73</v>
      </c>
      <c r="D295" s="1">
        <v>25</v>
      </c>
      <c r="E295" s="1">
        <v>93.45</v>
      </c>
      <c r="F295" s="1">
        <v>80</v>
      </c>
      <c r="G295" s="1">
        <v>98.54</v>
      </c>
      <c r="K295" s="12"/>
    </row>
    <row r="296" spans="1:11" x14ac:dyDescent="0.25">
      <c r="A296" s="2">
        <v>45292</v>
      </c>
      <c r="B296" s="1" t="s">
        <v>10</v>
      </c>
      <c r="C296" s="1">
        <v>19.329999999999998</v>
      </c>
      <c r="D296" s="1">
        <v>25</v>
      </c>
      <c r="E296" s="1">
        <v>97.98</v>
      </c>
      <c r="F296" s="1">
        <v>80</v>
      </c>
      <c r="G296" s="1">
        <v>99.71</v>
      </c>
      <c r="K296" s="12"/>
    </row>
    <row r="297" spans="1:11" x14ac:dyDescent="0.25">
      <c r="A297" s="2">
        <v>45292</v>
      </c>
      <c r="B297" s="1" t="s">
        <v>11</v>
      </c>
      <c r="C297" s="1">
        <v>22.5</v>
      </c>
      <c r="D297" s="1">
        <v>25</v>
      </c>
      <c r="E297" s="1">
        <v>84.11</v>
      </c>
      <c r="F297" s="1">
        <v>80</v>
      </c>
      <c r="G297" s="1">
        <v>97.47</v>
      </c>
      <c r="K297" s="12"/>
    </row>
    <row r="298" spans="1:11" x14ac:dyDescent="0.25">
      <c r="A298" s="2">
        <v>45292</v>
      </c>
      <c r="B298" s="1" t="s">
        <v>13</v>
      </c>
      <c r="C298" s="1">
        <v>21.11</v>
      </c>
      <c r="D298" s="1">
        <v>25</v>
      </c>
      <c r="E298" s="1">
        <v>90.11</v>
      </c>
      <c r="F298" s="1">
        <v>80</v>
      </c>
      <c r="G298" s="1">
        <v>99.06</v>
      </c>
      <c r="K298" s="12"/>
    </row>
    <row r="299" spans="1:11" x14ac:dyDescent="0.25">
      <c r="A299" s="2">
        <v>45323</v>
      </c>
      <c r="B299" s="1" t="s">
        <v>3</v>
      </c>
      <c r="C299" s="1">
        <v>22.93</v>
      </c>
      <c r="D299" s="1">
        <v>25</v>
      </c>
      <c r="E299" s="1">
        <v>80.290000000000006</v>
      </c>
      <c r="F299" s="1">
        <v>80</v>
      </c>
      <c r="G299" s="1">
        <v>93.94</v>
      </c>
      <c r="K299" s="12"/>
    </row>
    <row r="300" spans="1:11" x14ac:dyDescent="0.25">
      <c r="A300" s="2">
        <v>45323</v>
      </c>
      <c r="B300" s="1" t="s">
        <v>6</v>
      </c>
      <c r="C300" s="1">
        <v>23.07</v>
      </c>
      <c r="D300" s="1">
        <v>25</v>
      </c>
      <c r="E300" s="1">
        <v>76.86</v>
      </c>
      <c r="F300" s="1">
        <v>80</v>
      </c>
      <c r="G300" s="1">
        <v>94.68</v>
      </c>
      <c r="K300" s="12"/>
    </row>
    <row r="301" spans="1:11" x14ac:dyDescent="0.25">
      <c r="A301" s="2">
        <v>45323</v>
      </c>
      <c r="B301" s="1" t="s">
        <v>7</v>
      </c>
      <c r="C301" s="1">
        <v>23.69</v>
      </c>
      <c r="D301" s="1">
        <v>25</v>
      </c>
      <c r="E301" s="1">
        <v>75</v>
      </c>
      <c r="F301" s="1">
        <v>80</v>
      </c>
      <c r="G301" s="1">
        <v>90.14</v>
      </c>
      <c r="K301" s="12"/>
    </row>
    <row r="302" spans="1:11" x14ac:dyDescent="0.25">
      <c r="A302" s="2">
        <v>45323</v>
      </c>
      <c r="B302" s="1" t="s">
        <v>8</v>
      </c>
      <c r="C302" s="1">
        <v>28.02</v>
      </c>
      <c r="D302" s="1">
        <v>25</v>
      </c>
      <c r="E302" s="1">
        <v>42.55</v>
      </c>
      <c r="F302" s="1">
        <v>80</v>
      </c>
      <c r="G302" s="1">
        <v>65.27</v>
      </c>
      <c r="K302" s="12"/>
    </row>
    <row r="303" spans="1:11" x14ac:dyDescent="0.25">
      <c r="A303" s="2">
        <v>45323</v>
      </c>
      <c r="B303" s="1" t="s">
        <v>9</v>
      </c>
      <c r="C303" s="1">
        <v>21.82</v>
      </c>
      <c r="D303" s="1">
        <v>25</v>
      </c>
      <c r="E303" s="1">
        <v>86.67</v>
      </c>
      <c r="F303" s="1">
        <v>80</v>
      </c>
      <c r="G303" s="1">
        <v>97.41</v>
      </c>
      <c r="K303" s="12"/>
    </row>
    <row r="304" spans="1:11" x14ac:dyDescent="0.25">
      <c r="A304" s="2">
        <v>45323</v>
      </c>
      <c r="B304" s="1" t="s">
        <v>10</v>
      </c>
      <c r="C304" s="1">
        <v>19.37</v>
      </c>
      <c r="D304" s="1">
        <v>25</v>
      </c>
      <c r="E304" s="1">
        <v>97.17</v>
      </c>
      <c r="F304" s="1">
        <v>80</v>
      </c>
      <c r="G304" s="1">
        <v>99.59</v>
      </c>
      <c r="K304" s="12"/>
    </row>
    <row r="305" spans="1:11" x14ac:dyDescent="0.25">
      <c r="A305" s="2">
        <v>45323</v>
      </c>
      <c r="B305" s="1" t="s">
        <v>11</v>
      </c>
      <c r="C305" s="1">
        <v>23.24</v>
      </c>
      <c r="D305" s="1">
        <v>25</v>
      </c>
      <c r="E305" s="1">
        <v>77.64</v>
      </c>
      <c r="F305" s="1">
        <v>80</v>
      </c>
      <c r="G305" s="1">
        <v>96.09</v>
      </c>
      <c r="K305" s="12"/>
    </row>
    <row r="306" spans="1:11" x14ac:dyDescent="0.25">
      <c r="A306" s="2">
        <v>45323</v>
      </c>
      <c r="B306" s="1" t="s">
        <v>13</v>
      </c>
      <c r="C306" s="1">
        <v>21.66</v>
      </c>
      <c r="D306" s="1">
        <v>25</v>
      </c>
      <c r="E306" s="1">
        <v>87.4</v>
      </c>
      <c r="F306" s="1">
        <v>80</v>
      </c>
      <c r="G306" s="1">
        <v>98.82</v>
      </c>
      <c r="K306" s="12"/>
    </row>
    <row r="307" spans="1:11" x14ac:dyDescent="0.25">
      <c r="A307" s="2">
        <v>45352</v>
      </c>
      <c r="B307" s="1" t="s">
        <v>3</v>
      </c>
      <c r="C307" s="1">
        <v>22.7</v>
      </c>
      <c r="D307" s="1">
        <v>25</v>
      </c>
      <c r="E307" s="1">
        <v>80.959999999999994</v>
      </c>
      <c r="F307" s="1">
        <v>80</v>
      </c>
      <c r="G307" s="1">
        <v>94.15</v>
      </c>
      <c r="K307" s="12"/>
    </row>
    <row r="308" spans="1:11" x14ac:dyDescent="0.25">
      <c r="A308" s="2">
        <v>45352</v>
      </c>
      <c r="B308" s="1" t="s">
        <v>6</v>
      </c>
      <c r="C308" s="1">
        <v>22.87</v>
      </c>
      <c r="D308" s="1">
        <v>25</v>
      </c>
      <c r="E308" s="1">
        <v>77.2</v>
      </c>
      <c r="F308" s="1">
        <v>80</v>
      </c>
      <c r="G308" s="1">
        <v>95.44</v>
      </c>
      <c r="K308" s="12"/>
    </row>
    <row r="309" spans="1:11" x14ac:dyDescent="0.25">
      <c r="A309" s="2">
        <v>45352</v>
      </c>
      <c r="B309" s="1" t="s">
        <v>7</v>
      </c>
      <c r="C309" s="1">
        <v>23.51</v>
      </c>
      <c r="D309" s="1">
        <v>25</v>
      </c>
      <c r="E309" s="1">
        <v>76.45</v>
      </c>
      <c r="F309" s="1">
        <v>80</v>
      </c>
      <c r="G309" s="1">
        <v>90.94</v>
      </c>
      <c r="K309" s="12"/>
    </row>
    <row r="310" spans="1:11" x14ac:dyDescent="0.25">
      <c r="A310" s="2">
        <v>45352</v>
      </c>
      <c r="B310" s="1" t="s">
        <v>8</v>
      </c>
      <c r="C310" s="1">
        <v>28.22</v>
      </c>
      <c r="D310" s="1">
        <v>25</v>
      </c>
      <c r="E310" s="1">
        <v>41.09</v>
      </c>
      <c r="F310" s="1">
        <v>80</v>
      </c>
      <c r="G310" s="1">
        <v>62.35</v>
      </c>
      <c r="K310" s="12"/>
    </row>
    <row r="311" spans="1:11" x14ac:dyDescent="0.25">
      <c r="A311" s="2">
        <v>45352</v>
      </c>
      <c r="B311" s="1" t="s">
        <v>9</v>
      </c>
      <c r="C311" s="1">
        <v>21.58</v>
      </c>
      <c r="D311" s="1">
        <v>25</v>
      </c>
      <c r="E311" s="1">
        <v>88.47</v>
      </c>
      <c r="F311" s="1">
        <v>80</v>
      </c>
      <c r="G311" s="1">
        <v>97</v>
      </c>
    </row>
    <row r="312" spans="1:11" x14ac:dyDescent="0.25">
      <c r="A312" s="2">
        <v>45352</v>
      </c>
      <c r="B312" s="1" t="s">
        <v>10</v>
      </c>
      <c r="C312" s="1">
        <v>19.489999999999998</v>
      </c>
      <c r="D312" s="1">
        <v>25</v>
      </c>
      <c r="E312" s="1">
        <v>97.32</v>
      </c>
      <c r="F312" s="1">
        <v>80</v>
      </c>
      <c r="G312" s="1">
        <v>99.89</v>
      </c>
    </row>
    <row r="313" spans="1:11" x14ac:dyDescent="0.25">
      <c r="A313" s="2">
        <v>45352</v>
      </c>
      <c r="B313" s="1" t="s">
        <v>11</v>
      </c>
      <c r="C313" s="1">
        <v>22.98</v>
      </c>
      <c r="D313" s="1">
        <v>25</v>
      </c>
      <c r="E313" s="1">
        <v>79.47</v>
      </c>
      <c r="F313" s="1">
        <v>80</v>
      </c>
      <c r="G313" s="1">
        <v>96.81</v>
      </c>
    </row>
    <row r="314" spans="1:11" x14ac:dyDescent="0.25">
      <c r="A314" s="2">
        <v>45352</v>
      </c>
      <c r="B314" s="1" t="s">
        <v>13</v>
      </c>
      <c r="C314" s="1">
        <v>20.93</v>
      </c>
      <c r="D314" s="1">
        <v>25</v>
      </c>
      <c r="E314" s="1">
        <v>90.66</v>
      </c>
      <c r="F314" s="1">
        <v>80</v>
      </c>
      <c r="G314" s="1">
        <v>99.06</v>
      </c>
    </row>
    <row r="315" spans="1:11" x14ac:dyDescent="0.25">
      <c r="A315" s="2">
        <v>45383</v>
      </c>
      <c r="B315" s="1" t="s">
        <v>3</v>
      </c>
      <c r="C315" s="1">
        <v>22.24</v>
      </c>
      <c r="D315" s="1">
        <v>25</v>
      </c>
      <c r="E315" s="1">
        <v>85.35</v>
      </c>
      <c r="F315" s="1">
        <v>80</v>
      </c>
      <c r="G315" s="1">
        <v>95.7</v>
      </c>
    </row>
    <row r="316" spans="1:11" x14ac:dyDescent="0.25">
      <c r="A316" s="2">
        <v>45383</v>
      </c>
      <c r="B316" s="1" t="s">
        <v>6</v>
      </c>
      <c r="C316" s="1">
        <v>22.76</v>
      </c>
      <c r="D316" s="1">
        <v>25</v>
      </c>
      <c r="E316" s="1">
        <v>79.72</v>
      </c>
      <c r="F316" s="1">
        <v>80</v>
      </c>
      <c r="G316" s="1">
        <v>95.91</v>
      </c>
    </row>
    <row r="317" spans="1:11" x14ac:dyDescent="0.25">
      <c r="A317" s="2">
        <v>45383</v>
      </c>
      <c r="B317" s="1" t="s">
        <v>7</v>
      </c>
      <c r="C317" s="1">
        <v>23.59</v>
      </c>
      <c r="D317" s="1">
        <v>25</v>
      </c>
      <c r="E317" s="1">
        <v>75.73</v>
      </c>
      <c r="F317" s="1">
        <v>80</v>
      </c>
      <c r="G317" s="1">
        <v>90.07</v>
      </c>
    </row>
    <row r="318" spans="1:11" x14ac:dyDescent="0.25">
      <c r="A318" s="2">
        <v>45383</v>
      </c>
      <c r="B318" s="1" t="s">
        <v>8</v>
      </c>
      <c r="C318" s="1">
        <v>28.36</v>
      </c>
      <c r="D318" s="1">
        <v>25</v>
      </c>
      <c r="E318" s="1">
        <v>39.93</v>
      </c>
      <c r="F318" s="1">
        <v>80</v>
      </c>
      <c r="G318" s="1">
        <v>61.95</v>
      </c>
    </row>
    <row r="319" spans="1:11" x14ac:dyDescent="0.25">
      <c r="A319" s="2">
        <v>45383</v>
      </c>
      <c r="B319" s="1" t="s">
        <v>9</v>
      </c>
      <c r="C319" s="1">
        <v>21.54</v>
      </c>
      <c r="D319" s="1">
        <v>25</v>
      </c>
      <c r="E319" s="1">
        <v>87.26</v>
      </c>
      <c r="F319" s="1">
        <v>80</v>
      </c>
      <c r="G319" s="1">
        <v>96.38</v>
      </c>
    </row>
    <row r="320" spans="1:11" x14ac:dyDescent="0.25">
      <c r="A320" s="2">
        <v>45383</v>
      </c>
      <c r="B320" s="1" t="s">
        <v>10</v>
      </c>
      <c r="C320" s="1">
        <v>19.32</v>
      </c>
      <c r="D320" s="1">
        <v>25</v>
      </c>
      <c r="E320" s="1">
        <v>98.48</v>
      </c>
      <c r="F320" s="1">
        <v>80</v>
      </c>
      <c r="G320" s="1">
        <v>99.72</v>
      </c>
    </row>
    <row r="321" spans="1:7" x14ac:dyDescent="0.25">
      <c r="A321" s="2">
        <v>45383</v>
      </c>
      <c r="B321" s="1" t="s">
        <v>11</v>
      </c>
      <c r="C321" s="1">
        <v>22.2</v>
      </c>
      <c r="D321" s="1">
        <v>25</v>
      </c>
      <c r="E321" s="1">
        <v>78.22</v>
      </c>
      <c r="F321" s="1">
        <v>80</v>
      </c>
      <c r="G321" s="1">
        <v>96.38</v>
      </c>
    </row>
    <row r="322" spans="1:7" x14ac:dyDescent="0.25">
      <c r="A322" s="2">
        <v>45383</v>
      </c>
      <c r="B322" s="1" t="s">
        <v>13</v>
      </c>
      <c r="C322" s="1">
        <v>20.65</v>
      </c>
      <c r="D322" s="1">
        <v>25</v>
      </c>
      <c r="E322" s="1">
        <v>93.18</v>
      </c>
      <c r="F322" s="1">
        <v>80</v>
      </c>
      <c r="G322" s="1">
        <v>99.41</v>
      </c>
    </row>
    <row r="323" spans="1:7" x14ac:dyDescent="0.25">
      <c r="A323" s="2">
        <v>45413</v>
      </c>
      <c r="B323" s="1" t="s">
        <v>3</v>
      </c>
      <c r="C323" s="1">
        <v>21.44</v>
      </c>
      <c r="D323" s="1">
        <v>25</v>
      </c>
      <c r="E323" s="1">
        <v>89.68</v>
      </c>
      <c r="F323" s="1">
        <v>80</v>
      </c>
      <c r="G323" s="1">
        <v>97.62</v>
      </c>
    </row>
    <row r="324" spans="1:7" x14ac:dyDescent="0.25">
      <c r="A324" s="2">
        <v>45413</v>
      </c>
      <c r="B324" s="1" t="s">
        <v>6</v>
      </c>
      <c r="C324" s="1">
        <v>21.99</v>
      </c>
      <c r="D324" s="1">
        <v>25</v>
      </c>
      <c r="E324" s="1">
        <v>83.94</v>
      </c>
      <c r="F324" s="1">
        <v>80</v>
      </c>
      <c r="G324" s="1">
        <v>97.81</v>
      </c>
    </row>
    <row r="325" spans="1:7" x14ac:dyDescent="0.25">
      <c r="A325" s="2">
        <v>45413</v>
      </c>
      <c r="B325" s="1" t="s">
        <v>7</v>
      </c>
      <c r="C325" s="1">
        <v>22.87</v>
      </c>
      <c r="D325" s="1">
        <v>25</v>
      </c>
      <c r="E325" s="1">
        <v>80.48</v>
      </c>
      <c r="F325" s="1">
        <v>80</v>
      </c>
      <c r="G325" s="1">
        <v>92.87</v>
      </c>
    </row>
    <row r="326" spans="1:7" x14ac:dyDescent="0.25">
      <c r="A326" s="2">
        <v>45413</v>
      </c>
      <c r="B326" s="1" t="s">
        <v>8</v>
      </c>
      <c r="C326" s="1">
        <v>28.71</v>
      </c>
      <c r="D326" s="1">
        <v>25</v>
      </c>
      <c r="E326" s="1">
        <v>38.409999999999997</v>
      </c>
      <c r="F326" s="1">
        <v>80</v>
      </c>
      <c r="G326" s="1">
        <v>59.26</v>
      </c>
    </row>
    <row r="327" spans="1:7" x14ac:dyDescent="0.25">
      <c r="A327" s="2">
        <v>45413</v>
      </c>
      <c r="B327" s="1" t="s">
        <v>9</v>
      </c>
      <c r="C327" s="1">
        <v>21.39</v>
      </c>
      <c r="D327" s="1">
        <v>25</v>
      </c>
      <c r="E327" s="1">
        <v>88.96</v>
      </c>
      <c r="F327" s="1">
        <v>80</v>
      </c>
      <c r="G327" s="1">
        <v>97.57</v>
      </c>
    </row>
    <row r="328" spans="1:7" x14ac:dyDescent="0.25">
      <c r="A328" s="2">
        <v>45413</v>
      </c>
      <c r="B328" s="1" t="s">
        <v>10</v>
      </c>
      <c r="C328" s="1">
        <v>18.77</v>
      </c>
      <c r="D328" s="1">
        <v>25</v>
      </c>
      <c r="E328" s="1">
        <v>98.48</v>
      </c>
      <c r="F328" s="1">
        <v>80</v>
      </c>
      <c r="G328" s="1">
        <v>99.95</v>
      </c>
    </row>
    <row r="329" spans="1:7" x14ac:dyDescent="0.25">
      <c r="A329" s="2">
        <v>45413</v>
      </c>
      <c r="B329" s="1" t="s">
        <v>11</v>
      </c>
      <c r="C329" s="1">
        <v>23.19</v>
      </c>
      <c r="D329" s="1">
        <v>25</v>
      </c>
      <c r="E329" s="1">
        <v>77.709999999999994</v>
      </c>
      <c r="F329" s="1">
        <v>80</v>
      </c>
      <c r="G329" s="1">
        <v>95.97</v>
      </c>
    </row>
    <row r="330" spans="1:7" x14ac:dyDescent="0.25">
      <c r="A330" s="2">
        <v>45413</v>
      </c>
      <c r="B330" s="1" t="s">
        <v>13</v>
      </c>
      <c r="C330" s="1">
        <v>20.350000000000001</v>
      </c>
      <c r="D330" s="1">
        <v>25</v>
      </c>
      <c r="E330" s="1">
        <v>94.78</v>
      </c>
      <c r="F330" s="1">
        <v>80</v>
      </c>
      <c r="G330" s="1">
        <v>99.49</v>
      </c>
    </row>
    <row r="331" spans="1:7" x14ac:dyDescent="0.25">
      <c r="A331" s="2">
        <v>45444</v>
      </c>
      <c r="B331" s="1" t="s">
        <v>3</v>
      </c>
      <c r="C331" s="1">
        <v>21.05</v>
      </c>
      <c r="D331" s="1">
        <v>25</v>
      </c>
      <c r="E331" s="1">
        <v>91.94</v>
      </c>
      <c r="F331" s="1">
        <v>80</v>
      </c>
      <c r="G331" s="1">
        <v>98.49</v>
      </c>
    </row>
    <row r="332" spans="1:7" x14ac:dyDescent="0.25">
      <c r="A332" s="2">
        <v>45444</v>
      </c>
      <c r="B332" s="1" t="s">
        <v>6</v>
      </c>
      <c r="C332" s="1">
        <v>21.65</v>
      </c>
      <c r="D332" s="1">
        <v>25</v>
      </c>
      <c r="E332" s="1">
        <v>86.19</v>
      </c>
      <c r="F332" s="1">
        <v>80</v>
      </c>
      <c r="G332" s="1">
        <v>98.23</v>
      </c>
    </row>
    <row r="333" spans="1:7" x14ac:dyDescent="0.25">
      <c r="A333" s="2">
        <v>45444</v>
      </c>
      <c r="B333" s="1" t="s">
        <v>7</v>
      </c>
      <c r="C333" s="1">
        <v>22.39</v>
      </c>
      <c r="D333" s="1">
        <v>25</v>
      </c>
      <c r="E333" s="1">
        <v>83.54</v>
      </c>
      <c r="F333" s="1">
        <v>80</v>
      </c>
      <c r="G333" s="1">
        <v>93.83</v>
      </c>
    </row>
    <row r="334" spans="1:7" x14ac:dyDescent="0.25">
      <c r="A334" s="2">
        <v>45444</v>
      </c>
      <c r="B334" s="1" t="s">
        <v>8</v>
      </c>
      <c r="C334" s="1">
        <v>28.73</v>
      </c>
      <c r="D334" s="1">
        <v>25</v>
      </c>
      <c r="E334" s="1">
        <v>38.33</v>
      </c>
      <c r="F334" s="1">
        <v>80</v>
      </c>
      <c r="G334" s="1">
        <v>58.94</v>
      </c>
    </row>
    <row r="335" spans="1:7" x14ac:dyDescent="0.25">
      <c r="A335" s="2">
        <v>45444</v>
      </c>
      <c r="B335" s="1" t="s">
        <v>9</v>
      </c>
      <c r="C335" s="1">
        <v>20.97</v>
      </c>
      <c r="D335" s="1">
        <v>25</v>
      </c>
      <c r="E335" s="1">
        <v>90.05</v>
      </c>
      <c r="F335" s="1">
        <v>80</v>
      </c>
      <c r="G335" s="1">
        <v>98.05</v>
      </c>
    </row>
    <row r="336" spans="1:7" x14ac:dyDescent="0.25">
      <c r="A336" s="2">
        <v>45444</v>
      </c>
      <c r="B336" s="1" t="s">
        <v>10</v>
      </c>
      <c r="C336" s="1">
        <v>18.850000000000001</v>
      </c>
      <c r="D336" s="1">
        <v>25</v>
      </c>
      <c r="E336" s="1">
        <v>98.36</v>
      </c>
      <c r="F336" s="1">
        <v>80</v>
      </c>
      <c r="G336" s="1">
        <v>99.67</v>
      </c>
    </row>
    <row r="337" spans="1:8" x14ac:dyDescent="0.25">
      <c r="A337" s="2">
        <v>45444</v>
      </c>
      <c r="B337" s="1" t="s">
        <v>11</v>
      </c>
      <c r="C337" s="1">
        <v>22.86</v>
      </c>
      <c r="D337" s="1">
        <v>25</v>
      </c>
      <c r="E337" s="1">
        <v>80.47</v>
      </c>
      <c r="F337" s="1">
        <v>80</v>
      </c>
      <c r="G337" s="1">
        <v>96.68</v>
      </c>
    </row>
    <row r="338" spans="1:8" x14ac:dyDescent="0.25">
      <c r="A338" s="2">
        <v>45444</v>
      </c>
      <c r="B338" s="1" t="s">
        <v>13</v>
      </c>
      <c r="C338" s="1">
        <v>20.16</v>
      </c>
      <c r="D338" s="1">
        <v>25</v>
      </c>
      <c r="E338" s="1">
        <v>95.33</v>
      </c>
      <c r="F338" s="1">
        <v>80</v>
      </c>
      <c r="G338" s="1">
        <v>99.51</v>
      </c>
    </row>
    <row r="339" spans="1:8" x14ac:dyDescent="0.25">
      <c r="A339" s="2">
        <v>45474</v>
      </c>
      <c r="B339" s="1" t="s">
        <v>3</v>
      </c>
      <c r="C339" s="1">
        <v>20.86</v>
      </c>
      <c r="D339" s="1">
        <v>25</v>
      </c>
      <c r="E339" s="1">
        <v>92.28</v>
      </c>
      <c r="F339" s="1">
        <v>80</v>
      </c>
      <c r="G339" s="1">
        <v>98.54</v>
      </c>
    </row>
    <row r="340" spans="1:8" x14ac:dyDescent="0.25">
      <c r="A340" s="2">
        <v>45474</v>
      </c>
      <c r="B340" s="1" t="s">
        <v>6</v>
      </c>
      <c r="C340" s="1">
        <v>21.25</v>
      </c>
      <c r="D340" s="1">
        <v>25</v>
      </c>
      <c r="E340" s="1">
        <v>88.83</v>
      </c>
      <c r="F340" s="1">
        <v>80</v>
      </c>
      <c r="G340" s="1">
        <v>98.89</v>
      </c>
    </row>
    <row r="341" spans="1:8" x14ac:dyDescent="0.25">
      <c r="A341" s="2">
        <v>45474</v>
      </c>
      <c r="B341" s="1" t="s">
        <v>7</v>
      </c>
      <c r="C341" s="1">
        <v>21.9</v>
      </c>
      <c r="D341" s="1">
        <v>25</v>
      </c>
      <c r="E341" s="1">
        <v>86.7</v>
      </c>
      <c r="F341" s="1">
        <v>80</v>
      </c>
      <c r="G341" s="1">
        <v>95.58</v>
      </c>
    </row>
    <row r="342" spans="1:8" x14ac:dyDescent="0.25">
      <c r="A342" s="2">
        <v>45474</v>
      </c>
      <c r="B342" s="1" t="s">
        <v>8</v>
      </c>
      <c r="C342" s="1">
        <v>28.84</v>
      </c>
      <c r="D342" s="1">
        <v>25</v>
      </c>
      <c r="E342" s="1">
        <v>37.700000000000003</v>
      </c>
      <c r="F342" s="1">
        <v>80</v>
      </c>
      <c r="G342" s="1">
        <v>58.22</v>
      </c>
    </row>
    <row r="343" spans="1:8" x14ac:dyDescent="0.25">
      <c r="A343" s="2">
        <v>45474</v>
      </c>
      <c r="B343" s="1" t="s">
        <v>9</v>
      </c>
      <c r="C343" s="1">
        <v>20.98</v>
      </c>
      <c r="D343" s="1">
        <v>25</v>
      </c>
      <c r="E343" s="1">
        <v>90.52</v>
      </c>
      <c r="F343" s="1">
        <v>80</v>
      </c>
      <c r="G343" s="1">
        <v>97.665000000000006</v>
      </c>
    </row>
    <row r="344" spans="1:8" x14ac:dyDescent="0.25">
      <c r="A344" s="2">
        <v>45474</v>
      </c>
      <c r="B344" s="1" t="s">
        <v>10</v>
      </c>
      <c r="C344" s="1">
        <v>18.73</v>
      </c>
      <c r="D344" s="1">
        <v>25</v>
      </c>
      <c r="E344" s="1">
        <v>98.41</v>
      </c>
      <c r="F344" s="1">
        <v>80</v>
      </c>
      <c r="G344" s="1">
        <v>99.78</v>
      </c>
    </row>
    <row r="345" spans="1:8" x14ac:dyDescent="0.25">
      <c r="A345" s="2">
        <v>45474</v>
      </c>
      <c r="B345" s="1" t="s">
        <v>11</v>
      </c>
      <c r="C345" s="1">
        <v>22.52</v>
      </c>
      <c r="D345" s="1">
        <v>25</v>
      </c>
      <c r="E345" s="1">
        <v>82.58</v>
      </c>
      <c r="F345" s="1">
        <v>80</v>
      </c>
      <c r="G345" s="1">
        <v>97.08</v>
      </c>
    </row>
    <row r="346" spans="1:8" x14ac:dyDescent="0.25">
      <c r="A346" s="2">
        <v>45474</v>
      </c>
      <c r="B346" s="1" t="s">
        <v>13</v>
      </c>
      <c r="C346" s="1">
        <v>20.02</v>
      </c>
      <c r="D346" s="1">
        <v>25</v>
      </c>
      <c r="E346" s="1">
        <v>95.44</v>
      </c>
      <c r="F346" s="1">
        <v>80</v>
      </c>
      <c r="G346" s="1">
        <v>99.58</v>
      </c>
    </row>
    <row r="347" spans="1:8" x14ac:dyDescent="0.25">
      <c r="A347" s="34">
        <v>45505</v>
      </c>
      <c r="B347" s="1" t="s">
        <v>3</v>
      </c>
      <c r="C347" s="35">
        <v>21.04</v>
      </c>
      <c r="D347" s="1">
        <v>25</v>
      </c>
      <c r="E347" s="35">
        <v>91.81</v>
      </c>
      <c r="F347" s="1">
        <v>80</v>
      </c>
      <c r="G347" s="35">
        <v>98.68</v>
      </c>
      <c r="H347" s="35"/>
    </row>
    <row r="348" spans="1:8" x14ac:dyDescent="0.25">
      <c r="A348" s="34">
        <v>45505</v>
      </c>
      <c r="B348" s="1" t="s">
        <v>6</v>
      </c>
      <c r="C348" s="35">
        <v>21.57</v>
      </c>
      <c r="D348" s="1">
        <v>25</v>
      </c>
      <c r="E348" s="35">
        <v>87.1</v>
      </c>
      <c r="F348" s="1">
        <v>80</v>
      </c>
      <c r="G348" s="1">
        <v>98.43</v>
      </c>
      <c r="H348" s="35"/>
    </row>
    <row r="349" spans="1:8" x14ac:dyDescent="0.25">
      <c r="A349" s="34">
        <v>45505</v>
      </c>
      <c r="B349" s="1" t="s">
        <v>7</v>
      </c>
      <c r="C349" s="35">
        <v>22.54</v>
      </c>
      <c r="D349" s="1">
        <v>25</v>
      </c>
      <c r="E349" s="35">
        <v>82.56</v>
      </c>
      <c r="F349" s="1">
        <v>80</v>
      </c>
      <c r="G349" s="35">
        <v>93.87</v>
      </c>
      <c r="H349" s="35"/>
    </row>
    <row r="350" spans="1:8" x14ac:dyDescent="0.25">
      <c r="A350" s="34">
        <v>45505</v>
      </c>
      <c r="B350" s="1" t="s">
        <v>8</v>
      </c>
      <c r="C350" s="35">
        <v>28.76</v>
      </c>
      <c r="D350" s="1">
        <v>25</v>
      </c>
      <c r="E350" s="35">
        <v>38.03</v>
      </c>
      <c r="F350" s="1">
        <v>80</v>
      </c>
      <c r="G350" s="35">
        <v>58.84</v>
      </c>
      <c r="H350" s="35"/>
    </row>
    <row r="351" spans="1:8" x14ac:dyDescent="0.25">
      <c r="A351" s="34">
        <v>45505</v>
      </c>
      <c r="B351" s="1" t="s">
        <v>9</v>
      </c>
      <c r="C351" s="35">
        <v>21.18</v>
      </c>
      <c r="D351" s="1">
        <v>25</v>
      </c>
      <c r="E351" s="35">
        <v>89.56</v>
      </c>
      <c r="F351" s="1">
        <v>80</v>
      </c>
      <c r="G351" s="35">
        <v>97.41</v>
      </c>
      <c r="H351" s="35"/>
    </row>
    <row r="352" spans="1:8" x14ac:dyDescent="0.25">
      <c r="A352" s="34">
        <v>45505</v>
      </c>
      <c r="B352" s="1" t="s">
        <v>10</v>
      </c>
      <c r="C352" s="35">
        <v>18.95</v>
      </c>
      <c r="D352" s="1">
        <v>25</v>
      </c>
      <c r="E352" s="35">
        <v>97.94</v>
      </c>
      <c r="F352" s="1">
        <v>80</v>
      </c>
      <c r="G352" s="35">
        <v>99.74</v>
      </c>
      <c r="H352" s="35"/>
    </row>
    <row r="353" spans="1:8" x14ac:dyDescent="0.25">
      <c r="A353" s="34">
        <v>45505</v>
      </c>
      <c r="B353" s="1" t="s">
        <v>11</v>
      </c>
      <c r="C353" s="35">
        <v>22.84</v>
      </c>
      <c r="D353" s="1">
        <v>25</v>
      </c>
      <c r="E353" s="35">
        <v>81.27</v>
      </c>
      <c r="F353" s="1">
        <v>80</v>
      </c>
      <c r="G353" s="35">
        <v>97.19</v>
      </c>
      <c r="H353" s="35"/>
    </row>
    <row r="354" spans="1:8" x14ac:dyDescent="0.25">
      <c r="A354" s="34">
        <v>45505</v>
      </c>
      <c r="B354" s="1" t="s">
        <v>13</v>
      </c>
      <c r="C354" s="35">
        <v>20.190000000000001</v>
      </c>
      <c r="D354" s="1">
        <v>25</v>
      </c>
      <c r="E354" s="35">
        <v>94.92</v>
      </c>
      <c r="F354" s="1">
        <v>80</v>
      </c>
      <c r="G354" s="35">
        <v>99.54</v>
      </c>
      <c r="H354" s="35"/>
    </row>
  </sheetData>
  <sheetProtection selectLockedCells="1"/>
  <mergeCells count="3">
    <mergeCell ref="S1:AE1"/>
    <mergeCell ref="J1:Q1"/>
    <mergeCell ref="A1:H1"/>
  </mergeCells>
  <phoneticPr fontId="3" type="noConversion"/>
  <conditionalFormatting sqref="C3:C354">
    <cfRule type="colorScale" priority="11">
      <colorScale>
        <cfvo type="min"/>
        <cfvo type="percentile" val="25"/>
        <cfvo type="max"/>
        <color rgb="FF92D050"/>
        <color rgb="FF00B050"/>
        <color rgb="FFFF0000"/>
      </colorScale>
    </cfRule>
  </conditionalFormatting>
  <conditionalFormatting sqref="L3:L36">
    <cfRule type="colorScale" priority="15">
      <colorScale>
        <cfvo type="min"/>
        <cfvo type="num" val="35"/>
        <cfvo type="num" val="36"/>
        <color rgb="FF63BE7B"/>
        <color theme="9"/>
        <color rgb="FFF8696B"/>
      </colorScale>
    </cfRule>
  </conditionalFormatting>
  <conditionalFormatting sqref="N2">
    <cfRule type="colorScale" priority="6">
      <colorScale>
        <cfvo type="num" val="80"/>
        <cfvo type="percent" val="50"/>
        <cfvo type="max"/>
        <color rgb="FFF8696B"/>
        <color rgb="FFFFEB84"/>
        <color rgb="FF63BE7B"/>
      </colorScale>
    </cfRule>
  </conditionalFormatting>
  <conditionalFormatting sqref="N3:N36 E2:E1048576">
    <cfRule type="colorScale" priority="12">
      <colorScale>
        <cfvo type="min"/>
        <cfvo type="num" val="80"/>
        <cfvo type="max"/>
        <color rgb="FFF8696B"/>
        <color rgb="FFFFFF00"/>
        <color rgb="FF00B050"/>
      </colorScale>
    </cfRule>
  </conditionalFormatting>
  <conditionalFormatting sqref="AE3:AE46">
    <cfRule type="cellIs" dxfId="21" priority="9" operator="lessThan">
      <formula>0</formula>
    </cfRule>
    <cfRule type="cellIs" dxfId="20" priority="10" operator="between">
      <formula>0.0001</formula>
      <formula>2</formula>
    </cfRule>
  </conditionalFormatting>
  <dataValidations count="2">
    <dataValidation type="list" allowBlank="1" showInputMessage="1" showErrorMessage="1" sqref="B3:B354" xr:uid="{09A7D5B9-7DA9-4531-85A9-266539D9A7F6}">
      <formula1>", LAKEVIEW_EB, PENNER DR, OUTER DR, WCLD, SCLD_EB"</formula1>
    </dataValidation>
    <dataValidation type="list" allowBlank="1" showInputMessage="1" showErrorMessage="1" sqref="K3:K36" xr:uid="{9D2030F8-C43D-432C-B261-499F2D18A629}">
      <formula1>"700_E_NB, 700_E_SB"</formula1>
    </dataValidation>
  </dataValidations>
  <pageMargins left="0.7" right="0.7" top="0.75" bottom="0.75" header="0.3" footer="0.3"/>
  <pageSetup orientation="portrait" verticalDpi="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DAA0D-1468-4291-9B49-288D417630B6}">
  <dimension ref="A3:M15"/>
  <sheetViews>
    <sheetView topLeftCell="A4" workbookViewId="0">
      <selection activeCell="G147" sqref="G147"/>
    </sheetView>
  </sheetViews>
  <sheetFormatPr defaultRowHeight="15" x14ac:dyDescent="0.25"/>
  <cols>
    <col min="1" max="1" width="13.140625" bestFit="1" customWidth="1"/>
    <col min="2" max="2" width="21.85546875" bestFit="1" customWidth="1"/>
    <col min="3" max="3" width="9.140625" bestFit="1" customWidth="1"/>
    <col min="4" max="4" width="21.140625" bestFit="1" customWidth="1"/>
    <col min="5" max="5" width="9.140625" bestFit="1" customWidth="1"/>
    <col min="6" max="6" width="26.28515625" bestFit="1" customWidth="1"/>
    <col min="7" max="7" width="9.140625" bestFit="1" customWidth="1"/>
    <col min="8" max="8" width="18.7109375" bestFit="1" customWidth="1"/>
    <col min="9" max="9" width="9.140625" bestFit="1" customWidth="1"/>
    <col min="10" max="10" width="26.85546875" bestFit="1" customWidth="1"/>
    <col min="11" max="11" width="26.28515625" bestFit="1" customWidth="1"/>
    <col min="12" max="12" width="31.28515625" bestFit="1" customWidth="1"/>
    <col min="13" max="13" width="23.7109375" bestFit="1" customWidth="1"/>
  </cols>
  <sheetData>
    <row r="3" spans="1:13" x14ac:dyDescent="0.25">
      <c r="B3" s="3" t="s">
        <v>28</v>
      </c>
    </row>
    <row r="4" spans="1:13" x14ac:dyDescent="0.25">
      <c r="B4" t="s">
        <v>49</v>
      </c>
      <c r="D4" t="s">
        <v>27</v>
      </c>
      <c r="F4" t="s">
        <v>64</v>
      </c>
      <c r="H4" t="s">
        <v>63</v>
      </c>
      <c r="J4" t="s">
        <v>48</v>
      </c>
      <c r="K4" t="s">
        <v>29</v>
      </c>
      <c r="L4" t="s">
        <v>65</v>
      </c>
      <c r="M4" t="s">
        <v>66</v>
      </c>
    </row>
    <row r="5" spans="1:13" x14ac:dyDescent="0.25">
      <c r="A5" s="3" t="s">
        <v>25</v>
      </c>
      <c r="B5" t="s">
        <v>44</v>
      </c>
      <c r="C5" t="s">
        <v>45</v>
      </c>
      <c r="D5" t="s">
        <v>44</v>
      </c>
      <c r="E5" t="s">
        <v>45</v>
      </c>
      <c r="F5" t="s">
        <v>44</v>
      </c>
      <c r="G5" t="s">
        <v>45</v>
      </c>
      <c r="H5" t="s">
        <v>44</v>
      </c>
      <c r="I5" t="s">
        <v>45</v>
      </c>
    </row>
    <row r="6" spans="1:13" x14ac:dyDescent="0.25">
      <c r="A6" s="4" t="s">
        <v>62</v>
      </c>
      <c r="B6" s="36">
        <v>35</v>
      </c>
      <c r="C6" s="36">
        <v>35</v>
      </c>
      <c r="D6" s="36">
        <v>31.19875</v>
      </c>
      <c r="E6" s="36">
        <v>32.318749999999994</v>
      </c>
      <c r="F6" s="36">
        <v>95.561250000000001</v>
      </c>
      <c r="G6" s="36">
        <v>92.473749999999995</v>
      </c>
      <c r="H6" s="36">
        <v>640</v>
      </c>
      <c r="I6" s="36">
        <v>640</v>
      </c>
      <c r="J6" s="36">
        <v>35</v>
      </c>
      <c r="K6" s="20">
        <v>31.758749999999999</v>
      </c>
      <c r="L6" s="36">
        <v>94.017500000000013</v>
      </c>
      <c r="M6" s="36">
        <v>1280</v>
      </c>
    </row>
    <row r="7" spans="1:13" x14ac:dyDescent="0.25">
      <c r="A7" s="19" t="s">
        <v>19</v>
      </c>
      <c r="B7" s="36">
        <v>35</v>
      </c>
      <c r="C7" s="36">
        <v>35</v>
      </c>
      <c r="D7" s="36">
        <v>29.3</v>
      </c>
      <c r="E7" s="36">
        <v>30.51</v>
      </c>
      <c r="F7" s="36">
        <v>97.18</v>
      </c>
      <c r="G7" s="36">
        <v>95.02</v>
      </c>
      <c r="H7" s="36">
        <v>80</v>
      </c>
      <c r="I7" s="36">
        <v>80</v>
      </c>
      <c r="J7" s="36">
        <v>35</v>
      </c>
      <c r="K7" s="20">
        <v>29.905000000000001</v>
      </c>
      <c r="L7" s="36">
        <v>96.1</v>
      </c>
      <c r="M7" s="36">
        <v>160</v>
      </c>
    </row>
    <row r="8" spans="1:13" x14ac:dyDescent="0.25">
      <c r="A8" s="19" t="s">
        <v>20</v>
      </c>
      <c r="B8" s="36">
        <v>35</v>
      </c>
      <c r="C8" s="36">
        <v>35</v>
      </c>
      <c r="D8" s="36">
        <v>31.56</v>
      </c>
      <c r="E8" s="36">
        <v>32.58</v>
      </c>
      <c r="F8" s="36">
        <v>94.49</v>
      </c>
      <c r="G8" s="36">
        <v>91.05</v>
      </c>
      <c r="H8" s="36">
        <v>80</v>
      </c>
      <c r="I8" s="36">
        <v>80</v>
      </c>
      <c r="J8" s="36">
        <v>35</v>
      </c>
      <c r="K8" s="20">
        <v>32.07</v>
      </c>
      <c r="L8" s="36">
        <v>92.77</v>
      </c>
      <c r="M8" s="36">
        <v>160</v>
      </c>
    </row>
    <row r="9" spans="1:13" x14ac:dyDescent="0.25">
      <c r="A9" s="19" t="s">
        <v>21</v>
      </c>
      <c r="B9" s="36">
        <v>35</v>
      </c>
      <c r="C9" s="36">
        <v>35</v>
      </c>
      <c r="D9" s="36">
        <v>31.54</v>
      </c>
      <c r="E9" s="36">
        <v>32.799999999999997</v>
      </c>
      <c r="F9" s="36">
        <v>95.44</v>
      </c>
      <c r="G9" s="36">
        <v>91.01</v>
      </c>
      <c r="H9" s="36">
        <v>80</v>
      </c>
      <c r="I9" s="36">
        <v>80</v>
      </c>
      <c r="J9" s="36">
        <v>35</v>
      </c>
      <c r="K9" s="20">
        <v>32.17</v>
      </c>
      <c r="L9" s="36">
        <v>93.224999999999994</v>
      </c>
      <c r="M9" s="36">
        <v>160</v>
      </c>
    </row>
    <row r="10" spans="1:13" x14ac:dyDescent="0.25">
      <c r="A10" s="19" t="s">
        <v>22</v>
      </c>
      <c r="B10" s="36">
        <v>35</v>
      </c>
      <c r="C10" s="36">
        <v>35</v>
      </c>
      <c r="D10" s="36">
        <v>31.26</v>
      </c>
      <c r="E10" s="36">
        <v>32.74</v>
      </c>
      <c r="F10" s="36">
        <v>95.33</v>
      </c>
      <c r="G10" s="36">
        <v>91.08</v>
      </c>
      <c r="H10" s="36">
        <v>80</v>
      </c>
      <c r="I10" s="36">
        <v>80</v>
      </c>
      <c r="J10" s="36">
        <v>35</v>
      </c>
      <c r="K10" s="20">
        <v>32</v>
      </c>
      <c r="L10" s="36">
        <v>93.204999999999998</v>
      </c>
      <c r="M10" s="36">
        <v>160</v>
      </c>
    </row>
    <row r="11" spans="1:13" x14ac:dyDescent="0.25">
      <c r="A11" s="19" t="s">
        <v>23</v>
      </c>
      <c r="B11" s="36">
        <v>35</v>
      </c>
      <c r="C11" s="36">
        <v>35</v>
      </c>
      <c r="D11" s="36">
        <v>31.23</v>
      </c>
      <c r="E11" s="36">
        <v>32.75</v>
      </c>
      <c r="F11" s="36">
        <v>95.93</v>
      </c>
      <c r="G11" s="36">
        <v>91.95</v>
      </c>
      <c r="H11" s="36">
        <v>80</v>
      </c>
      <c r="I11" s="36">
        <v>80</v>
      </c>
      <c r="J11" s="36">
        <v>35</v>
      </c>
      <c r="K11" s="36">
        <v>31.990000000000002</v>
      </c>
      <c r="L11" s="36">
        <v>93.94</v>
      </c>
      <c r="M11" s="36">
        <v>160</v>
      </c>
    </row>
    <row r="12" spans="1:13" x14ac:dyDescent="0.25">
      <c r="A12" s="19" t="s">
        <v>24</v>
      </c>
      <c r="B12" s="36">
        <v>35</v>
      </c>
      <c r="C12" s="36">
        <v>35</v>
      </c>
      <c r="D12" s="36">
        <v>31.6</v>
      </c>
      <c r="E12" s="36">
        <v>32.590000000000003</v>
      </c>
      <c r="F12" s="36">
        <v>95.35</v>
      </c>
      <c r="G12" s="36">
        <v>93.01</v>
      </c>
      <c r="H12" s="36">
        <v>80</v>
      </c>
      <c r="I12" s="36">
        <v>80</v>
      </c>
      <c r="J12" s="36">
        <v>35</v>
      </c>
      <c r="K12" s="36">
        <v>32.094999999999999</v>
      </c>
      <c r="L12" s="36">
        <v>94.18</v>
      </c>
      <c r="M12" s="36">
        <v>160</v>
      </c>
    </row>
    <row r="13" spans="1:13" x14ac:dyDescent="0.25">
      <c r="A13" s="19" t="s">
        <v>67</v>
      </c>
      <c r="B13" s="36">
        <v>35</v>
      </c>
      <c r="C13" s="36">
        <v>35</v>
      </c>
      <c r="D13" s="36">
        <v>31.47</v>
      </c>
      <c r="E13" s="36">
        <v>32.11</v>
      </c>
      <c r="F13" s="36">
        <v>95.33</v>
      </c>
      <c r="G13" s="36">
        <v>93.66</v>
      </c>
      <c r="H13" s="36">
        <v>80</v>
      </c>
      <c r="I13" s="36">
        <v>80</v>
      </c>
      <c r="J13" s="36">
        <v>35</v>
      </c>
      <c r="K13" s="36">
        <v>31.79</v>
      </c>
      <c r="L13" s="36">
        <v>94.495000000000005</v>
      </c>
      <c r="M13" s="36">
        <v>160</v>
      </c>
    </row>
    <row r="14" spans="1:13" x14ac:dyDescent="0.25">
      <c r="A14" s="19" t="s">
        <v>68</v>
      </c>
      <c r="B14" s="36">
        <v>35</v>
      </c>
      <c r="C14" s="36">
        <v>35</v>
      </c>
      <c r="D14" s="36">
        <v>31.63</v>
      </c>
      <c r="E14" s="36">
        <v>32.47</v>
      </c>
      <c r="F14" s="36">
        <v>95.44</v>
      </c>
      <c r="G14" s="36">
        <v>93.01</v>
      </c>
      <c r="H14" s="36">
        <v>80</v>
      </c>
      <c r="I14" s="36">
        <v>80</v>
      </c>
      <c r="J14" s="36">
        <v>35</v>
      </c>
      <c r="K14" s="36">
        <v>32.049999999999997</v>
      </c>
      <c r="L14" s="36">
        <v>94.224999999999994</v>
      </c>
      <c r="M14" s="36">
        <v>160</v>
      </c>
    </row>
    <row r="15" spans="1:13" x14ac:dyDescent="0.25">
      <c r="A15" s="4" t="s">
        <v>26</v>
      </c>
      <c r="B15" s="36">
        <v>35</v>
      </c>
      <c r="C15" s="36">
        <v>35</v>
      </c>
      <c r="D15" s="36">
        <v>31.19875</v>
      </c>
      <c r="E15" s="36">
        <v>32.318749999999994</v>
      </c>
      <c r="F15" s="36">
        <v>95.561250000000001</v>
      </c>
      <c r="G15" s="36">
        <v>92.473749999999995</v>
      </c>
      <c r="H15" s="36">
        <v>640</v>
      </c>
      <c r="I15" s="36">
        <v>640</v>
      </c>
      <c r="J15" s="36">
        <v>35</v>
      </c>
      <c r="K15" s="20">
        <v>31.758749999999999</v>
      </c>
      <c r="L15" s="36">
        <v>94.017500000000013</v>
      </c>
      <c r="M15" s="36">
        <v>1280</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A19B-6C60-474E-A62D-52D62B8B7934}">
  <sheetPr codeName="Sheet3"/>
  <dimension ref="A3:S15"/>
  <sheetViews>
    <sheetView topLeftCell="A19" workbookViewId="0">
      <selection activeCell="N47" sqref="N47"/>
    </sheetView>
  </sheetViews>
  <sheetFormatPr defaultRowHeight="15" x14ac:dyDescent="0.25"/>
  <cols>
    <col min="1" max="1" width="13.140625" bestFit="1" customWidth="1"/>
    <col min="2" max="2" width="22.5703125" bestFit="1" customWidth="1"/>
    <col min="3" max="3" width="8.42578125" bestFit="1" customWidth="1"/>
    <col min="4" max="4" width="13.42578125" bestFit="1" customWidth="1"/>
    <col min="5" max="5" width="14.42578125" bestFit="1" customWidth="1"/>
    <col min="6" max="6" width="9.85546875" bestFit="1" customWidth="1"/>
    <col min="7" max="7" width="11" bestFit="1" customWidth="1"/>
    <col min="8" max="8" width="8.42578125" bestFit="1" customWidth="1"/>
    <col min="9" max="9" width="8" bestFit="1" customWidth="1"/>
    <col min="10" max="10" width="22.28515625" bestFit="1" customWidth="1"/>
    <col min="11" max="11" width="8.42578125" bestFit="1" customWidth="1"/>
    <col min="12" max="12" width="13.42578125" bestFit="1" customWidth="1"/>
    <col min="13" max="13" width="14.42578125" bestFit="1" customWidth="1"/>
    <col min="14" max="14" width="9.85546875" bestFit="1" customWidth="1"/>
    <col min="15" max="15" width="11" bestFit="1" customWidth="1"/>
    <col min="16" max="16" width="8.42578125" bestFit="1" customWidth="1"/>
    <col min="17" max="17" width="6.28515625" bestFit="1" customWidth="1"/>
    <col min="18" max="18" width="27.5703125" bestFit="1" customWidth="1"/>
    <col min="19" max="19" width="27.28515625" bestFit="1" customWidth="1"/>
    <col min="20" max="20" width="9.5703125" bestFit="1" customWidth="1"/>
    <col min="22" max="22" width="27.5703125" bestFit="1" customWidth="1"/>
    <col min="23" max="23" width="27.28515625" bestFit="1" customWidth="1"/>
  </cols>
  <sheetData>
    <row r="3" spans="1:19" x14ac:dyDescent="0.25">
      <c r="B3" s="3" t="s">
        <v>28</v>
      </c>
    </row>
    <row r="4" spans="1:19" x14ac:dyDescent="0.25">
      <c r="B4" t="s">
        <v>40</v>
      </c>
      <c r="J4" t="s">
        <v>50</v>
      </c>
      <c r="R4" t="s">
        <v>41</v>
      </c>
      <c r="S4" t="s">
        <v>51</v>
      </c>
    </row>
    <row r="5" spans="1:19" x14ac:dyDescent="0.25">
      <c r="A5" s="3" t="s">
        <v>25</v>
      </c>
      <c r="B5" t="s">
        <v>6</v>
      </c>
      <c r="C5" t="s">
        <v>3</v>
      </c>
      <c r="D5" t="s">
        <v>8</v>
      </c>
      <c r="E5" t="s">
        <v>7</v>
      </c>
      <c r="F5" t="s">
        <v>11</v>
      </c>
      <c r="G5" t="s">
        <v>9</v>
      </c>
      <c r="H5" t="s">
        <v>10</v>
      </c>
      <c r="I5" t="s">
        <v>13</v>
      </c>
      <c r="J5" t="s">
        <v>6</v>
      </c>
      <c r="K5" t="s">
        <v>3</v>
      </c>
      <c r="L5" t="s">
        <v>8</v>
      </c>
      <c r="M5" t="s">
        <v>7</v>
      </c>
      <c r="N5" t="s">
        <v>11</v>
      </c>
      <c r="O5" t="s">
        <v>9</v>
      </c>
      <c r="P5" t="s">
        <v>10</v>
      </c>
      <c r="Q5" t="s">
        <v>13</v>
      </c>
    </row>
    <row r="6" spans="1:19" x14ac:dyDescent="0.25">
      <c r="A6" s="4" t="s">
        <v>62</v>
      </c>
      <c r="B6" s="36"/>
      <c r="C6" s="36"/>
      <c r="D6" s="36"/>
      <c r="E6" s="36"/>
      <c r="F6" s="36"/>
      <c r="G6" s="36"/>
      <c r="H6" s="36"/>
      <c r="I6" s="36"/>
      <c r="J6" s="36"/>
      <c r="K6" s="36"/>
      <c r="L6" s="36"/>
      <c r="M6" s="36"/>
      <c r="N6" s="36"/>
      <c r="O6" s="36"/>
      <c r="P6" s="36"/>
      <c r="Q6" s="36"/>
      <c r="R6" s="36"/>
      <c r="S6" s="36"/>
    </row>
    <row r="7" spans="1:19" x14ac:dyDescent="0.25">
      <c r="A7" s="5" t="s">
        <v>19</v>
      </c>
      <c r="B7" s="36">
        <v>80.849999999999994</v>
      </c>
      <c r="C7" s="36">
        <v>83.79</v>
      </c>
      <c r="D7" s="36">
        <v>51.46</v>
      </c>
      <c r="E7" s="36">
        <v>83.79</v>
      </c>
      <c r="F7" s="36">
        <v>84.11</v>
      </c>
      <c r="G7" s="36">
        <v>93.45</v>
      </c>
      <c r="H7" s="36">
        <v>97.98</v>
      </c>
      <c r="I7" s="36">
        <v>90.11</v>
      </c>
      <c r="J7" s="36">
        <v>80</v>
      </c>
      <c r="K7" s="36">
        <v>80</v>
      </c>
      <c r="L7" s="36">
        <v>80</v>
      </c>
      <c r="M7" s="36">
        <v>80</v>
      </c>
      <c r="N7" s="36">
        <v>80</v>
      </c>
      <c r="O7" s="36">
        <v>80</v>
      </c>
      <c r="P7" s="36">
        <v>80</v>
      </c>
      <c r="Q7" s="36">
        <v>80</v>
      </c>
      <c r="R7" s="36">
        <v>83.192499999999995</v>
      </c>
      <c r="S7" s="36">
        <v>80</v>
      </c>
    </row>
    <row r="8" spans="1:19" x14ac:dyDescent="0.25">
      <c r="A8" s="5" t="s">
        <v>20</v>
      </c>
      <c r="B8" s="36">
        <v>76.86</v>
      </c>
      <c r="C8" s="36">
        <v>80.290000000000006</v>
      </c>
      <c r="D8" s="36">
        <v>42.55</v>
      </c>
      <c r="E8" s="36">
        <v>75</v>
      </c>
      <c r="F8" s="36">
        <v>77.64</v>
      </c>
      <c r="G8" s="36">
        <v>86.67</v>
      </c>
      <c r="H8" s="36">
        <v>97.17</v>
      </c>
      <c r="I8" s="36">
        <v>87.4</v>
      </c>
      <c r="J8" s="36">
        <v>80</v>
      </c>
      <c r="K8" s="36">
        <v>80</v>
      </c>
      <c r="L8" s="36">
        <v>80</v>
      </c>
      <c r="M8" s="36">
        <v>80</v>
      </c>
      <c r="N8" s="36">
        <v>80</v>
      </c>
      <c r="O8" s="36">
        <v>80</v>
      </c>
      <c r="P8" s="36">
        <v>80</v>
      </c>
      <c r="Q8" s="36">
        <v>80</v>
      </c>
      <c r="R8" s="36">
        <v>77.947499999999991</v>
      </c>
      <c r="S8" s="36">
        <v>80</v>
      </c>
    </row>
    <row r="9" spans="1:19" x14ac:dyDescent="0.25">
      <c r="A9" s="5" t="s">
        <v>21</v>
      </c>
      <c r="B9" s="36">
        <v>77.2</v>
      </c>
      <c r="C9" s="36">
        <v>80.959999999999994</v>
      </c>
      <c r="D9" s="36">
        <v>41.09</v>
      </c>
      <c r="E9" s="36">
        <v>76.45</v>
      </c>
      <c r="F9" s="36">
        <v>79.47</v>
      </c>
      <c r="G9" s="36">
        <v>88.47</v>
      </c>
      <c r="H9" s="36">
        <v>97.32</v>
      </c>
      <c r="I9" s="36">
        <v>90.66</v>
      </c>
      <c r="J9" s="36">
        <v>80</v>
      </c>
      <c r="K9" s="36">
        <v>80</v>
      </c>
      <c r="L9" s="36">
        <v>80</v>
      </c>
      <c r="M9" s="36">
        <v>80</v>
      </c>
      <c r="N9" s="36">
        <v>80</v>
      </c>
      <c r="O9" s="36">
        <v>80</v>
      </c>
      <c r="P9" s="36">
        <v>80</v>
      </c>
      <c r="Q9" s="36">
        <v>80</v>
      </c>
      <c r="R9" s="36">
        <v>78.952500000000001</v>
      </c>
      <c r="S9" s="36">
        <v>80</v>
      </c>
    </row>
    <row r="10" spans="1:19" x14ac:dyDescent="0.25">
      <c r="A10" s="5" t="s">
        <v>22</v>
      </c>
      <c r="B10" s="36">
        <v>79.72</v>
      </c>
      <c r="C10" s="36">
        <v>85.35</v>
      </c>
      <c r="D10" s="36">
        <v>39.93</v>
      </c>
      <c r="E10" s="36">
        <v>75.73</v>
      </c>
      <c r="F10" s="36">
        <v>78.22</v>
      </c>
      <c r="G10" s="36">
        <v>87.26</v>
      </c>
      <c r="H10" s="36">
        <v>98.48</v>
      </c>
      <c r="I10" s="36">
        <v>93.18</v>
      </c>
      <c r="J10" s="36">
        <v>80</v>
      </c>
      <c r="K10" s="36">
        <v>80</v>
      </c>
      <c r="L10" s="36">
        <v>80</v>
      </c>
      <c r="M10" s="36">
        <v>80</v>
      </c>
      <c r="N10" s="36">
        <v>80</v>
      </c>
      <c r="O10" s="36">
        <v>80</v>
      </c>
      <c r="P10" s="36">
        <v>80</v>
      </c>
      <c r="Q10" s="36">
        <v>80</v>
      </c>
      <c r="R10" s="36">
        <v>79.733750000000015</v>
      </c>
      <c r="S10" s="36">
        <v>80</v>
      </c>
    </row>
    <row r="11" spans="1:19" x14ac:dyDescent="0.25">
      <c r="A11" s="5" t="s">
        <v>23</v>
      </c>
      <c r="B11" s="36">
        <v>83.94</v>
      </c>
      <c r="C11" s="36">
        <v>89.68</v>
      </c>
      <c r="D11" s="36">
        <v>38.409999999999997</v>
      </c>
      <c r="E11" s="36">
        <v>80.48</v>
      </c>
      <c r="F11" s="36">
        <v>77.709999999999994</v>
      </c>
      <c r="G11" s="36">
        <v>88.96</v>
      </c>
      <c r="H11" s="36">
        <v>98.48</v>
      </c>
      <c r="I11" s="36">
        <v>94.78</v>
      </c>
      <c r="J11" s="36">
        <v>80</v>
      </c>
      <c r="K11" s="36">
        <v>80</v>
      </c>
      <c r="L11" s="36">
        <v>80</v>
      </c>
      <c r="M11" s="36">
        <v>80</v>
      </c>
      <c r="N11" s="36">
        <v>80</v>
      </c>
      <c r="O11" s="36">
        <v>80</v>
      </c>
      <c r="P11" s="36">
        <v>80</v>
      </c>
      <c r="Q11" s="36">
        <v>80</v>
      </c>
      <c r="R11" s="36">
        <v>81.554999999999993</v>
      </c>
      <c r="S11" s="36">
        <v>80</v>
      </c>
    </row>
    <row r="12" spans="1:19" x14ac:dyDescent="0.25">
      <c r="A12" s="5" t="s">
        <v>24</v>
      </c>
      <c r="B12" s="36">
        <v>86.19</v>
      </c>
      <c r="C12" s="36">
        <v>91.94</v>
      </c>
      <c r="D12" s="36">
        <v>38.33</v>
      </c>
      <c r="E12" s="36">
        <v>83.54</v>
      </c>
      <c r="F12" s="36">
        <v>80.47</v>
      </c>
      <c r="G12" s="36">
        <v>90.05</v>
      </c>
      <c r="H12" s="36">
        <v>98.36</v>
      </c>
      <c r="I12" s="36">
        <v>95.33</v>
      </c>
      <c r="J12" s="36">
        <v>80</v>
      </c>
      <c r="K12" s="36">
        <v>80</v>
      </c>
      <c r="L12" s="36">
        <v>80</v>
      </c>
      <c r="M12" s="36">
        <v>80</v>
      </c>
      <c r="N12" s="36">
        <v>80</v>
      </c>
      <c r="O12" s="36">
        <v>80</v>
      </c>
      <c r="P12" s="36">
        <v>80</v>
      </c>
      <c r="Q12" s="36">
        <v>80</v>
      </c>
      <c r="R12" s="36">
        <v>83.026250000000005</v>
      </c>
      <c r="S12" s="36">
        <v>80</v>
      </c>
    </row>
    <row r="13" spans="1:19" x14ac:dyDescent="0.25">
      <c r="A13" s="5" t="s">
        <v>67</v>
      </c>
      <c r="B13" s="36">
        <v>88.83</v>
      </c>
      <c r="C13" s="36">
        <v>92.28</v>
      </c>
      <c r="D13" s="36">
        <v>37.700000000000003</v>
      </c>
      <c r="E13" s="36">
        <v>86.7</v>
      </c>
      <c r="F13" s="36">
        <v>82.58</v>
      </c>
      <c r="G13" s="36">
        <v>90.52</v>
      </c>
      <c r="H13" s="36">
        <v>98.41</v>
      </c>
      <c r="I13" s="36">
        <v>95.44</v>
      </c>
      <c r="J13" s="36">
        <v>80</v>
      </c>
      <c r="K13" s="36">
        <v>80</v>
      </c>
      <c r="L13" s="36">
        <v>80</v>
      </c>
      <c r="M13" s="36">
        <v>80</v>
      </c>
      <c r="N13" s="36">
        <v>80</v>
      </c>
      <c r="O13" s="36">
        <v>80</v>
      </c>
      <c r="P13" s="36">
        <v>80</v>
      </c>
      <c r="Q13" s="36">
        <v>80</v>
      </c>
      <c r="R13" s="36">
        <v>84.057500000000005</v>
      </c>
      <c r="S13" s="36">
        <v>80</v>
      </c>
    </row>
    <row r="14" spans="1:19" x14ac:dyDescent="0.25">
      <c r="A14" s="5" t="s">
        <v>68</v>
      </c>
      <c r="B14" s="36">
        <v>87.1</v>
      </c>
      <c r="C14" s="36">
        <v>91.81</v>
      </c>
      <c r="D14" s="36">
        <v>38.03</v>
      </c>
      <c r="E14" s="36">
        <v>82.56</v>
      </c>
      <c r="F14" s="36">
        <v>81.27</v>
      </c>
      <c r="G14" s="36">
        <v>89.56</v>
      </c>
      <c r="H14" s="36">
        <v>97.94</v>
      </c>
      <c r="I14" s="36">
        <v>94.92</v>
      </c>
      <c r="J14" s="36">
        <v>80</v>
      </c>
      <c r="K14" s="36">
        <v>80</v>
      </c>
      <c r="L14" s="36">
        <v>80</v>
      </c>
      <c r="M14" s="36">
        <v>80</v>
      </c>
      <c r="N14" s="36">
        <v>80</v>
      </c>
      <c r="O14" s="36">
        <v>80</v>
      </c>
      <c r="P14" s="36">
        <v>80</v>
      </c>
      <c r="Q14" s="36">
        <v>80</v>
      </c>
      <c r="R14" s="36">
        <v>82.898749999999993</v>
      </c>
      <c r="S14" s="36">
        <v>80</v>
      </c>
    </row>
    <row r="15" spans="1:19" x14ac:dyDescent="0.25">
      <c r="A15" s="4" t="s">
        <v>26</v>
      </c>
      <c r="B15" s="36">
        <v>82.586250000000007</v>
      </c>
      <c r="C15" s="36">
        <v>87.012499999999989</v>
      </c>
      <c r="D15" s="36">
        <v>40.9375</v>
      </c>
      <c r="E15" s="36">
        <v>80.53125</v>
      </c>
      <c r="F15" s="36">
        <v>80.183750000000003</v>
      </c>
      <c r="G15" s="36">
        <v>89.367500000000007</v>
      </c>
      <c r="H15" s="36">
        <v>98.017500000000013</v>
      </c>
      <c r="I15" s="36">
        <v>92.727500000000006</v>
      </c>
      <c r="J15" s="36">
        <v>80</v>
      </c>
      <c r="K15" s="36">
        <v>80</v>
      </c>
      <c r="L15" s="36">
        <v>80</v>
      </c>
      <c r="M15" s="36">
        <v>80</v>
      </c>
      <c r="N15" s="36">
        <v>80</v>
      </c>
      <c r="O15" s="36">
        <v>80</v>
      </c>
      <c r="P15" s="36">
        <v>80</v>
      </c>
      <c r="Q15" s="36">
        <v>80</v>
      </c>
      <c r="R15" s="36">
        <v>81.420468749999984</v>
      </c>
      <c r="S15" s="36">
        <v>80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93FB-068F-4CF9-BEA4-3D95269C3AA1}">
  <sheetPr codeName="Sheet4"/>
  <dimension ref="A1:S13"/>
  <sheetViews>
    <sheetView workbookViewId="0">
      <selection activeCell="K7" sqref="K7"/>
    </sheetView>
  </sheetViews>
  <sheetFormatPr defaultRowHeight="15" x14ac:dyDescent="0.25"/>
  <cols>
    <col min="1" max="1" width="13.140625" bestFit="1" customWidth="1"/>
    <col min="2" max="2" width="21.85546875" bestFit="1" customWidth="1"/>
    <col min="3" max="3" width="21.140625" bestFit="1" customWidth="1"/>
    <col min="4" max="4" width="21.85546875" bestFit="1" customWidth="1"/>
    <col min="5" max="5" width="21.140625" bestFit="1" customWidth="1"/>
    <col min="6" max="6" width="21.85546875" bestFit="1" customWidth="1"/>
    <col min="7" max="7" width="21.140625" bestFit="1" customWidth="1"/>
    <col min="8" max="8" width="21.85546875" bestFit="1" customWidth="1"/>
    <col min="9" max="9" width="21.140625" bestFit="1" customWidth="1"/>
    <col min="10" max="10" width="21.85546875" bestFit="1" customWidth="1"/>
    <col min="11" max="11" width="21.140625" bestFit="1" customWidth="1"/>
    <col min="12" max="12" width="21.85546875" bestFit="1" customWidth="1"/>
    <col min="13" max="13" width="21.140625" bestFit="1" customWidth="1"/>
    <col min="14" max="14" width="21.85546875" bestFit="1" customWidth="1"/>
    <col min="15" max="15" width="21.140625" bestFit="1" customWidth="1"/>
    <col min="16" max="16" width="21.85546875" bestFit="1" customWidth="1"/>
    <col min="17" max="17" width="21.140625" bestFit="1" customWidth="1"/>
    <col min="18" max="18" width="26.85546875" bestFit="1" customWidth="1"/>
    <col min="19" max="19" width="26.28515625" bestFit="1" customWidth="1"/>
    <col min="20" max="20" width="21.85546875" bestFit="1" customWidth="1"/>
    <col min="21" max="21" width="21.140625" bestFit="1" customWidth="1"/>
    <col min="22" max="22" width="26.85546875" bestFit="1" customWidth="1"/>
    <col min="23" max="23" width="26.28515625" bestFit="1" customWidth="1"/>
    <col min="24" max="24" width="7" bestFit="1" customWidth="1"/>
    <col min="25" max="25" width="9.28515625" bestFit="1" customWidth="1"/>
    <col min="26" max="26" width="7" bestFit="1" customWidth="1"/>
    <col min="27" max="27" width="9.28515625" bestFit="1" customWidth="1"/>
    <col min="28" max="28" width="7" bestFit="1" customWidth="1"/>
    <col min="29" max="29" width="9.28515625" bestFit="1" customWidth="1"/>
    <col min="30" max="30" width="7" bestFit="1" customWidth="1"/>
    <col min="31" max="31" width="9.28515625" bestFit="1" customWidth="1"/>
    <col min="32" max="32" width="8" bestFit="1" customWidth="1"/>
    <col min="33" max="33" width="10.28515625" bestFit="1" customWidth="1"/>
    <col min="34" max="34" width="7" bestFit="1" customWidth="1"/>
    <col min="35" max="35" width="9.28515625" bestFit="1" customWidth="1"/>
    <col min="36" max="36" width="7" bestFit="1" customWidth="1"/>
    <col min="37" max="37" width="9.28515625" bestFit="1" customWidth="1"/>
    <col min="38" max="38" width="7" bestFit="1" customWidth="1"/>
    <col min="39" max="39" width="9.28515625" bestFit="1" customWidth="1"/>
    <col min="40" max="40" width="7" bestFit="1" customWidth="1"/>
    <col min="41" max="41" width="9.28515625" bestFit="1" customWidth="1"/>
    <col min="42" max="42" width="8" bestFit="1" customWidth="1"/>
    <col min="43" max="43" width="10.28515625" bestFit="1" customWidth="1"/>
    <col min="44" max="44" width="5" bestFit="1" customWidth="1"/>
    <col min="45" max="45" width="7.7109375" bestFit="1" customWidth="1"/>
    <col min="46" max="46" width="8" bestFit="1" customWidth="1"/>
    <col min="47" max="47" width="10.28515625" bestFit="1" customWidth="1"/>
    <col min="48" max="48" width="8" bestFit="1" customWidth="1"/>
    <col min="49" max="49" width="10.28515625" bestFit="1" customWidth="1"/>
    <col min="50" max="50" width="7" bestFit="1" customWidth="1"/>
    <col min="51" max="51" width="9.28515625" bestFit="1" customWidth="1"/>
    <col min="52" max="52" width="8" bestFit="1" customWidth="1"/>
    <col min="53" max="53" width="10.28515625" bestFit="1" customWidth="1"/>
    <col min="54" max="54" width="8" bestFit="1" customWidth="1"/>
    <col min="55" max="55" width="10.28515625" bestFit="1" customWidth="1"/>
    <col min="56" max="56" width="8" bestFit="1" customWidth="1"/>
    <col min="57" max="57" width="10.28515625" bestFit="1" customWidth="1"/>
    <col min="58" max="58" width="7" bestFit="1" customWidth="1"/>
    <col min="59" max="59" width="9.28515625" bestFit="1" customWidth="1"/>
    <col min="60" max="60" width="8" bestFit="1" customWidth="1"/>
    <col min="61" max="61" width="10.28515625" bestFit="1" customWidth="1"/>
    <col min="62" max="62" width="7" bestFit="1" customWidth="1"/>
    <col min="63" max="63" width="9.28515625" bestFit="1" customWidth="1"/>
    <col min="64" max="64" width="7" bestFit="1" customWidth="1"/>
    <col min="65" max="65" width="9.28515625" bestFit="1" customWidth="1"/>
    <col min="66" max="66" width="7" bestFit="1" customWidth="1"/>
    <col min="67" max="67" width="9.28515625" bestFit="1" customWidth="1"/>
    <col min="68" max="68" width="8" bestFit="1" customWidth="1"/>
    <col min="69" max="69" width="10.28515625" bestFit="1" customWidth="1"/>
    <col min="70" max="70" width="7" bestFit="1" customWidth="1"/>
    <col min="71" max="71" width="9.28515625" bestFit="1" customWidth="1"/>
    <col min="72" max="72" width="5" bestFit="1" customWidth="1"/>
    <col min="73" max="73" width="7.7109375" bestFit="1" customWidth="1"/>
    <col min="74" max="74" width="8" bestFit="1" customWidth="1"/>
    <col min="75" max="75" width="10.28515625" bestFit="1" customWidth="1"/>
    <col min="76" max="76" width="7" bestFit="1" customWidth="1"/>
    <col min="77" max="77" width="9.28515625" bestFit="1" customWidth="1"/>
    <col min="78" max="78" width="8" bestFit="1" customWidth="1"/>
    <col min="79" max="79" width="10.28515625" bestFit="1" customWidth="1"/>
    <col min="80" max="80" width="7" bestFit="1" customWidth="1"/>
    <col min="81" max="81" width="9.28515625" bestFit="1" customWidth="1"/>
    <col min="82" max="82" width="8" bestFit="1" customWidth="1"/>
    <col min="83" max="83" width="10.28515625" bestFit="1" customWidth="1"/>
    <col min="84" max="84" width="7" bestFit="1" customWidth="1"/>
    <col min="85" max="85" width="9.28515625" bestFit="1" customWidth="1"/>
    <col min="86" max="86" width="8" bestFit="1" customWidth="1"/>
    <col min="87" max="87" width="10.28515625" bestFit="1" customWidth="1"/>
    <col min="88" max="88" width="7" bestFit="1" customWidth="1"/>
    <col min="89" max="89" width="9.28515625" bestFit="1" customWidth="1"/>
    <col min="90" max="90" width="7" bestFit="1" customWidth="1"/>
    <col min="91" max="91" width="9.28515625" bestFit="1" customWidth="1"/>
    <col min="92" max="92" width="7" bestFit="1" customWidth="1"/>
    <col min="93" max="93" width="9.28515625" bestFit="1" customWidth="1"/>
    <col min="94" max="94" width="7" bestFit="1" customWidth="1"/>
    <col min="95" max="95" width="9.28515625" bestFit="1" customWidth="1"/>
    <col min="96" max="96" width="7" bestFit="1" customWidth="1"/>
    <col min="97" max="97" width="9.28515625" bestFit="1" customWidth="1"/>
    <col min="98" max="98" width="8" bestFit="1" customWidth="1"/>
    <col min="99" max="99" width="10.28515625" bestFit="1" customWidth="1"/>
    <col min="100" max="100" width="5" bestFit="1" customWidth="1"/>
    <col min="101" max="101" width="7.7109375" bestFit="1" customWidth="1"/>
    <col min="102" max="102" width="8" bestFit="1" customWidth="1"/>
    <col min="103" max="103" width="10.28515625" bestFit="1" customWidth="1"/>
    <col min="104" max="104" width="8" bestFit="1" customWidth="1"/>
    <col min="105" max="105" width="10.28515625" bestFit="1" customWidth="1"/>
    <col min="106" max="106" width="7" bestFit="1" customWidth="1"/>
    <col min="107" max="107" width="9.28515625" bestFit="1" customWidth="1"/>
    <col min="108" max="108" width="7" bestFit="1" customWidth="1"/>
    <col min="109" max="109" width="9.28515625" bestFit="1" customWidth="1"/>
    <col min="110" max="110" width="8" bestFit="1" customWidth="1"/>
    <col min="111" max="111" width="10.28515625" bestFit="1" customWidth="1"/>
    <col min="112" max="112" width="7" bestFit="1" customWidth="1"/>
    <col min="113" max="113" width="9.28515625" bestFit="1" customWidth="1"/>
    <col min="114" max="114" width="8" bestFit="1" customWidth="1"/>
    <col min="115" max="115" width="10.28515625" bestFit="1" customWidth="1"/>
    <col min="116" max="116" width="7" bestFit="1" customWidth="1"/>
    <col min="117" max="117" width="9.28515625" bestFit="1" customWidth="1"/>
    <col min="118" max="118" width="7" bestFit="1" customWidth="1"/>
    <col min="119" max="119" width="9.28515625" bestFit="1" customWidth="1"/>
    <col min="120" max="120" width="5" bestFit="1" customWidth="1"/>
    <col min="121" max="121" width="7.7109375" bestFit="1" customWidth="1"/>
    <col min="122" max="122" width="8" bestFit="1" customWidth="1"/>
    <col min="123" max="123" width="10.28515625" bestFit="1" customWidth="1"/>
    <col min="124" max="124" width="7" bestFit="1" customWidth="1"/>
    <col min="125" max="125" width="9.28515625" bestFit="1" customWidth="1"/>
    <col min="126" max="126" width="8" bestFit="1" customWidth="1"/>
    <col min="127" max="127" width="10.28515625" bestFit="1" customWidth="1"/>
    <col min="128" max="128" width="7" bestFit="1" customWidth="1"/>
    <col min="129" max="129" width="9.28515625" bestFit="1" customWidth="1"/>
    <col min="130" max="130" width="7" bestFit="1" customWidth="1"/>
    <col min="131" max="131" width="9.28515625" bestFit="1" customWidth="1"/>
    <col min="132" max="132" width="7" bestFit="1" customWidth="1"/>
    <col min="133" max="133" width="9.28515625" bestFit="1" customWidth="1"/>
    <col min="134" max="134" width="7" bestFit="1" customWidth="1"/>
    <col min="135" max="135" width="9.28515625" bestFit="1" customWidth="1"/>
    <col min="136" max="136" width="7" bestFit="1" customWidth="1"/>
    <col min="137" max="137" width="9.28515625" bestFit="1" customWidth="1"/>
    <col min="138" max="138" width="7" bestFit="1" customWidth="1"/>
    <col min="139" max="139" width="9.28515625" bestFit="1" customWidth="1"/>
    <col min="140" max="140" width="8" bestFit="1" customWidth="1"/>
    <col min="141" max="141" width="10.28515625" bestFit="1" customWidth="1"/>
    <col min="142" max="142" width="7" bestFit="1" customWidth="1"/>
    <col min="143" max="143" width="9.28515625" bestFit="1" customWidth="1"/>
    <col min="144" max="144" width="7" bestFit="1" customWidth="1"/>
    <col min="145" max="145" width="9.28515625" bestFit="1" customWidth="1"/>
    <col min="146" max="146" width="7" bestFit="1" customWidth="1"/>
    <col min="147" max="147" width="9.28515625" bestFit="1" customWidth="1"/>
    <col min="148" max="148" width="7" bestFit="1" customWidth="1"/>
    <col min="149" max="149" width="9.28515625" bestFit="1" customWidth="1"/>
    <col min="150" max="150" width="9" bestFit="1" customWidth="1"/>
    <col min="151" max="151" width="3" bestFit="1" customWidth="1"/>
    <col min="152" max="152" width="11.7109375" bestFit="1" customWidth="1"/>
    <col min="153" max="153" width="11" bestFit="1" customWidth="1"/>
  </cols>
  <sheetData>
    <row r="1" spans="1:19" x14ac:dyDescent="0.25">
      <c r="B1" s="3" t="s">
        <v>28</v>
      </c>
    </row>
    <row r="2" spans="1:19" x14ac:dyDescent="0.25">
      <c r="B2" t="s">
        <v>6</v>
      </c>
      <c r="D2" t="s">
        <v>3</v>
      </c>
      <c r="F2" t="s">
        <v>8</v>
      </c>
      <c r="H2" t="s">
        <v>7</v>
      </c>
      <c r="J2" t="s">
        <v>11</v>
      </c>
      <c r="L2" t="s">
        <v>9</v>
      </c>
      <c r="N2" t="s">
        <v>10</v>
      </c>
      <c r="P2" t="s">
        <v>13</v>
      </c>
      <c r="R2" t="s">
        <v>48</v>
      </c>
      <c r="S2" t="s">
        <v>29</v>
      </c>
    </row>
    <row r="3" spans="1:19" x14ac:dyDescent="0.25">
      <c r="A3" s="3" t="s">
        <v>25</v>
      </c>
      <c r="B3" t="s">
        <v>49</v>
      </c>
      <c r="C3" t="s">
        <v>27</v>
      </c>
      <c r="D3" t="s">
        <v>49</v>
      </c>
      <c r="E3" t="s">
        <v>27</v>
      </c>
      <c r="F3" t="s">
        <v>49</v>
      </c>
      <c r="G3" t="s">
        <v>27</v>
      </c>
      <c r="H3" t="s">
        <v>49</v>
      </c>
      <c r="I3" t="s">
        <v>27</v>
      </c>
      <c r="J3" t="s">
        <v>49</v>
      </c>
      <c r="K3" t="s">
        <v>27</v>
      </c>
      <c r="L3" t="s">
        <v>49</v>
      </c>
      <c r="M3" t="s">
        <v>27</v>
      </c>
      <c r="N3" t="s">
        <v>49</v>
      </c>
      <c r="O3" t="s">
        <v>27</v>
      </c>
      <c r="P3" t="s">
        <v>49</v>
      </c>
      <c r="Q3" t="s">
        <v>27</v>
      </c>
    </row>
    <row r="4" spans="1:19" x14ac:dyDescent="0.25">
      <c r="A4" s="4" t="s">
        <v>62</v>
      </c>
      <c r="B4" s="36">
        <v>25</v>
      </c>
      <c r="C4" s="36">
        <v>22.196249999999999</v>
      </c>
      <c r="D4" s="36">
        <v>25</v>
      </c>
      <c r="E4" s="36">
        <v>21.815000000000001</v>
      </c>
      <c r="F4" s="36">
        <v>25</v>
      </c>
      <c r="G4" s="36">
        <v>28.307499999999997</v>
      </c>
      <c r="H4" s="36">
        <v>25</v>
      </c>
      <c r="I4" s="36">
        <v>22.94</v>
      </c>
      <c r="J4" s="36">
        <v>25</v>
      </c>
      <c r="K4" s="36">
        <v>22.791250000000002</v>
      </c>
      <c r="L4" s="36">
        <v>25</v>
      </c>
      <c r="M4" s="36">
        <v>21.273749999999996</v>
      </c>
      <c r="N4" s="36">
        <v>25</v>
      </c>
      <c r="O4" s="36">
        <v>19.101249999999997</v>
      </c>
      <c r="P4" s="36">
        <v>25</v>
      </c>
      <c r="Q4" s="36">
        <v>20.633749999999999</v>
      </c>
      <c r="R4" s="36">
        <v>25</v>
      </c>
      <c r="S4" s="36">
        <v>22.382343749999997</v>
      </c>
    </row>
    <row r="5" spans="1:19" x14ac:dyDescent="0.25">
      <c r="A5" s="5" t="s">
        <v>19</v>
      </c>
      <c r="B5" s="36">
        <v>25</v>
      </c>
      <c r="C5" s="36">
        <v>22.41</v>
      </c>
      <c r="D5" s="36">
        <v>25</v>
      </c>
      <c r="E5" s="36">
        <v>22.26</v>
      </c>
      <c r="F5" s="36">
        <v>25</v>
      </c>
      <c r="G5" s="36">
        <v>26.82</v>
      </c>
      <c r="H5" s="36">
        <v>25</v>
      </c>
      <c r="I5" s="36">
        <v>23.03</v>
      </c>
      <c r="J5" s="36">
        <v>25</v>
      </c>
      <c r="K5" s="36">
        <v>22.5</v>
      </c>
      <c r="L5" s="36">
        <v>25</v>
      </c>
      <c r="M5" s="36">
        <v>20.73</v>
      </c>
      <c r="N5" s="36">
        <v>25</v>
      </c>
      <c r="O5" s="36">
        <v>19.329999999999998</v>
      </c>
      <c r="P5" s="36">
        <v>25</v>
      </c>
      <c r="Q5" s="36">
        <v>21.11</v>
      </c>
      <c r="R5" s="36">
        <v>25</v>
      </c>
      <c r="S5" s="36">
        <v>22.27375</v>
      </c>
    </row>
    <row r="6" spans="1:19" x14ac:dyDescent="0.25">
      <c r="A6" s="5" t="s">
        <v>20</v>
      </c>
      <c r="B6" s="36">
        <v>25</v>
      </c>
      <c r="C6" s="36">
        <v>23.07</v>
      </c>
      <c r="D6" s="36">
        <v>25</v>
      </c>
      <c r="E6" s="36">
        <v>22.93</v>
      </c>
      <c r="F6" s="36">
        <v>25</v>
      </c>
      <c r="G6" s="36">
        <v>28.02</v>
      </c>
      <c r="H6" s="36">
        <v>25</v>
      </c>
      <c r="I6" s="36">
        <v>23.69</v>
      </c>
      <c r="J6" s="36">
        <v>25</v>
      </c>
      <c r="K6" s="36">
        <v>23.24</v>
      </c>
      <c r="L6" s="36">
        <v>25</v>
      </c>
      <c r="M6" s="36">
        <v>21.82</v>
      </c>
      <c r="N6" s="36">
        <v>25</v>
      </c>
      <c r="O6" s="36">
        <v>19.37</v>
      </c>
      <c r="P6" s="36">
        <v>25</v>
      </c>
      <c r="Q6" s="36">
        <v>21.66</v>
      </c>
      <c r="R6" s="36">
        <v>25</v>
      </c>
      <c r="S6" s="36">
        <v>22.974999999999998</v>
      </c>
    </row>
    <row r="7" spans="1:19" x14ac:dyDescent="0.25">
      <c r="A7" s="5" t="s">
        <v>21</v>
      </c>
      <c r="B7" s="36">
        <v>25</v>
      </c>
      <c r="C7" s="36">
        <v>22.87</v>
      </c>
      <c r="D7" s="36">
        <v>25</v>
      </c>
      <c r="E7" s="36">
        <v>22.7</v>
      </c>
      <c r="F7" s="36">
        <v>25</v>
      </c>
      <c r="G7" s="36">
        <v>28.22</v>
      </c>
      <c r="H7" s="36">
        <v>25</v>
      </c>
      <c r="I7" s="36">
        <v>23.51</v>
      </c>
      <c r="J7" s="36">
        <v>25</v>
      </c>
      <c r="K7" s="36">
        <v>22.98</v>
      </c>
      <c r="L7" s="36">
        <v>25</v>
      </c>
      <c r="M7" s="36">
        <v>21.58</v>
      </c>
      <c r="N7" s="36">
        <v>25</v>
      </c>
      <c r="O7" s="36">
        <v>19.489999999999998</v>
      </c>
      <c r="P7" s="36">
        <v>25</v>
      </c>
      <c r="Q7" s="36">
        <v>20.93</v>
      </c>
      <c r="R7" s="36">
        <v>25</v>
      </c>
      <c r="S7" s="36">
        <v>22.785000000000004</v>
      </c>
    </row>
    <row r="8" spans="1:19" x14ac:dyDescent="0.25">
      <c r="A8" s="5" t="s">
        <v>22</v>
      </c>
      <c r="B8" s="36">
        <v>25</v>
      </c>
      <c r="C8" s="36">
        <v>22.76</v>
      </c>
      <c r="D8" s="36">
        <v>25</v>
      </c>
      <c r="E8" s="36">
        <v>22.24</v>
      </c>
      <c r="F8" s="36">
        <v>25</v>
      </c>
      <c r="G8" s="36">
        <v>28.36</v>
      </c>
      <c r="H8" s="36">
        <v>25</v>
      </c>
      <c r="I8" s="36">
        <v>23.59</v>
      </c>
      <c r="J8" s="36">
        <v>25</v>
      </c>
      <c r="K8" s="36">
        <v>22.2</v>
      </c>
      <c r="L8" s="36">
        <v>25</v>
      </c>
      <c r="M8" s="36">
        <v>21.54</v>
      </c>
      <c r="N8" s="36">
        <v>25</v>
      </c>
      <c r="O8" s="36">
        <v>19.32</v>
      </c>
      <c r="P8" s="36">
        <v>25</v>
      </c>
      <c r="Q8" s="36">
        <v>20.65</v>
      </c>
      <c r="R8" s="36">
        <v>25</v>
      </c>
      <c r="S8" s="36">
        <v>22.5825</v>
      </c>
    </row>
    <row r="9" spans="1:19" x14ac:dyDescent="0.25">
      <c r="A9" s="5" t="s">
        <v>23</v>
      </c>
      <c r="B9" s="36">
        <v>25</v>
      </c>
      <c r="C9" s="36">
        <v>21.99</v>
      </c>
      <c r="D9" s="36">
        <v>25</v>
      </c>
      <c r="E9" s="36">
        <v>21.44</v>
      </c>
      <c r="F9" s="36">
        <v>25</v>
      </c>
      <c r="G9" s="36">
        <v>28.71</v>
      </c>
      <c r="H9" s="36">
        <v>25</v>
      </c>
      <c r="I9" s="36">
        <v>22.87</v>
      </c>
      <c r="J9" s="36">
        <v>25</v>
      </c>
      <c r="K9" s="36">
        <v>23.19</v>
      </c>
      <c r="L9" s="36">
        <v>25</v>
      </c>
      <c r="M9" s="36">
        <v>21.39</v>
      </c>
      <c r="N9" s="36">
        <v>25</v>
      </c>
      <c r="O9" s="36">
        <v>18.77</v>
      </c>
      <c r="P9" s="36">
        <v>25</v>
      </c>
      <c r="Q9" s="36">
        <v>20.350000000000001</v>
      </c>
      <c r="R9" s="36">
        <v>25</v>
      </c>
      <c r="S9" s="36">
        <v>22.338750000000001</v>
      </c>
    </row>
    <row r="10" spans="1:19" x14ac:dyDescent="0.25">
      <c r="A10" s="5" t="s">
        <v>24</v>
      </c>
      <c r="B10" s="36">
        <v>25</v>
      </c>
      <c r="C10" s="36">
        <v>21.65</v>
      </c>
      <c r="D10" s="36">
        <v>25</v>
      </c>
      <c r="E10" s="36">
        <v>21.05</v>
      </c>
      <c r="F10" s="36">
        <v>25</v>
      </c>
      <c r="G10" s="36">
        <v>28.73</v>
      </c>
      <c r="H10" s="36">
        <v>25</v>
      </c>
      <c r="I10" s="36">
        <v>22.39</v>
      </c>
      <c r="J10" s="36">
        <v>25</v>
      </c>
      <c r="K10" s="36">
        <v>22.86</v>
      </c>
      <c r="L10" s="36">
        <v>25</v>
      </c>
      <c r="M10" s="36">
        <v>20.97</v>
      </c>
      <c r="N10" s="36">
        <v>25</v>
      </c>
      <c r="O10" s="36">
        <v>18.850000000000001</v>
      </c>
      <c r="P10" s="36">
        <v>25</v>
      </c>
      <c r="Q10" s="36">
        <v>20.16</v>
      </c>
      <c r="R10" s="36">
        <v>25</v>
      </c>
      <c r="S10" s="36">
        <v>22.0825</v>
      </c>
    </row>
    <row r="11" spans="1:19" x14ac:dyDescent="0.25">
      <c r="A11" s="5" t="s">
        <v>67</v>
      </c>
      <c r="B11" s="36">
        <v>25</v>
      </c>
      <c r="C11" s="36">
        <v>21.25</v>
      </c>
      <c r="D11" s="36">
        <v>25</v>
      </c>
      <c r="E11" s="36">
        <v>20.86</v>
      </c>
      <c r="F11" s="36">
        <v>25</v>
      </c>
      <c r="G11" s="36">
        <v>28.84</v>
      </c>
      <c r="H11" s="36">
        <v>25</v>
      </c>
      <c r="I11" s="36">
        <v>21.9</v>
      </c>
      <c r="J11" s="36">
        <v>25</v>
      </c>
      <c r="K11" s="36">
        <v>22.52</v>
      </c>
      <c r="L11" s="36">
        <v>25</v>
      </c>
      <c r="M11" s="36">
        <v>20.98</v>
      </c>
      <c r="N11" s="36">
        <v>25</v>
      </c>
      <c r="O11" s="36">
        <v>18.73</v>
      </c>
      <c r="P11" s="36">
        <v>25</v>
      </c>
      <c r="Q11" s="36">
        <v>20.02</v>
      </c>
      <c r="R11" s="36">
        <v>25</v>
      </c>
      <c r="S11" s="36">
        <v>21.887499999999999</v>
      </c>
    </row>
    <row r="12" spans="1:19" x14ac:dyDescent="0.25">
      <c r="A12" s="5" t="s">
        <v>68</v>
      </c>
      <c r="B12" s="36">
        <v>25</v>
      </c>
      <c r="C12" s="36">
        <v>21.57</v>
      </c>
      <c r="D12" s="36">
        <v>25</v>
      </c>
      <c r="E12" s="36">
        <v>21.04</v>
      </c>
      <c r="F12" s="36">
        <v>25</v>
      </c>
      <c r="G12" s="36">
        <v>28.76</v>
      </c>
      <c r="H12" s="36">
        <v>25</v>
      </c>
      <c r="I12" s="36">
        <v>22.54</v>
      </c>
      <c r="J12" s="36">
        <v>25</v>
      </c>
      <c r="K12" s="36">
        <v>22.84</v>
      </c>
      <c r="L12" s="36">
        <v>25</v>
      </c>
      <c r="M12" s="36">
        <v>21.18</v>
      </c>
      <c r="N12" s="36">
        <v>25</v>
      </c>
      <c r="O12" s="36">
        <v>18.95</v>
      </c>
      <c r="P12" s="36">
        <v>25</v>
      </c>
      <c r="Q12" s="36">
        <v>20.190000000000001</v>
      </c>
      <c r="R12" s="36">
        <v>25</v>
      </c>
      <c r="S12" s="36">
        <v>22.133749999999999</v>
      </c>
    </row>
    <row r="13" spans="1:19" x14ac:dyDescent="0.25">
      <c r="A13" s="4" t="s">
        <v>26</v>
      </c>
      <c r="B13" s="36">
        <v>25</v>
      </c>
      <c r="C13" s="36">
        <v>22.196249999999999</v>
      </c>
      <c r="D13" s="36">
        <v>25</v>
      </c>
      <c r="E13" s="36">
        <v>21.815000000000001</v>
      </c>
      <c r="F13" s="36">
        <v>25</v>
      </c>
      <c r="G13" s="36">
        <v>28.307499999999997</v>
      </c>
      <c r="H13" s="36">
        <v>25</v>
      </c>
      <c r="I13" s="36">
        <v>22.94</v>
      </c>
      <c r="J13" s="36">
        <v>25</v>
      </c>
      <c r="K13" s="36">
        <v>22.791250000000002</v>
      </c>
      <c r="L13" s="36">
        <v>25</v>
      </c>
      <c r="M13" s="36">
        <v>21.273749999999996</v>
      </c>
      <c r="N13" s="36">
        <v>25</v>
      </c>
      <c r="O13" s="36">
        <v>19.101249999999997</v>
      </c>
      <c r="P13" s="36">
        <v>25</v>
      </c>
      <c r="Q13" s="36">
        <v>20.633749999999999</v>
      </c>
      <c r="R13" s="36">
        <v>25</v>
      </c>
      <c r="S13" s="36">
        <v>22.382343749999997</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AECC-C901-48BF-A31D-FF4554DAECEA}">
  <sheetPr codeName="Sheet5"/>
  <dimension ref="A1:I46"/>
  <sheetViews>
    <sheetView workbookViewId="0">
      <selection activeCell="F38" sqref="F38"/>
    </sheetView>
  </sheetViews>
  <sheetFormatPr defaultRowHeight="15" x14ac:dyDescent="0.25"/>
  <cols>
    <col min="1" max="1" width="13.140625" bestFit="1" customWidth="1"/>
    <col min="2" max="2" width="15.140625" bestFit="1" customWidth="1"/>
    <col min="3" max="3" width="15.5703125" bestFit="1" customWidth="1"/>
    <col min="4" max="4" width="20.28515625" bestFit="1" customWidth="1"/>
    <col min="5" max="5" width="15.28515625" bestFit="1" customWidth="1"/>
    <col min="6" max="6" width="19.28515625" bestFit="1" customWidth="1"/>
    <col min="7" max="7" width="16.5703125" bestFit="1" customWidth="1"/>
    <col min="8" max="8" width="15.140625" bestFit="1" customWidth="1"/>
    <col min="9" max="9" width="12.85546875" bestFit="1" customWidth="1"/>
    <col min="10" max="10" width="19.7109375" bestFit="1" customWidth="1"/>
  </cols>
  <sheetData>
    <row r="1" spans="1:9" x14ac:dyDescent="0.25">
      <c r="A1" s="3" t="s">
        <v>25</v>
      </c>
      <c r="B1" t="s">
        <v>31</v>
      </c>
      <c r="C1" t="s">
        <v>32</v>
      </c>
      <c r="D1" t="s">
        <v>33</v>
      </c>
      <c r="E1" t="s">
        <v>39</v>
      </c>
      <c r="F1" t="s">
        <v>34</v>
      </c>
      <c r="G1" t="s">
        <v>35</v>
      </c>
      <c r="H1" t="s">
        <v>36</v>
      </c>
      <c r="I1" t="s">
        <v>37</v>
      </c>
    </row>
    <row r="2" spans="1:9" x14ac:dyDescent="0.25">
      <c r="A2" s="15">
        <v>44197</v>
      </c>
      <c r="B2" s="36"/>
      <c r="C2" s="36"/>
      <c r="D2" s="36"/>
      <c r="E2" s="36"/>
      <c r="F2" s="36"/>
      <c r="G2" s="36"/>
      <c r="H2" s="36"/>
      <c r="I2" s="36"/>
    </row>
    <row r="3" spans="1:9" x14ac:dyDescent="0.25">
      <c r="A3" s="15">
        <v>44228</v>
      </c>
      <c r="B3" s="36"/>
      <c r="C3" s="36"/>
      <c r="D3" s="36"/>
      <c r="E3" s="36"/>
      <c r="F3" s="36"/>
      <c r="G3" s="36"/>
      <c r="H3" s="36"/>
      <c r="I3" s="36"/>
    </row>
    <row r="4" spans="1:9" x14ac:dyDescent="0.25">
      <c r="A4" s="15">
        <v>44256</v>
      </c>
      <c r="B4" s="36"/>
      <c r="C4" s="36"/>
      <c r="D4" s="36"/>
      <c r="E4" s="36"/>
      <c r="F4" s="36"/>
      <c r="G4" s="36"/>
      <c r="H4" s="36"/>
      <c r="I4" s="36"/>
    </row>
    <row r="5" spans="1:9" x14ac:dyDescent="0.25">
      <c r="A5" s="15">
        <v>44287</v>
      </c>
      <c r="B5" s="36"/>
      <c r="C5" s="36"/>
      <c r="D5" s="36"/>
      <c r="E5" s="36"/>
      <c r="F5" s="36"/>
      <c r="G5" s="36"/>
      <c r="H5" s="36"/>
      <c r="I5" s="36"/>
    </row>
    <row r="6" spans="1:9" x14ac:dyDescent="0.25">
      <c r="A6" s="15">
        <v>44317</v>
      </c>
      <c r="B6" s="36"/>
      <c r="C6" s="36"/>
      <c r="D6" s="36"/>
      <c r="E6" s="36"/>
      <c r="F6" s="36"/>
      <c r="G6" s="36"/>
      <c r="H6" s="36"/>
      <c r="I6" s="36"/>
    </row>
    <row r="7" spans="1:9" x14ac:dyDescent="0.25">
      <c r="A7" s="15">
        <v>44348</v>
      </c>
      <c r="B7" s="36">
        <v>6608</v>
      </c>
      <c r="C7" s="36">
        <v>6586</v>
      </c>
      <c r="D7" s="36"/>
      <c r="E7" s="36"/>
      <c r="F7" s="36"/>
      <c r="G7" s="36"/>
      <c r="H7" s="36">
        <v>2346</v>
      </c>
      <c r="I7" s="36"/>
    </row>
    <row r="8" spans="1:9" x14ac:dyDescent="0.25">
      <c r="A8" s="15">
        <v>44378</v>
      </c>
      <c r="B8" s="36">
        <v>7770</v>
      </c>
      <c r="C8" s="36">
        <v>8046</v>
      </c>
      <c r="D8" s="36">
        <v>12034</v>
      </c>
      <c r="E8" s="36"/>
      <c r="F8" s="36">
        <v>18119</v>
      </c>
      <c r="G8" s="36"/>
      <c r="H8" s="36">
        <v>2537</v>
      </c>
      <c r="I8" s="36"/>
    </row>
    <row r="9" spans="1:9" x14ac:dyDescent="0.25">
      <c r="A9" s="15">
        <v>44409</v>
      </c>
      <c r="B9" s="36">
        <v>5925</v>
      </c>
      <c r="C9" s="36">
        <v>6446</v>
      </c>
      <c r="D9" s="36">
        <v>11900</v>
      </c>
      <c r="E9" s="36"/>
      <c r="F9" s="36">
        <v>18832</v>
      </c>
      <c r="G9" s="36">
        <v>901</v>
      </c>
      <c r="H9" s="36">
        <v>1727</v>
      </c>
      <c r="I9" s="36"/>
    </row>
    <row r="10" spans="1:9" x14ac:dyDescent="0.25">
      <c r="A10" s="15">
        <v>44440</v>
      </c>
      <c r="B10" s="36">
        <v>4342</v>
      </c>
      <c r="C10" s="36">
        <v>4511</v>
      </c>
      <c r="D10" s="36">
        <v>10108</v>
      </c>
      <c r="E10" s="36"/>
      <c r="F10" s="36">
        <v>16341</v>
      </c>
      <c r="G10" s="36">
        <v>810</v>
      </c>
      <c r="H10" s="36">
        <v>1571</v>
      </c>
      <c r="I10" s="36"/>
    </row>
    <row r="11" spans="1:9" x14ac:dyDescent="0.25">
      <c r="A11" s="15">
        <v>44470</v>
      </c>
      <c r="B11" s="36">
        <v>3293</v>
      </c>
      <c r="C11" s="36">
        <v>3747</v>
      </c>
      <c r="D11" s="36">
        <v>8825</v>
      </c>
      <c r="E11" s="36"/>
      <c r="F11" s="36">
        <v>13367</v>
      </c>
      <c r="G11" s="36">
        <v>693</v>
      </c>
      <c r="H11" s="36">
        <v>1171</v>
      </c>
      <c r="I11" s="36"/>
    </row>
    <row r="12" spans="1:9" x14ac:dyDescent="0.25">
      <c r="A12" s="15">
        <v>44501</v>
      </c>
      <c r="B12" s="36">
        <v>2494</v>
      </c>
      <c r="C12" s="36">
        <v>2901</v>
      </c>
      <c r="D12" s="36">
        <v>7629</v>
      </c>
      <c r="E12" s="36"/>
      <c r="F12" s="36">
        <v>9981</v>
      </c>
      <c r="G12" s="36">
        <v>595</v>
      </c>
      <c r="H12" s="36">
        <v>851</v>
      </c>
      <c r="I12" s="36"/>
    </row>
    <row r="13" spans="1:9" x14ac:dyDescent="0.25">
      <c r="A13" s="15">
        <v>44531</v>
      </c>
      <c r="B13" s="36">
        <v>2400</v>
      </c>
      <c r="C13" s="36">
        <v>2842</v>
      </c>
      <c r="D13" s="36">
        <v>7499</v>
      </c>
      <c r="E13" s="36"/>
      <c r="F13" s="36">
        <v>9400</v>
      </c>
      <c r="G13" s="36">
        <v>470</v>
      </c>
      <c r="H13" s="36">
        <v>957</v>
      </c>
      <c r="I13" s="36"/>
    </row>
    <row r="14" spans="1:9" x14ac:dyDescent="0.25">
      <c r="A14" s="15">
        <v>44562</v>
      </c>
      <c r="B14" s="36">
        <v>2032</v>
      </c>
      <c r="C14" s="36">
        <v>2349</v>
      </c>
      <c r="D14" s="36">
        <v>6364</v>
      </c>
      <c r="E14" s="36"/>
      <c r="F14" s="36">
        <v>7476</v>
      </c>
      <c r="G14" s="36">
        <v>569</v>
      </c>
      <c r="H14" s="36">
        <v>560</v>
      </c>
      <c r="I14" s="36"/>
    </row>
    <row r="15" spans="1:9" x14ac:dyDescent="0.25">
      <c r="A15" s="15">
        <v>44593</v>
      </c>
      <c r="B15" s="36">
        <v>1947</v>
      </c>
      <c r="C15" s="36">
        <v>2215</v>
      </c>
      <c r="D15" s="36">
        <v>5631</v>
      </c>
      <c r="E15" s="36"/>
      <c r="F15" s="36">
        <v>6973</v>
      </c>
      <c r="G15" s="36">
        <v>521</v>
      </c>
      <c r="H15" s="36">
        <v>452</v>
      </c>
      <c r="I15" s="36"/>
    </row>
    <row r="16" spans="1:9" x14ac:dyDescent="0.25">
      <c r="A16" s="15">
        <v>44621</v>
      </c>
      <c r="B16" s="36">
        <v>2507</v>
      </c>
      <c r="C16" s="36">
        <v>2845</v>
      </c>
      <c r="D16" s="36">
        <v>7466</v>
      </c>
      <c r="E16" s="36"/>
      <c r="F16" s="36">
        <v>9038</v>
      </c>
      <c r="G16" s="36">
        <v>513</v>
      </c>
      <c r="H16" s="36">
        <v>713</v>
      </c>
      <c r="I16" s="36"/>
    </row>
    <row r="17" spans="1:9" x14ac:dyDescent="0.25">
      <c r="A17" s="15">
        <v>44652</v>
      </c>
      <c r="B17" s="36">
        <v>3148</v>
      </c>
      <c r="C17" s="36">
        <v>3528</v>
      </c>
      <c r="D17" s="36">
        <v>8417</v>
      </c>
      <c r="E17" s="36"/>
      <c r="F17" s="36">
        <v>10196</v>
      </c>
      <c r="G17" s="36">
        <v>682</v>
      </c>
      <c r="H17" s="36">
        <v>1075</v>
      </c>
      <c r="I17" s="36"/>
    </row>
    <row r="18" spans="1:9" x14ac:dyDescent="0.25">
      <c r="A18" s="15">
        <v>44682</v>
      </c>
      <c r="B18" s="36">
        <v>4756</v>
      </c>
      <c r="C18" s="36">
        <v>5036</v>
      </c>
      <c r="D18" s="36">
        <v>9718</v>
      </c>
      <c r="E18" s="36"/>
      <c r="F18" s="36">
        <v>12243</v>
      </c>
      <c r="G18" s="36">
        <v>936</v>
      </c>
      <c r="H18" s="36">
        <v>1622</v>
      </c>
      <c r="I18" s="36"/>
    </row>
    <row r="19" spans="1:9" x14ac:dyDescent="0.25">
      <c r="A19" s="15">
        <v>44713</v>
      </c>
      <c r="B19" s="36">
        <v>6576</v>
      </c>
      <c r="C19" s="36">
        <v>7137</v>
      </c>
      <c r="D19" s="36">
        <v>12615</v>
      </c>
      <c r="E19" s="36">
        <v>6903</v>
      </c>
      <c r="F19" s="36">
        <v>16098</v>
      </c>
      <c r="G19" s="36">
        <v>1177</v>
      </c>
      <c r="H19" s="36">
        <v>2123</v>
      </c>
      <c r="I19" s="36"/>
    </row>
    <row r="20" spans="1:9" x14ac:dyDescent="0.25">
      <c r="A20" s="15">
        <v>44743</v>
      </c>
      <c r="B20" s="36">
        <v>7120</v>
      </c>
      <c r="C20" s="36">
        <v>7699</v>
      </c>
      <c r="D20" s="36">
        <v>12851</v>
      </c>
      <c r="E20" s="36">
        <v>8098</v>
      </c>
      <c r="F20" s="36">
        <v>16291</v>
      </c>
      <c r="G20" s="36">
        <v>1168</v>
      </c>
      <c r="H20" s="36">
        <v>2439</v>
      </c>
      <c r="I20" s="36"/>
    </row>
    <row r="21" spans="1:9" x14ac:dyDescent="0.25">
      <c r="A21" s="15">
        <v>44774</v>
      </c>
      <c r="B21" s="36">
        <v>5228</v>
      </c>
      <c r="C21" s="36">
        <v>5818</v>
      </c>
      <c r="D21" s="36">
        <v>10678</v>
      </c>
      <c r="E21" s="36">
        <v>6077</v>
      </c>
      <c r="F21" s="36">
        <v>13979</v>
      </c>
      <c r="G21" s="36">
        <v>936</v>
      </c>
      <c r="H21" s="36">
        <v>1712</v>
      </c>
      <c r="I21" s="36">
        <v>1997</v>
      </c>
    </row>
    <row r="22" spans="1:9" x14ac:dyDescent="0.25">
      <c r="A22" s="15">
        <v>44805</v>
      </c>
      <c r="B22" s="36">
        <v>4616</v>
      </c>
      <c r="C22" s="36">
        <v>4834</v>
      </c>
      <c r="D22" s="36">
        <v>9937</v>
      </c>
      <c r="E22" s="36">
        <v>5419</v>
      </c>
      <c r="F22" s="36">
        <v>13338</v>
      </c>
      <c r="G22" s="36">
        <v>910</v>
      </c>
      <c r="H22" s="36">
        <v>1494</v>
      </c>
      <c r="I22" s="36">
        <v>2504</v>
      </c>
    </row>
    <row r="23" spans="1:9" x14ac:dyDescent="0.25">
      <c r="A23" s="15">
        <v>44835</v>
      </c>
      <c r="B23" s="36">
        <v>3524</v>
      </c>
      <c r="C23" s="36"/>
      <c r="D23" s="36">
        <v>7820</v>
      </c>
      <c r="E23" s="36">
        <v>4361</v>
      </c>
      <c r="F23" s="36">
        <v>10805</v>
      </c>
      <c r="G23" s="36">
        <v>781</v>
      </c>
      <c r="H23" s="36">
        <v>1080</v>
      </c>
      <c r="I23" s="36">
        <v>1919</v>
      </c>
    </row>
    <row r="24" spans="1:9" x14ac:dyDescent="0.25">
      <c r="A24" s="15">
        <v>44866</v>
      </c>
      <c r="B24" s="36">
        <v>3048</v>
      </c>
      <c r="C24" s="36">
        <v>888</v>
      </c>
      <c r="D24" s="36">
        <v>7316</v>
      </c>
      <c r="E24" s="36">
        <v>4037</v>
      </c>
      <c r="F24" s="36">
        <v>9845</v>
      </c>
      <c r="G24" s="36">
        <v>668</v>
      </c>
      <c r="H24" s="36">
        <v>976</v>
      </c>
      <c r="I24" s="36">
        <v>1591</v>
      </c>
    </row>
    <row r="25" spans="1:9" x14ac:dyDescent="0.25">
      <c r="A25" s="15">
        <v>44896</v>
      </c>
      <c r="B25" s="36">
        <v>2490</v>
      </c>
      <c r="C25" s="36">
        <v>2702</v>
      </c>
      <c r="D25" s="36">
        <v>7086</v>
      </c>
      <c r="E25" s="36">
        <v>3375</v>
      </c>
      <c r="F25" s="36">
        <v>8823</v>
      </c>
      <c r="G25" s="36">
        <v>723</v>
      </c>
      <c r="H25" s="36">
        <v>892</v>
      </c>
      <c r="I25" s="36">
        <v>1381</v>
      </c>
    </row>
    <row r="26" spans="1:9" x14ac:dyDescent="0.25">
      <c r="A26" s="15">
        <v>44927</v>
      </c>
      <c r="B26" s="36">
        <v>2263</v>
      </c>
      <c r="C26" s="36">
        <v>2456</v>
      </c>
      <c r="D26" s="36">
        <v>6231</v>
      </c>
      <c r="E26" s="36">
        <v>3085</v>
      </c>
      <c r="F26" s="36">
        <v>7995</v>
      </c>
      <c r="G26" s="36">
        <v>573</v>
      </c>
      <c r="H26" s="36">
        <v>759</v>
      </c>
      <c r="I26" s="36">
        <v>1185</v>
      </c>
    </row>
    <row r="27" spans="1:9" x14ac:dyDescent="0.25">
      <c r="A27" s="15">
        <v>44958</v>
      </c>
      <c r="B27" s="36">
        <v>2342</v>
      </c>
      <c r="C27" s="36">
        <v>2442</v>
      </c>
      <c r="D27" s="36">
        <v>6498</v>
      </c>
      <c r="E27" s="36">
        <v>2863</v>
      </c>
      <c r="F27" s="36">
        <v>8119</v>
      </c>
      <c r="G27" s="36">
        <v>567</v>
      </c>
      <c r="H27" s="36">
        <v>727</v>
      </c>
      <c r="I27" s="36">
        <v>1321</v>
      </c>
    </row>
    <row r="28" spans="1:9" x14ac:dyDescent="0.25">
      <c r="A28" s="15">
        <v>44986</v>
      </c>
      <c r="B28" s="36">
        <v>2732</v>
      </c>
      <c r="C28" s="36">
        <v>2984</v>
      </c>
      <c r="D28" s="36">
        <v>7368</v>
      </c>
      <c r="E28" s="36">
        <v>3296</v>
      </c>
      <c r="F28" s="36">
        <v>9276</v>
      </c>
      <c r="G28" s="36">
        <v>735</v>
      </c>
      <c r="H28" s="36">
        <v>772</v>
      </c>
      <c r="I28" s="36">
        <v>1360</v>
      </c>
    </row>
    <row r="29" spans="1:9" x14ac:dyDescent="0.25">
      <c r="A29" s="15">
        <v>45017</v>
      </c>
      <c r="B29" s="36">
        <v>3487</v>
      </c>
      <c r="C29" s="36">
        <v>3722</v>
      </c>
      <c r="D29" s="36">
        <v>7926</v>
      </c>
      <c r="E29" s="36">
        <v>4174</v>
      </c>
      <c r="F29" s="36">
        <v>10122</v>
      </c>
      <c r="G29" s="36">
        <v>856</v>
      </c>
      <c r="H29" s="36">
        <v>1142</v>
      </c>
      <c r="I29" s="36">
        <v>1728</v>
      </c>
    </row>
    <row r="30" spans="1:9" x14ac:dyDescent="0.25">
      <c r="A30" s="15">
        <v>45047</v>
      </c>
      <c r="B30" s="36">
        <v>5429</v>
      </c>
      <c r="C30" s="36">
        <v>6154</v>
      </c>
      <c r="D30" s="36">
        <v>10832</v>
      </c>
      <c r="E30" s="36">
        <v>6079</v>
      </c>
      <c r="F30" s="36">
        <v>14194</v>
      </c>
      <c r="G30" s="36">
        <v>1194</v>
      </c>
      <c r="H30" s="36">
        <v>1638</v>
      </c>
      <c r="I30" s="36">
        <v>2827</v>
      </c>
    </row>
    <row r="31" spans="1:9" x14ac:dyDescent="0.25">
      <c r="A31" s="15">
        <v>45078</v>
      </c>
      <c r="B31" s="36">
        <v>6542</v>
      </c>
      <c r="C31" s="36">
        <v>7255</v>
      </c>
      <c r="D31" s="36">
        <v>11824</v>
      </c>
      <c r="E31" s="36">
        <v>7217</v>
      </c>
      <c r="F31" s="36">
        <v>15669</v>
      </c>
      <c r="G31" s="36">
        <v>1295</v>
      </c>
      <c r="H31" s="36">
        <v>2277</v>
      </c>
      <c r="I31" s="36">
        <v>3101</v>
      </c>
    </row>
    <row r="32" spans="1:9" x14ac:dyDescent="0.25">
      <c r="A32" s="15">
        <v>45108</v>
      </c>
      <c r="B32" s="36">
        <v>8025</v>
      </c>
      <c r="C32" s="36">
        <v>8793</v>
      </c>
      <c r="D32" s="36">
        <v>13119</v>
      </c>
      <c r="E32" s="36">
        <v>7996</v>
      </c>
      <c r="F32" s="36">
        <v>18036</v>
      </c>
      <c r="G32" s="36">
        <v>1055</v>
      </c>
      <c r="H32" s="36">
        <v>1950</v>
      </c>
      <c r="I32" s="36">
        <v>3904</v>
      </c>
    </row>
    <row r="33" spans="1:9" x14ac:dyDescent="0.25">
      <c r="A33" s="15">
        <v>45139</v>
      </c>
      <c r="B33" s="36">
        <v>6008</v>
      </c>
      <c r="C33" s="36"/>
      <c r="D33" s="36">
        <v>11543</v>
      </c>
      <c r="E33" s="36">
        <v>6434</v>
      </c>
      <c r="F33" s="36">
        <v>16112</v>
      </c>
      <c r="G33" s="36">
        <v>251</v>
      </c>
      <c r="H33" s="36">
        <v>409</v>
      </c>
      <c r="I33" s="36">
        <v>2794</v>
      </c>
    </row>
    <row r="34" spans="1:9" x14ac:dyDescent="0.25">
      <c r="A34" s="15">
        <v>45170</v>
      </c>
      <c r="B34" s="36">
        <v>4968</v>
      </c>
      <c r="C34" s="36"/>
      <c r="D34" s="36">
        <v>10314</v>
      </c>
      <c r="E34" s="36">
        <v>5483</v>
      </c>
      <c r="F34" s="36">
        <v>14984</v>
      </c>
      <c r="G34" s="36">
        <v>1261</v>
      </c>
      <c r="H34" s="36">
        <v>1671</v>
      </c>
      <c r="I34" s="36">
        <v>2355</v>
      </c>
    </row>
    <row r="35" spans="1:9" x14ac:dyDescent="0.25">
      <c r="A35" s="15">
        <v>45200</v>
      </c>
      <c r="B35" s="36">
        <v>3942</v>
      </c>
      <c r="C35" s="36">
        <v>3609</v>
      </c>
      <c r="D35" s="36">
        <v>8995</v>
      </c>
      <c r="E35" s="36">
        <v>4308</v>
      </c>
      <c r="F35" s="36">
        <v>12333</v>
      </c>
      <c r="G35" s="36">
        <v>1625</v>
      </c>
      <c r="H35" s="36">
        <v>1392</v>
      </c>
      <c r="I35" s="36">
        <v>629</v>
      </c>
    </row>
    <row r="36" spans="1:9" x14ac:dyDescent="0.25">
      <c r="A36" s="15">
        <v>45231</v>
      </c>
      <c r="B36" s="36">
        <v>2952</v>
      </c>
      <c r="C36" s="36">
        <v>2608</v>
      </c>
      <c r="D36" s="36">
        <v>8029</v>
      </c>
      <c r="E36" s="36">
        <v>3440</v>
      </c>
      <c r="F36" s="36">
        <v>10446</v>
      </c>
      <c r="G36" s="36">
        <v>784</v>
      </c>
      <c r="H36" s="36">
        <v>1016</v>
      </c>
      <c r="I36" s="36">
        <v>1545</v>
      </c>
    </row>
    <row r="37" spans="1:9" x14ac:dyDescent="0.25">
      <c r="A37" s="15">
        <v>45261</v>
      </c>
      <c r="B37" s="36">
        <v>2941</v>
      </c>
      <c r="C37" s="36">
        <v>2569</v>
      </c>
      <c r="D37" s="36">
        <v>7513</v>
      </c>
      <c r="E37" s="36">
        <v>3338</v>
      </c>
      <c r="F37" s="36">
        <v>10182</v>
      </c>
      <c r="G37" s="36">
        <v>621</v>
      </c>
      <c r="H37" s="36">
        <v>1007</v>
      </c>
      <c r="I37" s="36">
        <v>1418</v>
      </c>
    </row>
    <row r="38" spans="1:9" x14ac:dyDescent="0.25">
      <c r="A38" s="15">
        <v>45292</v>
      </c>
      <c r="B38" s="36">
        <v>2437</v>
      </c>
      <c r="C38" s="36">
        <v>2256</v>
      </c>
      <c r="D38" s="36">
        <v>5795</v>
      </c>
      <c r="E38" s="36">
        <v>2650</v>
      </c>
      <c r="F38" s="36">
        <v>7341</v>
      </c>
      <c r="G38" s="36">
        <v>550</v>
      </c>
      <c r="H38" s="36">
        <v>693</v>
      </c>
      <c r="I38" s="36">
        <v>1062</v>
      </c>
    </row>
    <row r="39" spans="1:9" x14ac:dyDescent="0.25">
      <c r="A39" s="15">
        <v>45323</v>
      </c>
      <c r="B39" s="36">
        <v>2425</v>
      </c>
      <c r="C39" s="36">
        <v>1958</v>
      </c>
      <c r="D39" s="36">
        <v>6591</v>
      </c>
      <c r="E39" s="36">
        <v>2808</v>
      </c>
      <c r="F39" s="36">
        <v>8613</v>
      </c>
      <c r="G39" s="36">
        <v>503</v>
      </c>
      <c r="H39" s="36">
        <v>743</v>
      </c>
      <c r="I39" s="36">
        <v>1095</v>
      </c>
    </row>
    <row r="40" spans="1:9" x14ac:dyDescent="0.25">
      <c r="A40" s="15">
        <v>45352</v>
      </c>
      <c r="B40" s="36">
        <v>2495</v>
      </c>
      <c r="C40" s="36">
        <v>2483</v>
      </c>
      <c r="D40" s="36">
        <v>7591</v>
      </c>
      <c r="E40" s="36">
        <v>3235</v>
      </c>
      <c r="F40" s="36">
        <v>10144</v>
      </c>
      <c r="G40" s="36">
        <v>668</v>
      </c>
      <c r="H40" s="36">
        <v>895</v>
      </c>
      <c r="I40" s="36">
        <v>1178</v>
      </c>
    </row>
    <row r="41" spans="1:9" x14ac:dyDescent="0.25">
      <c r="A41" s="15">
        <v>45383</v>
      </c>
      <c r="B41" s="36">
        <v>3441</v>
      </c>
      <c r="C41" s="36">
        <v>3398</v>
      </c>
      <c r="D41" s="36">
        <v>7997</v>
      </c>
      <c r="E41" s="36">
        <v>3876</v>
      </c>
      <c r="F41" s="36">
        <v>10030</v>
      </c>
      <c r="G41" s="36">
        <v>722</v>
      </c>
      <c r="H41" s="36">
        <v>1052</v>
      </c>
      <c r="I41" s="36">
        <v>1526</v>
      </c>
    </row>
    <row r="42" spans="1:9" x14ac:dyDescent="0.25">
      <c r="A42" s="15">
        <v>45413</v>
      </c>
      <c r="B42" s="36">
        <v>5883</v>
      </c>
      <c r="C42" s="36">
        <v>6063</v>
      </c>
      <c r="D42" s="36">
        <v>9382</v>
      </c>
      <c r="E42" s="36">
        <v>6824</v>
      </c>
      <c r="F42" s="36">
        <v>10555</v>
      </c>
      <c r="G42" s="36">
        <v>1069</v>
      </c>
      <c r="H42" s="36">
        <v>1841</v>
      </c>
      <c r="I42" s="36">
        <v>2719</v>
      </c>
    </row>
    <row r="43" spans="1:9" x14ac:dyDescent="0.25">
      <c r="A43" s="15">
        <v>45444</v>
      </c>
      <c r="B43" s="36">
        <v>6852</v>
      </c>
      <c r="C43" s="36">
        <v>7145</v>
      </c>
      <c r="D43" s="36">
        <v>10134</v>
      </c>
      <c r="E43" s="36">
        <v>7705</v>
      </c>
      <c r="F43" s="36">
        <v>12081</v>
      </c>
      <c r="G43" s="36">
        <v>1025</v>
      </c>
      <c r="H43" s="36">
        <v>2133</v>
      </c>
      <c r="I43" s="36">
        <v>3231</v>
      </c>
    </row>
    <row r="44" spans="1:9" x14ac:dyDescent="0.25">
      <c r="A44" s="15">
        <v>45474</v>
      </c>
      <c r="B44" s="36">
        <v>7776</v>
      </c>
      <c r="C44" s="36">
        <v>7825</v>
      </c>
      <c r="D44" s="36">
        <v>12206</v>
      </c>
      <c r="E44" s="36">
        <v>7308</v>
      </c>
      <c r="F44" s="36">
        <v>17355</v>
      </c>
      <c r="G44" s="36">
        <v>1234</v>
      </c>
      <c r="H44" s="36">
        <v>2266</v>
      </c>
      <c r="I44" s="36">
        <v>4038</v>
      </c>
    </row>
    <row r="45" spans="1:9" x14ac:dyDescent="0.25">
      <c r="A45" s="15">
        <v>45505</v>
      </c>
      <c r="B45" s="36">
        <v>5970</v>
      </c>
      <c r="C45" s="36">
        <v>6207</v>
      </c>
      <c r="D45" s="36">
        <v>11262</v>
      </c>
      <c r="E45" s="36">
        <v>6339</v>
      </c>
      <c r="F45" s="36">
        <v>16075</v>
      </c>
      <c r="G45" s="36">
        <v>1006</v>
      </c>
      <c r="H45" s="36">
        <v>1941</v>
      </c>
      <c r="I45" s="36">
        <v>3288</v>
      </c>
    </row>
    <row r="46" spans="1:9" x14ac:dyDescent="0.25">
      <c r="A46" s="15" t="s">
        <v>26</v>
      </c>
      <c r="B46" s="36">
        <v>168734</v>
      </c>
      <c r="C46" s="36">
        <v>160057</v>
      </c>
      <c r="D46" s="36">
        <v>345044</v>
      </c>
      <c r="E46" s="36">
        <v>136728</v>
      </c>
      <c r="F46" s="36">
        <v>460807</v>
      </c>
      <c r="G46" s="36">
        <v>30647</v>
      </c>
      <c r="H46" s="36">
        <v>52622</v>
      </c>
      <c r="I46" s="36">
        <v>51696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F5B8-A913-4377-8C2A-120BE90810A5}">
  <sheetPr codeName="Sheet6"/>
  <dimension ref="A1:H46"/>
  <sheetViews>
    <sheetView workbookViewId="0">
      <selection activeCell="P25" sqref="P25"/>
    </sheetView>
  </sheetViews>
  <sheetFormatPr defaultRowHeight="15" x14ac:dyDescent="0.25"/>
  <cols>
    <col min="1" max="1" width="13.140625" bestFit="1" customWidth="1"/>
    <col min="2" max="2" width="20.28515625" bestFit="1" customWidth="1"/>
    <col min="3" max="3" width="19.7109375" bestFit="1" customWidth="1"/>
  </cols>
  <sheetData>
    <row r="1" spans="1:2" x14ac:dyDescent="0.25">
      <c r="A1" s="3" t="s">
        <v>25</v>
      </c>
      <c r="B1" t="s">
        <v>38</v>
      </c>
    </row>
    <row r="2" spans="1:2" x14ac:dyDescent="0.25">
      <c r="A2" s="15">
        <v>44197</v>
      </c>
      <c r="B2" s="36"/>
    </row>
    <row r="3" spans="1:2" x14ac:dyDescent="0.25">
      <c r="A3" s="15">
        <v>44228</v>
      </c>
      <c r="B3" s="36"/>
    </row>
    <row r="4" spans="1:2" x14ac:dyDescent="0.25">
      <c r="A4" s="15">
        <v>44256</v>
      </c>
      <c r="B4" s="36"/>
    </row>
    <row r="5" spans="1:2" x14ac:dyDescent="0.25">
      <c r="A5" s="15">
        <v>44287</v>
      </c>
      <c r="B5" s="36"/>
    </row>
    <row r="6" spans="1:2" x14ac:dyDescent="0.25">
      <c r="A6" s="15">
        <v>44317</v>
      </c>
      <c r="B6" s="36"/>
    </row>
    <row r="7" spans="1:2" x14ac:dyDescent="0.25">
      <c r="A7" s="15">
        <v>44348</v>
      </c>
      <c r="B7" s="36">
        <v>15540</v>
      </c>
    </row>
    <row r="8" spans="1:2" x14ac:dyDescent="0.25">
      <c r="A8" s="15">
        <v>44378</v>
      </c>
      <c r="B8" s="36">
        <v>48506</v>
      </c>
    </row>
    <row r="9" spans="1:2" x14ac:dyDescent="0.25">
      <c r="A9" s="15">
        <v>44409</v>
      </c>
      <c r="B9" s="36">
        <v>45731</v>
      </c>
    </row>
    <row r="10" spans="1:2" x14ac:dyDescent="0.25">
      <c r="A10" s="15">
        <v>44440</v>
      </c>
      <c r="B10" s="36">
        <v>37683</v>
      </c>
    </row>
    <row r="11" spans="1:2" x14ac:dyDescent="0.25">
      <c r="A11" s="15">
        <v>44470</v>
      </c>
      <c r="B11" s="36">
        <v>31096</v>
      </c>
    </row>
    <row r="12" spans="1:2" x14ac:dyDescent="0.25">
      <c r="A12" s="15">
        <v>44501</v>
      </c>
      <c r="B12" s="36">
        <v>24451</v>
      </c>
    </row>
    <row r="13" spans="1:2" x14ac:dyDescent="0.25">
      <c r="A13" s="15">
        <v>44531</v>
      </c>
      <c r="B13" s="36">
        <v>23568</v>
      </c>
    </row>
    <row r="14" spans="1:2" x14ac:dyDescent="0.25">
      <c r="A14" s="15">
        <v>44562</v>
      </c>
      <c r="B14" s="36">
        <v>19350</v>
      </c>
    </row>
    <row r="15" spans="1:2" x14ac:dyDescent="0.25">
      <c r="A15" s="15">
        <v>44593</v>
      </c>
      <c r="B15" s="36">
        <v>17739</v>
      </c>
    </row>
    <row r="16" spans="1:2" x14ac:dyDescent="0.25">
      <c r="A16" s="15">
        <v>44621</v>
      </c>
      <c r="B16" s="36">
        <v>23082</v>
      </c>
    </row>
    <row r="17" spans="1:2" x14ac:dyDescent="0.25">
      <c r="A17" s="15">
        <v>44652</v>
      </c>
      <c r="B17" s="36">
        <v>27046</v>
      </c>
    </row>
    <row r="18" spans="1:2" x14ac:dyDescent="0.25">
      <c r="A18" s="15">
        <v>44682</v>
      </c>
      <c r="B18" s="36">
        <v>34311</v>
      </c>
    </row>
    <row r="19" spans="1:2" x14ac:dyDescent="0.25">
      <c r="A19" s="15">
        <v>44713</v>
      </c>
      <c r="B19" s="36">
        <v>52629</v>
      </c>
    </row>
    <row r="20" spans="1:2" x14ac:dyDescent="0.25">
      <c r="A20" s="15">
        <v>44743</v>
      </c>
      <c r="B20" s="36">
        <v>55666</v>
      </c>
    </row>
    <row r="21" spans="1:2" x14ac:dyDescent="0.25">
      <c r="A21" s="15">
        <v>44774</v>
      </c>
      <c r="B21" s="36">
        <v>46425</v>
      </c>
    </row>
    <row r="22" spans="1:2" x14ac:dyDescent="0.25">
      <c r="A22" s="15">
        <v>44805</v>
      </c>
      <c r="B22" s="36">
        <v>43052</v>
      </c>
    </row>
    <row r="23" spans="1:2" x14ac:dyDescent="0.25">
      <c r="A23" s="15">
        <v>44835</v>
      </c>
      <c r="B23" s="36">
        <v>30290</v>
      </c>
    </row>
    <row r="24" spans="1:2" x14ac:dyDescent="0.25">
      <c r="A24" s="15">
        <v>44866</v>
      </c>
      <c r="B24" s="36">
        <v>28369</v>
      </c>
    </row>
    <row r="25" spans="1:2" x14ac:dyDescent="0.25">
      <c r="A25" s="15">
        <v>44896</v>
      </c>
      <c r="B25" s="36">
        <v>27472</v>
      </c>
    </row>
    <row r="26" spans="1:2" x14ac:dyDescent="0.25">
      <c r="A26" s="15">
        <v>44927</v>
      </c>
      <c r="B26" s="36">
        <v>24547</v>
      </c>
    </row>
    <row r="27" spans="1:2" x14ac:dyDescent="0.25">
      <c r="A27" s="15">
        <v>44958</v>
      </c>
      <c r="B27" s="36">
        <v>24879</v>
      </c>
    </row>
    <row r="28" spans="1:2" x14ac:dyDescent="0.25">
      <c r="A28" s="15">
        <v>44986</v>
      </c>
      <c r="B28" s="36">
        <v>28523</v>
      </c>
    </row>
    <row r="29" spans="1:2" x14ac:dyDescent="0.25">
      <c r="A29" s="15">
        <v>45017</v>
      </c>
      <c r="B29" s="36">
        <v>33157</v>
      </c>
    </row>
    <row r="30" spans="1:2" x14ac:dyDescent="0.25">
      <c r="A30" s="15">
        <v>45047</v>
      </c>
      <c r="B30" s="36">
        <v>48347</v>
      </c>
    </row>
    <row r="31" spans="1:2" x14ac:dyDescent="0.25">
      <c r="A31" s="15">
        <v>45078</v>
      </c>
      <c r="B31" s="36">
        <v>55180</v>
      </c>
    </row>
    <row r="32" spans="1:2" x14ac:dyDescent="0.25">
      <c r="A32" s="15">
        <v>45108</v>
      </c>
      <c r="B32" s="36">
        <v>62878</v>
      </c>
    </row>
    <row r="33" spans="1:8" x14ac:dyDescent="0.25">
      <c r="A33" s="15">
        <v>45139</v>
      </c>
      <c r="B33" s="36">
        <v>43551</v>
      </c>
      <c r="H33" t="s">
        <v>53</v>
      </c>
    </row>
    <row r="34" spans="1:8" x14ac:dyDescent="0.25">
      <c r="A34" s="15">
        <v>45170</v>
      </c>
      <c r="B34" s="36">
        <v>41036</v>
      </c>
    </row>
    <row r="35" spans="1:8" x14ac:dyDescent="0.25">
      <c r="A35" s="15">
        <v>45200</v>
      </c>
      <c r="B35" s="36">
        <v>36833</v>
      </c>
    </row>
    <row r="36" spans="1:8" x14ac:dyDescent="0.25">
      <c r="A36" s="15">
        <v>45231</v>
      </c>
      <c r="B36" s="36">
        <v>30820</v>
      </c>
    </row>
    <row r="37" spans="1:8" x14ac:dyDescent="0.25">
      <c r="A37" s="15">
        <v>45261</v>
      </c>
      <c r="B37" s="36">
        <v>29589</v>
      </c>
    </row>
    <row r="38" spans="1:8" x14ac:dyDescent="0.25">
      <c r="A38" s="15">
        <v>45292</v>
      </c>
      <c r="B38" s="36">
        <v>22784</v>
      </c>
    </row>
    <row r="39" spans="1:8" x14ac:dyDescent="0.25">
      <c r="A39" s="15">
        <v>45323</v>
      </c>
      <c r="B39" s="36">
        <v>24736</v>
      </c>
    </row>
    <row r="40" spans="1:8" x14ac:dyDescent="0.25">
      <c r="A40" s="15">
        <v>45352</v>
      </c>
      <c r="B40" s="36">
        <v>28689</v>
      </c>
    </row>
    <row r="41" spans="1:8" x14ac:dyDescent="0.25">
      <c r="A41" s="15">
        <v>45383</v>
      </c>
      <c r="B41" s="36">
        <v>32042</v>
      </c>
    </row>
    <row r="42" spans="1:8" x14ac:dyDescent="0.25">
      <c r="A42" s="15">
        <v>45413</v>
      </c>
      <c r="B42" s="36">
        <v>44336</v>
      </c>
    </row>
    <row r="43" spans="1:8" x14ac:dyDescent="0.25">
      <c r="A43" s="15">
        <v>45444</v>
      </c>
      <c r="B43" s="36">
        <v>50306</v>
      </c>
    </row>
    <row r="44" spans="1:8" x14ac:dyDescent="0.25">
      <c r="A44" s="15">
        <v>45474</v>
      </c>
      <c r="B44" s="36">
        <v>60008</v>
      </c>
    </row>
    <row r="45" spans="1:8" x14ac:dyDescent="0.25">
      <c r="A45" s="15">
        <v>45505</v>
      </c>
      <c r="B45" s="36">
        <v>52088</v>
      </c>
    </row>
    <row r="46" spans="1:8" x14ac:dyDescent="0.25">
      <c r="A46" s="15" t="s">
        <v>26</v>
      </c>
      <c r="B46" s="36">
        <v>1406335</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4CF6B-7F93-454C-BD89-41AB6302877E}">
  <sheetPr codeName="Sheet7"/>
  <dimension ref="A1:B46"/>
  <sheetViews>
    <sheetView workbookViewId="0">
      <selection activeCell="J35" sqref="J35"/>
    </sheetView>
  </sheetViews>
  <sheetFormatPr defaultRowHeight="15" x14ac:dyDescent="0.25"/>
  <cols>
    <col min="1" max="1" width="13.140625" bestFit="1" customWidth="1"/>
    <col min="2" max="2" width="22.28515625" bestFit="1" customWidth="1"/>
    <col min="3" max="3" width="19.7109375" bestFit="1" customWidth="1"/>
  </cols>
  <sheetData>
    <row r="1" spans="1:2" x14ac:dyDescent="0.25">
      <c r="A1" s="3" t="s">
        <v>25</v>
      </c>
      <c r="B1" t="s">
        <v>42</v>
      </c>
    </row>
    <row r="2" spans="1:2" x14ac:dyDescent="0.25">
      <c r="A2" s="15">
        <v>44197</v>
      </c>
      <c r="B2" s="36"/>
    </row>
    <row r="3" spans="1:2" x14ac:dyDescent="0.25">
      <c r="A3" s="15">
        <v>44228</v>
      </c>
      <c r="B3" s="36"/>
    </row>
    <row r="4" spans="1:2" x14ac:dyDescent="0.25">
      <c r="A4" s="15">
        <v>44256</v>
      </c>
      <c r="B4" s="36"/>
    </row>
    <row r="5" spans="1:2" x14ac:dyDescent="0.25">
      <c r="A5" s="15">
        <v>44287</v>
      </c>
      <c r="B5" s="36"/>
    </row>
    <row r="6" spans="1:2" x14ac:dyDescent="0.25">
      <c r="A6" s="15">
        <v>44317</v>
      </c>
      <c r="B6" s="36"/>
    </row>
    <row r="7" spans="1:2" x14ac:dyDescent="0.25">
      <c r="A7" s="15">
        <v>44348</v>
      </c>
      <c r="B7" s="36"/>
    </row>
    <row r="8" spans="1:2" x14ac:dyDescent="0.25">
      <c r="A8" s="15">
        <v>44378</v>
      </c>
      <c r="B8" s="36">
        <v>2.1213642213642214</v>
      </c>
    </row>
    <row r="9" spans="1:2" x14ac:dyDescent="0.25">
      <c r="A9" s="15">
        <v>44409</v>
      </c>
      <c r="B9" s="36">
        <v>-5.7209417391662888E-2</v>
      </c>
    </row>
    <row r="10" spans="1:2" x14ac:dyDescent="0.25">
      <c r="A10" s="15">
        <v>44440</v>
      </c>
      <c r="B10" s="36">
        <v>-0.17598565524480111</v>
      </c>
    </row>
    <row r="11" spans="1:2" x14ac:dyDescent="0.25">
      <c r="A11" s="15">
        <v>44470</v>
      </c>
      <c r="B11" s="36">
        <v>-0.17480030783111747</v>
      </c>
    </row>
    <row r="12" spans="1:2" x14ac:dyDescent="0.25">
      <c r="A12" s="15">
        <v>44501</v>
      </c>
      <c r="B12" s="36">
        <v>-0.21369307949575508</v>
      </c>
    </row>
    <row r="13" spans="1:2" x14ac:dyDescent="0.25">
      <c r="A13" s="15">
        <v>44531</v>
      </c>
      <c r="B13" s="36">
        <v>-3.6113042411353317E-2</v>
      </c>
    </row>
    <row r="14" spans="1:2" x14ac:dyDescent="0.25">
      <c r="A14" s="15">
        <v>44562</v>
      </c>
      <c r="B14" s="36">
        <v>-0.17897148676171079</v>
      </c>
    </row>
    <row r="15" spans="1:2" x14ac:dyDescent="0.25">
      <c r="A15" s="15">
        <v>44593</v>
      </c>
      <c r="B15" s="36">
        <v>-8.325581395348837E-2</v>
      </c>
    </row>
    <row r="16" spans="1:2" x14ac:dyDescent="0.25">
      <c r="A16" s="15">
        <v>44621</v>
      </c>
      <c r="B16" s="36">
        <v>0.30120074412311854</v>
      </c>
    </row>
    <row r="17" spans="1:2" x14ac:dyDescent="0.25">
      <c r="A17" s="15">
        <v>44652</v>
      </c>
      <c r="B17" s="36">
        <v>0.17173555151200071</v>
      </c>
    </row>
    <row r="18" spans="1:2" x14ac:dyDescent="0.25">
      <c r="A18" s="15">
        <v>44682</v>
      </c>
      <c r="B18" s="36">
        <v>0.26861643126525181</v>
      </c>
    </row>
    <row r="19" spans="1:2" x14ac:dyDescent="0.25">
      <c r="A19" s="15">
        <v>44713</v>
      </c>
      <c r="B19" s="36">
        <v>0.53388126256885549</v>
      </c>
    </row>
    <row r="20" spans="1:2" x14ac:dyDescent="0.25">
      <c r="A20" s="15">
        <v>44743</v>
      </c>
      <c r="B20" s="36">
        <v>5.7705827585551692E-2</v>
      </c>
    </row>
    <row r="21" spans="1:2" x14ac:dyDescent="0.25">
      <c r="A21" s="15">
        <v>44774</v>
      </c>
      <c r="B21" s="36">
        <v>-0.16600797614342686</v>
      </c>
    </row>
    <row r="22" spans="1:2" x14ac:dyDescent="0.25">
      <c r="A22" s="15">
        <v>44805</v>
      </c>
      <c r="B22" s="36">
        <v>-7.2654819601507811E-2</v>
      </c>
    </row>
    <row r="23" spans="1:2" x14ac:dyDescent="0.25">
      <c r="A23" s="15">
        <v>44835</v>
      </c>
      <c r="B23" s="36">
        <v>-0.29643222149958193</v>
      </c>
    </row>
    <row r="24" spans="1:2" x14ac:dyDescent="0.25">
      <c r="A24" s="15">
        <v>44866</v>
      </c>
      <c r="B24" s="36">
        <v>-6.3420270716408059E-2</v>
      </c>
    </row>
    <row r="25" spans="1:2" x14ac:dyDescent="0.25">
      <c r="A25" s="15">
        <v>44896</v>
      </c>
      <c r="B25" s="36">
        <v>-3.1619020762099471E-2</v>
      </c>
    </row>
    <row r="26" spans="1:2" x14ac:dyDescent="0.25">
      <c r="A26" s="15">
        <v>44927</v>
      </c>
      <c r="B26" s="36">
        <v>-0.10647204426324985</v>
      </c>
    </row>
    <row r="27" spans="1:2" x14ac:dyDescent="0.25">
      <c r="A27" s="15">
        <v>44958</v>
      </c>
      <c r="B27" s="36">
        <v>1.3525074347170733E-2</v>
      </c>
    </row>
    <row r="28" spans="1:2" x14ac:dyDescent="0.25">
      <c r="A28" s="15">
        <v>44986</v>
      </c>
      <c r="B28" s="36">
        <v>0.14646890952208691</v>
      </c>
    </row>
    <row r="29" spans="1:2" x14ac:dyDescent="0.25">
      <c r="A29" s="15">
        <v>45017</v>
      </c>
      <c r="B29" s="36">
        <v>0.16246537881709497</v>
      </c>
    </row>
    <row r="30" spans="1:2" x14ac:dyDescent="0.25">
      <c r="A30" s="15">
        <v>45047</v>
      </c>
      <c r="B30" s="36">
        <v>0.4581234731730856</v>
      </c>
    </row>
    <row r="31" spans="1:2" x14ac:dyDescent="0.25">
      <c r="A31" s="15">
        <v>45078</v>
      </c>
      <c r="B31" s="36">
        <v>0.14133245082424969</v>
      </c>
    </row>
    <row r="32" spans="1:2" x14ac:dyDescent="0.25">
      <c r="A32" s="15">
        <v>45108</v>
      </c>
      <c r="B32" s="36">
        <v>0.1395070677781805</v>
      </c>
    </row>
    <row r="33" spans="1:2" x14ac:dyDescent="0.25">
      <c r="A33" s="15">
        <v>45139</v>
      </c>
      <c r="B33" s="36">
        <v>-0.30737300804732975</v>
      </c>
    </row>
    <row r="34" spans="1:2" x14ac:dyDescent="0.25">
      <c r="A34" s="15">
        <v>45170</v>
      </c>
      <c r="B34" s="36">
        <v>-5.7748386948634933E-2</v>
      </c>
    </row>
    <row r="35" spans="1:2" x14ac:dyDescent="0.25">
      <c r="A35" s="15">
        <v>45200</v>
      </c>
      <c r="B35" s="36">
        <v>-0.10242226337849693</v>
      </c>
    </row>
    <row r="36" spans="1:2" x14ac:dyDescent="0.25">
      <c r="A36" s="15">
        <v>45231</v>
      </c>
      <c r="B36" s="36">
        <v>-0.16325034615697881</v>
      </c>
    </row>
    <row r="37" spans="1:2" x14ac:dyDescent="0.25">
      <c r="A37" s="15">
        <v>45261</v>
      </c>
      <c r="B37" s="36">
        <v>-3.9941596365996104E-2</v>
      </c>
    </row>
    <row r="38" spans="1:2" x14ac:dyDescent="0.25">
      <c r="A38" s="15">
        <v>45292</v>
      </c>
      <c r="B38" s="36">
        <v>-0.22998411571867924</v>
      </c>
    </row>
    <row r="39" spans="1:2" x14ac:dyDescent="0.25">
      <c r="A39" s="15">
        <v>45323</v>
      </c>
      <c r="B39" s="36">
        <v>8.5674157303370788E-2</v>
      </c>
    </row>
    <row r="40" spans="1:2" x14ac:dyDescent="0.25">
      <c r="A40" s="15">
        <v>45352</v>
      </c>
      <c r="B40" s="36">
        <v>0.15980756791720568</v>
      </c>
    </row>
    <row r="41" spans="1:2" x14ac:dyDescent="0.25">
      <c r="A41" s="15">
        <v>45383</v>
      </c>
      <c r="B41" s="36">
        <v>0.11687406322980934</v>
      </c>
    </row>
    <row r="42" spans="1:2" x14ac:dyDescent="0.25">
      <c r="A42" s="15">
        <v>45413</v>
      </c>
      <c r="B42" s="36">
        <v>0.38368391486174397</v>
      </c>
    </row>
    <row r="43" spans="1:2" x14ac:dyDescent="0.25">
      <c r="A43" s="15">
        <v>45444</v>
      </c>
      <c r="B43" s="36">
        <v>0.13465355467340309</v>
      </c>
    </row>
    <row r="44" spans="1:2" x14ac:dyDescent="0.25">
      <c r="A44" s="15">
        <v>45474</v>
      </c>
      <c r="B44" s="36">
        <v>0.19285969864429689</v>
      </c>
    </row>
    <row r="45" spans="1:2" x14ac:dyDescent="0.25">
      <c r="A45" s="15">
        <v>45505</v>
      </c>
      <c r="B45" s="36">
        <v>-0.13198240234635383</v>
      </c>
    </row>
    <row r="46" spans="1:2" x14ac:dyDescent="0.25">
      <c r="A46" s="15" t="s">
        <v>26</v>
      </c>
      <c r="B46" s="36">
        <v>7.6319528275580653E-2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Dashboard</vt:lpstr>
      <vt:lpstr>Data Sheet</vt:lpstr>
      <vt:lpstr>35 MPH </vt:lpstr>
      <vt:lpstr>MPH(%)</vt:lpstr>
      <vt:lpstr>Avg. Speed</vt:lpstr>
      <vt:lpstr># of Vehicles</vt:lpstr>
      <vt:lpstr># of Vehicles (Total)</vt:lpstr>
      <vt:lpstr>% of Change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 of Clear Lake Zoning</dc:creator>
  <cp:lastModifiedBy>Zoning</cp:lastModifiedBy>
  <dcterms:created xsi:type="dcterms:W3CDTF">2023-02-21T16:24:07Z</dcterms:created>
  <dcterms:modified xsi:type="dcterms:W3CDTF">2024-09-10T15:57:08Z</dcterms:modified>
</cp:coreProperties>
</file>