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c5a0f733e5ffa4ba/CAMPBELL - CRYPTO/YOTFB LLC/_MI LLC/TWOPU - ROADMAP/"/>
    </mc:Choice>
  </mc:AlternateContent>
  <xr:revisionPtr revIDLastSave="0" documentId="14_{975D1001-1D3F-48F7-A9E3-CE6BD1CA34BA}" xr6:coauthVersionLast="47" xr6:coauthVersionMax="47" xr10:uidLastSave="{00000000-0000-0000-0000-000000000000}"/>
  <bookViews>
    <workbookView xWindow="855" yWindow="1935" windowWidth="27495" windowHeight="12225" xr2:uid="{00000000-000D-0000-FFFF-FFFF00000000}"/>
  </bookViews>
  <sheets>
    <sheet name="Inputs" sheetId="1" r:id="rId1"/>
    <sheet name="DailyModel" sheetId="2" r:id="rId2"/>
    <sheet name="Summary" sheetId="3" r:id="rId3"/>
    <sheet name="READM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6" i="2" l="1"/>
  <c r="E1096" i="2" s="1"/>
  <c r="B1096" i="2"/>
  <c r="C1096" i="2" s="1"/>
  <c r="D1095" i="2"/>
  <c r="E1095" i="2" s="1"/>
  <c r="C1095" i="2"/>
  <c r="B1095" i="2"/>
  <c r="D1094" i="2"/>
  <c r="E1094" i="2" s="1"/>
  <c r="B1094" i="2"/>
  <c r="C1094" i="2" s="1"/>
  <c r="D1093" i="2"/>
  <c r="E1093" i="2" s="1"/>
  <c r="C1093" i="2"/>
  <c r="B1093" i="2"/>
  <c r="D1092" i="2"/>
  <c r="B1092" i="2"/>
  <c r="C1092" i="2" s="1"/>
  <c r="D1091" i="2"/>
  <c r="E1091" i="2" s="1"/>
  <c r="C1091" i="2"/>
  <c r="B1091" i="2"/>
  <c r="D1090" i="2"/>
  <c r="B1090" i="2"/>
  <c r="C1090" i="2" s="1"/>
  <c r="D1089" i="2"/>
  <c r="E1089" i="2" s="1"/>
  <c r="C1089" i="2"/>
  <c r="B1089" i="2"/>
  <c r="D1088" i="2"/>
  <c r="B1088" i="2"/>
  <c r="C1088" i="2" s="1"/>
  <c r="D1087" i="2"/>
  <c r="C1087" i="2"/>
  <c r="B1087" i="2"/>
  <c r="D1086" i="2"/>
  <c r="E1086" i="2" s="1"/>
  <c r="B1086" i="2"/>
  <c r="C1086" i="2" s="1"/>
  <c r="E1085" i="2"/>
  <c r="D1085" i="2"/>
  <c r="C1085" i="2"/>
  <c r="B1085" i="2"/>
  <c r="D1084" i="2"/>
  <c r="B1084" i="2"/>
  <c r="C1084" i="2" s="1"/>
  <c r="E1083" i="2"/>
  <c r="D1083" i="2"/>
  <c r="C1083" i="2"/>
  <c r="B1083" i="2"/>
  <c r="F1082" i="2"/>
  <c r="D1082" i="2"/>
  <c r="E1082" i="2" s="1"/>
  <c r="B1082" i="2"/>
  <c r="C1082" i="2" s="1"/>
  <c r="D1081" i="2"/>
  <c r="E1081" i="2" s="1"/>
  <c r="C1081" i="2"/>
  <c r="B1081" i="2"/>
  <c r="D1080" i="2"/>
  <c r="B1080" i="2"/>
  <c r="C1080" i="2" s="1"/>
  <c r="D1079" i="2"/>
  <c r="B1079" i="2"/>
  <c r="C1079" i="2" s="1"/>
  <c r="D1078" i="2"/>
  <c r="E1078" i="2" s="1"/>
  <c r="C1078" i="2"/>
  <c r="B1078" i="2"/>
  <c r="D1077" i="2"/>
  <c r="B1077" i="2"/>
  <c r="C1077" i="2" s="1"/>
  <c r="D1076" i="2"/>
  <c r="C1076" i="2"/>
  <c r="B1076" i="2"/>
  <c r="D1075" i="2"/>
  <c r="E1075" i="2" s="1"/>
  <c r="B1075" i="2"/>
  <c r="C1075" i="2" s="1"/>
  <c r="E1074" i="2"/>
  <c r="D1074" i="2"/>
  <c r="C1074" i="2"/>
  <c r="B1074" i="2"/>
  <c r="D1073" i="2"/>
  <c r="B1073" i="2"/>
  <c r="C1073" i="2" s="1"/>
  <c r="E1072" i="2"/>
  <c r="D1072" i="2"/>
  <c r="C1072" i="2"/>
  <c r="B1072" i="2"/>
  <c r="F1071" i="2"/>
  <c r="D1071" i="2"/>
  <c r="E1071" i="2" s="1"/>
  <c r="B1071" i="2"/>
  <c r="C1071" i="2" s="1"/>
  <c r="D1070" i="2"/>
  <c r="E1070" i="2" s="1"/>
  <c r="C1070" i="2"/>
  <c r="B1070" i="2"/>
  <c r="D1069" i="2"/>
  <c r="B1069" i="2"/>
  <c r="C1069" i="2" s="1"/>
  <c r="D1068" i="2"/>
  <c r="C1068" i="2"/>
  <c r="B1068" i="2"/>
  <c r="D1067" i="2"/>
  <c r="E1067" i="2" s="1"/>
  <c r="B1067" i="2"/>
  <c r="C1067" i="2" s="1"/>
  <c r="D1066" i="2"/>
  <c r="E1066" i="2" s="1"/>
  <c r="C1066" i="2"/>
  <c r="B1066" i="2"/>
  <c r="D1065" i="2"/>
  <c r="B1065" i="2"/>
  <c r="C1065" i="2" s="1"/>
  <c r="D1064" i="2"/>
  <c r="E1064" i="2" s="1"/>
  <c r="C1064" i="2"/>
  <c r="B1064" i="2"/>
  <c r="D1063" i="2"/>
  <c r="B1063" i="2"/>
  <c r="C1063" i="2" s="1"/>
  <c r="D1062" i="2"/>
  <c r="E1062" i="2" s="1"/>
  <c r="C1062" i="2"/>
  <c r="B1062" i="2"/>
  <c r="D1061" i="2"/>
  <c r="B1061" i="2"/>
  <c r="C1061" i="2" s="1"/>
  <c r="D1060" i="2"/>
  <c r="C1060" i="2"/>
  <c r="B1060" i="2"/>
  <c r="D1059" i="2"/>
  <c r="E1059" i="2" s="1"/>
  <c r="B1059" i="2"/>
  <c r="C1059" i="2" s="1"/>
  <c r="D1058" i="2"/>
  <c r="E1058" i="2" s="1"/>
  <c r="C1058" i="2"/>
  <c r="B1058" i="2"/>
  <c r="D1057" i="2"/>
  <c r="B1057" i="2"/>
  <c r="C1057" i="2" s="1"/>
  <c r="D1056" i="2"/>
  <c r="E1056" i="2" s="1"/>
  <c r="C1056" i="2"/>
  <c r="B1056" i="2"/>
  <c r="D1055" i="2"/>
  <c r="E1055" i="2" s="1"/>
  <c r="B1055" i="2"/>
  <c r="C1055" i="2" s="1"/>
  <c r="D1054" i="2"/>
  <c r="E1054" i="2" s="1"/>
  <c r="C1054" i="2"/>
  <c r="B1054" i="2"/>
  <c r="D1053" i="2"/>
  <c r="B1053" i="2"/>
  <c r="C1053" i="2" s="1"/>
  <c r="D1052" i="2"/>
  <c r="C1052" i="2"/>
  <c r="B1052" i="2"/>
  <c r="D1051" i="2"/>
  <c r="E1051" i="2" s="1"/>
  <c r="B1051" i="2"/>
  <c r="C1051" i="2" s="1"/>
  <c r="D1050" i="2"/>
  <c r="E1050" i="2" s="1"/>
  <c r="C1050" i="2"/>
  <c r="B1050" i="2"/>
  <c r="D1049" i="2"/>
  <c r="B1049" i="2"/>
  <c r="C1049" i="2" s="1"/>
  <c r="D1048" i="2"/>
  <c r="E1048" i="2" s="1"/>
  <c r="C1048" i="2"/>
  <c r="B1048" i="2"/>
  <c r="D1047" i="2"/>
  <c r="B1047" i="2"/>
  <c r="C1047" i="2" s="1"/>
  <c r="D1046" i="2"/>
  <c r="E1046" i="2" s="1"/>
  <c r="C1046" i="2"/>
  <c r="B1046" i="2"/>
  <c r="D1045" i="2"/>
  <c r="B1045" i="2"/>
  <c r="C1045" i="2" s="1"/>
  <c r="D1044" i="2"/>
  <c r="E1044" i="2" s="1"/>
  <c r="C1044" i="2"/>
  <c r="B1044" i="2"/>
  <c r="D1043" i="2"/>
  <c r="B1043" i="2"/>
  <c r="C1043" i="2" s="1"/>
  <c r="D1042" i="2"/>
  <c r="C1042" i="2"/>
  <c r="B1042" i="2"/>
  <c r="D1041" i="2"/>
  <c r="E1041" i="2" s="1"/>
  <c r="B1041" i="2"/>
  <c r="C1041" i="2" s="1"/>
  <c r="D1040" i="2"/>
  <c r="E1040" i="2" s="1"/>
  <c r="C1040" i="2"/>
  <c r="B1040" i="2"/>
  <c r="D1039" i="2"/>
  <c r="B1039" i="2"/>
  <c r="C1039" i="2" s="1"/>
  <c r="D1038" i="2"/>
  <c r="E1038" i="2" s="1"/>
  <c r="C1038" i="2"/>
  <c r="B1038" i="2"/>
  <c r="D1037" i="2"/>
  <c r="E1037" i="2" s="1"/>
  <c r="B1037" i="2"/>
  <c r="C1037" i="2" s="1"/>
  <c r="D1036" i="2"/>
  <c r="E1036" i="2" s="1"/>
  <c r="C1036" i="2"/>
  <c r="B1036" i="2"/>
  <c r="D1035" i="2"/>
  <c r="B1035" i="2"/>
  <c r="C1035" i="2" s="1"/>
  <c r="D1034" i="2"/>
  <c r="C1034" i="2"/>
  <c r="B1034" i="2"/>
  <c r="D1033" i="2"/>
  <c r="E1033" i="2" s="1"/>
  <c r="B1033" i="2"/>
  <c r="C1033" i="2" s="1"/>
  <c r="D1032" i="2"/>
  <c r="E1032" i="2" s="1"/>
  <c r="C1032" i="2"/>
  <c r="B1032" i="2"/>
  <c r="D1031" i="2"/>
  <c r="B1031" i="2"/>
  <c r="C1031" i="2" s="1"/>
  <c r="D1030" i="2"/>
  <c r="E1030" i="2" s="1"/>
  <c r="C1030" i="2"/>
  <c r="B1030" i="2"/>
  <c r="D1029" i="2"/>
  <c r="B1029" i="2"/>
  <c r="C1029" i="2" s="1"/>
  <c r="D1028" i="2"/>
  <c r="E1028" i="2" s="1"/>
  <c r="C1028" i="2"/>
  <c r="B1028" i="2"/>
  <c r="D1027" i="2"/>
  <c r="B1027" i="2"/>
  <c r="C1027" i="2" s="1"/>
  <c r="D1026" i="2"/>
  <c r="C1026" i="2"/>
  <c r="B1026" i="2"/>
  <c r="D1025" i="2"/>
  <c r="E1025" i="2" s="1"/>
  <c r="B1025" i="2"/>
  <c r="C1025" i="2" s="1"/>
  <c r="E1024" i="2"/>
  <c r="D1024" i="2"/>
  <c r="C1024" i="2"/>
  <c r="B1024" i="2"/>
  <c r="D1023" i="2"/>
  <c r="B1023" i="2"/>
  <c r="C1023" i="2" s="1"/>
  <c r="E1022" i="2"/>
  <c r="D1022" i="2"/>
  <c r="C1022" i="2"/>
  <c r="B1022" i="2"/>
  <c r="F1021" i="2"/>
  <c r="D1021" i="2"/>
  <c r="E1021" i="2" s="1"/>
  <c r="B1021" i="2"/>
  <c r="C1021" i="2" s="1"/>
  <c r="D1020" i="2"/>
  <c r="E1020" i="2" s="1"/>
  <c r="C1020" i="2"/>
  <c r="B1020" i="2"/>
  <c r="D1019" i="2"/>
  <c r="B1019" i="2"/>
  <c r="C1019" i="2" s="1"/>
  <c r="D1018" i="2"/>
  <c r="C1018" i="2"/>
  <c r="B1018" i="2"/>
  <c r="D1017" i="2"/>
  <c r="E1017" i="2" s="1"/>
  <c r="B1017" i="2"/>
  <c r="C1017" i="2" s="1"/>
  <c r="D1016" i="2"/>
  <c r="E1016" i="2" s="1"/>
  <c r="C1016" i="2"/>
  <c r="B1016" i="2"/>
  <c r="D1015" i="2"/>
  <c r="B1015" i="2"/>
  <c r="C1015" i="2" s="1"/>
  <c r="D1014" i="2"/>
  <c r="E1014" i="2" s="1"/>
  <c r="C1014" i="2"/>
  <c r="B1014" i="2"/>
  <c r="D1013" i="2"/>
  <c r="B1013" i="2"/>
  <c r="C1013" i="2" s="1"/>
  <c r="D1012" i="2"/>
  <c r="E1012" i="2" s="1"/>
  <c r="C1012" i="2"/>
  <c r="B1012" i="2"/>
  <c r="D1011" i="2"/>
  <c r="B1011" i="2"/>
  <c r="C1011" i="2" s="1"/>
  <c r="D1010" i="2"/>
  <c r="C1010" i="2"/>
  <c r="B1010" i="2"/>
  <c r="D1009" i="2"/>
  <c r="E1009" i="2" s="1"/>
  <c r="B1009" i="2"/>
  <c r="C1009" i="2" s="1"/>
  <c r="D1008" i="2"/>
  <c r="E1008" i="2" s="1"/>
  <c r="C1008" i="2"/>
  <c r="B1008" i="2"/>
  <c r="D1007" i="2"/>
  <c r="B1007" i="2"/>
  <c r="C1007" i="2" s="1"/>
  <c r="D1006" i="2"/>
  <c r="E1006" i="2" s="1"/>
  <c r="C1006" i="2"/>
  <c r="B1006" i="2"/>
  <c r="D1005" i="2"/>
  <c r="E1005" i="2" s="1"/>
  <c r="B1005" i="2"/>
  <c r="C1005" i="2" s="1"/>
  <c r="D1004" i="2"/>
  <c r="E1004" i="2" s="1"/>
  <c r="C1004" i="2"/>
  <c r="B1004" i="2"/>
  <c r="D1003" i="2"/>
  <c r="B1003" i="2"/>
  <c r="C1003" i="2" s="1"/>
  <c r="D1002" i="2"/>
  <c r="C1002" i="2"/>
  <c r="B1002" i="2"/>
  <c r="D1001" i="2"/>
  <c r="E1001" i="2" s="1"/>
  <c r="B1001" i="2"/>
  <c r="C1001" i="2" s="1"/>
  <c r="D1000" i="2"/>
  <c r="E1000" i="2" s="1"/>
  <c r="C1000" i="2"/>
  <c r="B1000" i="2"/>
  <c r="D999" i="2"/>
  <c r="B999" i="2"/>
  <c r="C999" i="2" s="1"/>
  <c r="D998" i="2"/>
  <c r="E998" i="2" s="1"/>
  <c r="C998" i="2"/>
  <c r="B998" i="2"/>
  <c r="D997" i="2"/>
  <c r="B997" i="2"/>
  <c r="C997" i="2" s="1"/>
  <c r="D996" i="2"/>
  <c r="E996" i="2" s="1"/>
  <c r="C996" i="2"/>
  <c r="B996" i="2"/>
  <c r="D995" i="2"/>
  <c r="B995" i="2"/>
  <c r="C995" i="2" s="1"/>
  <c r="D994" i="2"/>
  <c r="C994" i="2"/>
  <c r="B994" i="2"/>
  <c r="D993" i="2"/>
  <c r="B993" i="2"/>
  <c r="C993" i="2" s="1"/>
  <c r="D992" i="2"/>
  <c r="E992" i="2" s="1"/>
  <c r="C992" i="2"/>
  <c r="B992" i="2"/>
  <c r="D991" i="2"/>
  <c r="B991" i="2"/>
  <c r="C991" i="2" s="1"/>
  <c r="D990" i="2"/>
  <c r="E990" i="2" s="1"/>
  <c r="C990" i="2"/>
  <c r="B990" i="2"/>
  <c r="D989" i="2"/>
  <c r="E989" i="2" s="1"/>
  <c r="B989" i="2"/>
  <c r="C989" i="2" s="1"/>
  <c r="D988" i="2"/>
  <c r="E988" i="2" s="1"/>
  <c r="C988" i="2"/>
  <c r="B988" i="2"/>
  <c r="D987" i="2"/>
  <c r="B987" i="2"/>
  <c r="C987" i="2" s="1"/>
  <c r="D986" i="2"/>
  <c r="C986" i="2"/>
  <c r="B986" i="2"/>
  <c r="D985" i="2"/>
  <c r="B985" i="2"/>
  <c r="C985" i="2" s="1"/>
  <c r="D984" i="2"/>
  <c r="E984" i="2" s="1"/>
  <c r="C984" i="2"/>
  <c r="B984" i="2"/>
  <c r="D983" i="2"/>
  <c r="B983" i="2"/>
  <c r="C983" i="2" s="1"/>
  <c r="D982" i="2"/>
  <c r="E982" i="2" s="1"/>
  <c r="C982" i="2"/>
  <c r="B982" i="2"/>
  <c r="D981" i="2"/>
  <c r="B981" i="2"/>
  <c r="C981" i="2" s="1"/>
  <c r="D980" i="2"/>
  <c r="E980" i="2" s="1"/>
  <c r="C980" i="2"/>
  <c r="B980" i="2"/>
  <c r="D979" i="2"/>
  <c r="B979" i="2"/>
  <c r="C979" i="2" s="1"/>
  <c r="D978" i="2"/>
  <c r="C978" i="2"/>
  <c r="B978" i="2"/>
  <c r="D977" i="2"/>
  <c r="B977" i="2"/>
  <c r="C977" i="2" s="1"/>
  <c r="D976" i="2"/>
  <c r="E976" i="2" s="1"/>
  <c r="C976" i="2"/>
  <c r="B976" i="2"/>
  <c r="D975" i="2"/>
  <c r="B975" i="2"/>
  <c r="C975" i="2" s="1"/>
  <c r="D974" i="2"/>
  <c r="E974" i="2" s="1"/>
  <c r="C974" i="2"/>
  <c r="B974" i="2"/>
  <c r="D973" i="2"/>
  <c r="E973" i="2" s="1"/>
  <c r="B973" i="2"/>
  <c r="C973" i="2" s="1"/>
  <c r="D972" i="2"/>
  <c r="E972" i="2" s="1"/>
  <c r="C972" i="2"/>
  <c r="B972" i="2"/>
  <c r="D971" i="2"/>
  <c r="B971" i="2"/>
  <c r="C971" i="2" s="1"/>
  <c r="D970" i="2"/>
  <c r="C970" i="2"/>
  <c r="B970" i="2"/>
  <c r="D969" i="2"/>
  <c r="B969" i="2"/>
  <c r="C969" i="2" s="1"/>
  <c r="D968" i="2"/>
  <c r="E968" i="2" s="1"/>
  <c r="C968" i="2"/>
  <c r="B968" i="2"/>
  <c r="D967" i="2"/>
  <c r="B967" i="2"/>
  <c r="C967" i="2" s="1"/>
  <c r="D966" i="2"/>
  <c r="E966" i="2" s="1"/>
  <c r="C966" i="2"/>
  <c r="B966" i="2"/>
  <c r="D965" i="2"/>
  <c r="B965" i="2"/>
  <c r="C965" i="2" s="1"/>
  <c r="D964" i="2"/>
  <c r="E964" i="2" s="1"/>
  <c r="C964" i="2"/>
  <c r="B964" i="2"/>
  <c r="D963" i="2"/>
  <c r="B963" i="2"/>
  <c r="C963" i="2" s="1"/>
  <c r="D962" i="2"/>
  <c r="C962" i="2"/>
  <c r="B962" i="2"/>
  <c r="D961" i="2"/>
  <c r="B961" i="2"/>
  <c r="C961" i="2" s="1"/>
  <c r="D960" i="2"/>
  <c r="E960" i="2" s="1"/>
  <c r="C960" i="2"/>
  <c r="B960" i="2"/>
  <c r="D959" i="2"/>
  <c r="B959" i="2"/>
  <c r="C959" i="2" s="1"/>
  <c r="D958" i="2"/>
  <c r="E958" i="2" s="1"/>
  <c r="C958" i="2"/>
  <c r="B958" i="2"/>
  <c r="D957" i="2"/>
  <c r="E957" i="2" s="1"/>
  <c r="B957" i="2"/>
  <c r="C957" i="2" s="1"/>
  <c r="D956" i="2"/>
  <c r="E956" i="2" s="1"/>
  <c r="C956" i="2"/>
  <c r="B956" i="2"/>
  <c r="D955" i="2"/>
  <c r="B955" i="2"/>
  <c r="C955" i="2" s="1"/>
  <c r="D954" i="2"/>
  <c r="C954" i="2"/>
  <c r="B954" i="2"/>
  <c r="D953" i="2"/>
  <c r="B953" i="2"/>
  <c r="C953" i="2" s="1"/>
  <c r="D952" i="2"/>
  <c r="E952" i="2" s="1"/>
  <c r="C952" i="2"/>
  <c r="B952" i="2"/>
  <c r="D951" i="2"/>
  <c r="B951" i="2"/>
  <c r="C951" i="2" s="1"/>
  <c r="D950" i="2"/>
  <c r="E950" i="2" s="1"/>
  <c r="C950" i="2"/>
  <c r="B950" i="2"/>
  <c r="D949" i="2"/>
  <c r="B949" i="2"/>
  <c r="C949" i="2" s="1"/>
  <c r="D948" i="2"/>
  <c r="E948" i="2" s="1"/>
  <c r="C948" i="2"/>
  <c r="B948" i="2"/>
  <c r="D947" i="2"/>
  <c r="B947" i="2"/>
  <c r="C947" i="2" s="1"/>
  <c r="D946" i="2"/>
  <c r="C946" i="2"/>
  <c r="B946" i="2"/>
  <c r="D945" i="2"/>
  <c r="B945" i="2"/>
  <c r="C945" i="2" s="1"/>
  <c r="D944" i="2"/>
  <c r="E944" i="2" s="1"/>
  <c r="C944" i="2"/>
  <c r="B944" i="2"/>
  <c r="D943" i="2"/>
  <c r="B943" i="2"/>
  <c r="C943" i="2" s="1"/>
  <c r="D942" i="2"/>
  <c r="E942" i="2" s="1"/>
  <c r="C942" i="2"/>
  <c r="B942" i="2"/>
  <c r="D941" i="2"/>
  <c r="E941" i="2" s="1"/>
  <c r="B941" i="2"/>
  <c r="C941" i="2" s="1"/>
  <c r="D940" i="2"/>
  <c r="E940" i="2" s="1"/>
  <c r="C940" i="2"/>
  <c r="B940" i="2"/>
  <c r="D939" i="2"/>
  <c r="B939" i="2"/>
  <c r="C939" i="2" s="1"/>
  <c r="D938" i="2"/>
  <c r="C938" i="2"/>
  <c r="B938" i="2"/>
  <c r="D937" i="2"/>
  <c r="B937" i="2"/>
  <c r="C937" i="2" s="1"/>
  <c r="D936" i="2"/>
  <c r="E936" i="2" s="1"/>
  <c r="C936" i="2"/>
  <c r="B936" i="2"/>
  <c r="D935" i="2"/>
  <c r="B935" i="2"/>
  <c r="C935" i="2" s="1"/>
  <c r="D934" i="2"/>
  <c r="E934" i="2" s="1"/>
  <c r="C934" i="2"/>
  <c r="B934" i="2"/>
  <c r="D933" i="2"/>
  <c r="B933" i="2"/>
  <c r="C933" i="2" s="1"/>
  <c r="D932" i="2"/>
  <c r="E932" i="2" s="1"/>
  <c r="C932" i="2"/>
  <c r="B932" i="2"/>
  <c r="D931" i="2"/>
  <c r="B931" i="2"/>
  <c r="C931" i="2" s="1"/>
  <c r="D930" i="2"/>
  <c r="C930" i="2"/>
  <c r="B930" i="2"/>
  <c r="D929" i="2"/>
  <c r="B929" i="2"/>
  <c r="C929" i="2" s="1"/>
  <c r="D928" i="2"/>
  <c r="E928" i="2" s="1"/>
  <c r="C928" i="2"/>
  <c r="B928" i="2"/>
  <c r="D927" i="2"/>
  <c r="B927" i="2"/>
  <c r="C927" i="2" s="1"/>
  <c r="D926" i="2"/>
  <c r="E926" i="2" s="1"/>
  <c r="C926" i="2"/>
  <c r="B926" i="2"/>
  <c r="D925" i="2"/>
  <c r="E925" i="2" s="1"/>
  <c r="B925" i="2"/>
  <c r="C925" i="2" s="1"/>
  <c r="D924" i="2"/>
  <c r="E924" i="2" s="1"/>
  <c r="C924" i="2"/>
  <c r="B924" i="2"/>
  <c r="D923" i="2"/>
  <c r="B923" i="2"/>
  <c r="C923" i="2" s="1"/>
  <c r="D922" i="2"/>
  <c r="E922" i="2" s="1"/>
  <c r="C922" i="2"/>
  <c r="B922" i="2"/>
  <c r="D921" i="2"/>
  <c r="E921" i="2" s="1"/>
  <c r="B921" i="2"/>
  <c r="C921" i="2" s="1"/>
  <c r="D920" i="2"/>
  <c r="E920" i="2" s="1"/>
  <c r="C920" i="2"/>
  <c r="B920" i="2"/>
  <c r="D919" i="2"/>
  <c r="B919" i="2"/>
  <c r="C919" i="2" s="1"/>
  <c r="D918" i="2"/>
  <c r="C918" i="2"/>
  <c r="B918" i="2"/>
  <c r="D917" i="2"/>
  <c r="B917" i="2"/>
  <c r="C917" i="2" s="1"/>
  <c r="D916" i="2"/>
  <c r="E916" i="2" s="1"/>
  <c r="C916" i="2"/>
  <c r="B916" i="2"/>
  <c r="D915" i="2"/>
  <c r="B915" i="2"/>
  <c r="C915" i="2" s="1"/>
  <c r="D914" i="2"/>
  <c r="E914" i="2" s="1"/>
  <c r="C914" i="2"/>
  <c r="B914" i="2"/>
  <c r="D913" i="2"/>
  <c r="B913" i="2"/>
  <c r="C913" i="2" s="1"/>
  <c r="D912" i="2"/>
  <c r="E912" i="2" s="1"/>
  <c r="C912" i="2"/>
  <c r="B912" i="2"/>
  <c r="D911" i="2"/>
  <c r="B911" i="2"/>
  <c r="C911" i="2" s="1"/>
  <c r="D910" i="2"/>
  <c r="C910" i="2"/>
  <c r="B910" i="2"/>
  <c r="D909" i="2"/>
  <c r="B909" i="2"/>
  <c r="C909" i="2" s="1"/>
  <c r="D908" i="2"/>
  <c r="E908" i="2" s="1"/>
  <c r="C908" i="2"/>
  <c r="B908" i="2"/>
  <c r="D907" i="2"/>
  <c r="B907" i="2"/>
  <c r="C907" i="2" s="1"/>
  <c r="D906" i="2"/>
  <c r="E906" i="2" s="1"/>
  <c r="C906" i="2"/>
  <c r="B906" i="2"/>
  <c r="D905" i="2"/>
  <c r="E905" i="2" s="1"/>
  <c r="B905" i="2"/>
  <c r="C905" i="2" s="1"/>
  <c r="D904" i="2"/>
  <c r="E904" i="2" s="1"/>
  <c r="C904" i="2"/>
  <c r="B904" i="2"/>
  <c r="D903" i="2"/>
  <c r="B903" i="2"/>
  <c r="C903" i="2" s="1"/>
  <c r="D902" i="2"/>
  <c r="C902" i="2"/>
  <c r="B902" i="2"/>
  <c r="D901" i="2"/>
  <c r="B901" i="2"/>
  <c r="C901" i="2" s="1"/>
  <c r="D900" i="2"/>
  <c r="E900" i="2" s="1"/>
  <c r="C900" i="2"/>
  <c r="B900" i="2"/>
  <c r="D899" i="2"/>
  <c r="B899" i="2"/>
  <c r="C899" i="2" s="1"/>
  <c r="D898" i="2"/>
  <c r="E898" i="2" s="1"/>
  <c r="C898" i="2"/>
  <c r="B898" i="2"/>
  <c r="D897" i="2"/>
  <c r="B897" i="2"/>
  <c r="C897" i="2" s="1"/>
  <c r="D896" i="2"/>
  <c r="E896" i="2" s="1"/>
  <c r="C896" i="2"/>
  <c r="B896" i="2"/>
  <c r="D895" i="2"/>
  <c r="B895" i="2"/>
  <c r="C895" i="2" s="1"/>
  <c r="D894" i="2"/>
  <c r="C894" i="2"/>
  <c r="B894" i="2"/>
  <c r="D893" i="2"/>
  <c r="B893" i="2"/>
  <c r="C893" i="2" s="1"/>
  <c r="D892" i="2"/>
  <c r="E892" i="2" s="1"/>
  <c r="C892" i="2"/>
  <c r="B892" i="2"/>
  <c r="D891" i="2"/>
  <c r="B891" i="2"/>
  <c r="C891" i="2" s="1"/>
  <c r="D890" i="2"/>
  <c r="E890" i="2" s="1"/>
  <c r="C890" i="2"/>
  <c r="B890" i="2"/>
  <c r="D889" i="2"/>
  <c r="E889" i="2" s="1"/>
  <c r="B889" i="2"/>
  <c r="C889" i="2" s="1"/>
  <c r="D888" i="2"/>
  <c r="E888" i="2" s="1"/>
  <c r="C888" i="2"/>
  <c r="B888" i="2"/>
  <c r="D887" i="2"/>
  <c r="B887" i="2"/>
  <c r="C887" i="2" s="1"/>
  <c r="D886" i="2"/>
  <c r="C886" i="2"/>
  <c r="B886" i="2"/>
  <c r="D885" i="2"/>
  <c r="B885" i="2"/>
  <c r="C885" i="2" s="1"/>
  <c r="D884" i="2"/>
  <c r="E884" i="2" s="1"/>
  <c r="C884" i="2"/>
  <c r="B884" i="2"/>
  <c r="D883" i="2"/>
  <c r="B883" i="2"/>
  <c r="C883" i="2" s="1"/>
  <c r="D882" i="2"/>
  <c r="E882" i="2" s="1"/>
  <c r="C882" i="2"/>
  <c r="B882" i="2"/>
  <c r="D881" i="2"/>
  <c r="B881" i="2"/>
  <c r="C881" i="2" s="1"/>
  <c r="D880" i="2"/>
  <c r="E880" i="2" s="1"/>
  <c r="C880" i="2"/>
  <c r="B880" i="2"/>
  <c r="D879" i="2"/>
  <c r="B879" i="2"/>
  <c r="C879" i="2" s="1"/>
  <c r="D878" i="2"/>
  <c r="C878" i="2"/>
  <c r="B878" i="2"/>
  <c r="D877" i="2"/>
  <c r="B877" i="2"/>
  <c r="C877" i="2" s="1"/>
  <c r="D876" i="2"/>
  <c r="E876" i="2" s="1"/>
  <c r="C876" i="2"/>
  <c r="B876" i="2"/>
  <c r="D875" i="2"/>
  <c r="B875" i="2"/>
  <c r="C875" i="2" s="1"/>
  <c r="D874" i="2"/>
  <c r="E874" i="2" s="1"/>
  <c r="C874" i="2"/>
  <c r="B874" i="2"/>
  <c r="D873" i="2"/>
  <c r="E873" i="2" s="1"/>
  <c r="C873" i="2"/>
  <c r="B873" i="2"/>
  <c r="D872" i="2"/>
  <c r="E872" i="2" s="1"/>
  <c r="B872" i="2"/>
  <c r="C872" i="2" s="1"/>
  <c r="D871" i="2"/>
  <c r="E871" i="2" s="1"/>
  <c r="C871" i="2"/>
  <c r="B871" i="2"/>
  <c r="D870" i="2"/>
  <c r="E870" i="2" s="1"/>
  <c r="B870" i="2"/>
  <c r="C870" i="2" s="1"/>
  <c r="D869" i="2"/>
  <c r="C869" i="2"/>
  <c r="B869" i="2"/>
  <c r="D868" i="2"/>
  <c r="B868" i="2"/>
  <c r="C868" i="2" s="1"/>
  <c r="D867" i="2"/>
  <c r="E867" i="2" s="1"/>
  <c r="C867" i="2"/>
  <c r="B867" i="2"/>
  <c r="D866" i="2"/>
  <c r="E866" i="2" s="1"/>
  <c r="B866" i="2"/>
  <c r="C866" i="2" s="1"/>
  <c r="D865" i="2"/>
  <c r="E865" i="2" s="1"/>
  <c r="C865" i="2"/>
  <c r="B865" i="2"/>
  <c r="D864" i="2"/>
  <c r="B864" i="2"/>
  <c r="C864" i="2" s="1"/>
  <c r="D863" i="2"/>
  <c r="E863" i="2" s="1"/>
  <c r="C863" i="2"/>
  <c r="B863" i="2"/>
  <c r="D862" i="2"/>
  <c r="E862" i="2" s="1"/>
  <c r="B862" i="2"/>
  <c r="C862" i="2" s="1"/>
  <c r="D861" i="2"/>
  <c r="C861" i="2"/>
  <c r="B861" i="2"/>
  <c r="D860" i="2"/>
  <c r="B860" i="2"/>
  <c r="C860" i="2" s="1"/>
  <c r="D859" i="2"/>
  <c r="E859" i="2" s="1"/>
  <c r="C859" i="2"/>
  <c r="B859" i="2"/>
  <c r="D858" i="2"/>
  <c r="E858" i="2" s="1"/>
  <c r="B858" i="2"/>
  <c r="C858" i="2" s="1"/>
  <c r="D857" i="2"/>
  <c r="E857" i="2" s="1"/>
  <c r="C857" i="2"/>
  <c r="B857" i="2"/>
  <c r="D856" i="2"/>
  <c r="E856" i="2" s="1"/>
  <c r="B856" i="2"/>
  <c r="C856" i="2" s="1"/>
  <c r="D855" i="2"/>
  <c r="E855" i="2" s="1"/>
  <c r="C855" i="2"/>
  <c r="B855" i="2"/>
  <c r="D854" i="2"/>
  <c r="E854" i="2" s="1"/>
  <c r="B854" i="2"/>
  <c r="C854" i="2" s="1"/>
  <c r="D853" i="2"/>
  <c r="C853" i="2"/>
  <c r="B853" i="2"/>
  <c r="D852" i="2"/>
  <c r="B852" i="2"/>
  <c r="C852" i="2" s="1"/>
  <c r="D851" i="2"/>
  <c r="E851" i="2" s="1"/>
  <c r="C851" i="2"/>
  <c r="B851" i="2"/>
  <c r="D850" i="2"/>
  <c r="E850" i="2" s="1"/>
  <c r="B850" i="2"/>
  <c r="C850" i="2" s="1"/>
  <c r="D849" i="2"/>
  <c r="E849" i="2" s="1"/>
  <c r="C849" i="2"/>
  <c r="B849" i="2"/>
  <c r="D848" i="2"/>
  <c r="B848" i="2"/>
  <c r="C848" i="2" s="1"/>
  <c r="D847" i="2"/>
  <c r="E847" i="2" s="1"/>
  <c r="C847" i="2"/>
  <c r="B847" i="2"/>
  <c r="D846" i="2"/>
  <c r="E846" i="2" s="1"/>
  <c r="B846" i="2"/>
  <c r="C846" i="2" s="1"/>
  <c r="D845" i="2"/>
  <c r="C845" i="2"/>
  <c r="B845" i="2"/>
  <c r="D844" i="2"/>
  <c r="B844" i="2"/>
  <c r="C844" i="2" s="1"/>
  <c r="D843" i="2"/>
  <c r="E843" i="2" s="1"/>
  <c r="C843" i="2"/>
  <c r="B843" i="2"/>
  <c r="D842" i="2"/>
  <c r="B842" i="2"/>
  <c r="C842" i="2" s="1"/>
  <c r="D841" i="2"/>
  <c r="E841" i="2" s="1"/>
  <c r="C841" i="2"/>
  <c r="B841" i="2"/>
  <c r="D840" i="2"/>
  <c r="E840" i="2" s="1"/>
  <c r="B840" i="2"/>
  <c r="C840" i="2" s="1"/>
  <c r="D839" i="2"/>
  <c r="E839" i="2" s="1"/>
  <c r="C839" i="2"/>
  <c r="B839" i="2"/>
  <c r="D838" i="2"/>
  <c r="B838" i="2"/>
  <c r="C838" i="2" s="1"/>
  <c r="D837" i="2"/>
  <c r="C837" i="2"/>
  <c r="B837" i="2"/>
  <c r="D836" i="2"/>
  <c r="B836" i="2"/>
  <c r="C836" i="2" s="1"/>
  <c r="D835" i="2"/>
  <c r="E835" i="2" s="1"/>
  <c r="C835" i="2"/>
  <c r="B835" i="2"/>
  <c r="D834" i="2"/>
  <c r="B834" i="2"/>
  <c r="C834" i="2" s="1"/>
  <c r="D833" i="2"/>
  <c r="E833" i="2" s="1"/>
  <c r="C833" i="2"/>
  <c r="B833" i="2"/>
  <c r="D832" i="2"/>
  <c r="B832" i="2"/>
  <c r="C832" i="2" s="1"/>
  <c r="D831" i="2"/>
  <c r="E831" i="2" s="1"/>
  <c r="C831" i="2"/>
  <c r="B831" i="2"/>
  <c r="D830" i="2"/>
  <c r="B830" i="2"/>
  <c r="C830" i="2" s="1"/>
  <c r="D829" i="2"/>
  <c r="C829" i="2"/>
  <c r="B829" i="2"/>
  <c r="D828" i="2"/>
  <c r="B828" i="2"/>
  <c r="C828" i="2" s="1"/>
  <c r="D827" i="2"/>
  <c r="E827" i="2" s="1"/>
  <c r="C827" i="2"/>
  <c r="B827" i="2"/>
  <c r="D826" i="2"/>
  <c r="B826" i="2"/>
  <c r="C826" i="2" s="1"/>
  <c r="D825" i="2"/>
  <c r="E825" i="2" s="1"/>
  <c r="C825" i="2"/>
  <c r="B825" i="2"/>
  <c r="D824" i="2"/>
  <c r="E824" i="2" s="1"/>
  <c r="B824" i="2"/>
  <c r="C824" i="2" s="1"/>
  <c r="D823" i="2"/>
  <c r="E823" i="2" s="1"/>
  <c r="C823" i="2"/>
  <c r="B823" i="2"/>
  <c r="D822" i="2"/>
  <c r="B822" i="2"/>
  <c r="C822" i="2" s="1"/>
  <c r="D821" i="2"/>
  <c r="C821" i="2"/>
  <c r="B821" i="2"/>
  <c r="D820" i="2"/>
  <c r="B820" i="2"/>
  <c r="C820" i="2" s="1"/>
  <c r="D819" i="2"/>
  <c r="E819" i="2" s="1"/>
  <c r="C819" i="2"/>
  <c r="B819" i="2"/>
  <c r="D818" i="2"/>
  <c r="B818" i="2"/>
  <c r="C818" i="2" s="1"/>
  <c r="D817" i="2"/>
  <c r="E817" i="2" s="1"/>
  <c r="C817" i="2"/>
  <c r="B817" i="2"/>
  <c r="D816" i="2"/>
  <c r="B816" i="2"/>
  <c r="C816" i="2" s="1"/>
  <c r="D815" i="2"/>
  <c r="C815" i="2"/>
  <c r="B815" i="2"/>
  <c r="D814" i="2"/>
  <c r="B814" i="2"/>
  <c r="C814" i="2" s="1"/>
  <c r="D813" i="2"/>
  <c r="E813" i="2" s="1"/>
  <c r="C813" i="2"/>
  <c r="B813" i="2"/>
  <c r="D812" i="2"/>
  <c r="B812" i="2"/>
  <c r="C812" i="2" s="1"/>
  <c r="D811" i="2"/>
  <c r="E811" i="2" s="1"/>
  <c r="C811" i="2"/>
  <c r="B811" i="2"/>
  <c r="D810" i="2"/>
  <c r="E810" i="2" s="1"/>
  <c r="B810" i="2"/>
  <c r="C810" i="2" s="1"/>
  <c r="D809" i="2"/>
  <c r="E809" i="2" s="1"/>
  <c r="C809" i="2"/>
  <c r="B809" i="2"/>
  <c r="D808" i="2"/>
  <c r="B808" i="2"/>
  <c r="C808" i="2" s="1"/>
  <c r="D807" i="2"/>
  <c r="C807" i="2"/>
  <c r="B807" i="2"/>
  <c r="D806" i="2"/>
  <c r="B806" i="2"/>
  <c r="C806" i="2" s="1"/>
  <c r="D805" i="2"/>
  <c r="E805" i="2" s="1"/>
  <c r="C805" i="2"/>
  <c r="B805" i="2"/>
  <c r="D804" i="2"/>
  <c r="B804" i="2"/>
  <c r="C804" i="2" s="1"/>
  <c r="D803" i="2"/>
  <c r="E803" i="2" s="1"/>
  <c r="C803" i="2"/>
  <c r="B803" i="2"/>
  <c r="D802" i="2"/>
  <c r="B802" i="2"/>
  <c r="C802" i="2" s="1"/>
  <c r="D801" i="2"/>
  <c r="E801" i="2" s="1"/>
  <c r="C801" i="2"/>
  <c r="B801" i="2"/>
  <c r="D800" i="2"/>
  <c r="B800" i="2"/>
  <c r="C800" i="2" s="1"/>
  <c r="D799" i="2"/>
  <c r="C799" i="2"/>
  <c r="B799" i="2"/>
  <c r="D798" i="2"/>
  <c r="B798" i="2"/>
  <c r="C798" i="2" s="1"/>
  <c r="D797" i="2"/>
  <c r="E797" i="2" s="1"/>
  <c r="C797" i="2"/>
  <c r="B797" i="2"/>
  <c r="D796" i="2"/>
  <c r="B796" i="2"/>
  <c r="C796" i="2" s="1"/>
  <c r="D795" i="2"/>
  <c r="E795" i="2" s="1"/>
  <c r="C795" i="2"/>
  <c r="B795" i="2"/>
  <c r="D794" i="2"/>
  <c r="E794" i="2" s="1"/>
  <c r="B794" i="2"/>
  <c r="C794" i="2" s="1"/>
  <c r="D793" i="2"/>
  <c r="E793" i="2" s="1"/>
  <c r="C793" i="2"/>
  <c r="B793" i="2"/>
  <c r="D792" i="2"/>
  <c r="B792" i="2"/>
  <c r="C792" i="2" s="1"/>
  <c r="D791" i="2"/>
  <c r="B791" i="2"/>
  <c r="C791" i="2" s="1"/>
  <c r="D790" i="2"/>
  <c r="E790" i="2" s="1"/>
  <c r="C790" i="2"/>
  <c r="B790" i="2"/>
  <c r="D789" i="2"/>
  <c r="E789" i="2" s="1"/>
  <c r="B789" i="2"/>
  <c r="C789" i="2" s="1"/>
  <c r="D788" i="2"/>
  <c r="E788" i="2" s="1"/>
  <c r="C788" i="2"/>
  <c r="B788" i="2"/>
  <c r="D787" i="2"/>
  <c r="E787" i="2" s="1"/>
  <c r="B787" i="2"/>
  <c r="C787" i="2" s="1"/>
  <c r="D786" i="2"/>
  <c r="C786" i="2"/>
  <c r="B786" i="2"/>
  <c r="D785" i="2"/>
  <c r="B785" i="2"/>
  <c r="C785" i="2" s="1"/>
  <c r="D784" i="2"/>
  <c r="E784" i="2" s="1"/>
  <c r="C784" i="2"/>
  <c r="B784" i="2"/>
  <c r="D783" i="2"/>
  <c r="E783" i="2" s="1"/>
  <c r="B783" i="2"/>
  <c r="C783" i="2" s="1"/>
  <c r="D782" i="2"/>
  <c r="E782" i="2" s="1"/>
  <c r="C782" i="2"/>
  <c r="B782" i="2"/>
  <c r="D781" i="2"/>
  <c r="B781" i="2"/>
  <c r="C781" i="2" s="1"/>
  <c r="D780" i="2"/>
  <c r="E780" i="2" s="1"/>
  <c r="C780" i="2"/>
  <c r="B780" i="2"/>
  <c r="D779" i="2"/>
  <c r="E779" i="2" s="1"/>
  <c r="B779" i="2"/>
  <c r="C779" i="2" s="1"/>
  <c r="D778" i="2"/>
  <c r="C778" i="2"/>
  <c r="B778" i="2"/>
  <c r="D777" i="2"/>
  <c r="B777" i="2"/>
  <c r="C777" i="2" s="1"/>
  <c r="D776" i="2"/>
  <c r="E776" i="2" s="1"/>
  <c r="C776" i="2"/>
  <c r="B776" i="2"/>
  <c r="D775" i="2"/>
  <c r="E775" i="2" s="1"/>
  <c r="B775" i="2"/>
  <c r="C775" i="2" s="1"/>
  <c r="D774" i="2"/>
  <c r="E774" i="2" s="1"/>
  <c r="C774" i="2"/>
  <c r="B774" i="2"/>
  <c r="D773" i="2"/>
  <c r="E773" i="2" s="1"/>
  <c r="B773" i="2"/>
  <c r="C773" i="2" s="1"/>
  <c r="D772" i="2"/>
  <c r="E772" i="2" s="1"/>
  <c r="C772" i="2"/>
  <c r="B772" i="2"/>
  <c r="D771" i="2"/>
  <c r="E771" i="2" s="1"/>
  <c r="B771" i="2"/>
  <c r="C771" i="2" s="1"/>
  <c r="D770" i="2"/>
  <c r="C770" i="2"/>
  <c r="B770" i="2"/>
  <c r="D769" i="2"/>
  <c r="B769" i="2"/>
  <c r="C769" i="2" s="1"/>
  <c r="D768" i="2"/>
  <c r="E768" i="2" s="1"/>
  <c r="C768" i="2"/>
  <c r="B768" i="2"/>
  <c r="D767" i="2"/>
  <c r="E767" i="2" s="1"/>
  <c r="B767" i="2"/>
  <c r="C767" i="2" s="1"/>
  <c r="D766" i="2"/>
  <c r="E766" i="2" s="1"/>
  <c r="C766" i="2"/>
  <c r="B766" i="2"/>
  <c r="D765" i="2"/>
  <c r="B765" i="2"/>
  <c r="C765" i="2" s="1"/>
  <c r="D764" i="2"/>
  <c r="E764" i="2" s="1"/>
  <c r="C764" i="2"/>
  <c r="B764" i="2"/>
  <c r="D763" i="2"/>
  <c r="E763" i="2" s="1"/>
  <c r="B763" i="2"/>
  <c r="C763" i="2" s="1"/>
  <c r="D762" i="2"/>
  <c r="C762" i="2"/>
  <c r="B762" i="2"/>
  <c r="D761" i="2"/>
  <c r="B761" i="2"/>
  <c r="C761" i="2" s="1"/>
  <c r="D760" i="2"/>
  <c r="E760" i="2" s="1"/>
  <c r="C760" i="2"/>
  <c r="B760" i="2"/>
  <c r="D759" i="2"/>
  <c r="E759" i="2" s="1"/>
  <c r="B759" i="2"/>
  <c r="C759" i="2" s="1"/>
  <c r="D758" i="2"/>
  <c r="E758" i="2" s="1"/>
  <c r="C758" i="2"/>
  <c r="B758" i="2"/>
  <c r="D757" i="2"/>
  <c r="E757" i="2" s="1"/>
  <c r="B757" i="2"/>
  <c r="C757" i="2" s="1"/>
  <c r="D756" i="2"/>
  <c r="E756" i="2" s="1"/>
  <c r="C756" i="2"/>
  <c r="B756" i="2"/>
  <c r="D755" i="2"/>
  <c r="E755" i="2" s="1"/>
  <c r="B755" i="2"/>
  <c r="C755" i="2" s="1"/>
  <c r="D754" i="2"/>
  <c r="C754" i="2"/>
  <c r="B754" i="2"/>
  <c r="D753" i="2"/>
  <c r="B753" i="2"/>
  <c r="C753" i="2" s="1"/>
  <c r="D752" i="2"/>
  <c r="E752" i="2" s="1"/>
  <c r="C752" i="2"/>
  <c r="B752" i="2"/>
  <c r="D751" i="2"/>
  <c r="E751" i="2" s="1"/>
  <c r="B751" i="2"/>
  <c r="C751" i="2" s="1"/>
  <c r="D750" i="2"/>
  <c r="E750" i="2" s="1"/>
  <c r="C750" i="2"/>
  <c r="B750" i="2"/>
  <c r="D749" i="2"/>
  <c r="B749" i="2"/>
  <c r="C749" i="2" s="1"/>
  <c r="D748" i="2"/>
  <c r="E748" i="2" s="1"/>
  <c r="C748" i="2"/>
  <c r="B748" i="2"/>
  <c r="D747" i="2"/>
  <c r="E747" i="2" s="1"/>
  <c r="B747" i="2"/>
  <c r="C747" i="2" s="1"/>
  <c r="D746" i="2"/>
  <c r="C746" i="2"/>
  <c r="B746" i="2"/>
  <c r="D745" i="2"/>
  <c r="B745" i="2"/>
  <c r="C745" i="2" s="1"/>
  <c r="D744" i="2"/>
  <c r="E744" i="2" s="1"/>
  <c r="C744" i="2"/>
  <c r="B744" i="2"/>
  <c r="D743" i="2"/>
  <c r="E743" i="2" s="1"/>
  <c r="B743" i="2"/>
  <c r="C743" i="2" s="1"/>
  <c r="D742" i="2"/>
  <c r="E742" i="2" s="1"/>
  <c r="C742" i="2"/>
  <c r="B742" i="2"/>
  <c r="D741" i="2"/>
  <c r="E741" i="2" s="1"/>
  <c r="B741" i="2"/>
  <c r="C741" i="2" s="1"/>
  <c r="D740" i="2"/>
  <c r="E740" i="2" s="1"/>
  <c r="C740" i="2"/>
  <c r="B740" i="2"/>
  <c r="D739" i="2"/>
  <c r="E739" i="2" s="1"/>
  <c r="B739" i="2"/>
  <c r="C739" i="2" s="1"/>
  <c r="D738" i="2"/>
  <c r="C738" i="2"/>
  <c r="B738" i="2"/>
  <c r="D737" i="2"/>
  <c r="B737" i="2"/>
  <c r="C737" i="2" s="1"/>
  <c r="D736" i="2"/>
  <c r="E736" i="2" s="1"/>
  <c r="C736" i="2"/>
  <c r="B736" i="2"/>
  <c r="D735" i="2"/>
  <c r="E735" i="2" s="1"/>
  <c r="B735" i="2"/>
  <c r="C735" i="2" s="1"/>
  <c r="D734" i="2"/>
  <c r="E734" i="2" s="1"/>
  <c r="C734" i="2"/>
  <c r="B734" i="2"/>
  <c r="D733" i="2"/>
  <c r="B733" i="2"/>
  <c r="C733" i="2" s="1"/>
  <c r="D732" i="2"/>
  <c r="E732" i="2" s="1"/>
  <c r="C732" i="2"/>
  <c r="B732" i="2"/>
  <c r="D731" i="2"/>
  <c r="E731" i="2" s="1"/>
  <c r="B731" i="2"/>
  <c r="C731" i="2" s="1"/>
  <c r="D730" i="2"/>
  <c r="C730" i="2"/>
  <c r="B730" i="2"/>
  <c r="D729" i="2"/>
  <c r="B729" i="2"/>
  <c r="C729" i="2" s="1"/>
  <c r="D728" i="2"/>
  <c r="E728" i="2" s="1"/>
  <c r="C728" i="2"/>
  <c r="B728" i="2"/>
  <c r="D727" i="2"/>
  <c r="E727" i="2" s="1"/>
  <c r="B727" i="2"/>
  <c r="C727" i="2" s="1"/>
  <c r="D726" i="2"/>
  <c r="E726" i="2" s="1"/>
  <c r="C726" i="2"/>
  <c r="B726" i="2"/>
  <c r="D725" i="2"/>
  <c r="E725" i="2" s="1"/>
  <c r="B725" i="2"/>
  <c r="C725" i="2" s="1"/>
  <c r="D724" i="2"/>
  <c r="E724" i="2" s="1"/>
  <c r="C724" i="2"/>
  <c r="B724" i="2"/>
  <c r="D723" i="2"/>
  <c r="E723" i="2" s="1"/>
  <c r="B723" i="2"/>
  <c r="C723" i="2" s="1"/>
  <c r="D722" i="2"/>
  <c r="C722" i="2"/>
  <c r="B722" i="2"/>
  <c r="D721" i="2"/>
  <c r="B721" i="2"/>
  <c r="C721" i="2" s="1"/>
  <c r="D720" i="2"/>
  <c r="E720" i="2" s="1"/>
  <c r="C720" i="2"/>
  <c r="B720" i="2"/>
  <c r="D719" i="2"/>
  <c r="E719" i="2" s="1"/>
  <c r="B719" i="2"/>
  <c r="C719" i="2" s="1"/>
  <c r="D718" i="2"/>
  <c r="E718" i="2" s="1"/>
  <c r="C718" i="2"/>
  <c r="B718" i="2"/>
  <c r="D717" i="2"/>
  <c r="B717" i="2"/>
  <c r="C717" i="2" s="1"/>
  <c r="D716" i="2"/>
  <c r="E716" i="2" s="1"/>
  <c r="C716" i="2"/>
  <c r="B716" i="2"/>
  <c r="D715" i="2"/>
  <c r="E715" i="2" s="1"/>
  <c r="B715" i="2"/>
  <c r="C715" i="2" s="1"/>
  <c r="D714" i="2"/>
  <c r="C714" i="2"/>
  <c r="B714" i="2"/>
  <c r="D713" i="2"/>
  <c r="B713" i="2"/>
  <c r="C713" i="2" s="1"/>
  <c r="D712" i="2"/>
  <c r="E712" i="2" s="1"/>
  <c r="C712" i="2"/>
  <c r="B712" i="2"/>
  <c r="D711" i="2"/>
  <c r="E711" i="2" s="1"/>
  <c r="B711" i="2"/>
  <c r="C711" i="2" s="1"/>
  <c r="D710" i="2"/>
  <c r="E710" i="2" s="1"/>
  <c r="C710" i="2"/>
  <c r="B710" i="2"/>
  <c r="D709" i="2"/>
  <c r="E709" i="2" s="1"/>
  <c r="B709" i="2"/>
  <c r="C709" i="2" s="1"/>
  <c r="D708" i="2"/>
  <c r="E708" i="2" s="1"/>
  <c r="C708" i="2"/>
  <c r="B708" i="2"/>
  <c r="D707" i="2"/>
  <c r="E707" i="2" s="1"/>
  <c r="B707" i="2"/>
  <c r="C707" i="2" s="1"/>
  <c r="D706" i="2"/>
  <c r="C706" i="2"/>
  <c r="B706" i="2"/>
  <c r="D705" i="2"/>
  <c r="B705" i="2"/>
  <c r="C705" i="2" s="1"/>
  <c r="D704" i="2"/>
  <c r="E704" i="2" s="1"/>
  <c r="C704" i="2"/>
  <c r="B704" i="2"/>
  <c r="D703" i="2"/>
  <c r="E703" i="2" s="1"/>
  <c r="B703" i="2"/>
  <c r="C703" i="2" s="1"/>
  <c r="D702" i="2"/>
  <c r="E702" i="2" s="1"/>
  <c r="C702" i="2"/>
  <c r="B702" i="2"/>
  <c r="D701" i="2"/>
  <c r="B701" i="2"/>
  <c r="C701" i="2" s="1"/>
  <c r="D700" i="2"/>
  <c r="E700" i="2" s="1"/>
  <c r="C700" i="2"/>
  <c r="B700" i="2"/>
  <c r="D699" i="2"/>
  <c r="E699" i="2" s="1"/>
  <c r="B699" i="2"/>
  <c r="C699" i="2" s="1"/>
  <c r="D698" i="2"/>
  <c r="C698" i="2"/>
  <c r="B698" i="2"/>
  <c r="D697" i="2"/>
  <c r="B697" i="2"/>
  <c r="C697" i="2" s="1"/>
  <c r="D696" i="2"/>
  <c r="E696" i="2" s="1"/>
  <c r="C696" i="2"/>
  <c r="B696" i="2"/>
  <c r="D695" i="2"/>
  <c r="E695" i="2" s="1"/>
  <c r="B695" i="2"/>
  <c r="C695" i="2" s="1"/>
  <c r="D694" i="2"/>
  <c r="E694" i="2" s="1"/>
  <c r="C694" i="2"/>
  <c r="B694" i="2"/>
  <c r="D693" i="2"/>
  <c r="E693" i="2" s="1"/>
  <c r="B693" i="2"/>
  <c r="C693" i="2" s="1"/>
  <c r="D692" i="2"/>
  <c r="E692" i="2" s="1"/>
  <c r="C692" i="2"/>
  <c r="B692" i="2"/>
  <c r="D691" i="2"/>
  <c r="E691" i="2" s="1"/>
  <c r="B691" i="2"/>
  <c r="C691" i="2" s="1"/>
  <c r="D690" i="2"/>
  <c r="C690" i="2"/>
  <c r="B690" i="2"/>
  <c r="D689" i="2"/>
  <c r="B689" i="2"/>
  <c r="C689" i="2" s="1"/>
  <c r="D688" i="2"/>
  <c r="E688" i="2" s="1"/>
  <c r="C688" i="2"/>
  <c r="B688" i="2"/>
  <c r="D687" i="2"/>
  <c r="E687" i="2" s="1"/>
  <c r="B687" i="2"/>
  <c r="C687" i="2" s="1"/>
  <c r="D686" i="2"/>
  <c r="E686" i="2" s="1"/>
  <c r="C686" i="2"/>
  <c r="B686" i="2"/>
  <c r="D685" i="2"/>
  <c r="B685" i="2"/>
  <c r="C685" i="2" s="1"/>
  <c r="D684" i="2"/>
  <c r="E684" i="2" s="1"/>
  <c r="C684" i="2"/>
  <c r="B684" i="2"/>
  <c r="D683" i="2"/>
  <c r="E683" i="2" s="1"/>
  <c r="B683" i="2"/>
  <c r="C683" i="2" s="1"/>
  <c r="D682" i="2"/>
  <c r="C682" i="2"/>
  <c r="B682" i="2"/>
  <c r="D681" i="2"/>
  <c r="B681" i="2"/>
  <c r="C681" i="2" s="1"/>
  <c r="D680" i="2"/>
  <c r="E680" i="2" s="1"/>
  <c r="C680" i="2"/>
  <c r="B680" i="2"/>
  <c r="D679" i="2"/>
  <c r="E679" i="2" s="1"/>
  <c r="B679" i="2"/>
  <c r="C679" i="2" s="1"/>
  <c r="D678" i="2"/>
  <c r="E678" i="2" s="1"/>
  <c r="C678" i="2"/>
  <c r="B678" i="2"/>
  <c r="D677" i="2"/>
  <c r="E677" i="2" s="1"/>
  <c r="B677" i="2"/>
  <c r="C677" i="2" s="1"/>
  <c r="D676" i="2"/>
  <c r="E676" i="2" s="1"/>
  <c r="C676" i="2"/>
  <c r="B676" i="2"/>
  <c r="D675" i="2"/>
  <c r="E675" i="2" s="1"/>
  <c r="B675" i="2"/>
  <c r="C675" i="2" s="1"/>
  <c r="D674" i="2"/>
  <c r="C674" i="2"/>
  <c r="B674" i="2"/>
  <c r="D673" i="2"/>
  <c r="B673" i="2"/>
  <c r="C673" i="2" s="1"/>
  <c r="D672" i="2"/>
  <c r="E672" i="2" s="1"/>
  <c r="C672" i="2"/>
  <c r="B672" i="2"/>
  <c r="D671" i="2"/>
  <c r="E671" i="2" s="1"/>
  <c r="B671" i="2"/>
  <c r="C671" i="2" s="1"/>
  <c r="D670" i="2"/>
  <c r="E670" i="2" s="1"/>
  <c r="C670" i="2"/>
  <c r="B670" i="2"/>
  <c r="D669" i="2"/>
  <c r="B669" i="2"/>
  <c r="C669" i="2" s="1"/>
  <c r="D668" i="2"/>
  <c r="E668" i="2" s="1"/>
  <c r="C668" i="2"/>
  <c r="B668" i="2"/>
  <c r="D667" i="2"/>
  <c r="E667" i="2" s="1"/>
  <c r="B667" i="2"/>
  <c r="C667" i="2" s="1"/>
  <c r="D666" i="2"/>
  <c r="C666" i="2"/>
  <c r="B666" i="2"/>
  <c r="D665" i="2"/>
  <c r="B665" i="2"/>
  <c r="C665" i="2" s="1"/>
  <c r="D664" i="2"/>
  <c r="E664" i="2" s="1"/>
  <c r="C664" i="2"/>
  <c r="B664" i="2"/>
  <c r="D663" i="2"/>
  <c r="E663" i="2" s="1"/>
  <c r="B663" i="2"/>
  <c r="C663" i="2" s="1"/>
  <c r="D662" i="2"/>
  <c r="E662" i="2" s="1"/>
  <c r="C662" i="2"/>
  <c r="B662" i="2"/>
  <c r="D661" i="2"/>
  <c r="E661" i="2" s="1"/>
  <c r="B661" i="2"/>
  <c r="C661" i="2" s="1"/>
  <c r="D660" i="2"/>
  <c r="E660" i="2" s="1"/>
  <c r="C660" i="2"/>
  <c r="B660" i="2"/>
  <c r="D659" i="2"/>
  <c r="E659" i="2" s="1"/>
  <c r="B659" i="2"/>
  <c r="C659" i="2" s="1"/>
  <c r="D658" i="2"/>
  <c r="C658" i="2"/>
  <c r="B658" i="2"/>
  <c r="D657" i="2"/>
  <c r="B657" i="2"/>
  <c r="C657" i="2" s="1"/>
  <c r="D656" i="2"/>
  <c r="E656" i="2" s="1"/>
  <c r="C656" i="2"/>
  <c r="B656" i="2"/>
  <c r="D655" i="2"/>
  <c r="E655" i="2" s="1"/>
  <c r="B655" i="2"/>
  <c r="C655" i="2" s="1"/>
  <c r="D654" i="2"/>
  <c r="E654" i="2" s="1"/>
  <c r="C654" i="2"/>
  <c r="B654" i="2"/>
  <c r="D653" i="2"/>
  <c r="B653" i="2"/>
  <c r="C653" i="2" s="1"/>
  <c r="D652" i="2"/>
  <c r="E652" i="2" s="1"/>
  <c r="C652" i="2"/>
  <c r="B652" i="2"/>
  <c r="D651" i="2"/>
  <c r="E651" i="2" s="1"/>
  <c r="B651" i="2"/>
  <c r="C651" i="2" s="1"/>
  <c r="D650" i="2"/>
  <c r="C650" i="2"/>
  <c r="B650" i="2"/>
  <c r="D649" i="2"/>
  <c r="B649" i="2"/>
  <c r="C649" i="2" s="1"/>
  <c r="D648" i="2"/>
  <c r="E648" i="2" s="1"/>
  <c r="C648" i="2"/>
  <c r="B648" i="2"/>
  <c r="D647" i="2"/>
  <c r="E647" i="2" s="1"/>
  <c r="B647" i="2"/>
  <c r="C647" i="2" s="1"/>
  <c r="D646" i="2"/>
  <c r="E646" i="2" s="1"/>
  <c r="C646" i="2"/>
  <c r="B646" i="2"/>
  <c r="D645" i="2"/>
  <c r="E645" i="2" s="1"/>
  <c r="B645" i="2"/>
  <c r="C645" i="2" s="1"/>
  <c r="D644" i="2"/>
  <c r="E644" i="2" s="1"/>
  <c r="C644" i="2"/>
  <c r="B644" i="2"/>
  <c r="D643" i="2"/>
  <c r="E643" i="2" s="1"/>
  <c r="B643" i="2"/>
  <c r="C643" i="2" s="1"/>
  <c r="D642" i="2"/>
  <c r="C642" i="2"/>
  <c r="B642" i="2"/>
  <c r="D641" i="2"/>
  <c r="B641" i="2"/>
  <c r="C641" i="2" s="1"/>
  <c r="D640" i="2"/>
  <c r="E640" i="2" s="1"/>
  <c r="C640" i="2"/>
  <c r="B640" i="2"/>
  <c r="D639" i="2"/>
  <c r="E639" i="2" s="1"/>
  <c r="B639" i="2"/>
  <c r="C639" i="2" s="1"/>
  <c r="D638" i="2"/>
  <c r="E638" i="2" s="1"/>
  <c r="C638" i="2"/>
  <c r="B638" i="2"/>
  <c r="D637" i="2"/>
  <c r="B637" i="2"/>
  <c r="C637" i="2" s="1"/>
  <c r="D636" i="2"/>
  <c r="E636" i="2" s="1"/>
  <c r="C636" i="2"/>
  <c r="B636" i="2"/>
  <c r="D635" i="2"/>
  <c r="E635" i="2" s="1"/>
  <c r="B635" i="2"/>
  <c r="C635" i="2" s="1"/>
  <c r="D634" i="2"/>
  <c r="C634" i="2"/>
  <c r="B634" i="2"/>
  <c r="D633" i="2"/>
  <c r="B633" i="2"/>
  <c r="C633" i="2" s="1"/>
  <c r="D632" i="2"/>
  <c r="E632" i="2" s="1"/>
  <c r="C632" i="2"/>
  <c r="B632" i="2"/>
  <c r="D631" i="2"/>
  <c r="E631" i="2" s="1"/>
  <c r="B631" i="2"/>
  <c r="C631" i="2" s="1"/>
  <c r="D630" i="2"/>
  <c r="E630" i="2" s="1"/>
  <c r="C630" i="2"/>
  <c r="B630" i="2"/>
  <c r="D629" i="2"/>
  <c r="B629" i="2"/>
  <c r="C629" i="2" s="1"/>
  <c r="D628" i="2"/>
  <c r="E628" i="2" s="1"/>
  <c r="C628" i="2"/>
  <c r="B628" i="2"/>
  <c r="D627" i="2"/>
  <c r="E627" i="2" s="1"/>
  <c r="B627" i="2"/>
  <c r="C627" i="2" s="1"/>
  <c r="D626" i="2"/>
  <c r="C626" i="2"/>
  <c r="B626" i="2"/>
  <c r="D625" i="2"/>
  <c r="B625" i="2"/>
  <c r="C625" i="2" s="1"/>
  <c r="D624" i="2"/>
  <c r="E624" i="2" s="1"/>
  <c r="C624" i="2"/>
  <c r="B624" i="2"/>
  <c r="D623" i="2"/>
  <c r="B623" i="2"/>
  <c r="C623" i="2" s="1"/>
  <c r="D622" i="2"/>
  <c r="E622" i="2" s="1"/>
  <c r="C622" i="2"/>
  <c r="B622" i="2"/>
  <c r="D621" i="2"/>
  <c r="E621" i="2" s="1"/>
  <c r="B621" i="2"/>
  <c r="C621" i="2" s="1"/>
  <c r="D620" i="2"/>
  <c r="E620" i="2" s="1"/>
  <c r="C620" i="2"/>
  <c r="B620" i="2"/>
  <c r="D619" i="2"/>
  <c r="B619" i="2"/>
  <c r="C619" i="2" s="1"/>
  <c r="D618" i="2"/>
  <c r="C618" i="2"/>
  <c r="B618" i="2"/>
  <c r="D617" i="2"/>
  <c r="B617" i="2"/>
  <c r="C617" i="2" s="1"/>
  <c r="D616" i="2"/>
  <c r="E616" i="2" s="1"/>
  <c r="C616" i="2"/>
  <c r="B616" i="2"/>
  <c r="D615" i="2"/>
  <c r="B615" i="2"/>
  <c r="C615" i="2" s="1"/>
  <c r="D614" i="2"/>
  <c r="E614" i="2" s="1"/>
  <c r="C614" i="2"/>
  <c r="B614" i="2"/>
  <c r="D613" i="2"/>
  <c r="B613" i="2"/>
  <c r="C613" i="2" s="1"/>
  <c r="D612" i="2"/>
  <c r="E612" i="2" s="1"/>
  <c r="C612" i="2"/>
  <c r="B612" i="2"/>
  <c r="D611" i="2"/>
  <c r="B611" i="2"/>
  <c r="C611" i="2" s="1"/>
  <c r="D610" i="2"/>
  <c r="C610" i="2"/>
  <c r="B610" i="2"/>
  <c r="D609" i="2"/>
  <c r="B609" i="2"/>
  <c r="C609" i="2" s="1"/>
  <c r="D608" i="2"/>
  <c r="E608" i="2" s="1"/>
  <c r="C608" i="2"/>
  <c r="B608" i="2"/>
  <c r="D607" i="2"/>
  <c r="B607" i="2"/>
  <c r="C607" i="2" s="1"/>
  <c r="D606" i="2"/>
  <c r="E606" i="2" s="1"/>
  <c r="C606" i="2"/>
  <c r="B606" i="2"/>
  <c r="D605" i="2"/>
  <c r="E605" i="2" s="1"/>
  <c r="B605" i="2"/>
  <c r="C605" i="2" s="1"/>
  <c r="D604" i="2"/>
  <c r="E604" i="2" s="1"/>
  <c r="C604" i="2"/>
  <c r="B604" i="2"/>
  <c r="D603" i="2"/>
  <c r="B603" i="2"/>
  <c r="C603" i="2" s="1"/>
  <c r="D602" i="2"/>
  <c r="C602" i="2"/>
  <c r="B602" i="2"/>
  <c r="D601" i="2"/>
  <c r="B601" i="2"/>
  <c r="C601" i="2" s="1"/>
  <c r="D600" i="2"/>
  <c r="E600" i="2" s="1"/>
  <c r="C600" i="2"/>
  <c r="B600" i="2"/>
  <c r="D599" i="2"/>
  <c r="B599" i="2"/>
  <c r="C599" i="2" s="1"/>
  <c r="D598" i="2"/>
  <c r="E598" i="2" s="1"/>
  <c r="C598" i="2"/>
  <c r="B598" i="2"/>
  <c r="D597" i="2"/>
  <c r="B597" i="2"/>
  <c r="C597" i="2" s="1"/>
  <c r="D596" i="2"/>
  <c r="E596" i="2" s="1"/>
  <c r="C596" i="2"/>
  <c r="B596" i="2"/>
  <c r="D595" i="2"/>
  <c r="B595" i="2"/>
  <c r="C595" i="2" s="1"/>
  <c r="D594" i="2"/>
  <c r="C594" i="2"/>
  <c r="B594" i="2"/>
  <c r="D593" i="2"/>
  <c r="B593" i="2"/>
  <c r="C593" i="2" s="1"/>
  <c r="D592" i="2"/>
  <c r="E592" i="2" s="1"/>
  <c r="C592" i="2"/>
  <c r="B592" i="2"/>
  <c r="D591" i="2"/>
  <c r="B591" i="2"/>
  <c r="C591" i="2" s="1"/>
  <c r="D590" i="2"/>
  <c r="C590" i="2"/>
  <c r="B590" i="2"/>
  <c r="D589" i="2"/>
  <c r="E589" i="2" s="1"/>
  <c r="B589" i="2"/>
  <c r="C589" i="2" s="1"/>
  <c r="D588" i="2"/>
  <c r="E588" i="2" s="1"/>
  <c r="C588" i="2"/>
  <c r="B588" i="2"/>
  <c r="D587" i="2"/>
  <c r="B587" i="2"/>
  <c r="C587" i="2" s="1"/>
  <c r="D586" i="2"/>
  <c r="E586" i="2" s="1"/>
  <c r="C586" i="2"/>
  <c r="B586" i="2"/>
  <c r="D585" i="2"/>
  <c r="E585" i="2" s="1"/>
  <c r="B585" i="2"/>
  <c r="C585" i="2" s="1"/>
  <c r="D584" i="2"/>
  <c r="E584" i="2" s="1"/>
  <c r="C584" i="2"/>
  <c r="B584" i="2"/>
  <c r="D583" i="2"/>
  <c r="B583" i="2"/>
  <c r="C583" i="2" s="1"/>
  <c r="D582" i="2"/>
  <c r="C582" i="2"/>
  <c r="B582" i="2"/>
  <c r="D581" i="2"/>
  <c r="E581" i="2" s="1"/>
  <c r="B581" i="2"/>
  <c r="C581" i="2" s="1"/>
  <c r="D580" i="2"/>
  <c r="E580" i="2" s="1"/>
  <c r="C580" i="2"/>
  <c r="B580" i="2"/>
  <c r="D579" i="2"/>
  <c r="B579" i="2"/>
  <c r="C579" i="2" s="1"/>
  <c r="D578" i="2"/>
  <c r="E578" i="2" s="1"/>
  <c r="C578" i="2"/>
  <c r="B578" i="2"/>
  <c r="D577" i="2"/>
  <c r="B577" i="2"/>
  <c r="C577" i="2" s="1"/>
  <c r="D576" i="2"/>
  <c r="E576" i="2" s="1"/>
  <c r="C576" i="2"/>
  <c r="B576" i="2"/>
  <c r="D575" i="2"/>
  <c r="B575" i="2"/>
  <c r="C575" i="2" s="1"/>
  <c r="D574" i="2"/>
  <c r="C574" i="2"/>
  <c r="B574" i="2"/>
  <c r="D573" i="2"/>
  <c r="E573" i="2" s="1"/>
  <c r="B573" i="2"/>
  <c r="C573" i="2" s="1"/>
  <c r="D572" i="2"/>
  <c r="E572" i="2" s="1"/>
  <c r="C572" i="2"/>
  <c r="B572" i="2"/>
  <c r="D571" i="2"/>
  <c r="B571" i="2"/>
  <c r="C571" i="2" s="1"/>
  <c r="D570" i="2"/>
  <c r="E570" i="2" s="1"/>
  <c r="C570" i="2"/>
  <c r="B570" i="2"/>
  <c r="D569" i="2"/>
  <c r="E569" i="2" s="1"/>
  <c r="B569" i="2"/>
  <c r="C569" i="2" s="1"/>
  <c r="D568" i="2"/>
  <c r="E568" i="2" s="1"/>
  <c r="C568" i="2"/>
  <c r="B568" i="2"/>
  <c r="D567" i="2"/>
  <c r="B567" i="2"/>
  <c r="C567" i="2" s="1"/>
  <c r="D566" i="2"/>
  <c r="C566" i="2"/>
  <c r="B566" i="2"/>
  <c r="D565" i="2"/>
  <c r="E565" i="2" s="1"/>
  <c r="B565" i="2"/>
  <c r="C565" i="2" s="1"/>
  <c r="D564" i="2"/>
  <c r="E564" i="2" s="1"/>
  <c r="C564" i="2"/>
  <c r="B564" i="2"/>
  <c r="D563" i="2"/>
  <c r="B563" i="2"/>
  <c r="C563" i="2" s="1"/>
  <c r="D562" i="2"/>
  <c r="E562" i="2" s="1"/>
  <c r="C562" i="2"/>
  <c r="B562" i="2"/>
  <c r="D561" i="2"/>
  <c r="B561" i="2"/>
  <c r="C561" i="2" s="1"/>
  <c r="D560" i="2"/>
  <c r="E560" i="2" s="1"/>
  <c r="C560" i="2"/>
  <c r="B560" i="2"/>
  <c r="D559" i="2"/>
  <c r="B559" i="2"/>
  <c r="C559" i="2" s="1"/>
  <c r="D558" i="2"/>
  <c r="C558" i="2"/>
  <c r="B558" i="2"/>
  <c r="D557" i="2"/>
  <c r="E557" i="2" s="1"/>
  <c r="B557" i="2"/>
  <c r="C557" i="2" s="1"/>
  <c r="D556" i="2"/>
  <c r="E556" i="2" s="1"/>
  <c r="C556" i="2"/>
  <c r="B556" i="2"/>
  <c r="D555" i="2"/>
  <c r="B555" i="2"/>
  <c r="C555" i="2" s="1"/>
  <c r="D554" i="2"/>
  <c r="E554" i="2" s="1"/>
  <c r="C554" i="2"/>
  <c r="B554" i="2"/>
  <c r="D553" i="2"/>
  <c r="E553" i="2" s="1"/>
  <c r="B553" i="2"/>
  <c r="C553" i="2" s="1"/>
  <c r="D552" i="2"/>
  <c r="E552" i="2" s="1"/>
  <c r="C552" i="2"/>
  <c r="B552" i="2"/>
  <c r="D551" i="2"/>
  <c r="B551" i="2"/>
  <c r="C551" i="2" s="1"/>
  <c r="D550" i="2"/>
  <c r="C550" i="2"/>
  <c r="B550" i="2"/>
  <c r="D549" i="2"/>
  <c r="E549" i="2" s="1"/>
  <c r="B549" i="2"/>
  <c r="C549" i="2" s="1"/>
  <c r="D548" i="2"/>
  <c r="E548" i="2" s="1"/>
  <c r="C548" i="2"/>
  <c r="B548" i="2"/>
  <c r="D547" i="2"/>
  <c r="B547" i="2"/>
  <c r="C547" i="2" s="1"/>
  <c r="D546" i="2"/>
  <c r="E546" i="2" s="1"/>
  <c r="C546" i="2"/>
  <c r="B546" i="2"/>
  <c r="D545" i="2"/>
  <c r="B545" i="2"/>
  <c r="C545" i="2" s="1"/>
  <c r="D544" i="2"/>
  <c r="E544" i="2" s="1"/>
  <c r="C544" i="2"/>
  <c r="B544" i="2"/>
  <c r="D543" i="2"/>
  <c r="B543" i="2"/>
  <c r="C543" i="2" s="1"/>
  <c r="D542" i="2"/>
  <c r="C542" i="2"/>
  <c r="B542" i="2"/>
  <c r="D541" i="2"/>
  <c r="E541" i="2" s="1"/>
  <c r="B541" i="2"/>
  <c r="C541" i="2" s="1"/>
  <c r="D540" i="2"/>
  <c r="E540" i="2" s="1"/>
  <c r="C540" i="2"/>
  <c r="B540" i="2"/>
  <c r="D539" i="2"/>
  <c r="B539" i="2"/>
  <c r="C539" i="2" s="1"/>
  <c r="D538" i="2"/>
  <c r="E538" i="2" s="1"/>
  <c r="C538" i="2"/>
  <c r="B538" i="2"/>
  <c r="D537" i="2"/>
  <c r="E537" i="2" s="1"/>
  <c r="B537" i="2"/>
  <c r="C537" i="2" s="1"/>
  <c r="D536" i="2"/>
  <c r="E536" i="2" s="1"/>
  <c r="C536" i="2"/>
  <c r="B536" i="2"/>
  <c r="D535" i="2"/>
  <c r="B535" i="2"/>
  <c r="C535" i="2" s="1"/>
  <c r="D534" i="2"/>
  <c r="C534" i="2"/>
  <c r="B534" i="2"/>
  <c r="D533" i="2"/>
  <c r="E533" i="2" s="1"/>
  <c r="B533" i="2"/>
  <c r="C533" i="2" s="1"/>
  <c r="D532" i="2"/>
  <c r="E532" i="2" s="1"/>
  <c r="C532" i="2"/>
  <c r="B532" i="2"/>
  <c r="D531" i="2"/>
  <c r="B531" i="2"/>
  <c r="C531" i="2" s="1"/>
  <c r="D530" i="2"/>
  <c r="E530" i="2" s="1"/>
  <c r="C530" i="2"/>
  <c r="B530" i="2"/>
  <c r="D529" i="2"/>
  <c r="B529" i="2"/>
  <c r="C529" i="2" s="1"/>
  <c r="D528" i="2"/>
  <c r="E528" i="2" s="1"/>
  <c r="C528" i="2"/>
  <c r="B528" i="2"/>
  <c r="D527" i="2"/>
  <c r="B527" i="2"/>
  <c r="C527" i="2" s="1"/>
  <c r="D526" i="2"/>
  <c r="C526" i="2"/>
  <c r="B526" i="2"/>
  <c r="D525" i="2"/>
  <c r="E525" i="2" s="1"/>
  <c r="B525" i="2"/>
  <c r="C525" i="2" s="1"/>
  <c r="D524" i="2"/>
  <c r="E524" i="2" s="1"/>
  <c r="C524" i="2"/>
  <c r="B524" i="2"/>
  <c r="D523" i="2"/>
  <c r="B523" i="2"/>
  <c r="C523" i="2" s="1"/>
  <c r="D522" i="2"/>
  <c r="E522" i="2" s="1"/>
  <c r="C522" i="2"/>
  <c r="B522" i="2"/>
  <c r="D521" i="2"/>
  <c r="E521" i="2" s="1"/>
  <c r="B521" i="2"/>
  <c r="C521" i="2" s="1"/>
  <c r="D520" i="2"/>
  <c r="E520" i="2" s="1"/>
  <c r="C520" i="2"/>
  <c r="B520" i="2"/>
  <c r="D519" i="2"/>
  <c r="B519" i="2"/>
  <c r="C519" i="2" s="1"/>
  <c r="D518" i="2"/>
  <c r="C518" i="2"/>
  <c r="B518" i="2"/>
  <c r="D517" i="2"/>
  <c r="E517" i="2" s="1"/>
  <c r="B517" i="2"/>
  <c r="C517" i="2" s="1"/>
  <c r="D516" i="2"/>
  <c r="E516" i="2" s="1"/>
  <c r="C516" i="2"/>
  <c r="B516" i="2"/>
  <c r="D515" i="2"/>
  <c r="B515" i="2"/>
  <c r="C515" i="2" s="1"/>
  <c r="D514" i="2"/>
  <c r="E514" i="2" s="1"/>
  <c r="C514" i="2"/>
  <c r="B514" i="2"/>
  <c r="D513" i="2"/>
  <c r="B513" i="2"/>
  <c r="C513" i="2" s="1"/>
  <c r="D512" i="2"/>
  <c r="E512" i="2" s="1"/>
  <c r="C512" i="2"/>
  <c r="B512" i="2"/>
  <c r="D511" i="2"/>
  <c r="B511" i="2"/>
  <c r="C511" i="2" s="1"/>
  <c r="D510" i="2"/>
  <c r="C510" i="2"/>
  <c r="B510" i="2"/>
  <c r="D509" i="2"/>
  <c r="E509" i="2" s="1"/>
  <c r="B509" i="2"/>
  <c r="C509" i="2" s="1"/>
  <c r="D508" i="2"/>
  <c r="E508" i="2" s="1"/>
  <c r="C508" i="2"/>
  <c r="B508" i="2"/>
  <c r="D507" i="2"/>
  <c r="B507" i="2"/>
  <c r="C507" i="2" s="1"/>
  <c r="D506" i="2"/>
  <c r="E506" i="2" s="1"/>
  <c r="B506" i="2"/>
  <c r="C506" i="2" s="1"/>
  <c r="D505" i="2"/>
  <c r="E505" i="2" s="1"/>
  <c r="C505" i="2"/>
  <c r="B505" i="2"/>
  <c r="D504" i="2"/>
  <c r="E504" i="2" s="1"/>
  <c r="B504" i="2"/>
  <c r="C504" i="2" s="1"/>
  <c r="D503" i="2"/>
  <c r="E503" i="2" s="1"/>
  <c r="C503" i="2"/>
  <c r="B503" i="2"/>
  <c r="D502" i="2"/>
  <c r="E502" i="2" s="1"/>
  <c r="B502" i="2"/>
  <c r="C502" i="2" s="1"/>
  <c r="D501" i="2"/>
  <c r="C501" i="2"/>
  <c r="B501" i="2"/>
  <c r="D500" i="2"/>
  <c r="E500" i="2" s="1"/>
  <c r="B500" i="2"/>
  <c r="C500" i="2" s="1"/>
  <c r="D499" i="2"/>
  <c r="E499" i="2" s="1"/>
  <c r="C499" i="2"/>
  <c r="B499" i="2"/>
  <c r="D498" i="2"/>
  <c r="E498" i="2" s="1"/>
  <c r="B498" i="2"/>
  <c r="C498" i="2" s="1"/>
  <c r="D497" i="2"/>
  <c r="E497" i="2" s="1"/>
  <c r="C497" i="2"/>
  <c r="B497" i="2"/>
  <c r="D496" i="2"/>
  <c r="B496" i="2"/>
  <c r="C496" i="2" s="1"/>
  <c r="D495" i="2"/>
  <c r="E495" i="2" s="1"/>
  <c r="C495" i="2"/>
  <c r="B495" i="2"/>
  <c r="D494" i="2"/>
  <c r="E494" i="2" s="1"/>
  <c r="B494" i="2"/>
  <c r="C494" i="2" s="1"/>
  <c r="D493" i="2"/>
  <c r="C493" i="2"/>
  <c r="B493" i="2"/>
  <c r="D492" i="2"/>
  <c r="E492" i="2" s="1"/>
  <c r="B492" i="2"/>
  <c r="C492" i="2" s="1"/>
  <c r="D491" i="2"/>
  <c r="E491" i="2" s="1"/>
  <c r="C491" i="2"/>
  <c r="B491" i="2"/>
  <c r="D490" i="2"/>
  <c r="E490" i="2" s="1"/>
  <c r="B490" i="2"/>
  <c r="C490" i="2" s="1"/>
  <c r="D489" i="2"/>
  <c r="E489" i="2" s="1"/>
  <c r="C489" i="2"/>
  <c r="B489" i="2"/>
  <c r="D488" i="2"/>
  <c r="E488" i="2" s="1"/>
  <c r="B488" i="2"/>
  <c r="C488" i="2" s="1"/>
  <c r="D487" i="2"/>
  <c r="E487" i="2" s="1"/>
  <c r="C487" i="2"/>
  <c r="B487" i="2"/>
  <c r="D486" i="2"/>
  <c r="E486" i="2" s="1"/>
  <c r="B486" i="2"/>
  <c r="C486" i="2" s="1"/>
  <c r="D485" i="2"/>
  <c r="C485" i="2"/>
  <c r="B485" i="2"/>
  <c r="D484" i="2"/>
  <c r="E484" i="2" s="1"/>
  <c r="B484" i="2"/>
  <c r="C484" i="2" s="1"/>
  <c r="D483" i="2"/>
  <c r="E483" i="2" s="1"/>
  <c r="C483" i="2"/>
  <c r="B483" i="2"/>
  <c r="D482" i="2"/>
  <c r="E482" i="2" s="1"/>
  <c r="B482" i="2"/>
  <c r="C482" i="2" s="1"/>
  <c r="D481" i="2"/>
  <c r="E481" i="2" s="1"/>
  <c r="C481" i="2"/>
  <c r="B481" i="2"/>
  <c r="D480" i="2"/>
  <c r="B480" i="2"/>
  <c r="C480" i="2" s="1"/>
  <c r="D479" i="2"/>
  <c r="E479" i="2" s="1"/>
  <c r="C479" i="2"/>
  <c r="B479" i="2"/>
  <c r="D478" i="2"/>
  <c r="E478" i="2" s="1"/>
  <c r="B478" i="2"/>
  <c r="C478" i="2" s="1"/>
  <c r="D477" i="2"/>
  <c r="C477" i="2"/>
  <c r="B477" i="2"/>
  <c r="D476" i="2"/>
  <c r="E476" i="2" s="1"/>
  <c r="B476" i="2"/>
  <c r="C476" i="2" s="1"/>
  <c r="D475" i="2"/>
  <c r="E475" i="2" s="1"/>
  <c r="C475" i="2"/>
  <c r="B475" i="2"/>
  <c r="D474" i="2"/>
  <c r="E474" i="2" s="1"/>
  <c r="B474" i="2"/>
  <c r="C474" i="2" s="1"/>
  <c r="D473" i="2"/>
  <c r="E473" i="2" s="1"/>
  <c r="C473" i="2"/>
  <c r="B473" i="2"/>
  <c r="D472" i="2"/>
  <c r="E472" i="2" s="1"/>
  <c r="B472" i="2"/>
  <c r="C472" i="2" s="1"/>
  <c r="D471" i="2"/>
  <c r="E471" i="2" s="1"/>
  <c r="C471" i="2"/>
  <c r="B471" i="2"/>
  <c r="D470" i="2"/>
  <c r="E470" i="2" s="1"/>
  <c r="B470" i="2"/>
  <c r="C470" i="2" s="1"/>
  <c r="D469" i="2"/>
  <c r="C469" i="2"/>
  <c r="B469" i="2"/>
  <c r="D468" i="2"/>
  <c r="B468" i="2"/>
  <c r="C468" i="2" s="1"/>
  <c r="D467" i="2"/>
  <c r="E467" i="2" s="1"/>
  <c r="C467" i="2"/>
  <c r="B467" i="2"/>
  <c r="D466" i="2"/>
  <c r="E466" i="2" s="1"/>
  <c r="B466" i="2"/>
  <c r="C466" i="2" s="1"/>
  <c r="D465" i="2"/>
  <c r="E465" i="2" s="1"/>
  <c r="C465" i="2"/>
  <c r="B465" i="2"/>
  <c r="D464" i="2"/>
  <c r="B464" i="2"/>
  <c r="C464" i="2" s="1"/>
  <c r="D463" i="2"/>
  <c r="E463" i="2" s="1"/>
  <c r="C463" i="2"/>
  <c r="B463" i="2"/>
  <c r="D462" i="2"/>
  <c r="E462" i="2" s="1"/>
  <c r="B462" i="2"/>
  <c r="C462" i="2" s="1"/>
  <c r="D461" i="2"/>
  <c r="C461" i="2"/>
  <c r="B461" i="2"/>
  <c r="D460" i="2"/>
  <c r="B460" i="2"/>
  <c r="C460" i="2" s="1"/>
  <c r="D459" i="2"/>
  <c r="E459" i="2" s="1"/>
  <c r="C459" i="2"/>
  <c r="B459" i="2"/>
  <c r="D458" i="2"/>
  <c r="E458" i="2" s="1"/>
  <c r="B458" i="2"/>
  <c r="C458" i="2" s="1"/>
  <c r="D457" i="2"/>
  <c r="E457" i="2" s="1"/>
  <c r="C457" i="2"/>
  <c r="B457" i="2"/>
  <c r="D456" i="2"/>
  <c r="E456" i="2" s="1"/>
  <c r="B456" i="2"/>
  <c r="C456" i="2" s="1"/>
  <c r="D455" i="2"/>
  <c r="E455" i="2" s="1"/>
  <c r="C455" i="2"/>
  <c r="B455" i="2"/>
  <c r="D454" i="2"/>
  <c r="E454" i="2" s="1"/>
  <c r="B454" i="2"/>
  <c r="C454" i="2" s="1"/>
  <c r="D453" i="2"/>
  <c r="C453" i="2"/>
  <c r="B453" i="2"/>
  <c r="D452" i="2"/>
  <c r="B452" i="2"/>
  <c r="C452" i="2" s="1"/>
  <c r="D451" i="2"/>
  <c r="E451" i="2" s="1"/>
  <c r="C451" i="2"/>
  <c r="B451" i="2"/>
  <c r="D450" i="2"/>
  <c r="E450" i="2" s="1"/>
  <c r="B450" i="2"/>
  <c r="C450" i="2" s="1"/>
  <c r="D449" i="2"/>
  <c r="E449" i="2" s="1"/>
  <c r="C449" i="2"/>
  <c r="B449" i="2"/>
  <c r="D448" i="2"/>
  <c r="B448" i="2"/>
  <c r="C448" i="2" s="1"/>
  <c r="D447" i="2"/>
  <c r="E447" i="2" s="1"/>
  <c r="C447" i="2"/>
  <c r="B447" i="2"/>
  <c r="D446" i="2"/>
  <c r="E446" i="2" s="1"/>
  <c r="B446" i="2"/>
  <c r="C446" i="2" s="1"/>
  <c r="D445" i="2"/>
  <c r="C445" i="2"/>
  <c r="B445" i="2"/>
  <c r="D444" i="2"/>
  <c r="B444" i="2"/>
  <c r="C444" i="2" s="1"/>
  <c r="D443" i="2"/>
  <c r="E443" i="2" s="1"/>
  <c r="C443" i="2"/>
  <c r="B443" i="2"/>
  <c r="D442" i="2"/>
  <c r="E442" i="2" s="1"/>
  <c r="B442" i="2"/>
  <c r="C442" i="2" s="1"/>
  <c r="D441" i="2"/>
  <c r="E441" i="2" s="1"/>
  <c r="C441" i="2"/>
  <c r="B441" i="2"/>
  <c r="D440" i="2"/>
  <c r="E440" i="2" s="1"/>
  <c r="B440" i="2"/>
  <c r="C440" i="2" s="1"/>
  <c r="D439" i="2"/>
  <c r="E439" i="2" s="1"/>
  <c r="C439" i="2"/>
  <c r="B439" i="2"/>
  <c r="D438" i="2"/>
  <c r="E438" i="2" s="1"/>
  <c r="B438" i="2"/>
  <c r="C438" i="2" s="1"/>
  <c r="D437" i="2"/>
  <c r="C437" i="2"/>
  <c r="B437" i="2"/>
  <c r="D436" i="2"/>
  <c r="B436" i="2"/>
  <c r="C436" i="2" s="1"/>
  <c r="D435" i="2"/>
  <c r="E435" i="2" s="1"/>
  <c r="C435" i="2"/>
  <c r="B435" i="2"/>
  <c r="D434" i="2"/>
  <c r="E434" i="2" s="1"/>
  <c r="B434" i="2"/>
  <c r="C434" i="2" s="1"/>
  <c r="D433" i="2"/>
  <c r="E433" i="2" s="1"/>
  <c r="C433" i="2"/>
  <c r="B433" i="2"/>
  <c r="D432" i="2"/>
  <c r="B432" i="2"/>
  <c r="C432" i="2" s="1"/>
  <c r="D431" i="2"/>
  <c r="E431" i="2" s="1"/>
  <c r="C431" i="2"/>
  <c r="B431" i="2"/>
  <c r="D430" i="2"/>
  <c r="E430" i="2" s="1"/>
  <c r="B430" i="2"/>
  <c r="C430" i="2" s="1"/>
  <c r="D429" i="2"/>
  <c r="C429" i="2"/>
  <c r="B429" i="2"/>
  <c r="D428" i="2"/>
  <c r="B428" i="2"/>
  <c r="C428" i="2" s="1"/>
  <c r="D427" i="2"/>
  <c r="E427" i="2" s="1"/>
  <c r="C427" i="2"/>
  <c r="B427" i="2"/>
  <c r="D426" i="2"/>
  <c r="E426" i="2" s="1"/>
  <c r="B426" i="2"/>
  <c r="C426" i="2" s="1"/>
  <c r="D425" i="2"/>
  <c r="E425" i="2" s="1"/>
  <c r="C425" i="2"/>
  <c r="B425" i="2"/>
  <c r="D424" i="2"/>
  <c r="E424" i="2" s="1"/>
  <c r="B424" i="2"/>
  <c r="C424" i="2" s="1"/>
  <c r="D423" i="2"/>
  <c r="E423" i="2" s="1"/>
  <c r="C423" i="2"/>
  <c r="B423" i="2"/>
  <c r="D422" i="2"/>
  <c r="E422" i="2" s="1"/>
  <c r="B422" i="2"/>
  <c r="C422" i="2" s="1"/>
  <c r="D421" i="2"/>
  <c r="C421" i="2"/>
  <c r="B421" i="2"/>
  <c r="D420" i="2"/>
  <c r="B420" i="2"/>
  <c r="C420" i="2" s="1"/>
  <c r="D419" i="2"/>
  <c r="E419" i="2" s="1"/>
  <c r="C419" i="2"/>
  <c r="B419" i="2"/>
  <c r="D418" i="2"/>
  <c r="E418" i="2" s="1"/>
  <c r="B418" i="2"/>
  <c r="C418" i="2" s="1"/>
  <c r="D417" i="2"/>
  <c r="E417" i="2" s="1"/>
  <c r="C417" i="2"/>
  <c r="B417" i="2"/>
  <c r="D416" i="2"/>
  <c r="B416" i="2"/>
  <c r="C416" i="2" s="1"/>
  <c r="D415" i="2"/>
  <c r="E415" i="2" s="1"/>
  <c r="C415" i="2"/>
  <c r="B415" i="2"/>
  <c r="D414" i="2"/>
  <c r="E414" i="2" s="1"/>
  <c r="B414" i="2"/>
  <c r="C414" i="2" s="1"/>
  <c r="D413" i="2"/>
  <c r="C413" i="2"/>
  <c r="B413" i="2"/>
  <c r="D412" i="2"/>
  <c r="B412" i="2"/>
  <c r="C412" i="2" s="1"/>
  <c r="D411" i="2"/>
  <c r="E411" i="2" s="1"/>
  <c r="C411" i="2"/>
  <c r="B411" i="2"/>
  <c r="D410" i="2"/>
  <c r="E410" i="2" s="1"/>
  <c r="B410" i="2"/>
  <c r="C410" i="2" s="1"/>
  <c r="D409" i="2"/>
  <c r="E409" i="2" s="1"/>
  <c r="C409" i="2"/>
  <c r="B409" i="2"/>
  <c r="D408" i="2"/>
  <c r="E408" i="2" s="1"/>
  <c r="B408" i="2"/>
  <c r="C408" i="2" s="1"/>
  <c r="D407" i="2"/>
  <c r="E407" i="2" s="1"/>
  <c r="C407" i="2"/>
  <c r="B407" i="2"/>
  <c r="D406" i="2"/>
  <c r="E406" i="2" s="1"/>
  <c r="B406" i="2"/>
  <c r="C406" i="2" s="1"/>
  <c r="D405" i="2"/>
  <c r="C405" i="2"/>
  <c r="B405" i="2"/>
  <c r="D404" i="2"/>
  <c r="B404" i="2"/>
  <c r="C404" i="2" s="1"/>
  <c r="D403" i="2"/>
  <c r="E403" i="2" s="1"/>
  <c r="C403" i="2"/>
  <c r="B403" i="2"/>
  <c r="D402" i="2"/>
  <c r="E402" i="2" s="1"/>
  <c r="B402" i="2"/>
  <c r="C402" i="2" s="1"/>
  <c r="D401" i="2"/>
  <c r="E401" i="2" s="1"/>
  <c r="C401" i="2"/>
  <c r="B401" i="2"/>
  <c r="D400" i="2"/>
  <c r="B400" i="2"/>
  <c r="C400" i="2" s="1"/>
  <c r="D399" i="2"/>
  <c r="E399" i="2" s="1"/>
  <c r="C399" i="2"/>
  <c r="B399" i="2"/>
  <c r="D398" i="2"/>
  <c r="E398" i="2" s="1"/>
  <c r="B398" i="2"/>
  <c r="C398" i="2" s="1"/>
  <c r="D397" i="2"/>
  <c r="C397" i="2"/>
  <c r="B397" i="2"/>
  <c r="D396" i="2"/>
  <c r="B396" i="2"/>
  <c r="C396" i="2" s="1"/>
  <c r="D395" i="2"/>
  <c r="E395" i="2" s="1"/>
  <c r="C395" i="2"/>
  <c r="B395" i="2"/>
  <c r="D394" i="2"/>
  <c r="E394" i="2" s="1"/>
  <c r="B394" i="2"/>
  <c r="C394" i="2" s="1"/>
  <c r="D393" i="2"/>
  <c r="E393" i="2" s="1"/>
  <c r="C393" i="2"/>
  <c r="B393" i="2"/>
  <c r="D392" i="2"/>
  <c r="E392" i="2" s="1"/>
  <c r="B392" i="2"/>
  <c r="C392" i="2" s="1"/>
  <c r="D391" i="2"/>
  <c r="E391" i="2" s="1"/>
  <c r="C391" i="2"/>
  <c r="B391" i="2"/>
  <c r="D390" i="2"/>
  <c r="E390" i="2" s="1"/>
  <c r="B390" i="2"/>
  <c r="C390" i="2" s="1"/>
  <c r="D389" i="2"/>
  <c r="C389" i="2"/>
  <c r="B389" i="2"/>
  <c r="D388" i="2"/>
  <c r="B388" i="2"/>
  <c r="C388" i="2" s="1"/>
  <c r="D387" i="2"/>
  <c r="E387" i="2" s="1"/>
  <c r="C387" i="2"/>
  <c r="B387" i="2"/>
  <c r="D386" i="2"/>
  <c r="E386" i="2" s="1"/>
  <c r="B386" i="2"/>
  <c r="C386" i="2" s="1"/>
  <c r="D385" i="2"/>
  <c r="E385" i="2" s="1"/>
  <c r="C385" i="2"/>
  <c r="B385" i="2"/>
  <c r="D384" i="2"/>
  <c r="B384" i="2"/>
  <c r="C384" i="2" s="1"/>
  <c r="D383" i="2"/>
  <c r="E383" i="2" s="1"/>
  <c r="C383" i="2"/>
  <c r="B383" i="2"/>
  <c r="D382" i="2"/>
  <c r="E382" i="2" s="1"/>
  <c r="B382" i="2"/>
  <c r="C382" i="2" s="1"/>
  <c r="D381" i="2"/>
  <c r="C381" i="2"/>
  <c r="B381" i="2"/>
  <c r="D380" i="2"/>
  <c r="B380" i="2"/>
  <c r="C380" i="2" s="1"/>
  <c r="D379" i="2"/>
  <c r="E379" i="2" s="1"/>
  <c r="C379" i="2"/>
  <c r="B379" i="2"/>
  <c r="D378" i="2"/>
  <c r="E378" i="2" s="1"/>
  <c r="B378" i="2"/>
  <c r="C378" i="2" s="1"/>
  <c r="D377" i="2"/>
  <c r="E377" i="2" s="1"/>
  <c r="C377" i="2"/>
  <c r="B377" i="2"/>
  <c r="D376" i="2"/>
  <c r="E376" i="2" s="1"/>
  <c r="B376" i="2"/>
  <c r="C376" i="2" s="1"/>
  <c r="D375" i="2"/>
  <c r="E375" i="2" s="1"/>
  <c r="C375" i="2"/>
  <c r="B375" i="2"/>
  <c r="D374" i="2"/>
  <c r="E374" i="2" s="1"/>
  <c r="B374" i="2"/>
  <c r="C374" i="2" s="1"/>
  <c r="D373" i="2"/>
  <c r="C373" i="2"/>
  <c r="B373" i="2"/>
  <c r="D372" i="2"/>
  <c r="B372" i="2"/>
  <c r="C372" i="2" s="1"/>
  <c r="D371" i="2"/>
  <c r="E371" i="2" s="1"/>
  <c r="C371" i="2"/>
  <c r="B371" i="2"/>
  <c r="D370" i="2"/>
  <c r="E370" i="2" s="1"/>
  <c r="B370" i="2"/>
  <c r="C370" i="2" s="1"/>
  <c r="D369" i="2"/>
  <c r="E369" i="2" s="1"/>
  <c r="C369" i="2"/>
  <c r="B369" i="2"/>
  <c r="D368" i="2"/>
  <c r="B368" i="2"/>
  <c r="C368" i="2" s="1"/>
  <c r="D367" i="2"/>
  <c r="E367" i="2" s="1"/>
  <c r="C367" i="2"/>
  <c r="B367" i="2"/>
  <c r="D366" i="2"/>
  <c r="E366" i="2" s="1"/>
  <c r="B366" i="2"/>
  <c r="C366" i="2" s="1"/>
  <c r="D365" i="2"/>
  <c r="C365" i="2"/>
  <c r="B365" i="2"/>
  <c r="D364" i="2"/>
  <c r="B364" i="2"/>
  <c r="C364" i="2" s="1"/>
  <c r="D363" i="2"/>
  <c r="E363" i="2" s="1"/>
  <c r="C363" i="2"/>
  <c r="B363" i="2"/>
  <c r="D362" i="2"/>
  <c r="E362" i="2" s="1"/>
  <c r="B362" i="2"/>
  <c r="C362" i="2" s="1"/>
  <c r="D361" i="2"/>
  <c r="E361" i="2" s="1"/>
  <c r="C361" i="2"/>
  <c r="B361" i="2"/>
  <c r="D360" i="2"/>
  <c r="E360" i="2" s="1"/>
  <c r="B360" i="2"/>
  <c r="C360" i="2" s="1"/>
  <c r="D359" i="2"/>
  <c r="E359" i="2" s="1"/>
  <c r="C359" i="2"/>
  <c r="B359" i="2"/>
  <c r="D358" i="2"/>
  <c r="E358" i="2" s="1"/>
  <c r="B358" i="2"/>
  <c r="C358" i="2" s="1"/>
  <c r="D357" i="2"/>
  <c r="C357" i="2"/>
  <c r="B357" i="2"/>
  <c r="D356" i="2"/>
  <c r="B356" i="2"/>
  <c r="C356" i="2" s="1"/>
  <c r="D355" i="2"/>
  <c r="E355" i="2" s="1"/>
  <c r="C355" i="2"/>
  <c r="B355" i="2"/>
  <c r="D354" i="2"/>
  <c r="E354" i="2" s="1"/>
  <c r="B354" i="2"/>
  <c r="C354" i="2" s="1"/>
  <c r="D353" i="2"/>
  <c r="E353" i="2" s="1"/>
  <c r="C353" i="2"/>
  <c r="B353" i="2"/>
  <c r="D352" i="2"/>
  <c r="B352" i="2"/>
  <c r="C352" i="2" s="1"/>
  <c r="D351" i="2"/>
  <c r="E351" i="2" s="1"/>
  <c r="C351" i="2"/>
  <c r="B351" i="2"/>
  <c r="D350" i="2"/>
  <c r="E350" i="2" s="1"/>
  <c r="B350" i="2"/>
  <c r="C350" i="2" s="1"/>
  <c r="D349" i="2"/>
  <c r="C349" i="2"/>
  <c r="B349" i="2"/>
  <c r="D348" i="2"/>
  <c r="B348" i="2"/>
  <c r="C348" i="2" s="1"/>
  <c r="D347" i="2"/>
  <c r="E347" i="2" s="1"/>
  <c r="C347" i="2"/>
  <c r="B347" i="2"/>
  <c r="D346" i="2"/>
  <c r="E346" i="2" s="1"/>
  <c r="B346" i="2"/>
  <c r="C346" i="2" s="1"/>
  <c r="D345" i="2"/>
  <c r="E345" i="2" s="1"/>
  <c r="C345" i="2"/>
  <c r="B345" i="2"/>
  <c r="D344" i="2"/>
  <c r="E344" i="2" s="1"/>
  <c r="B344" i="2"/>
  <c r="C344" i="2" s="1"/>
  <c r="D343" i="2"/>
  <c r="E343" i="2" s="1"/>
  <c r="C343" i="2"/>
  <c r="B343" i="2"/>
  <c r="D342" i="2"/>
  <c r="E342" i="2" s="1"/>
  <c r="B342" i="2"/>
  <c r="C342" i="2" s="1"/>
  <c r="D341" i="2"/>
  <c r="C341" i="2"/>
  <c r="B341" i="2"/>
  <c r="D340" i="2"/>
  <c r="B340" i="2"/>
  <c r="C340" i="2" s="1"/>
  <c r="D339" i="2"/>
  <c r="E339" i="2" s="1"/>
  <c r="C339" i="2"/>
  <c r="B339" i="2"/>
  <c r="D338" i="2"/>
  <c r="E338" i="2" s="1"/>
  <c r="B338" i="2"/>
  <c r="C338" i="2" s="1"/>
  <c r="D337" i="2"/>
  <c r="E337" i="2" s="1"/>
  <c r="C337" i="2"/>
  <c r="B337" i="2"/>
  <c r="D336" i="2"/>
  <c r="B336" i="2"/>
  <c r="C336" i="2" s="1"/>
  <c r="D335" i="2"/>
  <c r="E335" i="2" s="1"/>
  <c r="C335" i="2"/>
  <c r="B335" i="2"/>
  <c r="D334" i="2"/>
  <c r="E334" i="2" s="1"/>
  <c r="B334" i="2"/>
  <c r="C334" i="2" s="1"/>
  <c r="D333" i="2"/>
  <c r="C333" i="2"/>
  <c r="B333" i="2"/>
  <c r="D332" i="2"/>
  <c r="B332" i="2"/>
  <c r="C332" i="2" s="1"/>
  <c r="D331" i="2"/>
  <c r="E331" i="2" s="1"/>
  <c r="C331" i="2"/>
  <c r="B331" i="2"/>
  <c r="D330" i="2"/>
  <c r="E330" i="2" s="1"/>
  <c r="B330" i="2"/>
  <c r="C330" i="2" s="1"/>
  <c r="D329" i="2"/>
  <c r="E329" i="2" s="1"/>
  <c r="C329" i="2"/>
  <c r="B329" i="2"/>
  <c r="D328" i="2"/>
  <c r="E328" i="2" s="1"/>
  <c r="B328" i="2"/>
  <c r="C328" i="2" s="1"/>
  <c r="D327" i="2"/>
  <c r="E327" i="2" s="1"/>
  <c r="C327" i="2"/>
  <c r="B327" i="2"/>
  <c r="D326" i="2"/>
  <c r="E326" i="2" s="1"/>
  <c r="B326" i="2"/>
  <c r="C326" i="2" s="1"/>
  <c r="D325" i="2"/>
  <c r="C325" i="2"/>
  <c r="B325" i="2"/>
  <c r="D324" i="2"/>
  <c r="B324" i="2"/>
  <c r="C324" i="2" s="1"/>
  <c r="D323" i="2"/>
  <c r="E323" i="2" s="1"/>
  <c r="C323" i="2"/>
  <c r="B323" i="2"/>
  <c r="D322" i="2"/>
  <c r="E322" i="2" s="1"/>
  <c r="B322" i="2"/>
  <c r="C322" i="2" s="1"/>
  <c r="D321" i="2"/>
  <c r="E321" i="2" s="1"/>
  <c r="C321" i="2"/>
  <c r="B321" i="2"/>
  <c r="D320" i="2"/>
  <c r="B320" i="2"/>
  <c r="C320" i="2" s="1"/>
  <c r="D319" i="2"/>
  <c r="E319" i="2" s="1"/>
  <c r="C319" i="2"/>
  <c r="B319" i="2"/>
  <c r="D318" i="2"/>
  <c r="E318" i="2" s="1"/>
  <c r="B318" i="2"/>
  <c r="C318" i="2" s="1"/>
  <c r="D317" i="2"/>
  <c r="C317" i="2"/>
  <c r="B317" i="2"/>
  <c r="D316" i="2"/>
  <c r="B316" i="2"/>
  <c r="C316" i="2" s="1"/>
  <c r="D315" i="2"/>
  <c r="E315" i="2" s="1"/>
  <c r="C315" i="2"/>
  <c r="B315" i="2"/>
  <c r="D314" i="2"/>
  <c r="E314" i="2" s="1"/>
  <c r="B314" i="2"/>
  <c r="C314" i="2" s="1"/>
  <c r="D313" i="2"/>
  <c r="E313" i="2" s="1"/>
  <c r="C313" i="2"/>
  <c r="B313" i="2"/>
  <c r="D312" i="2"/>
  <c r="E312" i="2" s="1"/>
  <c r="B312" i="2"/>
  <c r="C312" i="2" s="1"/>
  <c r="D311" i="2"/>
  <c r="E311" i="2" s="1"/>
  <c r="C311" i="2"/>
  <c r="B311" i="2"/>
  <c r="D310" i="2"/>
  <c r="E310" i="2" s="1"/>
  <c r="B310" i="2"/>
  <c r="C310" i="2" s="1"/>
  <c r="D309" i="2"/>
  <c r="C309" i="2"/>
  <c r="B309" i="2"/>
  <c r="D308" i="2"/>
  <c r="B308" i="2"/>
  <c r="C308" i="2" s="1"/>
  <c r="D307" i="2"/>
  <c r="E307" i="2" s="1"/>
  <c r="C307" i="2"/>
  <c r="B307" i="2"/>
  <c r="D306" i="2"/>
  <c r="E306" i="2" s="1"/>
  <c r="B306" i="2"/>
  <c r="C306" i="2" s="1"/>
  <c r="D305" i="2"/>
  <c r="E305" i="2" s="1"/>
  <c r="C305" i="2"/>
  <c r="B305" i="2"/>
  <c r="D304" i="2"/>
  <c r="B304" i="2"/>
  <c r="C304" i="2" s="1"/>
  <c r="D303" i="2"/>
  <c r="E303" i="2" s="1"/>
  <c r="C303" i="2"/>
  <c r="B303" i="2"/>
  <c r="D302" i="2"/>
  <c r="E302" i="2" s="1"/>
  <c r="B302" i="2"/>
  <c r="C302" i="2" s="1"/>
  <c r="D301" i="2"/>
  <c r="C301" i="2"/>
  <c r="B301" i="2"/>
  <c r="D300" i="2"/>
  <c r="B300" i="2"/>
  <c r="C300" i="2" s="1"/>
  <c r="D299" i="2"/>
  <c r="E299" i="2" s="1"/>
  <c r="C299" i="2"/>
  <c r="B299" i="2"/>
  <c r="D298" i="2"/>
  <c r="E298" i="2" s="1"/>
  <c r="B298" i="2"/>
  <c r="C298" i="2" s="1"/>
  <c r="D297" i="2"/>
  <c r="E297" i="2" s="1"/>
  <c r="C297" i="2"/>
  <c r="B297" i="2"/>
  <c r="D296" i="2"/>
  <c r="E296" i="2" s="1"/>
  <c r="B296" i="2"/>
  <c r="C296" i="2" s="1"/>
  <c r="D295" i="2"/>
  <c r="E295" i="2" s="1"/>
  <c r="C295" i="2"/>
  <c r="B295" i="2"/>
  <c r="D294" i="2"/>
  <c r="E294" i="2" s="1"/>
  <c r="B294" i="2"/>
  <c r="C294" i="2" s="1"/>
  <c r="D293" i="2"/>
  <c r="C293" i="2"/>
  <c r="B293" i="2"/>
  <c r="D292" i="2"/>
  <c r="B292" i="2"/>
  <c r="C292" i="2" s="1"/>
  <c r="D291" i="2"/>
  <c r="E291" i="2" s="1"/>
  <c r="C291" i="2"/>
  <c r="B291" i="2"/>
  <c r="D290" i="2"/>
  <c r="E290" i="2" s="1"/>
  <c r="B290" i="2"/>
  <c r="C290" i="2" s="1"/>
  <c r="D289" i="2"/>
  <c r="E289" i="2" s="1"/>
  <c r="C289" i="2"/>
  <c r="B289" i="2"/>
  <c r="D288" i="2"/>
  <c r="B288" i="2"/>
  <c r="C288" i="2" s="1"/>
  <c r="D287" i="2"/>
  <c r="E287" i="2" s="1"/>
  <c r="C287" i="2"/>
  <c r="B287" i="2"/>
  <c r="D286" i="2"/>
  <c r="E286" i="2" s="1"/>
  <c r="B286" i="2"/>
  <c r="C286" i="2" s="1"/>
  <c r="D285" i="2"/>
  <c r="C285" i="2"/>
  <c r="B285" i="2"/>
  <c r="D284" i="2"/>
  <c r="B284" i="2"/>
  <c r="C284" i="2" s="1"/>
  <c r="D283" i="2"/>
  <c r="E283" i="2" s="1"/>
  <c r="C283" i="2"/>
  <c r="B283" i="2"/>
  <c r="D282" i="2"/>
  <c r="E282" i="2" s="1"/>
  <c r="B282" i="2"/>
  <c r="C282" i="2" s="1"/>
  <c r="D281" i="2"/>
  <c r="E281" i="2" s="1"/>
  <c r="C281" i="2"/>
  <c r="B281" i="2"/>
  <c r="D280" i="2"/>
  <c r="E280" i="2" s="1"/>
  <c r="B280" i="2"/>
  <c r="C280" i="2" s="1"/>
  <c r="D279" i="2"/>
  <c r="E279" i="2" s="1"/>
  <c r="C279" i="2"/>
  <c r="B279" i="2"/>
  <c r="D278" i="2"/>
  <c r="E278" i="2" s="1"/>
  <c r="B278" i="2"/>
  <c r="C278" i="2" s="1"/>
  <c r="D277" i="2"/>
  <c r="C277" i="2"/>
  <c r="B277" i="2"/>
  <c r="D276" i="2"/>
  <c r="B276" i="2"/>
  <c r="C276" i="2" s="1"/>
  <c r="D275" i="2"/>
  <c r="E275" i="2" s="1"/>
  <c r="C275" i="2"/>
  <c r="B275" i="2"/>
  <c r="D274" i="2"/>
  <c r="E274" i="2" s="1"/>
  <c r="B274" i="2"/>
  <c r="C274" i="2" s="1"/>
  <c r="D273" i="2"/>
  <c r="E273" i="2" s="1"/>
  <c r="C273" i="2"/>
  <c r="B273" i="2"/>
  <c r="D272" i="2"/>
  <c r="B272" i="2"/>
  <c r="C272" i="2" s="1"/>
  <c r="D271" i="2"/>
  <c r="E271" i="2" s="1"/>
  <c r="C271" i="2"/>
  <c r="B271" i="2"/>
  <c r="D270" i="2"/>
  <c r="E270" i="2" s="1"/>
  <c r="B270" i="2"/>
  <c r="C270" i="2" s="1"/>
  <c r="D269" i="2"/>
  <c r="B269" i="2"/>
  <c r="C269" i="2" s="1"/>
  <c r="D268" i="2"/>
  <c r="E268" i="2" s="1"/>
  <c r="C268" i="2"/>
  <c r="B268" i="2"/>
  <c r="D267" i="2"/>
  <c r="E267" i="2" s="1"/>
  <c r="B267" i="2"/>
  <c r="C267" i="2" s="1"/>
  <c r="D266" i="2"/>
  <c r="E266" i="2" s="1"/>
  <c r="C266" i="2"/>
  <c r="B266" i="2"/>
  <c r="D265" i="2"/>
  <c r="E265" i="2" s="1"/>
  <c r="B265" i="2"/>
  <c r="C265" i="2" s="1"/>
  <c r="D264" i="2"/>
  <c r="E264" i="2" s="1"/>
  <c r="C264" i="2"/>
  <c r="B264" i="2"/>
  <c r="D263" i="2"/>
  <c r="E263" i="2" s="1"/>
  <c r="B263" i="2"/>
  <c r="C263" i="2" s="1"/>
  <c r="D262" i="2"/>
  <c r="E262" i="2" s="1"/>
  <c r="C262" i="2"/>
  <c r="B262" i="2"/>
  <c r="D261" i="2"/>
  <c r="E261" i="2" s="1"/>
  <c r="B261" i="2"/>
  <c r="C261" i="2" s="1"/>
  <c r="D260" i="2"/>
  <c r="E260" i="2" s="1"/>
  <c r="C260" i="2"/>
  <c r="B260" i="2"/>
  <c r="D259" i="2"/>
  <c r="E259" i="2" s="1"/>
  <c r="B259" i="2"/>
  <c r="C259" i="2" s="1"/>
  <c r="D258" i="2"/>
  <c r="E258" i="2" s="1"/>
  <c r="C258" i="2"/>
  <c r="B258" i="2"/>
  <c r="D257" i="2"/>
  <c r="E257" i="2" s="1"/>
  <c r="B257" i="2"/>
  <c r="C257" i="2" s="1"/>
  <c r="D256" i="2"/>
  <c r="E256" i="2" s="1"/>
  <c r="C256" i="2"/>
  <c r="B256" i="2"/>
  <c r="D255" i="2"/>
  <c r="E255" i="2" s="1"/>
  <c r="B255" i="2"/>
  <c r="C255" i="2" s="1"/>
  <c r="D254" i="2"/>
  <c r="E254" i="2" s="1"/>
  <c r="C254" i="2"/>
  <c r="B254" i="2"/>
  <c r="D253" i="2"/>
  <c r="E253" i="2" s="1"/>
  <c r="B253" i="2"/>
  <c r="C253" i="2" s="1"/>
  <c r="D252" i="2"/>
  <c r="E252" i="2" s="1"/>
  <c r="C252" i="2"/>
  <c r="B252" i="2"/>
  <c r="D251" i="2"/>
  <c r="E251" i="2" s="1"/>
  <c r="B251" i="2"/>
  <c r="C251" i="2" s="1"/>
  <c r="D250" i="2"/>
  <c r="E250" i="2" s="1"/>
  <c r="C250" i="2"/>
  <c r="B250" i="2"/>
  <c r="D249" i="2"/>
  <c r="E249" i="2" s="1"/>
  <c r="B249" i="2"/>
  <c r="C249" i="2" s="1"/>
  <c r="D248" i="2"/>
  <c r="E248" i="2" s="1"/>
  <c r="C248" i="2"/>
  <c r="B248" i="2"/>
  <c r="D247" i="2"/>
  <c r="E247" i="2" s="1"/>
  <c r="B247" i="2"/>
  <c r="C247" i="2" s="1"/>
  <c r="D246" i="2"/>
  <c r="E246" i="2" s="1"/>
  <c r="C246" i="2"/>
  <c r="B246" i="2"/>
  <c r="D245" i="2"/>
  <c r="E245" i="2" s="1"/>
  <c r="B245" i="2"/>
  <c r="C245" i="2" s="1"/>
  <c r="D244" i="2"/>
  <c r="E244" i="2" s="1"/>
  <c r="C244" i="2"/>
  <c r="B244" i="2"/>
  <c r="D243" i="2"/>
  <c r="E243" i="2" s="1"/>
  <c r="B243" i="2"/>
  <c r="C243" i="2" s="1"/>
  <c r="D242" i="2"/>
  <c r="E242" i="2" s="1"/>
  <c r="C242" i="2"/>
  <c r="B242" i="2"/>
  <c r="D241" i="2"/>
  <c r="E241" i="2" s="1"/>
  <c r="B241" i="2"/>
  <c r="C241" i="2" s="1"/>
  <c r="D240" i="2"/>
  <c r="E240" i="2" s="1"/>
  <c r="C240" i="2"/>
  <c r="B240" i="2"/>
  <c r="D239" i="2"/>
  <c r="E239" i="2" s="1"/>
  <c r="B239" i="2"/>
  <c r="C239" i="2" s="1"/>
  <c r="D238" i="2"/>
  <c r="E238" i="2" s="1"/>
  <c r="C238" i="2"/>
  <c r="B238" i="2"/>
  <c r="D237" i="2"/>
  <c r="E237" i="2" s="1"/>
  <c r="B237" i="2"/>
  <c r="C237" i="2" s="1"/>
  <c r="D236" i="2"/>
  <c r="E236" i="2" s="1"/>
  <c r="C236" i="2"/>
  <c r="B236" i="2"/>
  <c r="D235" i="2"/>
  <c r="E235" i="2" s="1"/>
  <c r="B235" i="2"/>
  <c r="C235" i="2" s="1"/>
  <c r="D234" i="2"/>
  <c r="E234" i="2" s="1"/>
  <c r="C234" i="2"/>
  <c r="B234" i="2"/>
  <c r="D233" i="2"/>
  <c r="E233" i="2" s="1"/>
  <c r="B233" i="2"/>
  <c r="C233" i="2" s="1"/>
  <c r="D232" i="2"/>
  <c r="E232" i="2" s="1"/>
  <c r="C232" i="2"/>
  <c r="B232" i="2"/>
  <c r="D231" i="2"/>
  <c r="B231" i="2"/>
  <c r="C231" i="2" s="1"/>
  <c r="D230" i="2"/>
  <c r="E230" i="2" s="1"/>
  <c r="C230" i="2"/>
  <c r="B230" i="2"/>
  <c r="D229" i="2"/>
  <c r="E229" i="2" s="1"/>
  <c r="B229" i="2"/>
  <c r="C229" i="2" s="1"/>
  <c r="D228" i="2"/>
  <c r="C228" i="2"/>
  <c r="B228" i="2"/>
  <c r="D227" i="2"/>
  <c r="B227" i="2"/>
  <c r="C227" i="2" s="1"/>
  <c r="D226" i="2"/>
  <c r="E226" i="2" s="1"/>
  <c r="C226" i="2"/>
  <c r="B226" i="2"/>
  <c r="D225" i="2"/>
  <c r="E225" i="2" s="1"/>
  <c r="B225" i="2"/>
  <c r="C225" i="2" s="1"/>
  <c r="D224" i="2"/>
  <c r="E224" i="2" s="1"/>
  <c r="C224" i="2"/>
  <c r="B224" i="2"/>
  <c r="D223" i="2"/>
  <c r="E223" i="2" s="1"/>
  <c r="B223" i="2"/>
  <c r="C223" i="2" s="1"/>
  <c r="D222" i="2"/>
  <c r="E222" i="2" s="1"/>
  <c r="C222" i="2"/>
  <c r="B222" i="2"/>
  <c r="D221" i="2"/>
  <c r="E221" i="2" s="1"/>
  <c r="B221" i="2"/>
  <c r="C221" i="2" s="1"/>
  <c r="D220" i="2"/>
  <c r="C220" i="2"/>
  <c r="B220" i="2"/>
  <c r="D219" i="2"/>
  <c r="B219" i="2"/>
  <c r="C219" i="2" s="1"/>
  <c r="D218" i="2"/>
  <c r="E218" i="2" s="1"/>
  <c r="C218" i="2"/>
  <c r="B218" i="2"/>
  <c r="D217" i="2"/>
  <c r="E217" i="2" s="1"/>
  <c r="B217" i="2"/>
  <c r="C217" i="2" s="1"/>
  <c r="D216" i="2"/>
  <c r="E216" i="2" s="1"/>
  <c r="C216" i="2"/>
  <c r="B216" i="2"/>
  <c r="D215" i="2"/>
  <c r="E215" i="2" s="1"/>
  <c r="B215" i="2"/>
  <c r="C215" i="2" s="1"/>
  <c r="D214" i="2"/>
  <c r="E214" i="2" s="1"/>
  <c r="C214" i="2"/>
  <c r="B214" i="2"/>
  <c r="D213" i="2"/>
  <c r="E213" i="2" s="1"/>
  <c r="B213" i="2"/>
  <c r="C213" i="2" s="1"/>
  <c r="D212" i="2"/>
  <c r="E212" i="2" s="1"/>
  <c r="C212" i="2"/>
  <c r="B212" i="2"/>
  <c r="D211" i="2"/>
  <c r="E211" i="2" s="1"/>
  <c r="B211" i="2"/>
  <c r="C211" i="2" s="1"/>
  <c r="D210" i="2"/>
  <c r="E210" i="2" s="1"/>
  <c r="C210" i="2"/>
  <c r="B210" i="2"/>
  <c r="D209" i="2"/>
  <c r="E209" i="2" s="1"/>
  <c r="B209" i="2"/>
  <c r="C209" i="2" s="1"/>
  <c r="D208" i="2"/>
  <c r="E208" i="2" s="1"/>
  <c r="C208" i="2"/>
  <c r="B208" i="2"/>
  <c r="D207" i="2"/>
  <c r="E207" i="2" s="1"/>
  <c r="B207" i="2"/>
  <c r="C207" i="2" s="1"/>
  <c r="D206" i="2"/>
  <c r="E206" i="2" s="1"/>
  <c r="C206" i="2"/>
  <c r="B206" i="2"/>
  <c r="D205" i="2"/>
  <c r="E205" i="2" s="1"/>
  <c r="B205" i="2"/>
  <c r="C205" i="2" s="1"/>
  <c r="D204" i="2"/>
  <c r="E204" i="2" s="1"/>
  <c r="C204" i="2"/>
  <c r="B204" i="2"/>
  <c r="D203" i="2"/>
  <c r="E203" i="2" s="1"/>
  <c r="B203" i="2"/>
  <c r="C203" i="2" s="1"/>
  <c r="D202" i="2"/>
  <c r="E202" i="2" s="1"/>
  <c r="C202" i="2"/>
  <c r="B202" i="2"/>
  <c r="D201" i="2"/>
  <c r="E201" i="2" s="1"/>
  <c r="B201" i="2"/>
  <c r="C201" i="2" s="1"/>
  <c r="D200" i="2"/>
  <c r="E200" i="2" s="1"/>
  <c r="C200" i="2"/>
  <c r="B200" i="2"/>
  <c r="D199" i="2"/>
  <c r="E199" i="2" s="1"/>
  <c r="B199" i="2"/>
  <c r="C199" i="2" s="1"/>
  <c r="D198" i="2"/>
  <c r="E198" i="2" s="1"/>
  <c r="C198" i="2"/>
  <c r="B198" i="2"/>
  <c r="D197" i="2"/>
  <c r="E197" i="2" s="1"/>
  <c r="B197" i="2"/>
  <c r="C197" i="2" s="1"/>
  <c r="D196" i="2"/>
  <c r="E196" i="2" s="1"/>
  <c r="C196" i="2"/>
  <c r="B196" i="2"/>
  <c r="D195" i="2"/>
  <c r="E195" i="2" s="1"/>
  <c r="B195" i="2"/>
  <c r="C195" i="2" s="1"/>
  <c r="D194" i="2"/>
  <c r="E194" i="2" s="1"/>
  <c r="C194" i="2"/>
  <c r="B194" i="2"/>
  <c r="D193" i="2"/>
  <c r="E193" i="2" s="1"/>
  <c r="B193" i="2"/>
  <c r="C193" i="2" s="1"/>
  <c r="D192" i="2"/>
  <c r="E192" i="2" s="1"/>
  <c r="C192" i="2"/>
  <c r="B192" i="2"/>
  <c r="D191" i="2"/>
  <c r="E191" i="2" s="1"/>
  <c r="B191" i="2"/>
  <c r="C191" i="2" s="1"/>
  <c r="D190" i="2"/>
  <c r="E190" i="2" s="1"/>
  <c r="C190" i="2"/>
  <c r="B190" i="2"/>
  <c r="D189" i="2"/>
  <c r="E189" i="2" s="1"/>
  <c r="B189" i="2"/>
  <c r="C189" i="2" s="1"/>
  <c r="D188" i="2"/>
  <c r="E188" i="2" s="1"/>
  <c r="C188" i="2"/>
  <c r="B188" i="2"/>
  <c r="D187" i="2"/>
  <c r="E187" i="2" s="1"/>
  <c r="B187" i="2"/>
  <c r="C187" i="2" s="1"/>
  <c r="D186" i="2"/>
  <c r="E186" i="2" s="1"/>
  <c r="C186" i="2"/>
  <c r="B186" i="2"/>
  <c r="D185" i="2"/>
  <c r="E185" i="2" s="1"/>
  <c r="B185" i="2"/>
  <c r="C185" i="2" s="1"/>
  <c r="D184" i="2"/>
  <c r="E184" i="2" s="1"/>
  <c r="C184" i="2"/>
  <c r="B184" i="2"/>
  <c r="D183" i="2"/>
  <c r="E183" i="2" s="1"/>
  <c r="B183" i="2"/>
  <c r="C183" i="2" s="1"/>
  <c r="D182" i="2"/>
  <c r="E182" i="2" s="1"/>
  <c r="C182" i="2"/>
  <c r="B182" i="2"/>
  <c r="D181" i="2"/>
  <c r="E181" i="2" s="1"/>
  <c r="B181" i="2"/>
  <c r="C181" i="2" s="1"/>
  <c r="D180" i="2"/>
  <c r="E180" i="2" s="1"/>
  <c r="C180" i="2"/>
  <c r="B180" i="2"/>
  <c r="D179" i="2"/>
  <c r="E179" i="2" s="1"/>
  <c r="B179" i="2"/>
  <c r="C179" i="2" s="1"/>
  <c r="D178" i="2"/>
  <c r="E178" i="2" s="1"/>
  <c r="C178" i="2"/>
  <c r="B178" i="2"/>
  <c r="D177" i="2"/>
  <c r="E177" i="2" s="1"/>
  <c r="B177" i="2"/>
  <c r="C177" i="2" s="1"/>
  <c r="D176" i="2"/>
  <c r="E176" i="2" s="1"/>
  <c r="C176" i="2"/>
  <c r="B176" i="2"/>
  <c r="D175" i="2"/>
  <c r="E175" i="2" s="1"/>
  <c r="B175" i="2"/>
  <c r="C175" i="2" s="1"/>
  <c r="D174" i="2"/>
  <c r="E174" i="2" s="1"/>
  <c r="C174" i="2"/>
  <c r="B174" i="2"/>
  <c r="D173" i="2"/>
  <c r="E173" i="2" s="1"/>
  <c r="B173" i="2"/>
  <c r="C173" i="2" s="1"/>
  <c r="D172" i="2"/>
  <c r="E172" i="2" s="1"/>
  <c r="C172" i="2"/>
  <c r="B172" i="2"/>
  <c r="D171" i="2"/>
  <c r="E171" i="2" s="1"/>
  <c r="B171" i="2"/>
  <c r="C171" i="2" s="1"/>
  <c r="D170" i="2"/>
  <c r="E170" i="2" s="1"/>
  <c r="C170" i="2"/>
  <c r="B170" i="2"/>
  <c r="D169" i="2"/>
  <c r="E169" i="2" s="1"/>
  <c r="B169" i="2"/>
  <c r="C169" i="2" s="1"/>
  <c r="D168" i="2"/>
  <c r="E168" i="2" s="1"/>
  <c r="C168" i="2"/>
  <c r="B168" i="2"/>
  <c r="D167" i="2"/>
  <c r="E167" i="2" s="1"/>
  <c r="B167" i="2"/>
  <c r="C167" i="2" s="1"/>
  <c r="D166" i="2"/>
  <c r="E166" i="2" s="1"/>
  <c r="C166" i="2"/>
  <c r="B166" i="2"/>
  <c r="D165" i="2"/>
  <c r="E165" i="2" s="1"/>
  <c r="B165" i="2"/>
  <c r="C165" i="2" s="1"/>
  <c r="D164" i="2"/>
  <c r="E164" i="2" s="1"/>
  <c r="C164" i="2"/>
  <c r="B164" i="2"/>
  <c r="D163" i="2"/>
  <c r="E163" i="2" s="1"/>
  <c r="B163" i="2"/>
  <c r="C163" i="2" s="1"/>
  <c r="D162" i="2"/>
  <c r="E162" i="2" s="1"/>
  <c r="C162" i="2"/>
  <c r="B162" i="2"/>
  <c r="D161" i="2"/>
  <c r="E161" i="2" s="1"/>
  <c r="B161" i="2"/>
  <c r="C161" i="2" s="1"/>
  <c r="D160" i="2"/>
  <c r="E160" i="2" s="1"/>
  <c r="C160" i="2"/>
  <c r="B160" i="2"/>
  <c r="D159" i="2"/>
  <c r="E159" i="2" s="1"/>
  <c r="B159" i="2"/>
  <c r="C159" i="2" s="1"/>
  <c r="D158" i="2"/>
  <c r="E158" i="2" s="1"/>
  <c r="C158" i="2"/>
  <c r="B158" i="2"/>
  <c r="D157" i="2"/>
  <c r="E157" i="2" s="1"/>
  <c r="B157" i="2"/>
  <c r="C157" i="2" s="1"/>
  <c r="D156" i="2"/>
  <c r="E156" i="2" s="1"/>
  <c r="C156" i="2"/>
  <c r="B156" i="2"/>
  <c r="D155" i="2"/>
  <c r="E155" i="2" s="1"/>
  <c r="B155" i="2"/>
  <c r="C155" i="2" s="1"/>
  <c r="D154" i="2"/>
  <c r="E154" i="2" s="1"/>
  <c r="C154" i="2"/>
  <c r="B154" i="2"/>
  <c r="D153" i="2"/>
  <c r="E153" i="2" s="1"/>
  <c r="B153" i="2"/>
  <c r="C153" i="2" s="1"/>
  <c r="D152" i="2"/>
  <c r="E152" i="2" s="1"/>
  <c r="C152" i="2"/>
  <c r="B152" i="2"/>
  <c r="D151" i="2"/>
  <c r="E151" i="2" s="1"/>
  <c r="B151" i="2"/>
  <c r="C151" i="2" s="1"/>
  <c r="D150" i="2"/>
  <c r="E150" i="2" s="1"/>
  <c r="C150" i="2"/>
  <c r="B150" i="2"/>
  <c r="D149" i="2"/>
  <c r="E149" i="2" s="1"/>
  <c r="B149" i="2"/>
  <c r="C149" i="2" s="1"/>
  <c r="D148" i="2"/>
  <c r="E148" i="2" s="1"/>
  <c r="C148" i="2"/>
  <c r="B148" i="2"/>
  <c r="D147" i="2"/>
  <c r="E147" i="2" s="1"/>
  <c r="B147" i="2"/>
  <c r="C147" i="2" s="1"/>
  <c r="D146" i="2"/>
  <c r="E146" i="2" s="1"/>
  <c r="C146" i="2"/>
  <c r="B146" i="2"/>
  <c r="D145" i="2"/>
  <c r="E145" i="2" s="1"/>
  <c r="B145" i="2"/>
  <c r="C145" i="2" s="1"/>
  <c r="D144" i="2"/>
  <c r="E144" i="2" s="1"/>
  <c r="C144" i="2"/>
  <c r="B144" i="2"/>
  <c r="D143" i="2"/>
  <c r="E143" i="2" s="1"/>
  <c r="B143" i="2"/>
  <c r="C143" i="2" s="1"/>
  <c r="D142" i="2"/>
  <c r="E142" i="2" s="1"/>
  <c r="C142" i="2"/>
  <c r="B142" i="2"/>
  <c r="D141" i="2"/>
  <c r="E141" i="2" s="1"/>
  <c r="B141" i="2"/>
  <c r="C141" i="2" s="1"/>
  <c r="D140" i="2"/>
  <c r="E140" i="2" s="1"/>
  <c r="C140" i="2"/>
  <c r="B140" i="2"/>
  <c r="D139" i="2"/>
  <c r="E139" i="2" s="1"/>
  <c r="B139" i="2"/>
  <c r="C139" i="2" s="1"/>
  <c r="D138" i="2"/>
  <c r="E138" i="2" s="1"/>
  <c r="C138" i="2"/>
  <c r="B138" i="2"/>
  <c r="D137" i="2"/>
  <c r="E137" i="2" s="1"/>
  <c r="B137" i="2"/>
  <c r="C137" i="2" s="1"/>
  <c r="D136" i="2"/>
  <c r="E136" i="2" s="1"/>
  <c r="C136" i="2"/>
  <c r="B136" i="2"/>
  <c r="D135" i="2"/>
  <c r="E135" i="2" s="1"/>
  <c r="B135" i="2"/>
  <c r="C135" i="2" s="1"/>
  <c r="D134" i="2"/>
  <c r="E134" i="2" s="1"/>
  <c r="C134" i="2"/>
  <c r="B134" i="2"/>
  <c r="D133" i="2"/>
  <c r="E133" i="2" s="1"/>
  <c r="B133" i="2"/>
  <c r="C133" i="2" s="1"/>
  <c r="D132" i="2"/>
  <c r="E132" i="2" s="1"/>
  <c r="C132" i="2"/>
  <c r="B132" i="2"/>
  <c r="D131" i="2"/>
  <c r="E131" i="2" s="1"/>
  <c r="B131" i="2"/>
  <c r="C131" i="2" s="1"/>
  <c r="D130" i="2"/>
  <c r="E130" i="2" s="1"/>
  <c r="C130" i="2"/>
  <c r="B130" i="2"/>
  <c r="D129" i="2"/>
  <c r="E129" i="2" s="1"/>
  <c r="B129" i="2"/>
  <c r="C129" i="2" s="1"/>
  <c r="D128" i="2"/>
  <c r="E128" i="2" s="1"/>
  <c r="C128" i="2"/>
  <c r="B128" i="2"/>
  <c r="D127" i="2"/>
  <c r="E127" i="2" s="1"/>
  <c r="B127" i="2"/>
  <c r="C127" i="2" s="1"/>
  <c r="D126" i="2"/>
  <c r="E126" i="2" s="1"/>
  <c r="C126" i="2"/>
  <c r="B126" i="2"/>
  <c r="D125" i="2"/>
  <c r="E125" i="2" s="1"/>
  <c r="B125" i="2"/>
  <c r="C125" i="2" s="1"/>
  <c r="D124" i="2"/>
  <c r="E124" i="2" s="1"/>
  <c r="C124" i="2"/>
  <c r="B124" i="2"/>
  <c r="D123" i="2"/>
  <c r="E123" i="2" s="1"/>
  <c r="B123" i="2"/>
  <c r="C123" i="2" s="1"/>
  <c r="D122" i="2"/>
  <c r="E122" i="2" s="1"/>
  <c r="C122" i="2"/>
  <c r="B122" i="2"/>
  <c r="D121" i="2"/>
  <c r="E121" i="2" s="1"/>
  <c r="B121" i="2"/>
  <c r="C121" i="2" s="1"/>
  <c r="D120" i="2"/>
  <c r="E120" i="2" s="1"/>
  <c r="C120" i="2"/>
  <c r="B120" i="2"/>
  <c r="D119" i="2"/>
  <c r="E119" i="2" s="1"/>
  <c r="B119" i="2"/>
  <c r="C119" i="2" s="1"/>
  <c r="D118" i="2"/>
  <c r="E118" i="2" s="1"/>
  <c r="C118" i="2"/>
  <c r="B118" i="2"/>
  <c r="D117" i="2"/>
  <c r="E117" i="2" s="1"/>
  <c r="B117" i="2"/>
  <c r="C117" i="2" s="1"/>
  <c r="D116" i="2"/>
  <c r="E116" i="2" s="1"/>
  <c r="C116" i="2"/>
  <c r="B116" i="2"/>
  <c r="D115" i="2"/>
  <c r="E115" i="2" s="1"/>
  <c r="B115" i="2"/>
  <c r="C115" i="2" s="1"/>
  <c r="D114" i="2"/>
  <c r="E114" i="2" s="1"/>
  <c r="C114" i="2"/>
  <c r="B114" i="2"/>
  <c r="D113" i="2"/>
  <c r="E113" i="2" s="1"/>
  <c r="B113" i="2"/>
  <c r="C113" i="2" s="1"/>
  <c r="D112" i="2"/>
  <c r="E112" i="2" s="1"/>
  <c r="C112" i="2"/>
  <c r="B112" i="2"/>
  <c r="D111" i="2"/>
  <c r="E111" i="2" s="1"/>
  <c r="B111" i="2"/>
  <c r="C111" i="2" s="1"/>
  <c r="D110" i="2"/>
  <c r="E110" i="2" s="1"/>
  <c r="C110" i="2"/>
  <c r="B110" i="2"/>
  <c r="D109" i="2"/>
  <c r="E109" i="2" s="1"/>
  <c r="B109" i="2"/>
  <c r="C109" i="2" s="1"/>
  <c r="D108" i="2"/>
  <c r="E108" i="2" s="1"/>
  <c r="C108" i="2"/>
  <c r="B108" i="2"/>
  <c r="D107" i="2"/>
  <c r="E107" i="2" s="1"/>
  <c r="B107" i="2"/>
  <c r="C107" i="2" s="1"/>
  <c r="D106" i="2"/>
  <c r="E106" i="2" s="1"/>
  <c r="C106" i="2"/>
  <c r="B106" i="2"/>
  <c r="D105" i="2"/>
  <c r="E105" i="2" s="1"/>
  <c r="B105" i="2"/>
  <c r="C105" i="2" s="1"/>
  <c r="D104" i="2"/>
  <c r="E104" i="2" s="1"/>
  <c r="C104" i="2"/>
  <c r="B104" i="2"/>
  <c r="D103" i="2"/>
  <c r="E103" i="2" s="1"/>
  <c r="B103" i="2"/>
  <c r="C103" i="2" s="1"/>
  <c r="D102" i="2"/>
  <c r="E102" i="2" s="1"/>
  <c r="C102" i="2"/>
  <c r="B102" i="2"/>
  <c r="D101" i="2"/>
  <c r="E101" i="2" s="1"/>
  <c r="B101" i="2"/>
  <c r="C101" i="2" s="1"/>
  <c r="D100" i="2"/>
  <c r="E100" i="2" s="1"/>
  <c r="C100" i="2"/>
  <c r="B100" i="2"/>
  <c r="D99" i="2"/>
  <c r="E99" i="2" s="1"/>
  <c r="B99" i="2"/>
  <c r="C99" i="2" s="1"/>
  <c r="D98" i="2"/>
  <c r="E98" i="2" s="1"/>
  <c r="C98" i="2"/>
  <c r="B98" i="2"/>
  <c r="D97" i="2"/>
  <c r="E97" i="2" s="1"/>
  <c r="B97" i="2"/>
  <c r="C97" i="2" s="1"/>
  <c r="D96" i="2"/>
  <c r="E96" i="2" s="1"/>
  <c r="C96" i="2"/>
  <c r="B96" i="2"/>
  <c r="D95" i="2"/>
  <c r="E95" i="2" s="1"/>
  <c r="B95" i="2"/>
  <c r="C95" i="2" s="1"/>
  <c r="D94" i="2"/>
  <c r="E94" i="2" s="1"/>
  <c r="C94" i="2"/>
  <c r="B94" i="2"/>
  <c r="D93" i="2"/>
  <c r="E93" i="2" s="1"/>
  <c r="B93" i="2"/>
  <c r="C93" i="2" s="1"/>
  <c r="D92" i="2"/>
  <c r="E92" i="2" s="1"/>
  <c r="C92" i="2"/>
  <c r="B92" i="2"/>
  <c r="D91" i="2"/>
  <c r="E91" i="2" s="1"/>
  <c r="B91" i="2"/>
  <c r="C91" i="2" s="1"/>
  <c r="D90" i="2"/>
  <c r="E90" i="2" s="1"/>
  <c r="C90" i="2"/>
  <c r="B90" i="2"/>
  <c r="D89" i="2"/>
  <c r="E89" i="2" s="1"/>
  <c r="B89" i="2"/>
  <c r="C89" i="2" s="1"/>
  <c r="D88" i="2"/>
  <c r="E88" i="2" s="1"/>
  <c r="C88" i="2"/>
  <c r="B88" i="2"/>
  <c r="D87" i="2"/>
  <c r="E87" i="2" s="1"/>
  <c r="B87" i="2"/>
  <c r="C87" i="2" s="1"/>
  <c r="D86" i="2"/>
  <c r="E86" i="2" s="1"/>
  <c r="C86" i="2"/>
  <c r="B86" i="2"/>
  <c r="D85" i="2"/>
  <c r="E85" i="2" s="1"/>
  <c r="B85" i="2"/>
  <c r="C85" i="2" s="1"/>
  <c r="D84" i="2"/>
  <c r="E84" i="2" s="1"/>
  <c r="C84" i="2"/>
  <c r="B84" i="2"/>
  <c r="D83" i="2"/>
  <c r="E83" i="2" s="1"/>
  <c r="B83" i="2"/>
  <c r="C83" i="2" s="1"/>
  <c r="D82" i="2"/>
  <c r="E82" i="2" s="1"/>
  <c r="C82" i="2"/>
  <c r="B82" i="2"/>
  <c r="D81" i="2"/>
  <c r="E81" i="2" s="1"/>
  <c r="B81" i="2"/>
  <c r="C81" i="2" s="1"/>
  <c r="D80" i="2"/>
  <c r="E80" i="2" s="1"/>
  <c r="C80" i="2"/>
  <c r="B80" i="2"/>
  <c r="D79" i="2"/>
  <c r="E79" i="2" s="1"/>
  <c r="B79" i="2"/>
  <c r="C79" i="2" s="1"/>
  <c r="D78" i="2"/>
  <c r="E78" i="2" s="1"/>
  <c r="C78" i="2"/>
  <c r="B78" i="2"/>
  <c r="D77" i="2"/>
  <c r="E77" i="2" s="1"/>
  <c r="B77" i="2"/>
  <c r="C77" i="2" s="1"/>
  <c r="D76" i="2"/>
  <c r="E76" i="2" s="1"/>
  <c r="C76" i="2"/>
  <c r="B76" i="2"/>
  <c r="D75" i="2"/>
  <c r="E75" i="2" s="1"/>
  <c r="B75" i="2"/>
  <c r="C75" i="2" s="1"/>
  <c r="D74" i="2"/>
  <c r="E74" i="2" s="1"/>
  <c r="C74" i="2"/>
  <c r="B74" i="2"/>
  <c r="D73" i="2"/>
  <c r="E73" i="2" s="1"/>
  <c r="B73" i="2"/>
  <c r="C73" i="2" s="1"/>
  <c r="D72" i="2"/>
  <c r="E72" i="2" s="1"/>
  <c r="C72" i="2"/>
  <c r="B72" i="2"/>
  <c r="D71" i="2"/>
  <c r="E71" i="2" s="1"/>
  <c r="B71" i="2"/>
  <c r="C71" i="2" s="1"/>
  <c r="D70" i="2"/>
  <c r="E70" i="2" s="1"/>
  <c r="C70" i="2"/>
  <c r="B70" i="2"/>
  <c r="D69" i="2"/>
  <c r="E69" i="2" s="1"/>
  <c r="B69" i="2"/>
  <c r="C69" i="2" s="1"/>
  <c r="D68" i="2"/>
  <c r="E68" i="2" s="1"/>
  <c r="C68" i="2"/>
  <c r="B68" i="2"/>
  <c r="D67" i="2"/>
  <c r="E67" i="2" s="1"/>
  <c r="B67" i="2"/>
  <c r="C67" i="2" s="1"/>
  <c r="D66" i="2"/>
  <c r="E66" i="2" s="1"/>
  <c r="C66" i="2"/>
  <c r="B66" i="2"/>
  <c r="D65" i="2"/>
  <c r="E65" i="2" s="1"/>
  <c r="B65" i="2"/>
  <c r="C65" i="2" s="1"/>
  <c r="D64" i="2"/>
  <c r="E64" i="2" s="1"/>
  <c r="C64" i="2"/>
  <c r="B64" i="2"/>
  <c r="D63" i="2"/>
  <c r="E63" i="2" s="1"/>
  <c r="B63" i="2"/>
  <c r="C63" i="2" s="1"/>
  <c r="D62" i="2"/>
  <c r="E62" i="2" s="1"/>
  <c r="C62" i="2"/>
  <c r="B62" i="2"/>
  <c r="D61" i="2"/>
  <c r="E61" i="2" s="1"/>
  <c r="B61" i="2"/>
  <c r="C61" i="2" s="1"/>
  <c r="D60" i="2"/>
  <c r="E60" i="2" s="1"/>
  <c r="C60" i="2"/>
  <c r="B60" i="2"/>
  <c r="D59" i="2"/>
  <c r="E59" i="2" s="1"/>
  <c r="B59" i="2"/>
  <c r="C59" i="2" s="1"/>
  <c r="D58" i="2"/>
  <c r="E58" i="2" s="1"/>
  <c r="C58" i="2"/>
  <c r="B58" i="2"/>
  <c r="D57" i="2"/>
  <c r="E57" i="2" s="1"/>
  <c r="B57" i="2"/>
  <c r="C57" i="2" s="1"/>
  <c r="D56" i="2"/>
  <c r="E56" i="2" s="1"/>
  <c r="C56" i="2"/>
  <c r="B56" i="2"/>
  <c r="D55" i="2"/>
  <c r="E55" i="2" s="1"/>
  <c r="B55" i="2"/>
  <c r="C55" i="2" s="1"/>
  <c r="D54" i="2"/>
  <c r="E54" i="2" s="1"/>
  <c r="C54" i="2"/>
  <c r="B54" i="2"/>
  <c r="D53" i="2"/>
  <c r="E53" i="2" s="1"/>
  <c r="B53" i="2"/>
  <c r="C53" i="2" s="1"/>
  <c r="D52" i="2"/>
  <c r="E52" i="2" s="1"/>
  <c r="C52" i="2"/>
  <c r="B52" i="2"/>
  <c r="D51" i="2"/>
  <c r="E51" i="2" s="1"/>
  <c r="B51" i="2"/>
  <c r="C51" i="2" s="1"/>
  <c r="D50" i="2"/>
  <c r="E50" i="2" s="1"/>
  <c r="C50" i="2"/>
  <c r="B50" i="2"/>
  <c r="D49" i="2"/>
  <c r="E49" i="2" s="1"/>
  <c r="B49" i="2"/>
  <c r="C49" i="2" s="1"/>
  <c r="D48" i="2"/>
  <c r="E48" i="2" s="1"/>
  <c r="C48" i="2"/>
  <c r="B48" i="2"/>
  <c r="D47" i="2"/>
  <c r="E47" i="2" s="1"/>
  <c r="B47" i="2"/>
  <c r="C47" i="2" s="1"/>
  <c r="D46" i="2"/>
  <c r="E46" i="2" s="1"/>
  <c r="C46" i="2"/>
  <c r="B46" i="2"/>
  <c r="D45" i="2"/>
  <c r="E45" i="2" s="1"/>
  <c r="B45" i="2"/>
  <c r="C45" i="2" s="1"/>
  <c r="D44" i="2"/>
  <c r="E44" i="2" s="1"/>
  <c r="C44" i="2"/>
  <c r="B44" i="2"/>
  <c r="D43" i="2"/>
  <c r="E43" i="2" s="1"/>
  <c r="B43" i="2"/>
  <c r="C43" i="2" s="1"/>
  <c r="D42" i="2"/>
  <c r="E42" i="2" s="1"/>
  <c r="C42" i="2"/>
  <c r="B42" i="2"/>
  <c r="D41" i="2"/>
  <c r="E41" i="2" s="1"/>
  <c r="B41" i="2"/>
  <c r="C41" i="2" s="1"/>
  <c r="D40" i="2"/>
  <c r="E40" i="2" s="1"/>
  <c r="C40" i="2"/>
  <c r="B40" i="2"/>
  <c r="D39" i="2"/>
  <c r="E39" i="2" s="1"/>
  <c r="B39" i="2"/>
  <c r="C39" i="2" s="1"/>
  <c r="D38" i="2"/>
  <c r="E38" i="2" s="1"/>
  <c r="C38" i="2"/>
  <c r="B38" i="2"/>
  <c r="D37" i="2"/>
  <c r="E37" i="2" s="1"/>
  <c r="B37" i="2"/>
  <c r="C37" i="2" s="1"/>
  <c r="D36" i="2"/>
  <c r="E36" i="2" s="1"/>
  <c r="C36" i="2"/>
  <c r="B36" i="2"/>
  <c r="D35" i="2"/>
  <c r="E35" i="2" s="1"/>
  <c r="B35" i="2"/>
  <c r="C35" i="2" s="1"/>
  <c r="D34" i="2"/>
  <c r="E34" i="2" s="1"/>
  <c r="C34" i="2"/>
  <c r="B34" i="2"/>
  <c r="D33" i="2"/>
  <c r="E33" i="2" s="1"/>
  <c r="B33" i="2"/>
  <c r="C33" i="2" s="1"/>
  <c r="D32" i="2"/>
  <c r="E32" i="2" s="1"/>
  <c r="C32" i="2"/>
  <c r="B32" i="2"/>
  <c r="D31" i="2"/>
  <c r="E31" i="2" s="1"/>
  <c r="B31" i="2"/>
  <c r="C31" i="2" s="1"/>
  <c r="D30" i="2"/>
  <c r="E30" i="2" s="1"/>
  <c r="C30" i="2"/>
  <c r="B30" i="2"/>
  <c r="D29" i="2"/>
  <c r="E29" i="2" s="1"/>
  <c r="B29" i="2"/>
  <c r="C29" i="2" s="1"/>
  <c r="D28" i="2"/>
  <c r="E28" i="2" s="1"/>
  <c r="C28" i="2"/>
  <c r="B28" i="2"/>
  <c r="D27" i="2"/>
  <c r="E27" i="2" s="1"/>
  <c r="B27" i="2"/>
  <c r="C27" i="2" s="1"/>
  <c r="D26" i="2"/>
  <c r="E26" i="2" s="1"/>
  <c r="C26" i="2"/>
  <c r="B26" i="2"/>
  <c r="D25" i="2"/>
  <c r="E25" i="2" s="1"/>
  <c r="B25" i="2"/>
  <c r="C25" i="2" s="1"/>
  <c r="D24" i="2"/>
  <c r="E24" i="2" s="1"/>
  <c r="C24" i="2"/>
  <c r="B24" i="2"/>
  <c r="D23" i="2"/>
  <c r="E23" i="2" s="1"/>
  <c r="B23" i="2"/>
  <c r="C23" i="2" s="1"/>
  <c r="D22" i="2"/>
  <c r="E22" i="2" s="1"/>
  <c r="C22" i="2"/>
  <c r="B22" i="2"/>
  <c r="D21" i="2"/>
  <c r="E21" i="2" s="1"/>
  <c r="B21" i="2"/>
  <c r="C21" i="2" s="1"/>
  <c r="D20" i="2"/>
  <c r="E20" i="2" s="1"/>
  <c r="C20" i="2"/>
  <c r="B20" i="2"/>
  <c r="D19" i="2"/>
  <c r="E19" i="2" s="1"/>
  <c r="B19" i="2"/>
  <c r="C19" i="2" s="1"/>
  <c r="D18" i="2"/>
  <c r="E18" i="2" s="1"/>
  <c r="C18" i="2"/>
  <c r="B18" i="2"/>
  <c r="D17" i="2"/>
  <c r="E17" i="2" s="1"/>
  <c r="B17" i="2"/>
  <c r="C17" i="2" s="1"/>
  <c r="D16" i="2"/>
  <c r="E16" i="2" s="1"/>
  <c r="C16" i="2"/>
  <c r="B16" i="2"/>
  <c r="D15" i="2"/>
  <c r="E15" i="2" s="1"/>
  <c r="B15" i="2"/>
  <c r="C15" i="2" s="1"/>
  <c r="D14" i="2"/>
  <c r="E14" i="2" s="1"/>
  <c r="C14" i="2"/>
  <c r="B14" i="2"/>
  <c r="D13" i="2"/>
  <c r="E13" i="2" s="1"/>
  <c r="B13" i="2"/>
  <c r="C13" i="2" s="1"/>
  <c r="D12" i="2"/>
  <c r="E12" i="2" s="1"/>
  <c r="C12" i="2"/>
  <c r="B12" i="2"/>
  <c r="D11" i="2"/>
  <c r="E11" i="2" s="1"/>
  <c r="B11" i="2"/>
  <c r="C11" i="2" s="1"/>
  <c r="D10" i="2"/>
  <c r="E10" i="2" s="1"/>
  <c r="C10" i="2"/>
  <c r="B10" i="2"/>
  <c r="D9" i="2"/>
  <c r="E9" i="2" s="1"/>
  <c r="B9" i="2"/>
  <c r="C9" i="2" s="1"/>
  <c r="D8" i="2"/>
  <c r="E8" i="2" s="1"/>
  <c r="C8" i="2"/>
  <c r="B8" i="2"/>
  <c r="D7" i="2"/>
  <c r="E7" i="2" s="1"/>
  <c r="B7" i="2"/>
  <c r="C7" i="2" s="1"/>
  <c r="D6" i="2"/>
  <c r="E6" i="2" s="1"/>
  <c r="C6" i="2"/>
  <c r="B6" i="2"/>
  <c r="D5" i="2"/>
  <c r="E5" i="2" s="1"/>
  <c r="B5" i="2"/>
  <c r="C5" i="2" s="1"/>
  <c r="D4" i="2"/>
  <c r="E4" i="2" s="1"/>
  <c r="C4" i="2"/>
  <c r="B4" i="2"/>
  <c r="D3" i="2"/>
  <c r="E3" i="2" s="1"/>
  <c r="B3" i="2"/>
  <c r="C3" i="2" s="1"/>
  <c r="D2" i="2"/>
  <c r="E2" i="2" s="1"/>
  <c r="C2" i="2"/>
  <c r="G2" i="2" s="1"/>
  <c r="B2" i="2"/>
  <c r="F376" i="2" l="1"/>
  <c r="F645" i="2"/>
  <c r="F504" i="2"/>
  <c r="F773" i="2"/>
  <c r="F856" i="2"/>
  <c r="F889" i="2"/>
  <c r="F312" i="2"/>
  <c r="F440" i="2"/>
  <c r="F569" i="2"/>
  <c r="F709" i="2"/>
  <c r="F957" i="2"/>
  <c r="F280" i="2"/>
  <c r="F344" i="2"/>
  <c r="F408" i="2"/>
  <c r="F472" i="2"/>
  <c r="F537" i="2"/>
  <c r="F605" i="2"/>
  <c r="F677" i="2"/>
  <c r="F741" i="2"/>
  <c r="F810" i="2"/>
  <c r="F824" i="2"/>
  <c r="F921" i="2"/>
  <c r="F925" i="2"/>
  <c r="F989" i="2"/>
  <c r="F223" i="2"/>
  <c r="F296" i="2"/>
  <c r="F328" i="2"/>
  <c r="F360" i="2"/>
  <c r="F392" i="2"/>
  <c r="F424" i="2"/>
  <c r="F456" i="2"/>
  <c r="F488" i="2"/>
  <c r="F521" i="2"/>
  <c r="F553" i="2"/>
  <c r="F585" i="2"/>
  <c r="F621" i="2"/>
  <c r="F661" i="2"/>
  <c r="F693" i="2"/>
  <c r="F725" i="2"/>
  <c r="F757" i="2"/>
  <c r="F789" i="2"/>
  <c r="F794" i="2"/>
  <c r="F840" i="2"/>
  <c r="F872" i="2"/>
  <c r="F873" i="2"/>
  <c r="F905" i="2"/>
  <c r="F941" i="2"/>
  <c r="F973" i="2"/>
  <c r="F1005" i="2"/>
  <c r="F1037" i="2"/>
  <c r="F1055" i="2"/>
  <c r="E288" i="2"/>
  <c r="F288" i="2" s="1"/>
  <c r="E320" i="2"/>
  <c r="F320" i="2" s="1"/>
  <c r="E352" i="2"/>
  <c r="F352" i="2" s="1"/>
  <c r="E384" i="2"/>
  <c r="F384" i="2" s="1"/>
  <c r="E416" i="2"/>
  <c r="F416" i="2" s="1"/>
  <c r="E448" i="2"/>
  <c r="F448" i="2" s="1"/>
  <c r="E480" i="2"/>
  <c r="F480" i="2" s="1"/>
  <c r="E513" i="2"/>
  <c r="F513" i="2" s="1"/>
  <c r="E545" i="2"/>
  <c r="F545" i="2" s="1"/>
  <c r="E577" i="2"/>
  <c r="F577" i="2" s="1"/>
  <c r="E613" i="2"/>
  <c r="F613" i="2" s="1"/>
  <c r="E653" i="2"/>
  <c r="F653" i="2" s="1"/>
  <c r="E685" i="2"/>
  <c r="F685" i="2" s="1"/>
  <c r="E717" i="2"/>
  <c r="F717" i="2" s="1"/>
  <c r="E749" i="2"/>
  <c r="F749" i="2" s="1"/>
  <c r="E781" i="2"/>
  <c r="F781" i="2" s="1"/>
  <c r="E818" i="2"/>
  <c r="F818" i="2" s="1"/>
  <c r="E832" i="2"/>
  <c r="F832" i="2" s="1"/>
  <c r="E864" i="2"/>
  <c r="F864" i="2" s="1"/>
  <c r="E897" i="2"/>
  <c r="F897" i="2" s="1"/>
  <c r="E933" i="2"/>
  <c r="F933" i="2" s="1"/>
  <c r="E965" i="2"/>
  <c r="F965" i="2" s="1"/>
  <c r="E997" i="2"/>
  <c r="F997" i="2" s="1"/>
  <c r="E1029" i="2"/>
  <c r="F1029" i="2" s="1"/>
  <c r="E1090" i="2"/>
  <c r="F1090" i="2" s="1"/>
  <c r="E231" i="2"/>
  <c r="F231" i="2" s="1"/>
  <c r="E272" i="2"/>
  <c r="F272" i="2" s="1"/>
  <c r="E304" i="2"/>
  <c r="F304" i="2" s="1"/>
  <c r="E336" i="2"/>
  <c r="F336" i="2" s="1"/>
  <c r="E368" i="2"/>
  <c r="F368" i="2" s="1"/>
  <c r="E400" i="2"/>
  <c r="F400" i="2" s="1"/>
  <c r="E432" i="2"/>
  <c r="F432" i="2" s="1"/>
  <c r="E464" i="2"/>
  <c r="F464" i="2" s="1"/>
  <c r="E496" i="2"/>
  <c r="F496" i="2" s="1"/>
  <c r="E529" i="2"/>
  <c r="F529" i="2" s="1"/>
  <c r="E561" i="2"/>
  <c r="F561" i="2" s="1"/>
  <c r="E597" i="2"/>
  <c r="F597" i="2" s="1"/>
  <c r="E629" i="2"/>
  <c r="F629" i="2" s="1"/>
  <c r="E637" i="2"/>
  <c r="F637" i="2" s="1"/>
  <c r="E669" i="2"/>
  <c r="F669" i="2" s="1"/>
  <c r="E701" i="2"/>
  <c r="F701" i="2" s="1"/>
  <c r="E733" i="2"/>
  <c r="F733" i="2" s="1"/>
  <c r="E765" i="2"/>
  <c r="F765" i="2" s="1"/>
  <c r="E802" i="2"/>
  <c r="F802" i="2" s="1"/>
  <c r="E848" i="2"/>
  <c r="F848" i="2" s="1"/>
  <c r="E881" i="2"/>
  <c r="F881" i="2" s="1"/>
  <c r="E913" i="2"/>
  <c r="F913" i="2" s="1"/>
  <c r="E949" i="2"/>
  <c r="F949" i="2" s="1"/>
  <c r="E981" i="2"/>
  <c r="F981" i="2" s="1"/>
  <c r="E1013" i="2"/>
  <c r="F1013" i="2" s="1"/>
  <c r="E1045" i="2"/>
  <c r="F1045" i="2" s="1"/>
  <c r="E1063" i="2"/>
  <c r="F1063" i="2" s="1"/>
  <c r="E219" i="2"/>
  <c r="F219" i="2" s="1"/>
  <c r="E228" i="2"/>
  <c r="F228" i="2" s="1"/>
  <c r="E269" i="2"/>
  <c r="F269" i="2" s="1"/>
  <c r="E276" i="2"/>
  <c r="F276" i="2" s="1"/>
  <c r="E285" i="2"/>
  <c r="F285" i="2" s="1"/>
  <c r="E292" i="2"/>
  <c r="F292" i="2" s="1"/>
  <c r="E301" i="2"/>
  <c r="F301" i="2" s="1"/>
  <c r="E308" i="2"/>
  <c r="F308" i="2" s="1"/>
  <c r="E317" i="2"/>
  <c r="F317" i="2" s="1"/>
  <c r="E324" i="2"/>
  <c r="F324" i="2" s="1"/>
  <c r="E333" i="2"/>
  <c r="F333" i="2" s="1"/>
  <c r="E340" i="2"/>
  <c r="F340" i="2" s="1"/>
  <c r="E349" i="2"/>
  <c r="F349" i="2" s="1"/>
  <c r="E356" i="2"/>
  <c r="F356" i="2" s="1"/>
  <c r="E365" i="2"/>
  <c r="F365" i="2" s="1"/>
  <c r="E372" i="2"/>
  <c r="F372" i="2" s="1"/>
  <c r="E381" i="2"/>
  <c r="F381" i="2" s="1"/>
  <c r="E388" i="2"/>
  <c r="F388" i="2" s="1"/>
  <c r="E397" i="2"/>
  <c r="F397" i="2" s="1"/>
  <c r="E404" i="2"/>
  <c r="F404" i="2" s="1"/>
  <c r="E413" i="2"/>
  <c r="F413" i="2" s="1"/>
  <c r="E420" i="2"/>
  <c r="F420" i="2" s="1"/>
  <c r="E429" i="2"/>
  <c r="F429" i="2" s="1"/>
  <c r="E436" i="2"/>
  <c r="F436" i="2" s="1"/>
  <c r="E445" i="2"/>
  <c r="F445" i="2" s="1"/>
  <c r="E452" i="2"/>
  <c r="F452" i="2" s="1"/>
  <c r="E461" i="2"/>
  <c r="F461" i="2" s="1"/>
  <c r="E468" i="2"/>
  <c r="F468" i="2" s="1"/>
  <c r="E220" i="2"/>
  <c r="F220" i="2" s="1"/>
  <c r="E227" i="2"/>
  <c r="F227" i="2" s="1"/>
  <c r="E277" i="2"/>
  <c r="F277" i="2" s="1"/>
  <c r="E284" i="2"/>
  <c r="F284" i="2" s="1"/>
  <c r="E293" i="2"/>
  <c r="F293" i="2" s="1"/>
  <c r="E300" i="2"/>
  <c r="F300" i="2" s="1"/>
  <c r="E309" i="2"/>
  <c r="F309" i="2" s="1"/>
  <c r="E316" i="2"/>
  <c r="F316" i="2" s="1"/>
  <c r="E325" i="2"/>
  <c r="F325" i="2" s="1"/>
  <c r="E332" i="2"/>
  <c r="F332" i="2" s="1"/>
  <c r="E341" i="2"/>
  <c r="F341" i="2" s="1"/>
  <c r="E348" i="2"/>
  <c r="F348" i="2" s="1"/>
  <c r="E357" i="2"/>
  <c r="F357" i="2" s="1"/>
  <c r="E364" i="2"/>
  <c r="F364" i="2" s="1"/>
  <c r="E373" i="2"/>
  <c r="F373" i="2" s="1"/>
  <c r="E380" i="2"/>
  <c r="F380" i="2" s="1"/>
  <c r="E389" i="2"/>
  <c r="F389" i="2" s="1"/>
  <c r="E396" i="2"/>
  <c r="F396" i="2" s="1"/>
  <c r="E405" i="2"/>
  <c r="F405" i="2" s="1"/>
  <c r="E412" i="2"/>
  <c r="F412" i="2" s="1"/>
  <c r="E421" i="2"/>
  <c r="F421" i="2" s="1"/>
  <c r="E428" i="2"/>
  <c r="F428" i="2" s="1"/>
  <c r="E437" i="2"/>
  <c r="F437" i="2" s="1"/>
  <c r="E444" i="2"/>
  <c r="F444" i="2" s="1"/>
  <c r="E453" i="2"/>
  <c r="F453" i="2" s="1"/>
  <c r="E460" i="2"/>
  <c r="F460" i="2" s="1"/>
  <c r="E594" i="2"/>
  <c r="F594" i="2" s="1"/>
  <c r="E601" i="2"/>
  <c r="F601" i="2" s="1"/>
  <c r="E610" i="2"/>
  <c r="F610" i="2" s="1"/>
  <c r="E617" i="2"/>
  <c r="F617" i="2" s="1"/>
  <c r="E626" i="2"/>
  <c r="F626" i="2" s="1"/>
  <c r="E633" i="2"/>
  <c r="F633" i="2" s="1"/>
  <c r="E642" i="2"/>
  <c r="F642" i="2" s="1"/>
  <c r="E649" i="2"/>
  <c r="F649" i="2" s="1"/>
  <c r="E658" i="2"/>
  <c r="F658" i="2" s="1"/>
  <c r="E665" i="2"/>
  <c r="F665" i="2" s="1"/>
  <c r="E674" i="2"/>
  <c r="F674" i="2" s="1"/>
  <c r="E681" i="2"/>
  <c r="F681" i="2" s="1"/>
  <c r="E690" i="2"/>
  <c r="F690" i="2" s="1"/>
  <c r="E697" i="2"/>
  <c r="F697" i="2" s="1"/>
  <c r="E706" i="2"/>
  <c r="F706" i="2" s="1"/>
  <c r="E713" i="2"/>
  <c r="F713" i="2" s="1"/>
  <c r="E722" i="2"/>
  <c r="F722" i="2" s="1"/>
  <c r="E729" i="2"/>
  <c r="F729" i="2" s="1"/>
  <c r="E738" i="2"/>
  <c r="F738" i="2" s="1"/>
  <c r="E745" i="2"/>
  <c r="F745" i="2" s="1"/>
  <c r="E754" i="2"/>
  <c r="F754" i="2" s="1"/>
  <c r="E761" i="2"/>
  <c r="F761" i="2" s="1"/>
  <c r="E770" i="2"/>
  <c r="F770" i="2" s="1"/>
  <c r="E777" i="2"/>
  <c r="F777" i="2" s="1"/>
  <c r="E786" i="2"/>
  <c r="F786" i="2" s="1"/>
  <c r="E791" i="2"/>
  <c r="F791" i="2" s="1"/>
  <c r="E798" i="2"/>
  <c r="F798" i="2" s="1"/>
  <c r="E807" i="2"/>
  <c r="F807" i="2" s="1"/>
  <c r="E814" i="2"/>
  <c r="F814" i="2" s="1"/>
  <c r="E821" i="2"/>
  <c r="F821" i="2" s="1"/>
  <c r="E828" i="2"/>
  <c r="F828" i="2" s="1"/>
  <c r="E837" i="2"/>
  <c r="F837" i="2" s="1"/>
  <c r="E844" i="2"/>
  <c r="F844" i="2" s="1"/>
  <c r="E853" i="2"/>
  <c r="F853" i="2" s="1"/>
  <c r="E860" i="2"/>
  <c r="F860" i="2" s="1"/>
  <c r="E869" i="2"/>
  <c r="F869" i="2" s="1"/>
  <c r="E877" i="2"/>
  <c r="F877" i="2" s="1"/>
  <c r="E886" i="2"/>
  <c r="F886" i="2" s="1"/>
  <c r="E893" i="2"/>
  <c r="F893" i="2" s="1"/>
  <c r="E902" i="2"/>
  <c r="F902" i="2" s="1"/>
  <c r="E909" i="2"/>
  <c r="F909" i="2" s="1"/>
  <c r="E918" i="2"/>
  <c r="F918" i="2" s="1"/>
  <c r="E929" i="2"/>
  <c r="F929" i="2" s="1"/>
  <c r="E938" i="2"/>
  <c r="F938" i="2" s="1"/>
  <c r="E945" i="2"/>
  <c r="F945" i="2" s="1"/>
  <c r="E954" i="2"/>
  <c r="F954" i="2" s="1"/>
  <c r="E961" i="2"/>
  <c r="F961" i="2" s="1"/>
  <c r="E970" i="2"/>
  <c r="F970" i="2" s="1"/>
  <c r="E977" i="2"/>
  <c r="F977" i="2" s="1"/>
  <c r="E986" i="2"/>
  <c r="F986" i="2" s="1"/>
  <c r="E993" i="2"/>
  <c r="F993" i="2" s="1"/>
  <c r="F4" i="2"/>
  <c r="F6" i="2"/>
  <c r="F8" i="2"/>
  <c r="F10" i="2"/>
  <c r="F12" i="2"/>
  <c r="F14" i="2"/>
  <c r="F16" i="2"/>
  <c r="F18" i="2"/>
  <c r="F20" i="2"/>
  <c r="F22" i="2"/>
  <c r="F24" i="2"/>
  <c r="F26" i="2"/>
  <c r="F28" i="2"/>
  <c r="F30" i="2"/>
  <c r="F32" i="2"/>
  <c r="F34" i="2"/>
  <c r="F36" i="2"/>
  <c r="F38" i="2"/>
  <c r="F40" i="2"/>
  <c r="F42" i="2"/>
  <c r="F44" i="2"/>
  <c r="F46" i="2"/>
  <c r="F48" i="2"/>
  <c r="F50" i="2"/>
  <c r="F52" i="2"/>
  <c r="F54" i="2"/>
  <c r="F56" i="2"/>
  <c r="F58" i="2"/>
  <c r="F60" i="2"/>
  <c r="F62" i="2"/>
  <c r="F64" i="2"/>
  <c r="F66" i="2"/>
  <c r="F68" i="2"/>
  <c r="F70" i="2"/>
  <c r="F72" i="2"/>
  <c r="F74" i="2"/>
  <c r="F76" i="2"/>
  <c r="F78" i="2"/>
  <c r="F80" i="2"/>
  <c r="F82" i="2"/>
  <c r="F84" i="2"/>
  <c r="F86" i="2"/>
  <c r="F88" i="2"/>
  <c r="F90" i="2"/>
  <c r="F92" i="2"/>
  <c r="F94" i="2"/>
  <c r="F96" i="2"/>
  <c r="F98" i="2"/>
  <c r="F100" i="2"/>
  <c r="F102" i="2"/>
  <c r="F104" i="2"/>
  <c r="F106" i="2"/>
  <c r="F108" i="2"/>
  <c r="F110" i="2"/>
  <c r="F112" i="2"/>
  <c r="F114" i="2"/>
  <c r="F116" i="2"/>
  <c r="F118" i="2"/>
  <c r="F120" i="2"/>
  <c r="F122" i="2"/>
  <c r="F124" i="2"/>
  <c r="F126" i="2"/>
  <c r="F128" i="2"/>
  <c r="F130" i="2"/>
  <c r="F132" i="2"/>
  <c r="F134" i="2"/>
  <c r="F136" i="2"/>
  <c r="F138" i="2"/>
  <c r="F140" i="2"/>
  <c r="F142" i="2"/>
  <c r="F144" i="2"/>
  <c r="F146" i="2"/>
  <c r="F148" i="2"/>
  <c r="F150" i="2"/>
  <c r="F152" i="2"/>
  <c r="F154" i="2"/>
  <c r="F156" i="2"/>
  <c r="F158" i="2"/>
  <c r="F160" i="2"/>
  <c r="F162" i="2"/>
  <c r="F164" i="2"/>
  <c r="F166" i="2"/>
  <c r="F168" i="2"/>
  <c r="F170" i="2"/>
  <c r="F172" i="2"/>
  <c r="F174" i="2"/>
  <c r="F176" i="2"/>
  <c r="F178" i="2"/>
  <c r="F180" i="2"/>
  <c r="F182" i="2"/>
  <c r="F184" i="2"/>
  <c r="F186" i="2"/>
  <c r="F188" i="2"/>
  <c r="F190" i="2"/>
  <c r="F192" i="2"/>
  <c r="F194" i="2"/>
  <c r="F196" i="2"/>
  <c r="F198" i="2"/>
  <c r="F200" i="2"/>
  <c r="F202" i="2"/>
  <c r="F204" i="2"/>
  <c r="F206" i="2"/>
  <c r="F208" i="2"/>
  <c r="F210" i="2"/>
  <c r="F212" i="2"/>
  <c r="F214" i="2"/>
  <c r="F216" i="2"/>
  <c r="F224" i="2"/>
  <c r="F232" i="2"/>
  <c r="F236" i="2"/>
  <c r="F238" i="2"/>
  <c r="F240" i="2"/>
  <c r="F242" i="2"/>
  <c r="F244" i="2"/>
  <c r="F246" i="2"/>
  <c r="F248" i="2"/>
  <c r="F250" i="2"/>
  <c r="F252" i="2"/>
  <c r="F254" i="2"/>
  <c r="F256" i="2"/>
  <c r="F258" i="2"/>
  <c r="F260" i="2"/>
  <c r="F262" i="2"/>
  <c r="F264" i="2"/>
  <c r="F266" i="2"/>
  <c r="F268" i="2"/>
  <c r="F273" i="2"/>
  <c r="F281" i="2"/>
  <c r="F289" i="2"/>
  <c r="F297" i="2"/>
  <c r="F305" i="2"/>
  <c r="F313" i="2"/>
  <c r="F321" i="2"/>
  <c r="F329" i="2"/>
  <c r="F337" i="2"/>
  <c r="F345" i="2"/>
  <c r="F353" i="2"/>
  <c r="F361" i="2"/>
  <c r="F369" i="2"/>
  <c r="F377" i="2"/>
  <c r="F385" i="2"/>
  <c r="F393" i="2"/>
  <c r="F401" i="2"/>
  <c r="F409" i="2"/>
  <c r="F417" i="2"/>
  <c r="F425" i="2"/>
  <c r="F433" i="2"/>
  <c r="F441" i="2"/>
  <c r="F449" i="2"/>
  <c r="F457" i="2"/>
  <c r="F465" i="2"/>
  <c r="E469" i="2"/>
  <c r="F469" i="2" s="1"/>
  <c r="F473" i="2"/>
  <c r="F476" i="2"/>
  <c r="E477" i="2"/>
  <c r="F477" i="2" s="1"/>
  <c r="F481" i="2"/>
  <c r="F484" i="2"/>
  <c r="E485" i="2"/>
  <c r="F485" i="2" s="1"/>
  <c r="F489" i="2"/>
  <c r="F492" i="2"/>
  <c r="E493" i="2"/>
  <c r="F493" i="2" s="1"/>
  <c r="F497" i="2"/>
  <c r="F500" i="2"/>
  <c r="E501" i="2"/>
  <c r="F501" i="2" s="1"/>
  <c r="F505" i="2"/>
  <c r="F509" i="2"/>
  <c r="E510" i="2"/>
  <c r="F510" i="2" s="1"/>
  <c r="F514" i="2"/>
  <c r="F517" i="2"/>
  <c r="E518" i="2"/>
  <c r="F518" i="2" s="1"/>
  <c r="F522" i="2"/>
  <c r="F525" i="2"/>
  <c r="E526" i="2"/>
  <c r="F526" i="2" s="1"/>
  <c r="F530" i="2"/>
  <c r="F533" i="2"/>
  <c r="E534" i="2"/>
  <c r="F534" i="2" s="1"/>
  <c r="F538" i="2"/>
  <c r="F541" i="2"/>
  <c r="E542" i="2"/>
  <c r="F542" i="2" s="1"/>
  <c r="F546" i="2"/>
  <c r="F549" i="2"/>
  <c r="E550" i="2"/>
  <c r="F550" i="2" s="1"/>
  <c r="F554" i="2"/>
  <c r="F557" i="2"/>
  <c r="E558" i="2"/>
  <c r="F558" i="2" s="1"/>
  <c r="F562" i="2"/>
  <c r="F565" i="2"/>
  <c r="E566" i="2"/>
  <c r="F566" i="2" s="1"/>
  <c r="F570" i="2"/>
  <c r="F573" i="2"/>
  <c r="E574" i="2"/>
  <c r="F574" i="2" s="1"/>
  <c r="F578" i="2"/>
  <c r="F581" i="2"/>
  <c r="E582" i="2"/>
  <c r="F582" i="2" s="1"/>
  <c r="F586" i="2"/>
  <c r="F589" i="2"/>
  <c r="E590" i="2"/>
  <c r="F590" i="2" s="1"/>
  <c r="E593" i="2"/>
  <c r="F593" i="2" s="1"/>
  <c r="E602" i="2"/>
  <c r="F602" i="2" s="1"/>
  <c r="E609" i="2"/>
  <c r="F609" i="2" s="1"/>
  <c r="E618" i="2"/>
  <c r="F618" i="2" s="1"/>
  <c r="E625" i="2"/>
  <c r="F625" i="2" s="1"/>
  <c r="E634" i="2"/>
  <c r="F634" i="2" s="1"/>
  <c r="E641" i="2"/>
  <c r="F641" i="2" s="1"/>
  <c r="E650" i="2"/>
  <c r="F650" i="2" s="1"/>
  <c r="E657" i="2"/>
  <c r="F657" i="2" s="1"/>
  <c r="E666" i="2"/>
  <c r="F666" i="2" s="1"/>
  <c r="E673" i="2"/>
  <c r="F673" i="2" s="1"/>
  <c r="E682" i="2"/>
  <c r="F682" i="2" s="1"/>
  <c r="E689" i="2"/>
  <c r="F689" i="2" s="1"/>
  <c r="E698" i="2"/>
  <c r="F698" i="2" s="1"/>
  <c r="E705" i="2"/>
  <c r="F705" i="2" s="1"/>
  <c r="E714" i="2"/>
  <c r="F714" i="2" s="1"/>
  <c r="E721" i="2"/>
  <c r="F721" i="2" s="1"/>
  <c r="E730" i="2"/>
  <c r="F730" i="2" s="1"/>
  <c r="E737" i="2"/>
  <c r="F737" i="2" s="1"/>
  <c r="E746" i="2"/>
  <c r="F746" i="2" s="1"/>
  <c r="E753" i="2"/>
  <c r="F753" i="2" s="1"/>
  <c r="E762" i="2"/>
  <c r="F762" i="2" s="1"/>
  <c r="E769" i="2"/>
  <c r="F769" i="2" s="1"/>
  <c r="E778" i="2"/>
  <c r="F778" i="2" s="1"/>
  <c r="E785" i="2"/>
  <c r="F785" i="2" s="1"/>
  <c r="E799" i="2"/>
  <c r="F799" i="2" s="1"/>
  <c r="E806" i="2"/>
  <c r="F806" i="2" s="1"/>
  <c r="E815" i="2"/>
  <c r="F815" i="2" s="1"/>
  <c r="E820" i="2"/>
  <c r="F820" i="2" s="1"/>
  <c r="E829" i="2"/>
  <c r="F829" i="2" s="1"/>
  <c r="E836" i="2"/>
  <c r="F836" i="2" s="1"/>
  <c r="E845" i="2"/>
  <c r="F845" i="2" s="1"/>
  <c r="E852" i="2"/>
  <c r="F852" i="2" s="1"/>
  <c r="E861" i="2"/>
  <c r="F861" i="2" s="1"/>
  <c r="E868" i="2"/>
  <c r="F868" i="2" s="1"/>
  <c r="E878" i="2"/>
  <c r="F878" i="2" s="1"/>
  <c r="E885" i="2"/>
  <c r="F885" i="2" s="1"/>
  <c r="E894" i="2"/>
  <c r="F894" i="2" s="1"/>
  <c r="E901" i="2"/>
  <c r="F901" i="2" s="1"/>
  <c r="E910" i="2"/>
  <c r="F910" i="2" s="1"/>
  <c r="E917" i="2"/>
  <c r="F917" i="2" s="1"/>
  <c r="F598" i="2"/>
  <c r="F606" i="2"/>
  <c r="F614" i="2"/>
  <c r="F622" i="2"/>
  <c r="F630" i="2"/>
  <c r="F638" i="2"/>
  <c r="F646" i="2"/>
  <c r="F654" i="2"/>
  <c r="F662" i="2"/>
  <c r="F670" i="2"/>
  <c r="F678" i="2"/>
  <c r="F686" i="2"/>
  <c r="F694" i="2"/>
  <c r="F702" i="2"/>
  <c r="F710" i="2"/>
  <c r="F718" i="2"/>
  <c r="F726" i="2"/>
  <c r="F734" i="2"/>
  <c r="F742" i="2"/>
  <c r="F750" i="2"/>
  <c r="F758" i="2"/>
  <c r="F766" i="2"/>
  <c r="F774" i="2"/>
  <c r="F782" i="2"/>
  <c r="F790" i="2"/>
  <c r="F795" i="2"/>
  <c r="F803" i="2"/>
  <c r="F811" i="2"/>
  <c r="F819" i="2"/>
  <c r="F825" i="2"/>
  <c r="F833" i="2"/>
  <c r="F841" i="2"/>
  <c r="F849" i="2"/>
  <c r="F857" i="2"/>
  <c r="F865" i="2"/>
  <c r="F874" i="2"/>
  <c r="F882" i="2"/>
  <c r="F890" i="2"/>
  <c r="F898" i="2"/>
  <c r="F906" i="2"/>
  <c r="F914" i="2"/>
  <c r="F922" i="2"/>
  <c r="E930" i="2"/>
  <c r="F930" i="2" s="1"/>
  <c r="E937" i="2"/>
  <c r="F937" i="2" s="1"/>
  <c r="E946" i="2"/>
  <c r="F946" i="2" s="1"/>
  <c r="E953" i="2"/>
  <c r="F953" i="2" s="1"/>
  <c r="E962" i="2"/>
  <c r="F962" i="2" s="1"/>
  <c r="E969" i="2"/>
  <c r="F969" i="2" s="1"/>
  <c r="E978" i="2"/>
  <c r="F978" i="2" s="1"/>
  <c r="E985" i="2"/>
  <c r="F985" i="2" s="1"/>
  <c r="E994" i="2"/>
  <c r="F994" i="2" s="1"/>
  <c r="F926" i="2"/>
  <c r="F934" i="2"/>
  <c r="F942" i="2"/>
  <c r="F950" i="2"/>
  <c r="F958" i="2"/>
  <c r="F966" i="2"/>
  <c r="F974" i="2"/>
  <c r="F982" i="2"/>
  <c r="F990" i="2"/>
  <c r="F998" i="2"/>
  <c r="F1001" i="2"/>
  <c r="E1002" i="2"/>
  <c r="F1002" i="2" s="1"/>
  <c r="F1006" i="2"/>
  <c r="F1009" i="2"/>
  <c r="E1010" i="2"/>
  <c r="F1010" i="2" s="1"/>
  <c r="F1014" i="2"/>
  <c r="F1017" i="2"/>
  <c r="E1018" i="2"/>
  <c r="F1018" i="2" s="1"/>
  <c r="F1022" i="2"/>
  <c r="F1025" i="2"/>
  <c r="E1026" i="2"/>
  <c r="F1026" i="2" s="1"/>
  <c r="F1030" i="2"/>
  <c r="F1033" i="2"/>
  <c r="E1034" i="2"/>
  <c r="F1034" i="2" s="1"/>
  <c r="F1038" i="2"/>
  <c r="F1041" i="2"/>
  <c r="E1042" i="2"/>
  <c r="F1042" i="2" s="1"/>
  <c r="F1046" i="2"/>
  <c r="F1051" i="2"/>
  <c r="E1052" i="2"/>
  <c r="F1052" i="2" s="1"/>
  <c r="F1056" i="2"/>
  <c r="F1059" i="2"/>
  <c r="E1060" i="2"/>
  <c r="F1060" i="2" s="1"/>
  <c r="F1064" i="2"/>
  <c r="F1067" i="2"/>
  <c r="E1068" i="2"/>
  <c r="F1068" i="2" s="1"/>
  <c r="F1072" i="2"/>
  <c r="F1075" i="2"/>
  <c r="E1076" i="2"/>
  <c r="F1076" i="2" s="1"/>
  <c r="F1083" i="2"/>
  <c r="F1086" i="2"/>
  <c r="E1087" i="2"/>
  <c r="F1087" i="2" s="1"/>
  <c r="F1091" i="2"/>
  <c r="F1095" i="2"/>
  <c r="F5" i="2"/>
  <c r="F7" i="2"/>
  <c r="F9" i="2"/>
  <c r="F11" i="2"/>
  <c r="F13" i="2"/>
  <c r="F15" i="2"/>
  <c r="F17" i="2"/>
  <c r="F19" i="2"/>
  <c r="F21" i="2"/>
  <c r="F23" i="2"/>
  <c r="F25" i="2"/>
  <c r="F27" i="2"/>
  <c r="F29" i="2"/>
  <c r="F31" i="2"/>
  <c r="F33" i="2"/>
  <c r="F35" i="2"/>
  <c r="F37" i="2"/>
  <c r="F39" i="2"/>
  <c r="F41" i="2"/>
  <c r="F43" i="2"/>
  <c r="F45" i="2"/>
  <c r="F47" i="2"/>
  <c r="F49" i="2"/>
  <c r="F51" i="2"/>
  <c r="F53" i="2"/>
  <c r="F55" i="2"/>
  <c r="F57" i="2"/>
  <c r="F59" i="2"/>
  <c r="F61" i="2"/>
  <c r="F63" i="2"/>
  <c r="F65" i="2"/>
  <c r="F67" i="2"/>
  <c r="F69" i="2"/>
  <c r="F71" i="2"/>
  <c r="F73" i="2"/>
  <c r="F75" i="2"/>
  <c r="F77" i="2"/>
  <c r="F79" i="2"/>
  <c r="F81" i="2"/>
  <c r="F83" i="2"/>
  <c r="F85" i="2"/>
  <c r="F87" i="2"/>
  <c r="F89" i="2"/>
  <c r="F91" i="2"/>
  <c r="F93" i="2"/>
  <c r="F95" i="2"/>
  <c r="F97" i="2"/>
  <c r="F99" i="2"/>
  <c r="F101" i="2"/>
  <c r="F103" i="2"/>
  <c r="F105" i="2"/>
  <c r="F107" i="2"/>
  <c r="F109" i="2"/>
  <c r="F111" i="2"/>
  <c r="F113" i="2"/>
  <c r="F115" i="2"/>
  <c r="F117" i="2"/>
  <c r="F119" i="2"/>
  <c r="F121" i="2"/>
  <c r="F123" i="2"/>
  <c r="F125" i="2"/>
  <c r="F127" i="2"/>
  <c r="F129" i="2"/>
  <c r="F131" i="2"/>
  <c r="F133" i="2"/>
  <c r="F135" i="2"/>
  <c r="F137" i="2"/>
  <c r="F139" i="2"/>
  <c r="F141" i="2"/>
  <c r="F143" i="2"/>
  <c r="F145" i="2"/>
  <c r="F147" i="2"/>
  <c r="F149" i="2"/>
  <c r="F151" i="2"/>
  <c r="F153" i="2"/>
  <c r="F155" i="2"/>
  <c r="F157" i="2"/>
  <c r="F159" i="2"/>
  <c r="F161" i="2"/>
  <c r="F163" i="2"/>
  <c r="F165" i="2"/>
  <c r="F167" i="2"/>
  <c r="F169" i="2"/>
  <c r="F171" i="2"/>
  <c r="F173" i="2"/>
  <c r="F175" i="2"/>
  <c r="F177" i="2"/>
  <c r="F179" i="2"/>
  <c r="F181" i="2"/>
  <c r="F183" i="2"/>
  <c r="F185" i="2"/>
  <c r="F187" i="2"/>
  <c r="F189" i="2"/>
  <c r="F191" i="2"/>
  <c r="F193" i="2"/>
  <c r="F195" i="2"/>
  <c r="F197" i="2"/>
  <c r="F199" i="2"/>
  <c r="F201" i="2"/>
  <c r="F203" i="2"/>
  <c r="F205" i="2"/>
  <c r="F207" i="2"/>
  <c r="F209" i="2"/>
  <c r="F211" i="2"/>
  <c r="F213" i="2"/>
  <c r="F215" i="2"/>
  <c r="F217" i="2"/>
  <c r="F3" i="2"/>
  <c r="B6" i="3"/>
  <c r="F2" i="2"/>
  <c r="H2" i="2" s="1"/>
  <c r="F218" i="2"/>
  <c r="F221" i="2"/>
  <c r="F222" i="2"/>
  <c r="F225" i="2"/>
  <c r="F226" i="2"/>
  <c r="F229" i="2"/>
  <c r="F230" i="2"/>
  <c r="F233" i="2"/>
  <c r="F234" i="2"/>
  <c r="F235" i="2"/>
  <c r="F237" i="2"/>
  <c r="F239" i="2"/>
  <c r="F241" i="2"/>
  <c r="F243" i="2"/>
  <c r="F245" i="2"/>
  <c r="F247" i="2"/>
  <c r="F249" i="2"/>
  <c r="F251" i="2"/>
  <c r="F253" i="2"/>
  <c r="F255" i="2"/>
  <c r="F257" i="2"/>
  <c r="F259" i="2"/>
  <c r="F261" i="2"/>
  <c r="F263" i="2"/>
  <c r="F265" i="2"/>
  <c r="F267" i="2"/>
  <c r="E507" i="2"/>
  <c r="F507" i="2" s="1"/>
  <c r="E515" i="2"/>
  <c r="F515" i="2" s="1"/>
  <c r="E523" i="2"/>
  <c r="F523" i="2" s="1"/>
  <c r="E531" i="2"/>
  <c r="F531" i="2" s="1"/>
  <c r="E539" i="2"/>
  <c r="F539" i="2" s="1"/>
  <c r="E547" i="2"/>
  <c r="F547" i="2" s="1"/>
  <c r="E555" i="2"/>
  <c r="F555" i="2" s="1"/>
  <c r="E563" i="2"/>
  <c r="F563" i="2" s="1"/>
  <c r="E571" i="2"/>
  <c r="F571" i="2" s="1"/>
  <c r="E579" i="2"/>
  <c r="F579" i="2" s="1"/>
  <c r="E587" i="2"/>
  <c r="F587" i="2" s="1"/>
  <c r="E595" i="2"/>
  <c r="F595" i="2" s="1"/>
  <c r="E603" i="2"/>
  <c r="F603" i="2" s="1"/>
  <c r="E611" i="2"/>
  <c r="F611" i="2" s="1"/>
  <c r="E619" i="2"/>
  <c r="F619" i="2" s="1"/>
  <c r="F270" i="2"/>
  <c r="F271" i="2"/>
  <c r="F274" i="2"/>
  <c r="F275" i="2"/>
  <c r="F278" i="2"/>
  <c r="F279" i="2"/>
  <c r="F282" i="2"/>
  <c r="F283" i="2"/>
  <c r="F286" i="2"/>
  <c r="F287" i="2"/>
  <c r="F290" i="2"/>
  <c r="F291" i="2"/>
  <c r="F294" i="2"/>
  <c r="F295" i="2"/>
  <c r="F298" i="2"/>
  <c r="F299" i="2"/>
  <c r="F302" i="2"/>
  <c r="F303" i="2"/>
  <c r="F306" i="2"/>
  <c r="F307" i="2"/>
  <c r="F310" i="2"/>
  <c r="F311" i="2"/>
  <c r="F314" i="2"/>
  <c r="F315" i="2"/>
  <c r="F318" i="2"/>
  <c r="F319" i="2"/>
  <c r="F322" i="2"/>
  <c r="F323" i="2"/>
  <c r="F326" i="2"/>
  <c r="F327" i="2"/>
  <c r="F330" i="2"/>
  <c r="F331" i="2"/>
  <c r="F334" i="2"/>
  <c r="F335" i="2"/>
  <c r="F338" i="2"/>
  <c r="F339" i="2"/>
  <c r="F342" i="2"/>
  <c r="F343" i="2"/>
  <c r="F346" i="2"/>
  <c r="F347" i="2"/>
  <c r="F350" i="2"/>
  <c r="F351" i="2"/>
  <c r="F354" i="2"/>
  <c r="F355" i="2"/>
  <c r="F358" i="2"/>
  <c r="F359" i="2"/>
  <c r="F362" i="2"/>
  <c r="F363" i="2"/>
  <c r="F366" i="2"/>
  <c r="F367" i="2"/>
  <c r="F370" i="2"/>
  <c r="F371" i="2"/>
  <c r="F374" i="2"/>
  <c r="F375" i="2"/>
  <c r="F378" i="2"/>
  <c r="F379" i="2"/>
  <c r="F382" i="2"/>
  <c r="F383" i="2"/>
  <c r="F386" i="2"/>
  <c r="F387" i="2"/>
  <c r="F390" i="2"/>
  <c r="F391" i="2"/>
  <c r="F394" i="2"/>
  <c r="F395" i="2"/>
  <c r="F398" i="2"/>
  <c r="F399" i="2"/>
  <c r="F402" i="2"/>
  <c r="F403" i="2"/>
  <c r="F406" i="2"/>
  <c r="F407" i="2"/>
  <c r="F410" i="2"/>
  <c r="F411" i="2"/>
  <c r="F414" i="2"/>
  <c r="F415" i="2"/>
  <c r="F418" i="2"/>
  <c r="F419" i="2"/>
  <c r="F422" i="2"/>
  <c r="F423" i="2"/>
  <c r="F426" i="2"/>
  <c r="F427" i="2"/>
  <c r="F430" i="2"/>
  <c r="F431" i="2"/>
  <c r="F434" i="2"/>
  <c r="F435" i="2"/>
  <c r="F438" i="2"/>
  <c r="F439" i="2"/>
  <c r="F442" i="2"/>
  <c r="F443" i="2"/>
  <c r="F446" i="2"/>
  <c r="F447" i="2"/>
  <c r="F450" i="2"/>
  <c r="F451" i="2"/>
  <c r="F454" i="2"/>
  <c r="F455" i="2"/>
  <c r="F458" i="2"/>
  <c r="F459" i="2"/>
  <c r="F462" i="2"/>
  <c r="F463" i="2"/>
  <c r="F466" i="2"/>
  <c r="F467" i="2"/>
  <c r="F470" i="2"/>
  <c r="F471" i="2"/>
  <c r="F474" i="2"/>
  <c r="F475" i="2"/>
  <c r="F478" i="2"/>
  <c r="F479" i="2"/>
  <c r="F482" i="2"/>
  <c r="F483" i="2"/>
  <c r="F486" i="2"/>
  <c r="F487" i="2"/>
  <c r="F490" i="2"/>
  <c r="F491" i="2"/>
  <c r="F494" i="2"/>
  <c r="F495" i="2"/>
  <c r="F498" i="2"/>
  <c r="F499" i="2"/>
  <c r="F502" i="2"/>
  <c r="F503" i="2"/>
  <c r="F506" i="2"/>
  <c r="E511" i="2"/>
  <c r="F511" i="2" s="1"/>
  <c r="E519" i="2"/>
  <c r="F519" i="2" s="1"/>
  <c r="E527" i="2"/>
  <c r="F527" i="2" s="1"/>
  <c r="E535" i="2"/>
  <c r="F535" i="2" s="1"/>
  <c r="E543" i="2"/>
  <c r="F543" i="2" s="1"/>
  <c r="E551" i="2"/>
  <c r="F551" i="2" s="1"/>
  <c r="E559" i="2"/>
  <c r="F559" i="2" s="1"/>
  <c r="E567" i="2"/>
  <c r="F567" i="2" s="1"/>
  <c r="E575" i="2"/>
  <c r="F575" i="2" s="1"/>
  <c r="E583" i="2"/>
  <c r="F583" i="2" s="1"/>
  <c r="E591" i="2"/>
  <c r="F591" i="2" s="1"/>
  <c r="E599" i="2"/>
  <c r="F599" i="2" s="1"/>
  <c r="E607" i="2"/>
  <c r="F607" i="2" s="1"/>
  <c r="E615" i="2"/>
  <c r="F615" i="2" s="1"/>
  <c r="E623" i="2"/>
  <c r="F623" i="2" s="1"/>
  <c r="E796" i="2"/>
  <c r="F796" i="2" s="1"/>
  <c r="E804" i="2"/>
  <c r="F804" i="2" s="1"/>
  <c r="E812" i="2"/>
  <c r="F812" i="2" s="1"/>
  <c r="F508" i="2"/>
  <c r="F512" i="2"/>
  <c r="F516" i="2"/>
  <c r="F520" i="2"/>
  <c r="F524" i="2"/>
  <c r="F528" i="2"/>
  <c r="F532" i="2"/>
  <c r="F536" i="2"/>
  <c r="F540" i="2"/>
  <c r="F544" i="2"/>
  <c r="F548" i="2"/>
  <c r="F552" i="2"/>
  <c r="F556" i="2"/>
  <c r="F560" i="2"/>
  <c r="F564" i="2"/>
  <c r="F568" i="2"/>
  <c r="F572" i="2"/>
  <c r="F576" i="2"/>
  <c r="F580" i="2"/>
  <c r="F584" i="2"/>
  <c r="F588" i="2"/>
  <c r="F592" i="2"/>
  <c r="F596" i="2"/>
  <c r="F600" i="2"/>
  <c r="F604" i="2"/>
  <c r="F608" i="2"/>
  <c r="F612" i="2"/>
  <c r="F616" i="2"/>
  <c r="F620" i="2"/>
  <c r="F624" i="2"/>
  <c r="F627" i="2"/>
  <c r="F628" i="2"/>
  <c r="F631" i="2"/>
  <c r="F632" i="2"/>
  <c r="F635" i="2"/>
  <c r="F636" i="2"/>
  <c r="F639" i="2"/>
  <c r="F640" i="2"/>
  <c r="F643" i="2"/>
  <c r="F644" i="2"/>
  <c r="F647" i="2"/>
  <c r="F648" i="2"/>
  <c r="F651" i="2"/>
  <c r="F652" i="2"/>
  <c r="F655" i="2"/>
  <c r="F656" i="2"/>
  <c r="F659" i="2"/>
  <c r="F660" i="2"/>
  <c r="F663" i="2"/>
  <c r="F664" i="2"/>
  <c r="F667" i="2"/>
  <c r="F668" i="2"/>
  <c r="F671" i="2"/>
  <c r="F672" i="2"/>
  <c r="F675" i="2"/>
  <c r="F676" i="2"/>
  <c r="F679" i="2"/>
  <c r="F680" i="2"/>
  <c r="F683" i="2"/>
  <c r="F684" i="2"/>
  <c r="F687" i="2"/>
  <c r="F688" i="2"/>
  <c r="F691" i="2"/>
  <c r="F692" i="2"/>
  <c r="F695" i="2"/>
  <c r="F696" i="2"/>
  <c r="F699" i="2"/>
  <c r="F700" i="2"/>
  <c r="F703" i="2"/>
  <c r="F704" i="2"/>
  <c r="F707" i="2"/>
  <c r="F708" i="2"/>
  <c r="F711" i="2"/>
  <c r="F712" i="2"/>
  <c r="F715" i="2"/>
  <c r="F716" i="2"/>
  <c r="F719" i="2"/>
  <c r="F720" i="2"/>
  <c r="F723" i="2"/>
  <c r="F724" i="2"/>
  <c r="F727" i="2"/>
  <c r="F728" i="2"/>
  <c r="F731" i="2"/>
  <c r="F732" i="2"/>
  <c r="F735" i="2"/>
  <c r="F736" i="2"/>
  <c r="F739" i="2"/>
  <c r="F740" i="2"/>
  <c r="F743" i="2"/>
  <c r="F744" i="2"/>
  <c r="F747" i="2"/>
  <c r="F748" i="2"/>
  <c r="F751" i="2"/>
  <c r="F752" i="2"/>
  <c r="F755" i="2"/>
  <c r="F756" i="2"/>
  <c r="F759" i="2"/>
  <c r="F760" i="2"/>
  <c r="F763" i="2"/>
  <c r="F764" i="2"/>
  <c r="F767" i="2"/>
  <c r="F768" i="2"/>
  <c r="F771" i="2"/>
  <c r="F772" i="2"/>
  <c r="F775" i="2"/>
  <c r="F776" i="2"/>
  <c r="F779" i="2"/>
  <c r="F780" i="2"/>
  <c r="F783" i="2"/>
  <c r="F784" i="2"/>
  <c r="F787" i="2"/>
  <c r="F788" i="2"/>
  <c r="E792" i="2"/>
  <c r="F792" i="2" s="1"/>
  <c r="E800" i="2"/>
  <c r="F800" i="2" s="1"/>
  <c r="E808" i="2"/>
  <c r="F808" i="2" s="1"/>
  <c r="E816" i="2"/>
  <c r="F816" i="2" s="1"/>
  <c r="E822" i="2"/>
  <c r="F822" i="2" s="1"/>
  <c r="E830" i="2"/>
  <c r="F830" i="2" s="1"/>
  <c r="E838" i="2"/>
  <c r="F838" i="2" s="1"/>
  <c r="F793" i="2"/>
  <c r="F797" i="2"/>
  <c r="F801" i="2"/>
  <c r="F805" i="2"/>
  <c r="F809" i="2"/>
  <c r="F813" i="2"/>
  <c r="F817" i="2"/>
  <c r="E826" i="2"/>
  <c r="F826" i="2" s="1"/>
  <c r="E834" i="2"/>
  <c r="F834" i="2" s="1"/>
  <c r="E842" i="2"/>
  <c r="F842" i="2" s="1"/>
  <c r="E875" i="2"/>
  <c r="F875" i="2" s="1"/>
  <c r="E883" i="2"/>
  <c r="F883" i="2" s="1"/>
  <c r="E891" i="2"/>
  <c r="F891" i="2" s="1"/>
  <c r="E899" i="2"/>
  <c r="F899" i="2" s="1"/>
  <c r="E907" i="2"/>
  <c r="F907" i="2" s="1"/>
  <c r="E915" i="2"/>
  <c r="F915" i="2" s="1"/>
  <c r="E923" i="2"/>
  <c r="F923" i="2" s="1"/>
  <c r="E931" i="2"/>
  <c r="F931" i="2" s="1"/>
  <c r="E939" i="2"/>
  <c r="F939" i="2" s="1"/>
  <c r="E947" i="2"/>
  <c r="F947" i="2" s="1"/>
  <c r="E955" i="2"/>
  <c r="F955" i="2" s="1"/>
  <c r="E963" i="2"/>
  <c r="F963" i="2" s="1"/>
  <c r="E971" i="2"/>
  <c r="F971" i="2" s="1"/>
  <c r="E979" i="2"/>
  <c r="F979" i="2" s="1"/>
  <c r="E987" i="2"/>
  <c r="F987" i="2" s="1"/>
  <c r="F823" i="2"/>
  <c r="F827" i="2"/>
  <c r="F831" i="2"/>
  <c r="F835" i="2"/>
  <c r="F839" i="2"/>
  <c r="F843" i="2"/>
  <c r="F846" i="2"/>
  <c r="F847" i="2"/>
  <c r="F850" i="2"/>
  <c r="F851" i="2"/>
  <c r="F854" i="2"/>
  <c r="F855" i="2"/>
  <c r="F858" i="2"/>
  <c r="F859" i="2"/>
  <c r="F862" i="2"/>
  <c r="F863" i="2"/>
  <c r="F866" i="2"/>
  <c r="F867" i="2"/>
  <c r="F870" i="2"/>
  <c r="F871" i="2"/>
  <c r="E879" i="2"/>
  <c r="F879" i="2" s="1"/>
  <c r="E887" i="2"/>
  <c r="F887" i="2" s="1"/>
  <c r="E895" i="2"/>
  <c r="F895" i="2" s="1"/>
  <c r="E903" i="2"/>
  <c r="F903" i="2" s="1"/>
  <c r="E911" i="2"/>
  <c r="F911" i="2" s="1"/>
  <c r="E919" i="2"/>
  <c r="F919" i="2" s="1"/>
  <c r="E927" i="2"/>
  <c r="F927" i="2" s="1"/>
  <c r="E935" i="2"/>
  <c r="F935" i="2" s="1"/>
  <c r="E943" i="2"/>
  <c r="F943" i="2" s="1"/>
  <c r="E951" i="2"/>
  <c r="F951" i="2" s="1"/>
  <c r="E959" i="2"/>
  <c r="F959" i="2" s="1"/>
  <c r="E967" i="2"/>
  <c r="F967" i="2" s="1"/>
  <c r="E975" i="2"/>
  <c r="F975" i="2" s="1"/>
  <c r="E983" i="2"/>
  <c r="F983" i="2" s="1"/>
  <c r="E991" i="2"/>
  <c r="F991" i="2" s="1"/>
  <c r="E999" i="2"/>
  <c r="F999" i="2" s="1"/>
  <c r="E1007" i="2"/>
  <c r="F1007" i="2" s="1"/>
  <c r="E1015" i="2"/>
  <c r="F1015" i="2" s="1"/>
  <c r="E1023" i="2"/>
  <c r="F1023" i="2" s="1"/>
  <c r="E1031" i="2"/>
  <c r="F1031" i="2" s="1"/>
  <c r="E1039" i="2"/>
  <c r="F1039" i="2" s="1"/>
  <c r="E1047" i="2"/>
  <c r="F1047" i="2" s="1"/>
  <c r="F876" i="2"/>
  <c r="F880" i="2"/>
  <c r="F884" i="2"/>
  <c r="F888" i="2"/>
  <c r="F892" i="2"/>
  <c r="F896" i="2"/>
  <c r="F900" i="2"/>
  <c r="F904" i="2"/>
  <c r="F908" i="2"/>
  <c r="F912" i="2"/>
  <c r="F916" i="2"/>
  <c r="F920" i="2"/>
  <c r="F924" i="2"/>
  <c r="F928" i="2"/>
  <c r="F932" i="2"/>
  <c r="F936" i="2"/>
  <c r="F940" i="2"/>
  <c r="F944" i="2"/>
  <c r="F948" i="2"/>
  <c r="F952" i="2"/>
  <c r="F956" i="2"/>
  <c r="F960" i="2"/>
  <c r="F964" i="2"/>
  <c r="F968" i="2"/>
  <c r="F972" i="2"/>
  <c r="F976" i="2"/>
  <c r="F980" i="2"/>
  <c r="F984" i="2"/>
  <c r="F988" i="2"/>
  <c r="E995" i="2"/>
  <c r="F995" i="2" s="1"/>
  <c r="E1003" i="2"/>
  <c r="F1003" i="2" s="1"/>
  <c r="E1011" i="2"/>
  <c r="F1011" i="2" s="1"/>
  <c r="E1019" i="2"/>
  <c r="F1019" i="2" s="1"/>
  <c r="E1027" i="2"/>
  <c r="F1027" i="2" s="1"/>
  <c r="E1035" i="2"/>
  <c r="F1035" i="2" s="1"/>
  <c r="E1043" i="2"/>
  <c r="F1043" i="2" s="1"/>
  <c r="E1049" i="2"/>
  <c r="F1049" i="2" s="1"/>
  <c r="E1057" i="2"/>
  <c r="F1057" i="2" s="1"/>
  <c r="E1065" i="2"/>
  <c r="F1065" i="2" s="1"/>
  <c r="E1073" i="2"/>
  <c r="F1073" i="2" s="1"/>
  <c r="E1084" i="2"/>
  <c r="F1084" i="2" s="1"/>
  <c r="E1092" i="2"/>
  <c r="F1092" i="2" s="1"/>
  <c r="F992" i="2"/>
  <c r="F996" i="2"/>
  <c r="F1000" i="2"/>
  <c r="F1004" i="2"/>
  <c r="F1008" i="2"/>
  <c r="F1012" i="2"/>
  <c r="F1016" i="2"/>
  <c r="F1020" i="2"/>
  <c r="F1024" i="2"/>
  <c r="F1028" i="2"/>
  <c r="F1032" i="2"/>
  <c r="F1036" i="2"/>
  <c r="F1040" i="2"/>
  <c r="F1044" i="2"/>
  <c r="F1048" i="2"/>
  <c r="E1053" i="2"/>
  <c r="F1053" i="2" s="1"/>
  <c r="E1061" i="2"/>
  <c r="F1061" i="2" s="1"/>
  <c r="E1069" i="2"/>
  <c r="F1069" i="2" s="1"/>
  <c r="E1077" i="2"/>
  <c r="F1077" i="2" s="1"/>
  <c r="F1050" i="2"/>
  <c r="F1054" i="2"/>
  <c r="F1058" i="2"/>
  <c r="F1062" i="2"/>
  <c r="F1066" i="2"/>
  <c r="F1070" i="2"/>
  <c r="F1074" i="2"/>
  <c r="F1078" i="2"/>
  <c r="E1079" i="2"/>
  <c r="F1079" i="2" s="1"/>
  <c r="E1080" i="2"/>
  <c r="F1080" i="2" s="1"/>
  <c r="E1088" i="2"/>
  <c r="F1088" i="2" s="1"/>
  <c r="F1081" i="2"/>
  <c r="F1085" i="2"/>
  <c r="F1089" i="2"/>
  <c r="F1093" i="2"/>
  <c r="F1094" i="2"/>
  <c r="F1096" i="2"/>
  <c r="I2" i="2" l="1"/>
  <c r="J2" i="2" s="1"/>
  <c r="G3" i="2" l="1"/>
  <c r="H3" i="2" s="1"/>
  <c r="K2" i="2"/>
  <c r="L2" i="2" s="1"/>
  <c r="I3" i="2" l="1"/>
  <c r="J3" i="2" s="1"/>
  <c r="K3" i="2" l="1"/>
  <c r="L3" i="2" s="1"/>
  <c r="G4" i="2"/>
  <c r="H4" i="2" s="1"/>
  <c r="I4" i="2" l="1"/>
  <c r="J4" i="2" s="1"/>
  <c r="K4" i="2" l="1"/>
  <c r="L4" i="2" s="1"/>
  <c r="G5" i="2"/>
  <c r="H5" i="2" s="1"/>
  <c r="I5" i="2" l="1"/>
  <c r="J5" i="2" s="1"/>
  <c r="K5" i="2" l="1"/>
  <c r="L5" i="2" s="1"/>
  <c r="G6" i="2"/>
  <c r="H6" i="2" s="1"/>
  <c r="I6" i="2" s="1"/>
  <c r="J6" i="2" s="1"/>
  <c r="G7" i="2" s="1"/>
  <c r="H7" i="2" s="1"/>
  <c r="I7" i="2" s="1"/>
  <c r="J7" i="2" s="1"/>
  <c r="K6" i="2" l="1"/>
  <c r="L6" i="2" s="1"/>
  <c r="G8" i="2"/>
  <c r="H8" i="2" s="1"/>
  <c r="I8" i="2" s="1"/>
  <c r="J8" i="2" s="1"/>
  <c r="G9" i="2" s="1"/>
  <c r="H9" i="2" s="1"/>
  <c r="I9" i="2" s="1"/>
  <c r="J9" i="2" s="1"/>
  <c r="K7" i="2"/>
  <c r="L7" i="2" s="1"/>
  <c r="G10" i="2" l="1"/>
  <c r="H10" i="2" s="1"/>
  <c r="I10" i="2" s="1"/>
  <c r="J10" i="2" s="1"/>
  <c r="K10" i="2" s="1"/>
  <c r="L10" i="2" s="1"/>
  <c r="K8" i="2"/>
  <c r="L8" i="2" s="1"/>
  <c r="K9" i="2"/>
  <c r="L9" i="2" s="1"/>
  <c r="G11" i="2" l="1"/>
  <c r="H11" i="2" s="1"/>
  <c r="I11" i="2" s="1"/>
  <c r="J11" i="2" s="1"/>
  <c r="K11" i="2"/>
  <c r="L11" i="2" s="1"/>
  <c r="G12" i="2"/>
  <c r="H12" i="2" s="1"/>
  <c r="I12" i="2" s="1"/>
  <c r="J12" i="2" s="1"/>
  <c r="K12" i="2" l="1"/>
  <c r="L12" i="2" s="1"/>
  <c r="G13" i="2"/>
  <c r="H13" i="2" s="1"/>
  <c r="I13" i="2" s="1"/>
  <c r="J13" i="2" s="1"/>
  <c r="K13" i="2" l="1"/>
  <c r="L13" i="2" s="1"/>
  <c r="G14" i="2"/>
  <c r="H14" i="2" s="1"/>
  <c r="I14" i="2" s="1"/>
  <c r="J14" i="2" s="1"/>
  <c r="K14" i="2" l="1"/>
  <c r="L14" i="2" s="1"/>
  <c r="G15" i="2"/>
  <c r="H15" i="2" s="1"/>
  <c r="I15" i="2" s="1"/>
  <c r="J15" i="2" s="1"/>
  <c r="G16" i="2" l="1"/>
  <c r="H16" i="2" s="1"/>
  <c r="I16" i="2" s="1"/>
  <c r="J16" i="2" s="1"/>
  <c r="K15" i="2"/>
  <c r="L15" i="2" s="1"/>
  <c r="G17" i="2" l="1"/>
  <c r="H17" i="2" s="1"/>
  <c r="I17" i="2" s="1"/>
  <c r="J17" i="2" s="1"/>
  <c r="K16" i="2"/>
  <c r="L16" i="2" s="1"/>
  <c r="G18" i="2" l="1"/>
  <c r="H18" i="2" s="1"/>
  <c r="I18" i="2" s="1"/>
  <c r="J18" i="2" s="1"/>
  <c r="K17" i="2"/>
  <c r="L17" i="2" s="1"/>
  <c r="G19" i="2" l="1"/>
  <c r="H19" i="2" s="1"/>
  <c r="I19" i="2" s="1"/>
  <c r="J19" i="2" s="1"/>
  <c r="K18" i="2"/>
  <c r="L18" i="2" s="1"/>
  <c r="G20" i="2" l="1"/>
  <c r="H20" i="2" s="1"/>
  <c r="I20" i="2" s="1"/>
  <c r="J20" i="2" s="1"/>
  <c r="K19" i="2"/>
  <c r="L19" i="2" s="1"/>
  <c r="K20" i="2" l="1"/>
  <c r="L20" i="2" s="1"/>
  <c r="G21" i="2"/>
  <c r="H21" i="2" s="1"/>
  <c r="I21" i="2" s="1"/>
  <c r="J21" i="2" s="1"/>
  <c r="K21" i="2" l="1"/>
  <c r="L21" i="2" s="1"/>
  <c r="G22" i="2"/>
  <c r="H22" i="2" s="1"/>
  <c r="I22" i="2" s="1"/>
  <c r="J22" i="2" s="1"/>
  <c r="G23" i="2" l="1"/>
  <c r="H23" i="2" s="1"/>
  <c r="I23" i="2" s="1"/>
  <c r="J23" i="2" s="1"/>
  <c r="K22" i="2"/>
  <c r="L22" i="2" s="1"/>
  <c r="G24" i="2" l="1"/>
  <c r="H24" i="2" s="1"/>
  <c r="I24" i="2" s="1"/>
  <c r="J24" i="2" s="1"/>
  <c r="K23" i="2"/>
  <c r="L23" i="2" s="1"/>
  <c r="K24" i="2" l="1"/>
  <c r="L24" i="2" s="1"/>
  <c r="G25" i="2"/>
  <c r="H25" i="2" s="1"/>
  <c r="I25" i="2" s="1"/>
  <c r="J25" i="2" s="1"/>
  <c r="G26" i="2" l="1"/>
  <c r="H26" i="2" s="1"/>
  <c r="I26" i="2" s="1"/>
  <c r="J26" i="2" s="1"/>
  <c r="K25" i="2"/>
  <c r="L25" i="2" s="1"/>
  <c r="G27" i="2" l="1"/>
  <c r="H27" i="2" s="1"/>
  <c r="I27" i="2" s="1"/>
  <c r="J27" i="2" s="1"/>
  <c r="K26" i="2"/>
  <c r="L26" i="2" s="1"/>
  <c r="G28" i="2" l="1"/>
  <c r="H28" i="2" s="1"/>
  <c r="I28" i="2" s="1"/>
  <c r="J28" i="2" s="1"/>
  <c r="K27" i="2"/>
  <c r="L27" i="2" s="1"/>
  <c r="G29" i="2" l="1"/>
  <c r="H29" i="2" s="1"/>
  <c r="I29" i="2" s="1"/>
  <c r="J29" i="2" s="1"/>
  <c r="K28" i="2"/>
  <c r="L28" i="2" s="1"/>
  <c r="K29" i="2" l="1"/>
  <c r="L29" i="2" s="1"/>
  <c r="G30" i="2"/>
  <c r="H30" i="2" s="1"/>
  <c r="I30" i="2" s="1"/>
  <c r="J30" i="2" s="1"/>
  <c r="G31" i="2" l="1"/>
  <c r="H31" i="2" s="1"/>
  <c r="I31" i="2" s="1"/>
  <c r="J31" i="2" s="1"/>
  <c r="K30" i="2"/>
  <c r="L30" i="2" s="1"/>
  <c r="K31" i="2" l="1"/>
  <c r="L31" i="2" s="1"/>
  <c r="G32" i="2"/>
  <c r="H32" i="2" s="1"/>
  <c r="I32" i="2" s="1"/>
  <c r="J32" i="2" s="1"/>
  <c r="G33" i="2" l="1"/>
  <c r="H33" i="2" s="1"/>
  <c r="I33" i="2" s="1"/>
  <c r="J33" i="2" s="1"/>
  <c r="K32" i="2"/>
  <c r="L32" i="2" s="1"/>
  <c r="K33" i="2" l="1"/>
  <c r="L33" i="2" s="1"/>
  <c r="G34" i="2"/>
  <c r="H34" i="2" s="1"/>
  <c r="I34" i="2" s="1"/>
  <c r="J34" i="2" s="1"/>
  <c r="K34" i="2" l="1"/>
  <c r="L34" i="2" s="1"/>
  <c r="G35" i="2"/>
  <c r="H35" i="2" s="1"/>
  <c r="I35" i="2" s="1"/>
  <c r="J35" i="2" s="1"/>
  <c r="G36" i="2" l="1"/>
  <c r="H36" i="2" s="1"/>
  <c r="I36" i="2" s="1"/>
  <c r="J36" i="2" s="1"/>
  <c r="K35" i="2"/>
  <c r="L35" i="2" s="1"/>
  <c r="K36" i="2" l="1"/>
  <c r="L36" i="2" s="1"/>
  <c r="G37" i="2"/>
  <c r="H37" i="2" s="1"/>
  <c r="I37" i="2" s="1"/>
  <c r="J37" i="2" s="1"/>
  <c r="G38" i="2" l="1"/>
  <c r="H38" i="2" s="1"/>
  <c r="I38" i="2" s="1"/>
  <c r="J38" i="2" s="1"/>
  <c r="K37" i="2"/>
  <c r="L37" i="2" s="1"/>
  <c r="G39" i="2" l="1"/>
  <c r="H39" i="2" s="1"/>
  <c r="I39" i="2" s="1"/>
  <c r="J39" i="2" s="1"/>
  <c r="K38" i="2"/>
  <c r="L38" i="2" s="1"/>
  <c r="G40" i="2" l="1"/>
  <c r="H40" i="2" s="1"/>
  <c r="I40" i="2" s="1"/>
  <c r="J40" i="2" s="1"/>
  <c r="K39" i="2"/>
  <c r="L39" i="2" s="1"/>
  <c r="K40" i="2" l="1"/>
  <c r="L40" i="2" s="1"/>
  <c r="G41" i="2"/>
  <c r="H41" i="2" s="1"/>
  <c r="I41" i="2" s="1"/>
  <c r="J41" i="2" s="1"/>
  <c r="G42" i="2" l="1"/>
  <c r="H42" i="2" s="1"/>
  <c r="I42" i="2" s="1"/>
  <c r="J42" i="2" s="1"/>
  <c r="K41" i="2"/>
  <c r="L41" i="2" s="1"/>
  <c r="K42" i="2" l="1"/>
  <c r="L42" i="2" s="1"/>
  <c r="G43" i="2"/>
  <c r="H43" i="2" s="1"/>
  <c r="I43" i="2" s="1"/>
  <c r="J43" i="2" s="1"/>
  <c r="K43" i="2" l="1"/>
  <c r="L43" i="2" s="1"/>
  <c r="G44" i="2"/>
  <c r="H44" i="2" s="1"/>
  <c r="I44" i="2" s="1"/>
  <c r="J44" i="2" s="1"/>
  <c r="G45" i="2" l="1"/>
  <c r="H45" i="2" s="1"/>
  <c r="I45" i="2" s="1"/>
  <c r="J45" i="2" s="1"/>
  <c r="K44" i="2"/>
  <c r="L44" i="2" s="1"/>
  <c r="K45" i="2" l="1"/>
  <c r="L45" i="2" s="1"/>
  <c r="G46" i="2"/>
  <c r="H46" i="2" s="1"/>
  <c r="I46" i="2" s="1"/>
  <c r="J46" i="2" s="1"/>
  <c r="K46" i="2" l="1"/>
  <c r="L46" i="2" s="1"/>
  <c r="G47" i="2"/>
  <c r="H47" i="2" s="1"/>
  <c r="I47" i="2" s="1"/>
  <c r="J47" i="2" s="1"/>
  <c r="K47" i="2" l="1"/>
  <c r="L47" i="2" s="1"/>
  <c r="G48" i="2"/>
  <c r="H48" i="2" s="1"/>
  <c r="I48" i="2" s="1"/>
  <c r="J48" i="2" s="1"/>
  <c r="K48" i="2" l="1"/>
  <c r="L48" i="2" s="1"/>
  <c r="G49" i="2"/>
  <c r="H49" i="2" s="1"/>
  <c r="I49" i="2" s="1"/>
  <c r="J49" i="2" s="1"/>
  <c r="G50" i="2" l="1"/>
  <c r="H50" i="2" s="1"/>
  <c r="I50" i="2" s="1"/>
  <c r="J50" i="2" s="1"/>
  <c r="K49" i="2"/>
  <c r="L49" i="2" s="1"/>
  <c r="G51" i="2" l="1"/>
  <c r="H51" i="2" s="1"/>
  <c r="I51" i="2" s="1"/>
  <c r="J51" i="2" s="1"/>
  <c r="K50" i="2"/>
  <c r="L50" i="2" s="1"/>
  <c r="K51" i="2" l="1"/>
  <c r="L51" i="2" s="1"/>
  <c r="G52" i="2"/>
  <c r="H52" i="2" s="1"/>
  <c r="I52" i="2" s="1"/>
  <c r="J52" i="2" s="1"/>
  <c r="G53" i="2" l="1"/>
  <c r="H53" i="2" s="1"/>
  <c r="I53" i="2" s="1"/>
  <c r="J53" i="2" s="1"/>
  <c r="K52" i="2"/>
  <c r="L52" i="2" s="1"/>
  <c r="K53" i="2" l="1"/>
  <c r="L53" i="2" s="1"/>
  <c r="G54" i="2"/>
  <c r="H54" i="2" s="1"/>
  <c r="I54" i="2" s="1"/>
  <c r="J54" i="2" s="1"/>
  <c r="K54" i="2" l="1"/>
  <c r="L54" i="2" s="1"/>
  <c r="G55" i="2"/>
  <c r="H55" i="2" s="1"/>
  <c r="I55" i="2" s="1"/>
  <c r="J55" i="2" s="1"/>
  <c r="G56" i="2" l="1"/>
  <c r="H56" i="2" s="1"/>
  <c r="I56" i="2" s="1"/>
  <c r="J56" i="2" s="1"/>
  <c r="K55" i="2"/>
  <c r="L55" i="2" s="1"/>
  <c r="G57" i="2" l="1"/>
  <c r="H57" i="2" s="1"/>
  <c r="I57" i="2" s="1"/>
  <c r="J57" i="2" s="1"/>
  <c r="K56" i="2"/>
  <c r="L56" i="2" s="1"/>
  <c r="G58" i="2" l="1"/>
  <c r="H58" i="2" s="1"/>
  <c r="I58" i="2" s="1"/>
  <c r="J58" i="2" s="1"/>
  <c r="K57" i="2"/>
  <c r="L57" i="2" s="1"/>
  <c r="G59" i="2" l="1"/>
  <c r="H59" i="2" s="1"/>
  <c r="I59" i="2" s="1"/>
  <c r="J59" i="2" s="1"/>
  <c r="K58" i="2"/>
  <c r="L58" i="2" s="1"/>
  <c r="K59" i="2" l="1"/>
  <c r="L59" i="2" s="1"/>
  <c r="G60" i="2"/>
  <c r="H60" i="2" s="1"/>
  <c r="I60" i="2" s="1"/>
  <c r="J60" i="2" s="1"/>
  <c r="G61" i="2" l="1"/>
  <c r="H61" i="2" s="1"/>
  <c r="I61" i="2" s="1"/>
  <c r="J61" i="2" s="1"/>
  <c r="K60" i="2"/>
  <c r="L60" i="2" s="1"/>
  <c r="K61" i="2" l="1"/>
  <c r="L61" i="2" s="1"/>
  <c r="G62" i="2"/>
  <c r="H62" i="2" s="1"/>
  <c r="I62" i="2" s="1"/>
  <c r="J62" i="2" s="1"/>
  <c r="G63" i="2" l="1"/>
  <c r="H63" i="2" s="1"/>
  <c r="I63" i="2" s="1"/>
  <c r="J63" i="2" s="1"/>
  <c r="K62" i="2"/>
  <c r="L62" i="2" s="1"/>
  <c r="K63" i="2" l="1"/>
  <c r="L63" i="2" s="1"/>
  <c r="G64" i="2"/>
  <c r="H64" i="2" s="1"/>
  <c r="I64" i="2" s="1"/>
  <c r="J64" i="2" s="1"/>
  <c r="K64" i="2" l="1"/>
  <c r="L64" i="2" s="1"/>
  <c r="G65" i="2"/>
  <c r="H65" i="2" s="1"/>
  <c r="I65" i="2" s="1"/>
  <c r="J65" i="2" s="1"/>
  <c r="K65" i="2" l="1"/>
  <c r="L65" i="2" s="1"/>
  <c r="G66" i="2"/>
  <c r="H66" i="2" s="1"/>
  <c r="I66" i="2" s="1"/>
  <c r="J66" i="2" s="1"/>
  <c r="K66" i="2" l="1"/>
  <c r="L66" i="2" s="1"/>
  <c r="G67" i="2"/>
  <c r="H67" i="2" s="1"/>
  <c r="I67" i="2" s="1"/>
  <c r="J67" i="2" s="1"/>
  <c r="K67" i="2" l="1"/>
  <c r="L67" i="2" s="1"/>
  <c r="G68" i="2"/>
  <c r="H68" i="2" s="1"/>
  <c r="I68" i="2" s="1"/>
  <c r="J68" i="2" s="1"/>
  <c r="K68" i="2" l="1"/>
  <c r="L68" i="2" s="1"/>
  <c r="G69" i="2"/>
  <c r="H69" i="2" s="1"/>
  <c r="I69" i="2" s="1"/>
  <c r="J69" i="2" s="1"/>
  <c r="G70" i="2" l="1"/>
  <c r="H70" i="2" s="1"/>
  <c r="I70" i="2" s="1"/>
  <c r="J70" i="2" s="1"/>
  <c r="K69" i="2"/>
  <c r="L69" i="2" s="1"/>
  <c r="G71" i="2" l="1"/>
  <c r="H71" i="2" s="1"/>
  <c r="I71" i="2" s="1"/>
  <c r="J71" i="2" s="1"/>
  <c r="K70" i="2"/>
  <c r="L70" i="2" s="1"/>
  <c r="G72" i="2" l="1"/>
  <c r="H72" i="2" s="1"/>
  <c r="I72" i="2" s="1"/>
  <c r="J72" i="2" s="1"/>
  <c r="K71" i="2"/>
  <c r="L71" i="2" s="1"/>
  <c r="G73" i="2" l="1"/>
  <c r="H73" i="2" s="1"/>
  <c r="I73" i="2" s="1"/>
  <c r="J73" i="2" s="1"/>
  <c r="K72" i="2"/>
  <c r="L72" i="2" s="1"/>
  <c r="K73" i="2" l="1"/>
  <c r="L73" i="2" s="1"/>
  <c r="G74" i="2"/>
  <c r="H74" i="2" s="1"/>
  <c r="I74" i="2" s="1"/>
  <c r="J74" i="2" s="1"/>
  <c r="K74" i="2" l="1"/>
  <c r="L74" i="2" s="1"/>
  <c r="G75" i="2"/>
  <c r="H75" i="2" s="1"/>
  <c r="I75" i="2" s="1"/>
  <c r="J75" i="2" s="1"/>
  <c r="K75" i="2" l="1"/>
  <c r="L75" i="2" s="1"/>
  <c r="G76" i="2"/>
  <c r="H76" i="2" s="1"/>
  <c r="I76" i="2" s="1"/>
  <c r="J76" i="2" s="1"/>
  <c r="K76" i="2" l="1"/>
  <c r="L76" i="2" s="1"/>
  <c r="G77" i="2"/>
  <c r="H77" i="2" s="1"/>
  <c r="I77" i="2" s="1"/>
  <c r="J77" i="2" s="1"/>
  <c r="K77" i="2" l="1"/>
  <c r="L77" i="2" s="1"/>
  <c r="G78" i="2"/>
  <c r="H78" i="2" s="1"/>
  <c r="I78" i="2" s="1"/>
  <c r="J78" i="2" s="1"/>
  <c r="K78" i="2" l="1"/>
  <c r="L78" i="2" s="1"/>
  <c r="G79" i="2"/>
  <c r="H79" i="2" s="1"/>
  <c r="I79" i="2" s="1"/>
  <c r="J79" i="2" s="1"/>
  <c r="G80" i="2" l="1"/>
  <c r="H80" i="2" s="1"/>
  <c r="I80" i="2" s="1"/>
  <c r="J80" i="2" s="1"/>
  <c r="K79" i="2"/>
  <c r="L79" i="2" s="1"/>
  <c r="G81" i="2" l="1"/>
  <c r="H81" i="2" s="1"/>
  <c r="I81" i="2" s="1"/>
  <c r="J81" i="2" s="1"/>
  <c r="K80" i="2"/>
  <c r="L80" i="2" s="1"/>
  <c r="G82" i="2" l="1"/>
  <c r="H82" i="2" s="1"/>
  <c r="I82" i="2" s="1"/>
  <c r="J82" i="2" s="1"/>
  <c r="K81" i="2"/>
  <c r="L81" i="2" s="1"/>
  <c r="G83" i="2" l="1"/>
  <c r="H83" i="2" s="1"/>
  <c r="I83" i="2" s="1"/>
  <c r="J83" i="2" s="1"/>
  <c r="K82" i="2"/>
  <c r="L82" i="2" s="1"/>
  <c r="G84" i="2" l="1"/>
  <c r="H84" i="2" s="1"/>
  <c r="I84" i="2" s="1"/>
  <c r="J84" i="2" s="1"/>
  <c r="K83" i="2"/>
  <c r="L83" i="2" s="1"/>
  <c r="G85" i="2" l="1"/>
  <c r="H85" i="2" s="1"/>
  <c r="I85" i="2" s="1"/>
  <c r="J85" i="2" s="1"/>
  <c r="K84" i="2"/>
  <c r="L84" i="2" s="1"/>
  <c r="K85" i="2" l="1"/>
  <c r="L85" i="2" s="1"/>
  <c r="G86" i="2"/>
  <c r="H86" i="2" s="1"/>
  <c r="I86" i="2" s="1"/>
  <c r="J86" i="2" s="1"/>
  <c r="G87" i="2" l="1"/>
  <c r="H87" i="2" s="1"/>
  <c r="I87" i="2" s="1"/>
  <c r="J87" i="2" s="1"/>
  <c r="K86" i="2"/>
  <c r="L86" i="2" s="1"/>
  <c r="G88" i="2" l="1"/>
  <c r="H88" i="2" s="1"/>
  <c r="I88" i="2" s="1"/>
  <c r="J88" i="2" s="1"/>
  <c r="K87" i="2"/>
  <c r="L87" i="2" s="1"/>
  <c r="G89" i="2" l="1"/>
  <c r="H89" i="2" s="1"/>
  <c r="I89" i="2" s="1"/>
  <c r="J89" i="2" s="1"/>
  <c r="K88" i="2"/>
  <c r="L88" i="2" s="1"/>
  <c r="G90" i="2" l="1"/>
  <c r="H90" i="2" s="1"/>
  <c r="I90" i="2" s="1"/>
  <c r="J90" i="2" s="1"/>
  <c r="K89" i="2"/>
  <c r="L89" i="2" s="1"/>
  <c r="G91" i="2" l="1"/>
  <c r="H91" i="2" s="1"/>
  <c r="I91" i="2" s="1"/>
  <c r="J91" i="2" s="1"/>
  <c r="K90" i="2"/>
  <c r="L90" i="2" s="1"/>
  <c r="G92" i="2" l="1"/>
  <c r="H92" i="2" s="1"/>
  <c r="I92" i="2" s="1"/>
  <c r="J92" i="2" s="1"/>
  <c r="K91" i="2"/>
  <c r="L91" i="2" s="1"/>
  <c r="G93" i="2" l="1"/>
  <c r="H93" i="2" s="1"/>
  <c r="I93" i="2" s="1"/>
  <c r="J93" i="2" s="1"/>
  <c r="K92" i="2"/>
  <c r="L92" i="2" s="1"/>
  <c r="K93" i="2" l="1"/>
  <c r="L93" i="2" s="1"/>
  <c r="G94" i="2"/>
  <c r="H94" i="2" s="1"/>
  <c r="I94" i="2" s="1"/>
  <c r="J94" i="2" s="1"/>
  <c r="K94" i="2" l="1"/>
  <c r="L94" i="2" s="1"/>
  <c r="G95" i="2"/>
  <c r="H95" i="2" s="1"/>
  <c r="I95" i="2" s="1"/>
  <c r="J95" i="2" s="1"/>
  <c r="K95" i="2" l="1"/>
  <c r="L95" i="2" s="1"/>
  <c r="G96" i="2"/>
  <c r="H96" i="2" s="1"/>
  <c r="I96" i="2" s="1"/>
  <c r="J96" i="2" s="1"/>
  <c r="K96" i="2" l="1"/>
  <c r="L96" i="2" s="1"/>
  <c r="G97" i="2"/>
  <c r="H97" i="2" s="1"/>
  <c r="I97" i="2" s="1"/>
  <c r="J97" i="2" s="1"/>
  <c r="K97" i="2" l="1"/>
  <c r="L97" i="2" s="1"/>
  <c r="G98" i="2"/>
  <c r="H98" i="2" s="1"/>
  <c r="I98" i="2" s="1"/>
  <c r="J98" i="2" s="1"/>
  <c r="K98" i="2" l="1"/>
  <c r="L98" i="2" s="1"/>
  <c r="G99" i="2"/>
  <c r="H99" i="2" s="1"/>
  <c r="I99" i="2" s="1"/>
  <c r="J99" i="2" s="1"/>
  <c r="G100" i="2" l="1"/>
  <c r="H100" i="2" s="1"/>
  <c r="I100" i="2" s="1"/>
  <c r="J100" i="2" s="1"/>
  <c r="K99" i="2"/>
  <c r="L99" i="2" s="1"/>
  <c r="G101" i="2" l="1"/>
  <c r="H101" i="2" s="1"/>
  <c r="I101" i="2" s="1"/>
  <c r="J101" i="2" s="1"/>
  <c r="K100" i="2"/>
  <c r="L100" i="2" s="1"/>
  <c r="G102" i="2" l="1"/>
  <c r="H102" i="2" s="1"/>
  <c r="I102" i="2" s="1"/>
  <c r="J102" i="2" s="1"/>
  <c r="K101" i="2"/>
  <c r="L101" i="2" s="1"/>
  <c r="G103" i="2" l="1"/>
  <c r="H103" i="2" s="1"/>
  <c r="I103" i="2" s="1"/>
  <c r="J103" i="2" s="1"/>
  <c r="K102" i="2"/>
  <c r="L102" i="2" s="1"/>
  <c r="G104" i="2" l="1"/>
  <c r="H104" i="2" s="1"/>
  <c r="I104" i="2" s="1"/>
  <c r="J104" i="2" s="1"/>
  <c r="K103" i="2"/>
  <c r="L103" i="2" s="1"/>
  <c r="G105" i="2" l="1"/>
  <c r="H105" i="2" s="1"/>
  <c r="I105" i="2" s="1"/>
  <c r="J105" i="2" s="1"/>
  <c r="K104" i="2"/>
  <c r="L104" i="2" s="1"/>
  <c r="G106" i="2" l="1"/>
  <c r="H106" i="2" s="1"/>
  <c r="I106" i="2" s="1"/>
  <c r="J106" i="2" s="1"/>
  <c r="K105" i="2"/>
  <c r="L105" i="2" s="1"/>
  <c r="G107" i="2" l="1"/>
  <c r="H107" i="2" s="1"/>
  <c r="I107" i="2" s="1"/>
  <c r="J107" i="2" s="1"/>
  <c r="K106" i="2"/>
  <c r="L106" i="2" s="1"/>
  <c r="K107" i="2" l="1"/>
  <c r="L107" i="2" s="1"/>
  <c r="G108" i="2"/>
  <c r="H108" i="2" s="1"/>
  <c r="I108" i="2" s="1"/>
  <c r="J108" i="2" s="1"/>
  <c r="K108" i="2" l="1"/>
  <c r="L108" i="2" s="1"/>
  <c r="G109" i="2"/>
  <c r="H109" i="2" s="1"/>
  <c r="I109" i="2" s="1"/>
  <c r="J109" i="2" s="1"/>
  <c r="K109" i="2" l="1"/>
  <c r="L109" i="2" s="1"/>
  <c r="G110" i="2"/>
  <c r="H110" i="2" s="1"/>
  <c r="I110" i="2" s="1"/>
  <c r="J110" i="2" s="1"/>
  <c r="K110" i="2" l="1"/>
  <c r="L110" i="2" s="1"/>
  <c r="G111" i="2"/>
  <c r="H111" i="2" s="1"/>
  <c r="I111" i="2" s="1"/>
  <c r="J111" i="2" s="1"/>
  <c r="G112" i="2" l="1"/>
  <c r="H112" i="2" s="1"/>
  <c r="I112" i="2" s="1"/>
  <c r="J112" i="2" s="1"/>
  <c r="K111" i="2"/>
  <c r="L111" i="2" s="1"/>
  <c r="G113" i="2" l="1"/>
  <c r="H113" i="2" s="1"/>
  <c r="I113" i="2" s="1"/>
  <c r="J113" i="2" s="1"/>
  <c r="K112" i="2"/>
  <c r="L112" i="2" s="1"/>
  <c r="K113" i="2" l="1"/>
  <c r="L113" i="2" s="1"/>
  <c r="G114" i="2"/>
  <c r="H114" i="2" s="1"/>
  <c r="I114" i="2" s="1"/>
  <c r="J114" i="2" s="1"/>
  <c r="G115" i="2" l="1"/>
  <c r="H115" i="2" s="1"/>
  <c r="I115" i="2" s="1"/>
  <c r="J115" i="2" s="1"/>
  <c r="K114" i="2"/>
  <c r="L114" i="2" s="1"/>
  <c r="K115" i="2" l="1"/>
  <c r="L115" i="2" s="1"/>
  <c r="G116" i="2"/>
  <c r="H116" i="2" s="1"/>
  <c r="I116" i="2" s="1"/>
  <c r="J116" i="2" s="1"/>
  <c r="K116" i="2" l="1"/>
  <c r="L116" i="2" s="1"/>
  <c r="G117" i="2"/>
  <c r="H117" i="2" s="1"/>
  <c r="I117" i="2" s="1"/>
  <c r="J117" i="2" s="1"/>
  <c r="K117" i="2" l="1"/>
  <c r="L117" i="2" s="1"/>
  <c r="G118" i="2"/>
  <c r="H118" i="2" s="1"/>
  <c r="I118" i="2" s="1"/>
  <c r="J118" i="2" s="1"/>
  <c r="K118" i="2" l="1"/>
  <c r="L118" i="2" s="1"/>
  <c r="G119" i="2"/>
  <c r="H119" i="2" s="1"/>
  <c r="I119" i="2" s="1"/>
  <c r="J119" i="2" s="1"/>
  <c r="G120" i="2" l="1"/>
  <c r="H120" i="2" s="1"/>
  <c r="I120" i="2" s="1"/>
  <c r="J120" i="2" s="1"/>
  <c r="K119" i="2"/>
  <c r="L119" i="2" s="1"/>
  <c r="G121" i="2" l="1"/>
  <c r="H121" i="2" s="1"/>
  <c r="I121" i="2" s="1"/>
  <c r="J121" i="2" s="1"/>
  <c r="K120" i="2"/>
  <c r="L120" i="2" s="1"/>
  <c r="G122" i="2" l="1"/>
  <c r="H122" i="2" s="1"/>
  <c r="I122" i="2" s="1"/>
  <c r="J122" i="2" s="1"/>
  <c r="K121" i="2"/>
  <c r="L121" i="2" s="1"/>
  <c r="G123" i="2" l="1"/>
  <c r="H123" i="2" s="1"/>
  <c r="I123" i="2" s="1"/>
  <c r="J123" i="2" s="1"/>
  <c r="K122" i="2"/>
  <c r="L122" i="2" s="1"/>
  <c r="K123" i="2" l="1"/>
  <c r="L123" i="2" s="1"/>
  <c r="G124" i="2"/>
  <c r="H124" i="2" s="1"/>
  <c r="I124" i="2" s="1"/>
  <c r="J124" i="2" s="1"/>
  <c r="G125" i="2" l="1"/>
  <c r="H125" i="2" s="1"/>
  <c r="I125" i="2" s="1"/>
  <c r="J125" i="2" s="1"/>
  <c r="K124" i="2"/>
  <c r="L124" i="2" s="1"/>
  <c r="K125" i="2" l="1"/>
  <c r="L125" i="2" s="1"/>
  <c r="G126" i="2"/>
  <c r="H126" i="2" s="1"/>
  <c r="I126" i="2" s="1"/>
  <c r="J126" i="2" s="1"/>
  <c r="G127" i="2" l="1"/>
  <c r="H127" i="2" s="1"/>
  <c r="I127" i="2" s="1"/>
  <c r="J127" i="2" s="1"/>
  <c r="K126" i="2"/>
  <c r="L126" i="2" s="1"/>
  <c r="K127" i="2" l="1"/>
  <c r="L127" i="2" s="1"/>
  <c r="G128" i="2"/>
  <c r="H128" i="2" s="1"/>
  <c r="I128" i="2" s="1"/>
  <c r="J128" i="2" s="1"/>
  <c r="K128" i="2" l="1"/>
  <c r="L128" i="2" s="1"/>
  <c r="G129" i="2"/>
  <c r="H129" i="2" s="1"/>
  <c r="I129" i="2" s="1"/>
  <c r="J129" i="2" s="1"/>
  <c r="K129" i="2" l="1"/>
  <c r="L129" i="2" s="1"/>
  <c r="G130" i="2"/>
  <c r="H130" i="2" s="1"/>
  <c r="I130" i="2" s="1"/>
  <c r="J130" i="2" s="1"/>
  <c r="K130" i="2" l="1"/>
  <c r="L130" i="2" s="1"/>
  <c r="G131" i="2"/>
  <c r="H131" i="2" s="1"/>
  <c r="I131" i="2" s="1"/>
  <c r="J131" i="2" s="1"/>
  <c r="K131" i="2" l="1"/>
  <c r="L131" i="2" s="1"/>
  <c r="G132" i="2"/>
  <c r="H132" i="2" s="1"/>
  <c r="I132" i="2" s="1"/>
  <c r="J132" i="2" s="1"/>
  <c r="G133" i="2" l="1"/>
  <c r="H133" i="2" s="1"/>
  <c r="I133" i="2" s="1"/>
  <c r="J133" i="2" s="1"/>
  <c r="K132" i="2"/>
  <c r="L132" i="2" s="1"/>
  <c r="G134" i="2" l="1"/>
  <c r="H134" i="2" s="1"/>
  <c r="I134" i="2" s="1"/>
  <c r="J134" i="2" s="1"/>
  <c r="K133" i="2"/>
  <c r="L133" i="2" s="1"/>
  <c r="G135" i="2" l="1"/>
  <c r="H135" i="2" s="1"/>
  <c r="I135" i="2" s="1"/>
  <c r="J135" i="2" s="1"/>
  <c r="K134" i="2"/>
  <c r="L134" i="2" s="1"/>
  <c r="G136" i="2" l="1"/>
  <c r="H136" i="2" s="1"/>
  <c r="I136" i="2" s="1"/>
  <c r="J136" i="2" s="1"/>
  <c r="K135" i="2"/>
  <c r="L135" i="2" s="1"/>
  <c r="G137" i="2" l="1"/>
  <c r="H137" i="2" s="1"/>
  <c r="I137" i="2" s="1"/>
  <c r="J137" i="2" s="1"/>
  <c r="K136" i="2"/>
  <c r="L136" i="2" s="1"/>
  <c r="K137" i="2" l="1"/>
  <c r="L137" i="2" s="1"/>
  <c r="G138" i="2"/>
  <c r="H138" i="2" s="1"/>
  <c r="I138" i="2" s="1"/>
  <c r="J138" i="2" s="1"/>
  <c r="K138" i="2" l="1"/>
  <c r="L138" i="2" s="1"/>
  <c r="G139" i="2"/>
  <c r="H139" i="2" s="1"/>
  <c r="I139" i="2" s="1"/>
  <c r="J139" i="2" s="1"/>
  <c r="K139" i="2" l="1"/>
  <c r="L139" i="2" s="1"/>
  <c r="G140" i="2"/>
  <c r="H140" i="2" s="1"/>
  <c r="I140" i="2" s="1"/>
  <c r="J140" i="2" s="1"/>
  <c r="K140" i="2" l="1"/>
  <c r="L140" i="2" s="1"/>
  <c r="G141" i="2"/>
  <c r="H141" i="2" s="1"/>
  <c r="I141" i="2" s="1"/>
  <c r="J141" i="2" s="1"/>
  <c r="K141" i="2" l="1"/>
  <c r="L141" i="2" s="1"/>
  <c r="G142" i="2"/>
  <c r="H142" i="2" s="1"/>
  <c r="I142" i="2" s="1"/>
  <c r="J142" i="2" s="1"/>
  <c r="K142" i="2" l="1"/>
  <c r="L142" i="2" s="1"/>
  <c r="G143" i="2"/>
  <c r="H143" i="2" s="1"/>
  <c r="I143" i="2" s="1"/>
  <c r="J143" i="2" s="1"/>
  <c r="K143" i="2" l="1"/>
  <c r="L143" i="2" s="1"/>
  <c r="G144" i="2"/>
  <c r="H144" i="2" s="1"/>
  <c r="I144" i="2" s="1"/>
  <c r="J144" i="2" s="1"/>
  <c r="K144" i="2" l="1"/>
  <c r="L144" i="2" s="1"/>
  <c r="G145" i="2"/>
  <c r="H145" i="2" s="1"/>
  <c r="I145" i="2" s="1"/>
  <c r="J145" i="2" s="1"/>
  <c r="K145" i="2" l="1"/>
  <c r="L145" i="2" s="1"/>
  <c r="G146" i="2"/>
  <c r="H146" i="2" s="1"/>
  <c r="I146" i="2" s="1"/>
  <c r="J146" i="2" s="1"/>
  <c r="G147" i="2" l="1"/>
  <c r="H147" i="2" s="1"/>
  <c r="I147" i="2" s="1"/>
  <c r="J147" i="2" s="1"/>
  <c r="K146" i="2"/>
  <c r="L146" i="2" s="1"/>
  <c r="G148" i="2" l="1"/>
  <c r="H148" i="2" s="1"/>
  <c r="I148" i="2" s="1"/>
  <c r="J148" i="2" s="1"/>
  <c r="K147" i="2"/>
  <c r="L147" i="2" s="1"/>
  <c r="K148" i="2" l="1"/>
  <c r="L148" i="2" s="1"/>
  <c r="G149" i="2"/>
  <c r="H149" i="2" s="1"/>
  <c r="I149" i="2" s="1"/>
  <c r="J149" i="2" s="1"/>
  <c r="K149" i="2" l="1"/>
  <c r="L149" i="2" s="1"/>
  <c r="G150" i="2"/>
  <c r="H150" i="2" s="1"/>
  <c r="I150" i="2" s="1"/>
  <c r="J150" i="2" s="1"/>
  <c r="G151" i="2" l="1"/>
  <c r="H151" i="2" s="1"/>
  <c r="I151" i="2" s="1"/>
  <c r="J151" i="2" s="1"/>
  <c r="K150" i="2"/>
  <c r="L150" i="2" s="1"/>
  <c r="G152" i="2" l="1"/>
  <c r="H152" i="2" s="1"/>
  <c r="I152" i="2" s="1"/>
  <c r="J152" i="2" s="1"/>
  <c r="K151" i="2"/>
  <c r="L151" i="2" s="1"/>
  <c r="K152" i="2" l="1"/>
  <c r="L152" i="2" s="1"/>
  <c r="G153" i="2"/>
  <c r="H153" i="2" s="1"/>
  <c r="I153" i="2" s="1"/>
  <c r="J153" i="2" s="1"/>
  <c r="G154" i="2" l="1"/>
  <c r="H154" i="2" s="1"/>
  <c r="I154" i="2" s="1"/>
  <c r="J154" i="2" s="1"/>
  <c r="K153" i="2"/>
  <c r="L153" i="2" s="1"/>
  <c r="K154" i="2" l="1"/>
  <c r="L154" i="2" s="1"/>
  <c r="G155" i="2"/>
  <c r="H155" i="2" s="1"/>
  <c r="I155" i="2" s="1"/>
  <c r="J155" i="2" s="1"/>
  <c r="G156" i="2" l="1"/>
  <c r="H156" i="2" s="1"/>
  <c r="I156" i="2" s="1"/>
  <c r="J156" i="2" s="1"/>
  <c r="K155" i="2"/>
  <c r="L155" i="2" s="1"/>
  <c r="G157" i="2" l="1"/>
  <c r="H157" i="2" s="1"/>
  <c r="I157" i="2" s="1"/>
  <c r="J157" i="2" s="1"/>
  <c r="K156" i="2"/>
  <c r="L156" i="2" s="1"/>
  <c r="K157" i="2" l="1"/>
  <c r="L157" i="2" s="1"/>
  <c r="G158" i="2"/>
  <c r="H158" i="2" s="1"/>
  <c r="I158" i="2" s="1"/>
  <c r="J158" i="2" s="1"/>
  <c r="G159" i="2" l="1"/>
  <c r="H159" i="2" s="1"/>
  <c r="I159" i="2" s="1"/>
  <c r="J159" i="2" s="1"/>
  <c r="K158" i="2"/>
  <c r="L158" i="2" s="1"/>
  <c r="G160" i="2" l="1"/>
  <c r="H160" i="2" s="1"/>
  <c r="I160" i="2" s="1"/>
  <c r="J160" i="2" s="1"/>
  <c r="K159" i="2"/>
  <c r="L159" i="2" s="1"/>
  <c r="G161" i="2" l="1"/>
  <c r="H161" i="2" s="1"/>
  <c r="I161" i="2" s="1"/>
  <c r="J161" i="2" s="1"/>
  <c r="K160" i="2"/>
  <c r="L160" i="2" s="1"/>
  <c r="K161" i="2" l="1"/>
  <c r="L161" i="2" s="1"/>
  <c r="G162" i="2"/>
  <c r="H162" i="2" s="1"/>
  <c r="I162" i="2" s="1"/>
  <c r="J162" i="2" s="1"/>
  <c r="K162" i="2" l="1"/>
  <c r="L162" i="2" s="1"/>
  <c r="G163" i="2"/>
  <c r="H163" i="2" s="1"/>
  <c r="I163" i="2" s="1"/>
  <c r="J163" i="2" s="1"/>
  <c r="G164" i="2" l="1"/>
  <c r="H164" i="2" s="1"/>
  <c r="I164" i="2" s="1"/>
  <c r="J164" i="2" s="1"/>
  <c r="K163" i="2"/>
  <c r="L163" i="2" s="1"/>
  <c r="G165" i="2" l="1"/>
  <c r="H165" i="2" s="1"/>
  <c r="I165" i="2" s="1"/>
  <c r="J165" i="2" s="1"/>
  <c r="K164" i="2"/>
  <c r="L164" i="2" s="1"/>
  <c r="G166" i="2" l="1"/>
  <c r="H166" i="2" s="1"/>
  <c r="I166" i="2" s="1"/>
  <c r="J166" i="2" s="1"/>
  <c r="K165" i="2"/>
  <c r="L165" i="2" s="1"/>
  <c r="G167" i="2" l="1"/>
  <c r="H167" i="2" s="1"/>
  <c r="I167" i="2" s="1"/>
  <c r="J167" i="2" s="1"/>
  <c r="K166" i="2"/>
  <c r="L166" i="2" s="1"/>
  <c r="G168" i="2" l="1"/>
  <c r="H168" i="2" s="1"/>
  <c r="I168" i="2" s="1"/>
  <c r="J168" i="2" s="1"/>
  <c r="K167" i="2"/>
  <c r="L167" i="2" s="1"/>
  <c r="K168" i="2" l="1"/>
  <c r="L168" i="2" s="1"/>
  <c r="G169" i="2"/>
  <c r="H169" i="2" s="1"/>
  <c r="I169" i="2" s="1"/>
  <c r="J169" i="2" s="1"/>
  <c r="G170" i="2" l="1"/>
  <c r="H170" i="2" s="1"/>
  <c r="I170" i="2" s="1"/>
  <c r="J170" i="2" s="1"/>
  <c r="K169" i="2"/>
  <c r="L169" i="2" s="1"/>
  <c r="K170" i="2" l="1"/>
  <c r="L170" i="2" s="1"/>
  <c r="G171" i="2"/>
  <c r="H171" i="2" s="1"/>
  <c r="I171" i="2" s="1"/>
  <c r="J171" i="2" s="1"/>
  <c r="K171" i="2" l="1"/>
  <c r="L171" i="2" s="1"/>
  <c r="G172" i="2"/>
  <c r="H172" i="2" s="1"/>
  <c r="I172" i="2" s="1"/>
  <c r="J172" i="2" s="1"/>
  <c r="G173" i="2" l="1"/>
  <c r="H173" i="2" s="1"/>
  <c r="I173" i="2" s="1"/>
  <c r="J173" i="2" s="1"/>
  <c r="K172" i="2"/>
  <c r="L172" i="2" s="1"/>
  <c r="K173" i="2" l="1"/>
  <c r="L173" i="2" s="1"/>
  <c r="G174" i="2"/>
  <c r="H174" i="2" s="1"/>
  <c r="I174" i="2" s="1"/>
  <c r="J174" i="2" s="1"/>
  <c r="K174" i="2" l="1"/>
  <c r="L174" i="2" s="1"/>
  <c r="G175" i="2"/>
  <c r="H175" i="2" s="1"/>
  <c r="I175" i="2" s="1"/>
  <c r="J175" i="2" s="1"/>
  <c r="K175" i="2" l="1"/>
  <c r="L175" i="2" s="1"/>
  <c r="G176" i="2"/>
  <c r="H176" i="2" s="1"/>
  <c r="I176" i="2" s="1"/>
  <c r="J176" i="2" s="1"/>
  <c r="K176" i="2" l="1"/>
  <c r="L176" i="2" s="1"/>
  <c r="G177" i="2"/>
  <c r="H177" i="2" s="1"/>
  <c r="I177" i="2" s="1"/>
  <c r="J177" i="2" s="1"/>
  <c r="K177" i="2" l="1"/>
  <c r="L177" i="2" s="1"/>
  <c r="G178" i="2"/>
  <c r="H178" i="2" s="1"/>
  <c r="I178" i="2" s="1"/>
  <c r="J178" i="2" s="1"/>
  <c r="G179" i="2" l="1"/>
  <c r="H179" i="2" s="1"/>
  <c r="I179" i="2" s="1"/>
  <c r="J179" i="2" s="1"/>
  <c r="K178" i="2"/>
  <c r="L178" i="2" s="1"/>
  <c r="K179" i="2" l="1"/>
  <c r="L179" i="2" s="1"/>
  <c r="G180" i="2"/>
  <c r="H180" i="2" s="1"/>
  <c r="I180" i="2" s="1"/>
  <c r="J180" i="2" s="1"/>
  <c r="G181" i="2" l="1"/>
  <c r="H181" i="2" s="1"/>
  <c r="I181" i="2" s="1"/>
  <c r="J181" i="2" s="1"/>
  <c r="K180" i="2"/>
  <c r="L180" i="2" s="1"/>
  <c r="K181" i="2" l="1"/>
  <c r="L181" i="2" s="1"/>
  <c r="G182" i="2"/>
  <c r="H182" i="2" s="1"/>
  <c r="I182" i="2" s="1"/>
  <c r="J182" i="2" s="1"/>
  <c r="K182" i="2" l="1"/>
  <c r="L182" i="2" s="1"/>
  <c r="G183" i="2"/>
  <c r="H183" i="2" s="1"/>
  <c r="I183" i="2" s="1"/>
  <c r="J183" i="2" s="1"/>
  <c r="G184" i="2" l="1"/>
  <c r="H184" i="2" s="1"/>
  <c r="I184" i="2" s="1"/>
  <c r="J184" i="2" s="1"/>
  <c r="K183" i="2"/>
  <c r="L183" i="2" s="1"/>
  <c r="K184" i="2" l="1"/>
  <c r="L184" i="2" s="1"/>
  <c r="G185" i="2"/>
  <c r="H185" i="2" s="1"/>
  <c r="I185" i="2" s="1"/>
  <c r="J185" i="2" s="1"/>
  <c r="G186" i="2" l="1"/>
  <c r="H186" i="2" s="1"/>
  <c r="I186" i="2" s="1"/>
  <c r="J186" i="2" s="1"/>
  <c r="K185" i="2"/>
  <c r="L185" i="2" s="1"/>
  <c r="G187" i="2" l="1"/>
  <c r="H187" i="2" s="1"/>
  <c r="I187" i="2" s="1"/>
  <c r="J187" i="2" s="1"/>
  <c r="K186" i="2"/>
  <c r="L186" i="2" s="1"/>
  <c r="K187" i="2" l="1"/>
  <c r="L187" i="2" s="1"/>
  <c r="G188" i="2"/>
  <c r="H188" i="2" s="1"/>
  <c r="I188" i="2" s="1"/>
  <c r="J188" i="2" s="1"/>
  <c r="G189" i="2" l="1"/>
  <c r="H189" i="2" s="1"/>
  <c r="I189" i="2" s="1"/>
  <c r="J189" i="2" s="1"/>
  <c r="K188" i="2"/>
  <c r="L188" i="2" s="1"/>
  <c r="K189" i="2" l="1"/>
  <c r="L189" i="2" s="1"/>
  <c r="G190" i="2"/>
  <c r="H190" i="2" s="1"/>
  <c r="I190" i="2" s="1"/>
  <c r="J190" i="2" s="1"/>
  <c r="K190" i="2" l="1"/>
  <c r="L190" i="2" s="1"/>
  <c r="G191" i="2"/>
  <c r="H191" i="2" s="1"/>
  <c r="I191" i="2" s="1"/>
  <c r="J191" i="2" s="1"/>
  <c r="K191" i="2" l="1"/>
  <c r="L191" i="2" s="1"/>
  <c r="G192" i="2"/>
  <c r="H192" i="2" s="1"/>
  <c r="I192" i="2" s="1"/>
  <c r="J192" i="2" s="1"/>
  <c r="G193" i="2" l="1"/>
  <c r="H193" i="2" s="1"/>
  <c r="I193" i="2" s="1"/>
  <c r="J193" i="2" s="1"/>
  <c r="K192" i="2"/>
  <c r="L192" i="2" s="1"/>
  <c r="K193" i="2" l="1"/>
  <c r="L193" i="2" s="1"/>
  <c r="G194" i="2"/>
  <c r="H194" i="2" s="1"/>
  <c r="I194" i="2" s="1"/>
  <c r="J194" i="2" s="1"/>
  <c r="K194" i="2" l="1"/>
  <c r="L194" i="2" s="1"/>
  <c r="G195" i="2"/>
  <c r="H195" i="2" s="1"/>
  <c r="I195" i="2" s="1"/>
  <c r="J195" i="2" s="1"/>
  <c r="G196" i="2" l="1"/>
  <c r="H196" i="2" s="1"/>
  <c r="I196" i="2" s="1"/>
  <c r="J196" i="2" s="1"/>
  <c r="K195" i="2"/>
  <c r="L195" i="2" s="1"/>
  <c r="G197" i="2" l="1"/>
  <c r="H197" i="2" s="1"/>
  <c r="I197" i="2" s="1"/>
  <c r="J197" i="2" s="1"/>
  <c r="K196" i="2"/>
  <c r="L196" i="2" s="1"/>
  <c r="G198" i="2" l="1"/>
  <c r="H198" i="2" s="1"/>
  <c r="I198" i="2" s="1"/>
  <c r="J198" i="2" s="1"/>
  <c r="K197" i="2"/>
  <c r="L197" i="2" s="1"/>
  <c r="G199" i="2" l="1"/>
  <c r="H199" i="2" s="1"/>
  <c r="I199" i="2" s="1"/>
  <c r="J199" i="2" s="1"/>
  <c r="K198" i="2"/>
  <c r="L198" i="2" s="1"/>
  <c r="G200" i="2" l="1"/>
  <c r="H200" i="2" s="1"/>
  <c r="I200" i="2" s="1"/>
  <c r="J200" i="2" s="1"/>
  <c r="K199" i="2"/>
  <c r="L199" i="2" s="1"/>
  <c r="G201" i="2" l="1"/>
  <c r="H201" i="2" s="1"/>
  <c r="I201" i="2" s="1"/>
  <c r="J201" i="2" s="1"/>
  <c r="K200" i="2"/>
  <c r="L200" i="2" s="1"/>
  <c r="G202" i="2" l="1"/>
  <c r="H202" i="2" s="1"/>
  <c r="I202" i="2" s="1"/>
  <c r="J202" i="2" s="1"/>
  <c r="K201" i="2"/>
  <c r="L201" i="2" s="1"/>
  <c r="K202" i="2" l="1"/>
  <c r="L202" i="2" s="1"/>
  <c r="G203" i="2"/>
  <c r="H203" i="2" s="1"/>
  <c r="I203" i="2" s="1"/>
  <c r="J203" i="2" s="1"/>
  <c r="K203" i="2" l="1"/>
  <c r="L203" i="2" s="1"/>
  <c r="G204" i="2"/>
  <c r="H204" i="2" s="1"/>
  <c r="I204" i="2" s="1"/>
  <c r="J204" i="2" s="1"/>
  <c r="G205" i="2" l="1"/>
  <c r="H205" i="2" s="1"/>
  <c r="I205" i="2" s="1"/>
  <c r="J205" i="2" s="1"/>
  <c r="K204" i="2"/>
  <c r="L204" i="2" s="1"/>
  <c r="K205" i="2" l="1"/>
  <c r="L205" i="2" s="1"/>
  <c r="G206" i="2"/>
  <c r="H206" i="2" s="1"/>
  <c r="I206" i="2" s="1"/>
  <c r="J206" i="2" s="1"/>
  <c r="K206" i="2" l="1"/>
  <c r="L206" i="2" s="1"/>
  <c r="G207" i="2"/>
  <c r="H207" i="2" s="1"/>
  <c r="I207" i="2" s="1"/>
  <c r="J207" i="2" s="1"/>
  <c r="G208" i="2" l="1"/>
  <c r="H208" i="2" s="1"/>
  <c r="I208" i="2" s="1"/>
  <c r="J208" i="2" s="1"/>
  <c r="K207" i="2"/>
  <c r="L207" i="2" s="1"/>
  <c r="G209" i="2" l="1"/>
  <c r="H209" i="2" s="1"/>
  <c r="I209" i="2" s="1"/>
  <c r="J209" i="2" s="1"/>
  <c r="K208" i="2"/>
  <c r="L208" i="2" s="1"/>
  <c r="K209" i="2" l="1"/>
  <c r="L209" i="2" s="1"/>
  <c r="G210" i="2"/>
  <c r="H210" i="2" s="1"/>
  <c r="I210" i="2" s="1"/>
  <c r="J210" i="2" s="1"/>
  <c r="K210" i="2" l="1"/>
  <c r="L210" i="2" s="1"/>
  <c r="G211" i="2"/>
  <c r="H211" i="2" s="1"/>
  <c r="I211" i="2" s="1"/>
  <c r="J211" i="2" s="1"/>
  <c r="G212" i="2" l="1"/>
  <c r="H212" i="2" s="1"/>
  <c r="I212" i="2" s="1"/>
  <c r="J212" i="2" s="1"/>
  <c r="K211" i="2"/>
  <c r="L211" i="2" s="1"/>
  <c r="K212" i="2" l="1"/>
  <c r="L212" i="2" s="1"/>
  <c r="G213" i="2"/>
  <c r="H213" i="2" s="1"/>
  <c r="I213" i="2" s="1"/>
  <c r="J213" i="2" s="1"/>
  <c r="K213" i="2" l="1"/>
  <c r="L213" i="2" s="1"/>
  <c r="G214" i="2"/>
  <c r="H214" i="2" s="1"/>
  <c r="I214" i="2" s="1"/>
  <c r="J214" i="2" s="1"/>
  <c r="K214" i="2" l="1"/>
  <c r="L214" i="2" s="1"/>
  <c r="G215" i="2"/>
  <c r="H215" i="2" s="1"/>
  <c r="I215" i="2" s="1"/>
  <c r="J215" i="2" s="1"/>
  <c r="G216" i="2" l="1"/>
  <c r="H216" i="2" s="1"/>
  <c r="I216" i="2" s="1"/>
  <c r="J216" i="2" s="1"/>
  <c r="K215" i="2"/>
  <c r="L215" i="2" s="1"/>
  <c r="K216" i="2" l="1"/>
  <c r="L216" i="2" s="1"/>
  <c r="G217" i="2"/>
  <c r="H217" i="2" s="1"/>
  <c r="I217" i="2" s="1"/>
  <c r="J217" i="2" s="1"/>
  <c r="G218" i="2" l="1"/>
  <c r="H218" i="2" s="1"/>
  <c r="I218" i="2" s="1"/>
  <c r="J218" i="2" s="1"/>
  <c r="K217" i="2"/>
  <c r="L217" i="2" s="1"/>
  <c r="K218" i="2" l="1"/>
  <c r="L218" i="2" s="1"/>
  <c r="G219" i="2"/>
  <c r="H219" i="2" s="1"/>
  <c r="I219" i="2" s="1"/>
  <c r="J219" i="2" s="1"/>
  <c r="G220" i="2" l="1"/>
  <c r="H220" i="2" s="1"/>
  <c r="I220" i="2" s="1"/>
  <c r="J220" i="2" s="1"/>
  <c r="K219" i="2"/>
  <c r="L219" i="2" s="1"/>
  <c r="K220" i="2" l="1"/>
  <c r="L220" i="2" s="1"/>
  <c r="G221" i="2"/>
  <c r="H221" i="2" s="1"/>
  <c r="I221" i="2" s="1"/>
  <c r="J221" i="2" s="1"/>
  <c r="G222" i="2" l="1"/>
  <c r="H222" i="2" s="1"/>
  <c r="I222" i="2" s="1"/>
  <c r="J222" i="2" s="1"/>
  <c r="K221" i="2"/>
  <c r="L221" i="2" s="1"/>
  <c r="K222" i="2" l="1"/>
  <c r="L222" i="2" s="1"/>
  <c r="G223" i="2"/>
  <c r="H223" i="2" s="1"/>
  <c r="I223" i="2" s="1"/>
  <c r="J223" i="2" s="1"/>
  <c r="K223" i="2" l="1"/>
  <c r="L223" i="2" s="1"/>
  <c r="G224" i="2"/>
  <c r="H224" i="2" s="1"/>
  <c r="I224" i="2" s="1"/>
  <c r="J224" i="2" s="1"/>
  <c r="G225" i="2" l="1"/>
  <c r="H225" i="2" s="1"/>
  <c r="I225" i="2" s="1"/>
  <c r="J225" i="2" s="1"/>
  <c r="K224" i="2"/>
  <c r="L224" i="2" s="1"/>
  <c r="G226" i="2" l="1"/>
  <c r="H226" i="2" s="1"/>
  <c r="I226" i="2" s="1"/>
  <c r="J226" i="2" s="1"/>
  <c r="K225" i="2"/>
  <c r="L225" i="2" s="1"/>
  <c r="K226" i="2" l="1"/>
  <c r="L226" i="2" s="1"/>
  <c r="G227" i="2"/>
  <c r="H227" i="2" s="1"/>
  <c r="I227" i="2" s="1"/>
  <c r="J227" i="2" s="1"/>
  <c r="G228" i="2" l="1"/>
  <c r="H228" i="2" s="1"/>
  <c r="I228" i="2" s="1"/>
  <c r="J228" i="2" s="1"/>
  <c r="K227" i="2"/>
  <c r="L227" i="2" s="1"/>
  <c r="G229" i="2" l="1"/>
  <c r="H229" i="2" s="1"/>
  <c r="I229" i="2" s="1"/>
  <c r="J229" i="2" s="1"/>
  <c r="K228" i="2"/>
  <c r="L228" i="2" s="1"/>
  <c r="G230" i="2" l="1"/>
  <c r="H230" i="2" s="1"/>
  <c r="I230" i="2" s="1"/>
  <c r="J230" i="2" s="1"/>
  <c r="K229" i="2"/>
  <c r="L229" i="2" s="1"/>
  <c r="K230" i="2" l="1"/>
  <c r="L230" i="2" s="1"/>
  <c r="G231" i="2"/>
  <c r="H231" i="2" s="1"/>
  <c r="I231" i="2" s="1"/>
  <c r="J231" i="2" s="1"/>
  <c r="K231" i="2" l="1"/>
  <c r="L231" i="2" s="1"/>
  <c r="G232" i="2"/>
  <c r="H232" i="2" s="1"/>
  <c r="I232" i="2" s="1"/>
  <c r="J232" i="2" s="1"/>
  <c r="K232" i="2" l="1"/>
  <c r="L232" i="2" s="1"/>
  <c r="G233" i="2"/>
  <c r="H233" i="2" s="1"/>
  <c r="I233" i="2" s="1"/>
  <c r="J233" i="2" s="1"/>
  <c r="G234" i="2" l="1"/>
  <c r="H234" i="2" s="1"/>
  <c r="I234" i="2" s="1"/>
  <c r="J234" i="2" s="1"/>
  <c r="K233" i="2"/>
  <c r="L233" i="2" s="1"/>
  <c r="G235" i="2" l="1"/>
  <c r="H235" i="2" s="1"/>
  <c r="I235" i="2" s="1"/>
  <c r="J235" i="2" s="1"/>
  <c r="K234" i="2"/>
  <c r="L234" i="2" s="1"/>
  <c r="G236" i="2" l="1"/>
  <c r="H236" i="2" s="1"/>
  <c r="I236" i="2" s="1"/>
  <c r="J236" i="2" s="1"/>
  <c r="K235" i="2"/>
  <c r="L235" i="2" s="1"/>
  <c r="K236" i="2" l="1"/>
  <c r="L236" i="2" s="1"/>
  <c r="G237" i="2"/>
  <c r="H237" i="2" s="1"/>
  <c r="I237" i="2" s="1"/>
  <c r="J237" i="2" s="1"/>
  <c r="K237" i="2" l="1"/>
  <c r="L237" i="2" s="1"/>
  <c r="G238" i="2"/>
  <c r="H238" i="2" s="1"/>
  <c r="I238" i="2" s="1"/>
  <c r="J238" i="2" s="1"/>
  <c r="K238" i="2" l="1"/>
  <c r="L238" i="2" s="1"/>
  <c r="G239" i="2"/>
  <c r="H239" i="2" s="1"/>
  <c r="I239" i="2" s="1"/>
  <c r="J239" i="2" s="1"/>
  <c r="K239" i="2" l="1"/>
  <c r="L239" i="2" s="1"/>
  <c r="G240" i="2"/>
  <c r="H240" i="2" s="1"/>
  <c r="I240" i="2" s="1"/>
  <c r="J240" i="2" s="1"/>
  <c r="K240" i="2" l="1"/>
  <c r="L240" i="2" s="1"/>
  <c r="G241" i="2"/>
  <c r="H241" i="2" s="1"/>
  <c r="I241" i="2" s="1"/>
  <c r="J241" i="2" s="1"/>
  <c r="K241" i="2" l="1"/>
  <c r="L241" i="2" s="1"/>
  <c r="G242" i="2"/>
  <c r="H242" i="2" s="1"/>
  <c r="I242" i="2" s="1"/>
  <c r="J242" i="2" s="1"/>
  <c r="K242" i="2" l="1"/>
  <c r="L242" i="2" s="1"/>
  <c r="G243" i="2"/>
  <c r="H243" i="2" s="1"/>
  <c r="I243" i="2" s="1"/>
  <c r="J243" i="2" s="1"/>
  <c r="K243" i="2" l="1"/>
  <c r="L243" i="2" s="1"/>
  <c r="G244" i="2"/>
  <c r="H244" i="2" s="1"/>
  <c r="I244" i="2" s="1"/>
  <c r="J244" i="2" s="1"/>
  <c r="G245" i="2" l="1"/>
  <c r="H245" i="2" s="1"/>
  <c r="I245" i="2" s="1"/>
  <c r="J245" i="2" s="1"/>
  <c r="K244" i="2"/>
  <c r="L244" i="2" s="1"/>
  <c r="K245" i="2" l="1"/>
  <c r="L245" i="2" s="1"/>
  <c r="G246" i="2"/>
  <c r="H246" i="2" s="1"/>
  <c r="I246" i="2" s="1"/>
  <c r="J246" i="2" s="1"/>
  <c r="K246" i="2" l="1"/>
  <c r="L246" i="2" s="1"/>
  <c r="G247" i="2"/>
  <c r="H247" i="2" s="1"/>
  <c r="I247" i="2" s="1"/>
  <c r="J247" i="2" s="1"/>
  <c r="K247" i="2" l="1"/>
  <c r="L247" i="2" s="1"/>
  <c r="G248" i="2"/>
  <c r="H248" i="2" s="1"/>
  <c r="I248" i="2" s="1"/>
  <c r="J248" i="2" s="1"/>
  <c r="K248" i="2" l="1"/>
  <c r="L248" i="2" s="1"/>
  <c r="G249" i="2"/>
  <c r="H249" i="2" s="1"/>
  <c r="I249" i="2" s="1"/>
  <c r="J249" i="2" s="1"/>
  <c r="G250" i="2" l="1"/>
  <c r="H250" i="2" s="1"/>
  <c r="I250" i="2" s="1"/>
  <c r="J250" i="2" s="1"/>
  <c r="K249" i="2"/>
  <c r="L249" i="2" s="1"/>
  <c r="G251" i="2" l="1"/>
  <c r="H251" i="2" s="1"/>
  <c r="I251" i="2" s="1"/>
  <c r="J251" i="2" s="1"/>
  <c r="K250" i="2"/>
  <c r="L250" i="2" s="1"/>
  <c r="K251" i="2" l="1"/>
  <c r="L251" i="2" s="1"/>
  <c r="G252" i="2"/>
  <c r="H252" i="2" s="1"/>
  <c r="I252" i="2" s="1"/>
  <c r="J252" i="2" s="1"/>
  <c r="K252" i="2" l="1"/>
  <c r="L252" i="2" s="1"/>
  <c r="G253" i="2"/>
  <c r="H253" i="2" s="1"/>
  <c r="I253" i="2" s="1"/>
  <c r="J253" i="2" s="1"/>
  <c r="K253" i="2" l="1"/>
  <c r="L253" i="2" s="1"/>
  <c r="G254" i="2"/>
  <c r="H254" i="2" s="1"/>
  <c r="I254" i="2" s="1"/>
  <c r="J254" i="2" s="1"/>
  <c r="G255" i="2" l="1"/>
  <c r="H255" i="2" s="1"/>
  <c r="I255" i="2" s="1"/>
  <c r="J255" i="2" s="1"/>
  <c r="K254" i="2"/>
  <c r="L254" i="2" s="1"/>
  <c r="K255" i="2" l="1"/>
  <c r="L255" i="2" s="1"/>
  <c r="G256" i="2"/>
  <c r="H256" i="2" s="1"/>
  <c r="I256" i="2" s="1"/>
  <c r="J256" i="2" s="1"/>
  <c r="G257" i="2" l="1"/>
  <c r="H257" i="2" s="1"/>
  <c r="I257" i="2" s="1"/>
  <c r="J257" i="2" s="1"/>
  <c r="K256" i="2"/>
  <c r="L256" i="2" s="1"/>
  <c r="G258" i="2" l="1"/>
  <c r="H258" i="2" s="1"/>
  <c r="I258" i="2" s="1"/>
  <c r="J258" i="2" s="1"/>
  <c r="K257" i="2"/>
  <c r="L257" i="2" s="1"/>
  <c r="K258" i="2" l="1"/>
  <c r="L258" i="2" s="1"/>
  <c r="G259" i="2"/>
  <c r="H259" i="2" s="1"/>
  <c r="I259" i="2" s="1"/>
  <c r="J259" i="2" s="1"/>
  <c r="G260" i="2" l="1"/>
  <c r="H260" i="2" s="1"/>
  <c r="I260" i="2" s="1"/>
  <c r="J260" i="2" s="1"/>
  <c r="K259" i="2"/>
  <c r="L259" i="2" s="1"/>
  <c r="G261" i="2" l="1"/>
  <c r="H261" i="2" s="1"/>
  <c r="I261" i="2" s="1"/>
  <c r="J261" i="2" s="1"/>
  <c r="K260" i="2"/>
  <c r="L260" i="2" s="1"/>
  <c r="G262" i="2" l="1"/>
  <c r="H262" i="2" s="1"/>
  <c r="I262" i="2" s="1"/>
  <c r="J262" i="2" s="1"/>
  <c r="K261" i="2"/>
  <c r="L261" i="2" s="1"/>
  <c r="G263" i="2" l="1"/>
  <c r="H263" i="2" s="1"/>
  <c r="I263" i="2" s="1"/>
  <c r="J263" i="2" s="1"/>
  <c r="K262" i="2"/>
  <c r="L262" i="2" s="1"/>
  <c r="K263" i="2" l="1"/>
  <c r="L263" i="2" s="1"/>
  <c r="G264" i="2"/>
  <c r="H264" i="2" s="1"/>
  <c r="I264" i="2" s="1"/>
  <c r="J264" i="2" s="1"/>
  <c r="K264" i="2" l="1"/>
  <c r="L264" i="2" s="1"/>
  <c r="G265" i="2"/>
  <c r="H265" i="2" s="1"/>
  <c r="I265" i="2" s="1"/>
  <c r="J265" i="2" s="1"/>
  <c r="K265" i="2" l="1"/>
  <c r="L265" i="2" s="1"/>
  <c r="G266" i="2"/>
  <c r="H266" i="2" s="1"/>
  <c r="I266" i="2" s="1"/>
  <c r="J266" i="2" s="1"/>
  <c r="G267" i="2" l="1"/>
  <c r="H267" i="2" s="1"/>
  <c r="I267" i="2" s="1"/>
  <c r="J267" i="2" s="1"/>
  <c r="K266" i="2"/>
  <c r="L266" i="2" s="1"/>
  <c r="G268" i="2" l="1"/>
  <c r="H268" i="2" s="1"/>
  <c r="I268" i="2" s="1"/>
  <c r="J268" i="2" s="1"/>
  <c r="K267" i="2"/>
  <c r="L267" i="2" s="1"/>
  <c r="G269" i="2" l="1"/>
  <c r="H269" i="2" s="1"/>
  <c r="I269" i="2" s="1"/>
  <c r="J269" i="2" s="1"/>
  <c r="K268" i="2"/>
  <c r="L268" i="2" s="1"/>
  <c r="G270" i="2" l="1"/>
  <c r="H270" i="2" s="1"/>
  <c r="I270" i="2" s="1"/>
  <c r="J270" i="2" s="1"/>
  <c r="K269" i="2"/>
  <c r="L269" i="2" s="1"/>
  <c r="K270" i="2" l="1"/>
  <c r="L270" i="2" s="1"/>
  <c r="G271" i="2"/>
  <c r="H271" i="2" s="1"/>
  <c r="I271" i="2" s="1"/>
  <c r="J271" i="2" s="1"/>
  <c r="G272" i="2" l="1"/>
  <c r="H272" i="2" s="1"/>
  <c r="I272" i="2" s="1"/>
  <c r="J272" i="2" s="1"/>
  <c r="K271" i="2"/>
  <c r="L271" i="2" s="1"/>
  <c r="G273" i="2" l="1"/>
  <c r="H273" i="2" s="1"/>
  <c r="I273" i="2" s="1"/>
  <c r="J273" i="2" s="1"/>
  <c r="K272" i="2"/>
  <c r="L272" i="2" s="1"/>
  <c r="K273" i="2" l="1"/>
  <c r="L273" i="2" s="1"/>
  <c r="G274" i="2"/>
  <c r="H274" i="2" s="1"/>
  <c r="I274" i="2" s="1"/>
  <c r="J274" i="2" s="1"/>
  <c r="K274" i="2" l="1"/>
  <c r="L274" i="2" s="1"/>
  <c r="G275" i="2"/>
  <c r="H275" i="2" s="1"/>
  <c r="I275" i="2" s="1"/>
  <c r="J275" i="2" s="1"/>
  <c r="G276" i="2" l="1"/>
  <c r="H276" i="2" s="1"/>
  <c r="I276" i="2" s="1"/>
  <c r="J276" i="2" s="1"/>
  <c r="K275" i="2"/>
  <c r="L275" i="2" s="1"/>
  <c r="K276" i="2" l="1"/>
  <c r="L276" i="2" s="1"/>
  <c r="G277" i="2"/>
  <c r="H277" i="2" s="1"/>
  <c r="I277" i="2" s="1"/>
  <c r="J277" i="2" s="1"/>
  <c r="K277" i="2" l="1"/>
  <c r="L277" i="2" s="1"/>
  <c r="G278" i="2"/>
  <c r="H278" i="2" s="1"/>
  <c r="I278" i="2" s="1"/>
  <c r="J278" i="2" s="1"/>
  <c r="G279" i="2" l="1"/>
  <c r="H279" i="2" s="1"/>
  <c r="I279" i="2" s="1"/>
  <c r="J279" i="2" s="1"/>
  <c r="K278" i="2"/>
  <c r="L278" i="2" s="1"/>
  <c r="G280" i="2" l="1"/>
  <c r="H280" i="2" s="1"/>
  <c r="I280" i="2" s="1"/>
  <c r="J280" i="2" s="1"/>
  <c r="K279" i="2"/>
  <c r="L279" i="2" s="1"/>
  <c r="K280" i="2" l="1"/>
  <c r="L280" i="2" s="1"/>
  <c r="G281" i="2"/>
  <c r="H281" i="2" s="1"/>
  <c r="I281" i="2" s="1"/>
  <c r="J281" i="2" s="1"/>
  <c r="G282" i="2" l="1"/>
  <c r="H282" i="2" s="1"/>
  <c r="I282" i="2" s="1"/>
  <c r="J282" i="2" s="1"/>
  <c r="K281" i="2"/>
  <c r="L281" i="2" s="1"/>
  <c r="K282" i="2" l="1"/>
  <c r="L282" i="2" s="1"/>
  <c r="G283" i="2"/>
  <c r="H283" i="2" s="1"/>
  <c r="I283" i="2" s="1"/>
  <c r="J283" i="2" s="1"/>
  <c r="G284" i="2" l="1"/>
  <c r="H284" i="2" s="1"/>
  <c r="I284" i="2" s="1"/>
  <c r="J284" i="2" s="1"/>
  <c r="K283" i="2"/>
  <c r="L283" i="2" s="1"/>
  <c r="K284" i="2" l="1"/>
  <c r="L284" i="2" s="1"/>
  <c r="G285" i="2"/>
  <c r="H285" i="2" s="1"/>
  <c r="I285" i="2" s="1"/>
  <c r="J285" i="2" s="1"/>
  <c r="K285" i="2" l="1"/>
  <c r="L285" i="2" s="1"/>
  <c r="G286" i="2"/>
  <c r="H286" i="2" s="1"/>
  <c r="I286" i="2" s="1"/>
  <c r="J286" i="2" s="1"/>
  <c r="G287" i="2" l="1"/>
  <c r="H287" i="2" s="1"/>
  <c r="I287" i="2" s="1"/>
  <c r="J287" i="2" s="1"/>
  <c r="K286" i="2"/>
  <c r="L286" i="2" s="1"/>
  <c r="G288" i="2" l="1"/>
  <c r="H288" i="2" s="1"/>
  <c r="I288" i="2" s="1"/>
  <c r="J288" i="2" s="1"/>
  <c r="K287" i="2"/>
  <c r="L287" i="2" s="1"/>
  <c r="G289" i="2" l="1"/>
  <c r="H289" i="2" s="1"/>
  <c r="I289" i="2" s="1"/>
  <c r="J289" i="2" s="1"/>
  <c r="K288" i="2"/>
  <c r="L288" i="2" s="1"/>
  <c r="K289" i="2" l="1"/>
  <c r="L289" i="2" s="1"/>
  <c r="G290" i="2"/>
  <c r="H290" i="2" s="1"/>
  <c r="I290" i="2" s="1"/>
  <c r="J290" i="2" s="1"/>
  <c r="G291" i="2" l="1"/>
  <c r="H291" i="2" s="1"/>
  <c r="I291" i="2" s="1"/>
  <c r="J291" i="2" s="1"/>
  <c r="K290" i="2"/>
  <c r="L290" i="2" s="1"/>
  <c r="G292" i="2" l="1"/>
  <c r="H292" i="2" s="1"/>
  <c r="I292" i="2" s="1"/>
  <c r="J292" i="2" s="1"/>
  <c r="K291" i="2"/>
  <c r="L291" i="2" s="1"/>
  <c r="G293" i="2" l="1"/>
  <c r="H293" i="2" s="1"/>
  <c r="I293" i="2" s="1"/>
  <c r="J293" i="2" s="1"/>
  <c r="K292" i="2"/>
  <c r="L292" i="2" s="1"/>
  <c r="G294" i="2" l="1"/>
  <c r="H294" i="2" s="1"/>
  <c r="I294" i="2" s="1"/>
  <c r="J294" i="2" s="1"/>
  <c r="K293" i="2"/>
  <c r="L293" i="2" s="1"/>
  <c r="K294" i="2" l="1"/>
  <c r="L294" i="2" s="1"/>
  <c r="G295" i="2"/>
  <c r="H295" i="2" s="1"/>
  <c r="I295" i="2" s="1"/>
  <c r="J295" i="2" s="1"/>
  <c r="G296" i="2" l="1"/>
  <c r="H296" i="2" s="1"/>
  <c r="I296" i="2" s="1"/>
  <c r="J296" i="2" s="1"/>
  <c r="K295" i="2"/>
  <c r="L295" i="2" s="1"/>
  <c r="K296" i="2" l="1"/>
  <c r="L296" i="2" s="1"/>
  <c r="G297" i="2"/>
  <c r="H297" i="2" s="1"/>
  <c r="I297" i="2" s="1"/>
  <c r="J297" i="2" s="1"/>
  <c r="K297" i="2" l="1"/>
  <c r="L297" i="2" s="1"/>
  <c r="G298" i="2"/>
  <c r="H298" i="2" s="1"/>
  <c r="I298" i="2" s="1"/>
  <c r="J298" i="2" s="1"/>
  <c r="K298" i="2" l="1"/>
  <c r="L298" i="2" s="1"/>
  <c r="G299" i="2"/>
  <c r="H299" i="2" s="1"/>
  <c r="I299" i="2" s="1"/>
  <c r="J299" i="2" s="1"/>
  <c r="K299" i="2" l="1"/>
  <c r="L299" i="2" s="1"/>
  <c r="G300" i="2"/>
  <c r="H300" i="2" s="1"/>
  <c r="I300" i="2" s="1"/>
  <c r="J300" i="2" s="1"/>
  <c r="G301" i="2" l="1"/>
  <c r="H301" i="2" s="1"/>
  <c r="I301" i="2" s="1"/>
  <c r="J301" i="2" s="1"/>
  <c r="K300" i="2"/>
  <c r="L300" i="2" s="1"/>
  <c r="K301" i="2" l="1"/>
  <c r="L301" i="2" s="1"/>
  <c r="G302" i="2"/>
  <c r="H302" i="2" s="1"/>
  <c r="I302" i="2" s="1"/>
  <c r="J302" i="2" s="1"/>
  <c r="K302" i="2" l="1"/>
  <c r="L302" i="2" s="1"/>
  <c r="G303" i="2"/>
  <c r="H303" i="2" s="1"/>
  <c r="I303" i="2" s="1"/>
  <c r="J303" i="2" s="1"/>
  <c r="K303" i="2" l="1"/>
  <c r="L303" i="2" s="1"/>
  <c r="G304" i="2"/>
  <c r="H304" i="2" s="1"/>
  <c r="I304" i="2" s="1"/>
  <c r="J304" i="2" s="1"/>
  <c r="G305" i="2" l="1"/>
  <c r="H305" i="2" s="1"/>
  <c r="I305" i="2" s="1"/>
  <c r="J305" i="2" s="1"/>
  <c r="K304" i="2"/>
  <c r="L304" i="2" s="1"/>
  <c r="K305" i="2" l="1"/>
  <c r="L305" i="2" s="1"/>
  <c r="G306" i="2"/>
  <c r="H306" i="2" s="1"/>
  <c r="I306" i="2" s="1"/>
  <c r="J306" i="2" s="1"/>
  <c r="G307" i="2" l="1"/>
  <c r="H307" i="2" s="1"/>
  <c r="I307" i="2" s="1"/>
  <c r="J307" i="2" s="1"/>
  <c r="K306" i="2"/>
  <c r="L306" i="2" s="1"/>
  <c r="G308" i="2" l="1"/>
  <c r="H308" i="2" s="1"/>
  <c r="I308" i="2" s="1"/>
  <c r="J308" i="2" s="1"/>
  <c r="K307" i="2"/>
  <c r="L307" i="2" s="1"/>
  <c r="G309" i="2" l="1"/>
  <c r="H309" i="2" s="1"/>
  <c r="I309" i="2" s="1"/>
  <c r="J309" i="2" s="1"/>
  <c r="K308" i="2"/>
  <c r="L308" i="2" s="1"/>
  <c r="K309" i="2" l="1"/>
  <c r="L309" i="2" s="1"/>
  <c r="G310" i="2"/>
  <c r="H310" i="2" s="1"/>
  <c r="I310" i="2" s="1"/>
  <c r="J310" i="2" s="1"/>
  <c r="G311" i="2" l="1"/>
  <c r="H311" i="2" s="1"/>
  <c r="I311" i="2" s="1"/>
  <c r="J311" i="2" s="1"/>
  <c r="K310" i="2"/>
  <c r="L310" i="2" s="1"/>
  <c r="G312" i="2" l="1"/>
  <c r="H312" i="2" s="1"/>
  <c r="I312" i="2" s="1"/>
  <c r="J312" i="2" s="1"/>
  <c r="K311" i="2"/>
  <c r="L311" i="2" s="1"/>
  <c r="G313" i="2" l="1"/>
  <c r="H313" i="2" s="1"/>
  <c r="I313" i="2" s="1"/>
  <c r="J313" i="2" s="1"/>
  <c r="K312" i="2"/>
  <c r="L312" i="2" s="1"/>
  <c r="G314" i="2" l="1"/>
  <c r="H314" i="2" s="1"/>
  <c r="I314" i="2" s="1"/>
  <c r="J314" i="2" s="1"/>
  <c r="K313" i="2"/>
  <c r="L313" i="2" s="1"/>
  <c r="K314" i="2" l="1"/>
  <c r="L314" i="2" s="1"/>
  <c r="G315" i="2"/>
  <c r="H315" i="2" s="1"/>
  <c r="I315" i="2" s="1"/>
  <c r="J315" i="2" s="1"/>
  <c r="K315" i="2" l="1"/>
  <c r="L315" i="2" s="1"/>
  <c r="G316" i="2"/>
  <c r="H316" i="2" s="1"/>
  <c r="I316" i="2" s="1"/>
  <c r="J316" i="2" s="1"/>
  <c r="K316" i="2" l="1"/>
  <c r="L316" i="2" s="1"/>
  <c r="G317" i="2"/>
  <c r="H317" i="2" s="1"/>
  <c r="I317" i="2" s="1"/>
  <c r="J317" i="2" s="1"/>
  <c r="K317" i="2" l="1"/>
  <c r="L317" i="2" s="1"/>
  <c r="G318" i="2"/>
  <c r="H318" i="2" s="1"/>
  <c r="I318" i="2" s="1"/>
  <c r="J318" i="2" s="1"/>
  <c r="G319" i="2" l="1"/>
  <c r="H319" i="2" s="1"/>
  <c r="I319" i="2" s="1"/>
  <c r="J319" i="2" s="1"/>
  <c r="K318" i="2"/>
  <c r="L318" i="2" s="1"/>
  <c r="G320" i="2" l="1"/>
  <c r="H320" i="2" s="1"/>
  <c r="I320" i="2" s="1"/>
  <c r="J320" i="2" s="1"/>
  <c r="K319" i="2"/>
  <c r="L319" i="2" s="1"/>
  <c r="K320" i="2" l="1"/>
  <c r="L320" i="2" s="1"/>
  <c r="G321" i="2"/>
  <c r="H321" i="2" s="1"/>
  <c r="I321" i="2" s="1"/>
  <c r="J321" i="2" s="1"/>
  <c r="K321" i="2" l="1"/>
  <c r="L321" i="2" s="1"/>
  <c r="G322" i="2"/>
  <c r="H322" i="2" s="1"/>
  <c r="I322" i="2" s="1"/>
  <c r="J322" i="2" s="1"/>
  <c r="K322" i="2" l="1"/>
  <c r="L322" i="2" s="1"/>
  <c r="G323" i="2"/>
  <c r="H323" i="2" s="1"/>
  <c r="I323" i="2" s="1"/>
  <c r="J323" i="2" s="1"/>
  <c r="K323" i="2" l="1"/>
  <c r="L323" i="2" s="1"/>
  <c r="G324" i="2"/>
  <c r="H324" i="2" s="1"/>
  <c r="I324" i="2" s="1"/>
  <c r="J324" i="2" s="1"/>
  <c r="K324" i="2" l="1"/>
  <c r="L324" i="2" s="1"/>
  <c r="G325" i="2"/>
  <c r="H325" i="2" s="1"/>
  <c r="I325" i="2" s="1"/>
  <c r="J325" i="2" s="1"/>
  <c r="G326" i="2" l="1"/>
  <c r="H326" i="2" s="1"/>
  <c r="I326" i="2" s="1"/>
  <c r="J326" i="2" s="1"/>
  <c r="K325" i="2"/>
  <c r="L325" i="2" s="1"/>
  <c r="K326" i="2" l="1"/>
  <c r="L326" i="2" s="1"/>
  <c r="G327" i="2"/>
  <c r="H327" i="2" s="1"/>
  <c r="I327" i="2" s="1"/>
  <c r="J327" i="2" s="1"/>
  <c r="G328" i="2" l="1"/>
  <c r="H328" i="2" s="1"/>
  <c r="I328" i="2" s="1"/>
  <c r="J328" i="2" s="1"/>
  <c r="K327" i="2"/>
  <c r="L327" i="2" s="1"/>
  <c r="G329" i="2" l="1"/>
  <c r="H329" i="2" s="1"/>
  <c r="I329" i="2" s="1"/>
  <c r="J329" i="2" s="1"/>
  <c r="K328" i="2"/>
  <c r="L328" i="2" s="1"/>
  <c r="G330" i="2" l="1"/>
  <c r="H330" i="2" s="1"/>
  <c r="I330" i="2" s="1"/>
  <c r="J330" i="2" s="1"/>
  <c r="K329" i="2"/>
  <c r="L329" i="2" s="1"/>
  <c r="K330" i="2" l="1"/>
  <c r="L330" i="2" s="1"/>
  <c r="G331" i="2"/>
  <c r="H331" i="2" s="1"/>
  <c r="I331" i="2" s="1"/>
  <c r="J331" i="2" s="1"/>
  <c r="G332" i="2" l="1"/>
  <c r="H332" i="2" s="1"/>
  <c r="I332" i="2" s="1"/>
  <c r="J332" i="2" s="1"/>
  <c r="K331" i="2"/>
  <c r="L331" i="2" s="1"/>
  <c r="G333" i="2" l="1"/>
  <c r="H333" i="2" s="1"/>
  <c r="I333" i="2" s="1"/>
  <c r="J333" i="2" s="1"/>
  <c r="K332" i="2"/>
  <c r="L332" i="2" s="1"/>
  <c r="K333" i="2" l="1"/>
  <c r="L333" i="2" s="1"/>
  <c r="G334" i="2"/>
  <c r="H334" i="2" s="1"/>
  <c r="I334" i="2" s="1"/>
  <c r="J334" i="2" s="1"/>
  <c r="K334" i="2" l="1"/>
  <c r="L334" i="2" s="1"/>
  <c r="G335" i="2"/>
  <c r="H335" i="2" s="1"/>
  <c r="I335" i="2" s="1"/>
  <c r="J335" i="2" s="1"/>
  <c r="G336" i="2" l="1"/>
  <c r="H336" i="2" s="1"/>
  <c r="I336" i="2" s="1"/>
  <c r="J336" i="2" s="1"/>
  <c r="K335" i="2"/>
  <c r="L335" i="2" s="1"/>
  <c r="G337" i="2" l="1"/>
  <c r="H337" i="2" s="1"/>
  <c r="I337" i="2" s="1"/>
  <c r="J337" i="2" s="1"/>
  <c r="K336" i="2"/>
  <c r="L336" i="2" s="1"/>
  <c r="K337" i="2" l="1"/>
  <c r="L337" i="2" s="1"/>
  <c r="G338" i="2"/>
  <c r="H338" i="2" s="1"/>
  <c r="I338" i="2" s="1"/>
  <c r="J338" i="2" s="1"/>
  <c r="K338" i="2" l="1"/>
  <c r="L338" i="2" s="1"/>
  <c r="G339" i="2"/>
  <c r="H339" i="2" s="1"/>
  <c r="I339" i="2" s="1"/>
  <c r="J339" i="2" s="1"/>
  <c r="K339" i="2" l="1"/>
  <c r="L339" i="2" s="1"/>
  <c r="G340" i="2"/>
  <c r="H340" i="2" s="1"/>
  <c r="I340" i="2" s="1"/>
  <c r="J340" i="2" s="1"/>
  <c r="K340" i="2" l="1"/>
  <c r="L340" i="2" s="1"/>
  <c r="G341" i="2"/>
  <c r="H341" i="2" s="1"/>
  <c r="I341" i="2" s="1"/>
  <c r="J341" i="2" s="1"/>
  <c r="K341" i="2" l="1"/>
  <c r="L341" i="2" s="1"/>
  <c r="G342" i="2"/>
  <c r="H342" i="2" s="1"/>
  <c r="I342" i="2" s="1"/>
  <c r="J342" i="2" s="1"/>
  <c r="K342" i="2" l="1"/>
  <c r="L342" i="2" s="1"/>
  <c r="G343" i="2"/>
  <c r="H343" i="2" s="1"/>
  <c r="I343" i="2" s="1"/>
  <c r="J343" i="2" s="1"/>
  <c r="K343" i="2" l="1"/>
  <c r="L343" i="2" s="1"/>
  <c r="G344" i="2"/>
  <c r="H344" i="2" s="1"/>
  <c r="I344" i="2" s="1"/>
  <c r="J344" i="2" s="1"/>
  <c r="K344" i="2" l="1"/>
  <c r="L344" i="2" s="1"/>
  <c r="G345" i="2"/>
  <c r="H345" i="2" s="1"/>
  <c r="I345" i="2" s="1"/>
  <c r="J345" i="2" s="1"/>
  <c r="G346" i="2" l="1"/>
  <c r="H346" i="2" s="1"/>
  <c r="I346" i="2" s="1"/>
  <c r="J346" i="2" s="1"/>
  <c r="K345" i="2"/>
  <c r="L345" i="2" s="1"/>
  <c r="G347" i="2" l="1"/>
  <c r="H347" i="2" s="1"/>
  <c r="I347" i="2" s="1"/>
  <c r="J347" i="2" s="1"/>
  <c r="K346" i="2"/>
  <c r="L346" i="2" s="1"/>
  <c r="G348" i="2" l="1"/>
  <c r="H348" i="2" s="1"/>
  <c r="I348" i="2" s="1"/>
  <c r="J348" i="2" s="1"/>
  <c r="K347" i="2"/>
  <c r="L347" i="2" s="1"/>
  <c r="G349" i="2" l="1"/>
  <c r="H349" i="2" s="1"/>
  <c r="I349" i="2" s="1"/>
  <c r="J349" i="2" s="1"/>
  <c r="K348" i="2"/>
  <c r="L348" i="2" s="1"/>
  <c r="G350" i="2" l="1"/>
  <c r="H350" i="2" s="1"/>
  <c r="I350" i="2" s="1"/>
  <c r="J350" i="2" s="1"/>
  <c r="K349" i="2"/>
  <c r="L349" i="2" s="1"/>
  <c r="G351" i="2" l="1"/>
  <c r="H351" i="2" s="1"/>
  <c r="I351" i="2" s="1"/>
  <c r="J351" i="2" s="1"/>
  <c r="K350" i="2"/>
  <c r="L350" i="2" s="1"/>
  <c r="G352" i="2" l="1"/>
  <c r="H352" i="2" s="1"/>
  <c r="I352" i="2" s="1"/>
  <c r="J352" i="2" s="1"/>
  <c r="K351" i="2"/>
  <c r="L351" i="2" s="1"/>
  <c r="K352" i="2" l="1"/>
  <c r="L352" i="2" s="1"/>
  <c r="G353" i="2"/>
  <c r="H353" i="2" s="1"/>
  <c r="I353" i="2" s="1"/>
  <c r="J353" i="2" s="1"/>
  <c r="K353" i="2" l="1"/>
  <c r="L353" i="2" s="1"/>
  <c r="G354" i="2"/>
  <c r="H354" i="2" s="1"/>
  <c r="I354" i="2" s="1"/>
  <c r="J354" i="2" s="1"/>
  <c r="G355" i="2" l="1"/>
  <c r="H355" i="2" s="1"/>
  <c r="I355" i="2" s="1"/>
  <c r="J355" i="2" s="1"/>
  <c r="K354" i="2"/>
  <c r="L354" i="2" s="1"/>
  <c r="G356" i="2" l="1"/>
  <c r="H356" i="2" s="1"/>
  <c r="I356" i="2" s="1"/>
  <c r="J356" i="2" s="1"/>
  <c r="K355" i="2"/>
  <c r="L355" i="2" s="1"/>
  <c r="G357" i="2" l="1"/>
  <c r="H357" i="2" s="1"/>
  <c r="I357" i="2" s="1"/>
  <c r="J357" i="2" s="1"/>
  <c r="K356" i="2"/>
  <c r="L356" i="2" s="1"/>
  <c r="G358" i="2" l="1"/>
  <c r="H358" i="2" s="1"/>
  <c r="I358" i="2" s="1"/>
  <c r="J358" i="2" s="1"/>
  <c r="K357" i="2"/>
  <c r="L357" i="2" s="1"/>
  <c r="G359" i="2" l="1"/>
  <c r="H359" i="2" s="1"/>
  <c r="I359" i="2" s="1"/>
  <c r="J359" i="2" s="1"/>
  <c r="K358" i="2"/>
  <c r="L358" i="2" s="1"/>
  <c r="K359" i="2" l="1"/>
  <c r="L359" i="2" s="1"/>
  <c r="G360" i="2"/>
  <c r="H360" i="2" s="1"/>
  <c r="I360" i="2" s="1"/>
  <c r="J360" i="2" s="1"/>
  <c r="G361" i="2" l="1"/>
  <c r="H361" i="2" s="1"/>
  <c r="I361" i="2" s="1"/>
  <c r="J361" i="2" s="1"/>
  <c r="K360" i="2"/>
  <c r="L360" i="2" s="1"/>
  <c r="K361" i="2" l="1"/>
  <c r="L361" i="2" s="1"/>
  <c r="G362" i="2"/>
  <c r="H362" i="2" s="1"/>
  <c r="I362" i="2" s="1"/>
  <c r="J362" i="2" s="1"/>
  <c r="K362" i="2" l="1"/>
  <c r="L362" i="2" s="1"/>
  <c r="G363" i="2"/>
  <c r="H363" i="2" s="1"/>
  <c r="I363" i="2" s="1"/>
  <c r="J363" i="2" s="1"/>
  <c r="K363" i="2" l="1"/>
  <c r="L363" i="2" s="1"/>
  <c r="G364" i="2"/>
  <c r="H364" i="2" s="1"/>
  <c r="I364" i="2" s="1"/>
  <c r="J364" i="2" s="1"/>
  <c r="G365" i="2" l="1"/>
  <c r="H365" i="2" s="1"/>
  <c r="I365" i="2" s="1"/>
  <c r="J365" i="2" s="1"/>
  <c r="K364" i="2"/>
  <c r="L364" i="2" s="1"/>
  <c r="G366" i="2" l="1"/>
  <c r="H366" i="2" s="1"/>
  <c r="I366" i="2" s="1"/>
  <c r="J366" i="2" s="1"/>
  <c r="K365" i="2"/>
  <c r="L365" i="2" s="1"/>
  <c r="K366" i="2" l="1"/>
  <c r="L366" i="2" s="1"/>
  <c r="G367" i="2"/>
  <c r="H367" i="2" s="1"/>
  <c r="I367" i="2" s="1"/>
  <c r="J367" i="2" s="1"/>
  <c r="G368" i="2" l="1"/>
  <c r="H368" i="2" s="1"/>
  <c r="I368" i="2" s="1"/>
  <c r="J368" i="2" s="1"/>
  <c r="K367" i="2"/>
  <c r="L367" i="2" s="1"/>
  <c r="K368" i="2" l="1"/>
  <c r="L368" i="2" s="1"/>
  <c r="G369" i="2"/>
  <c r="H369" i="2" s="1"/>
  <c r="I369" i="2" s="1"/>
  <c r="J369" i="2" s="1"/>
  <c r="K369" i="2" l="1"/>
  <c r="L369" i="2" s="1"/>
  <c r="G370" i="2"/>
  <c r="H370" i="2" s="1"/>
  <c r="I370" i="2" s="1"/>
  <c r="J370" i="2" s="1"/>
  <c r="K370" i="2" l="1"/>
  <c r="L370" i="2" s="1"/>
  <c r="G371" i="2"/>
  <c r="H371" i="2" s="1"/>
  <c r="I371" i="2" s="1"/>
  <c r="J371" i="2" s="1"/>
  <c r="G372" i="2" l="1"/>
  <c r="H372" i="2" s="1"/>
  <c r="I372" i="2" s="1"/>
  <c r="J372" i="2" s="1"/>
  <c r="K371" i="2"/>
  <c r="L371" i="2" s="1"/>
  <c r="G373" i="2" l="1"/>
  <c r="H373" i="2" s="1"/>
  <c r="I373" i="2" s="1"/>
  <c r="J373" i="2" s="1"/>
  <c r="K372" i="2"/>
  <c r="L372" i="2" s="1"/>
  <c r="K373" i="2" l="1"/>
  <c r="L373" i="2" s="1"/>
  <c r="G374" i="2"/>
  <c r="H374" i="2" s="1"/>
  <c r="I374" i="2" s="1"/>
  <c r="J374" i="2" s="1"/>
  <c r="G375" i="2" l="1"/>
  <c r="H375" i="2" s="1"/>
  <c r="I375" i="2" s="1"/>
  <c r="J375" i="2" s="1"/>
  <c r="K374" i="2"/>
  <c r="L374" i="2" s="1"/>
  <c r="G376" i="2" l="1"/>
  <c r="H376" i="2" s="1"/>
  <c r="I376" i="2" s="1"/>
  <c r="J376" i="2" s="1"/>
  <c r="K375" i="2"/>
  <c r="L375" i="2" s="1"/>
  <c r="G377" i="2" l="1"/>
  <c r="H377" i="2" s="1"/>
  <c r="I377" i="2" s="1"/>
  <c r="J377" i="2" s="1"/>
  <c r="K376" i="2"/>
  <c r="L376" i="2" s="1"/>
  <c r="G378" i="2" l="1"/>
  <c r="H378" i="2" s="1"/>
  <c r="I378" i="2" s="1"/>
  <c r="J378" i="2" s="1"/>
  <c r="K377" i="2"/>
  <c r="L377" i="2" s="1"/>
  <c r="K378" i="2" l="1"/>
  <c r="L378" i="2" s="1"/>
  <c r="G379" i="2"/>
  <c r="H379" i="2" s="1"/>
  <c r="I379" i="2" s="1"/>
  <c r="J379" i="2" s="1"/>
  <c r="K379" i="2" l="1"/>
  <c r="L379" i="2" s="1"/>
  <c r="G380" i="2"/>
  <c r="H380" i="2" s="1"/>
  <c r="I380" i="2" s="1"/>
  <c r="J380" i="2" s="1"/>
  <c r="K380" i="2" l="1"/>
  <c r="L380" i="2" s="1"/>
  <c r="G381" i="2"/>
  <c r="H381" i="2" s="1"/>
  <c r="I381" i="2" s="1"/>
  <c r="J381" i="2" s="1"/>
  <c r="K381" i="2" l="1"/>
  <c r="L381" i="2" s="1"/>
  <c r="G382" i="2"/>
  <c r="H382" i="2" s="1"/>
  <c r="I382" i="2" s="1"/>
  <c r="J382" i="2" s="1"/>
  <c r="K382" i="2" l="1"/>
  <c r="L382" i="2" s="1"/>
  <c r="G383" i="2"/>
  <c r="H383" i="2" s="1"/>
  <c r="I383" i="2" s="1"/>
  <c r="J383" i="2" s="1"/>
  <c r="G384" i="2" l="1"/>
  <c r="H384" i="2" s="1"/>
  <c r="I384" i="2" s="1"/>
  <c r="J384" i="2" s="1"/>
  <c r="K383" i="2"/>
  <c r="L383" i="2" s="1"/>
  <c r="K384" i="2" l="1"/>
  <c r="L384" i="2" s="1"/>
  <c r="G385" i="2"/>
  <c r="H385" i="2" s="1"/>
  <c r="I385" i="2" s="1"/>
  <c r="J385" i="2" s="1"/>
  <c r="K385" i="2" l="1"/>
  <c r="L385" i="2" s="1"/>
  <c r="G386" i="2"/>
  <c r="H386" i="2" s="1"/>
  <c r="I386" i="2" s="1"/>
  <c r="J386" i="2" s="1"/>
  <c r="G387" i="2" l="1"/>
  <c r="H387" i="2" s="1"/>
  <c r="I387" i="2" s="1"/>
  <c r="J387" i="2" s="1"/>
  <c r="K386" i="2"/>
  <c r="L386" i="2" s="1"/>
  <c r="G388" i="2" l="1"/>
  <c r="H388" i="2" s="1"/>
  <c r="I388" i="2" s="1"/>
  <c r="J388" i="2" s="1"/>
  <c r="K387" i="2"/>
  <c r="L387" i="2" s="1"/>
  <c r="K388" i="2" l="1"/>
  <c r="L388" i="2" s="1"/>
  <c r="G389" i="2"/>
  <c r="H389" i="2" s="1"/>
  <c r="I389" i="2" s="1"/>
  <c r="J389" i="2" s="1"/>
  <c r="G390" i="2" l="1"/>
  <c r="H390" i="2" s="1"/>
  <c r="I390" i="2" s="1"/>
  <c r="J390" i="2" s="1"/>
  <c r="K389" i="2"/>
  <c r="L389" i="2" s="1"/>
  <c r="K390" i="2" l="1"/>
  <c r="L390" i="2" s="1"/>
  <c r="G391" i="2"/>
  <c r="H391" i="2" s="1"/>
  <c r="I391" i="2" s="1"/>
  <c r="J391" i="2" s="1"/>
  <c r="G392" i="2" l="1"/>
  <c r="H392" i="2" s="1"/>
  <c r="I392" i="2" s="1"/>
  <c r="J392" i="2" s="1"/>
  <c r="K391" i="2"/>
  <c r="L391" i="2" s="1"/>
  <c r="G393" i="2" l="1"/>
  <c r="H393" i="2" s="1"/>
  <c r="I393" i="2" s="1"/>
  <c r="J393" i="2" s="1"/>
  <c r="K392" i="2"/>
  <c r="L392" i="2" s="1"/>
  <c r="G394" i="2" l="1"/>
  <c r="H394" i="2" s="1"/>
  <c r="I394" i="2" s="1"/>
  <c r="J394" i="2" s="1"/>
  <c r="K393" i="2"/>
  <c r="L393" i="2" s="1"/>
  <c r="K394" i="2" l="1"/>
  <c r="L394" i="2" s="1"/>
  <c r="G395" i="2"/>
  <c r="H395" i="2" s="1"/>
  <c r="I395" i="2" s="1"/>
  <c r="J395" i="2" s="1"/>
  <c r="G396" i="2" l="1"/>
  <c r="H396" i="2" s="1"/>
  <c r="I396" i="2" s="1"/>
  <c r="J396" i="2" s="1"/>
  <c r="K395" i="2"/>
  <c r="L395" i="2" s="1"/>
  <c r="K396" i="2" l="1"/>
  <c r="L396" i="2" s="1"/>
  <c r="G397" i="2"/>
  <c r="H397" i="2" s="1"/>
  <c r="I397" i="2" s="1"/>
  <c r="J397" i="2" s="1"/>
  <c r="G398" i="2" l="1"/>
  <c r="H398" i="2" s="1"/>
  <c r="I398" i="2" s="1"/>
  <c r="J398" i="2" s="1"/>
  <c r="K397" i="2"/>
  <c r="L397" i="2" s="1"/>
  <c r="G399" i="2" l="1"/>
  <c r="H399" i="2" s="1"/>
  <c r="I399" i="2" s="1"/>
  <c r="J399" i="2" s="1"/>
  <c r="K398" i="2"/>
  <c r="L398" i="2" s="1"/>
  <c r="G400" i="2" l="1"/>
  <c r="H400" i="2" s="1"/>
  <c r="I400" i="2" s="1"/>
  <c r="J400" i="2" s="1"/>
  <c r="K399" i="2"/>
  <c r="L399" i="2" s="1"/>
  <c r="G401" i="2" l="1"/>
  <c r="H401" i="2" s="1"/>
  <c r="I401" i="2" s="1"/>
  <c r="J401" i="2" s="1"/>
  <c r="K400" i="2"/>
  <c r="L400" i="2" s="1"/>
  <c r="K401" i="2" l="1"/>
  <c r="L401" i="2" s="1"/>
  <c r="G402" i="2"/>
  <c r="H402" i="2" s="1"/>
  <c r="I402" i="2" s="1"/>
  <c r="J402" i="2" s="1"/>
  <c r="G403" i="2" l="1"/>
  <c r="H403" i="2" s="1"/>
  <c r="I403" i="2" s="1"/>
  <c r="J403" i="2" s="1"/>
  <c r="K402" i="2"/>
  <c r="L402" i="2" s="1"/>
  <c r="G404" i="2" l="1"/>
  <c r="H404" i="2" s="1"/>
  <c r="I404" i="2" s="1"/>
  <c r="J404" i="2" s="1"/>
  <c r="K403" i="2"/>
  <c r="L403" i="2" s="1"/>
  <c r="K404" i="2" l="1"/>
  <c r="L404" i="2" s="1"/>
  <c r="G405" i="2"/>
  <c r="H405" i="2" s="1"/>
  <c r="I405" i="2" s="1"/>
  <c r="J405" i="2" s="1"/>
  <c r="K405" i="2" l="1"/>
  <c r="L405" i="2" s="1"/>
  <c r="G406" i="2"/>
  <c r="H406" i="2" s="1"/>
  <c r="I406" i="2" s="1"/>
  <c r="J406" i="2" s="1"/>
  <c r="K406" i="2" l="1"/>
  <c r="L406" i="2" s="1"/>
  <c r="G407" i="2"/>
  <c r="H407" i="2" s="1"/>
  <c r="I407" i="2" s="1"/>
  <c r="J407" i="2" s="1"/>
  <c r="G408" i="2" l="1"/>
  <c r="H408" i="2" s="1"/>
  <c r="I408" i="2" s="1"/>
  <c r="J408" i="2" s="1"/>
  <c r="K407" i="2"/>
  <c r="L407" i="2" s="1"/>
  <c r="K408" i="2" l="1"/>
  <c r="L408" i="2" s="1"/>
  <c r="G409" i="2"/>
  <c r="H409" i="2" s="1"/>
  <c r="I409" i="2" s="1"/>
  <c r="J409" i="2" s="1"/>
  <c r="G410" i="2" l="1"/>
  <c r="H410" i="2" s="1"/>
  <c r="I410" i="2" s="1"/>
  <c r="J410" i="2" s="1"/>
  <c r="K409" i="2"/>
  <c r="L409" i="2" s="1"/>
  <c r="K410" i="2" l="1"/>
  <c r="L410" i="2" s="1"/>
  <c r="G411" i="2"/>
  <c r="H411" i="2" s="1"/>
  <c r="I411" i="2" s="1"/>
  <c r="J411" i="2" s="1"/>
  <c r="K411" i="2" l="1"/>
  <c r="L411" i="2" s="1"/>
  <c r="G412" i="2"/>
  <c r="H412" i="2" s="1"/>
  <c r="I412" i="2" s="1"/>
  <c r="J412" i="2" s="1"/>
  <c r="G413" i="2" l="1"/>
  <c r="H413" i="2" s="1"/>
  <c r="I413" i="2" s="1"/>
  <c r="J413" i="2" s="1"/>
  <c r="K412" i="2"/>
  <c r="L412" i="2" s="1"/>
  <c r="G414" i="2" l="1"/>
  <c r="H414" i="2" s="1"/>
  <c r="I414" i="2" s="1"/>
  <c r="J414" i="2" s="1"/>
  <c r="K413" i="2"/>
  <c r="L413" i="2" s="1"/>
  <c r="G415" i="2" l="1"/>
  <c r="H415" i="2" s="1"/>
  <c r="I415" i="2" s="1"/>
  <c r="J415" i="2" s="1"/>
  <c r="K414" i="2"/>
  <c r="L414" i="2" s="1"/>
  <c r="K415" i="2" l="1"/>
  <c r="L415" i="2" s="1"/>
  <c r="G416" i="2"/>
  <c r="H416" i="2" s="1"/>
  <c r="I416" i="2" s="1"/>
  <c r="J416" i="2" s="1"/>
  <c r="K416" i="2" l="1"/>
  <c r="L416" i="2" s="1"/>
  <c r="G417" i="2"/>
  <c r="H417" i="2" s="1"/>
  <c r="I417" i="2" s="1"/>
  <c r="J417" i="2" s="1"/>
  <c r="K417" i="2" l="1"/>
  <c r="L417" i="2" s="1"/>
  <c r="G418" i="2"/>
  <c r="H418" i="2" s="1"/>
  <c r="I418" i="2" s="1"/>
  <c r="J418" i="2" s="1"/>
  <c r="G419" i="2" l="1"/>
  <c r="H419" i="2" s="1"/>
  <c r="I419" i="2" s="1"/>
  <c r="J419" i="2" s="1"/>
  <c r="K418" i="2"/>
  <c r="L418" i="2" s="1"/>
  <c r="G420" i="2" l="1"/>
  <c r="H420" i="2" s="1"/>
  <c r="I420" i="2" s="1"/>
  <c r="J420" i="2" s="1"/>
  <c r="K419" i="2"/>
  <c r="L419" i="2" s="1"/>
  <c r="G421" i="2" l="1"/>
  <c r="H421" i="2" s="1"/>
  <c r="I421" i="2" s="1"/>
  <c r="J421" i="2" s="1"/>
  <c r="K420" i="2"/>
  <c r="L420" i="2" s="1"/>
  <c r="G422" i="2" l="1"/>
  <c r="H422" i="2" s="1"/>
  <c r="I422" i="2" s="1"/>
  <c r="J422" i="2" s="1"/>
  <c r="K421" i="2"/>
  <c r="L421" i="2" s="1"/>
  <c r="G423" i="2" l="1"/>
  <c r="H423" i="2" s="1"/>
  <c r="I423" i="2" s="1"/>
  <c r="J423" i="2" s="1"/>
  <c r="K422" i="2"/>
  <c r="L422" i="2" s="1"/>
  <c r="G424" i="2" l="1"/>
  <c r="H424" i="2" s="1"/>
  <c r="I424" i="2" s="1"/>
  <c r="J424" i="2" s="1"/>
  <c r="K423" i="2"/>
  <c r="L423" i="2" s="1"/>
  <c r="G425" i="2" l="1"/>
  <c r="H425" i="2" s="1"/>
  <c r="I425" i="2" s="1"/>
  <c r="J425" i="2" s="1"/>
  <c r="K424" i="2"/>
  <c r="L424" i="2" s="1"/>
  <c r="K425" i="2" l="1"/>
  <c r="L425" i="2" s="1"/>
  <c r="G426" i="2"/>
  <c r="H426" i="2" s="1"/>
  <c r="I426" i="2" s="1"/>
  <c r="J426" i="2" s="1"/>
  <c r="K426" i="2" l="1"/>
  <c r="L426" i="2" s="1"/>
  <c r="G427" i="2"/>
  <c r="H427" i="2" s="1"/>
  <c r="I427" i="2" s="1"/>
  <c r="J427" i="2" s="1"/>
  <c r="K427" i="2" l="1"/>
  <c r="L427" i="2" s="1"/>
  <c r="G428" i="2"/>
  <c r="H428" i="2" s="1"/>
  <c r="I428" i="2" s="1"/>
  <c r="J428" i="2" s="1"/>
  <c r="G429" i="2" l="1"/>
  <c r="H429" i="2" s="1"/>
  <c r="I429" i="2" s="1"/>
  <c r="J429" i="2" s="1"/>
  <c r="K428" i="2"/>
  <c r="L428" i="2" s="1"/>
  <c r="K429" i="2" l="1"/>
  <c r="L429" i="2" s="1"/>
  <c r="G430" i="2"/>
  <c r="H430" i="2" s="1"/>
  <c r="I430" i="2" s="1"/>
  <c r="J430" i="2" s="1"/>
  <c r="K430" i="2" l="1"/>
  <c r="L430" i="2" s="1"/>
  <c r="G431" i="2"/>
  <c r="H431" i="2" s="1"/>
  <c r="I431" i="2" s="1"/>
  <c r="J431" i="2" s="1"/>
  <c r="G432" i="2" l="1"/>
  <c r="H432" i="2" s="1"/>
  <c r="I432" i="2" s="1"/>
  <c r="J432" i="2" s="1"/>
  <c r="K431" i="2"/>
  <c r="L431" i="2" s="1"/>
  <c r="G433" i="2" l="1"/>
  <c r="H433" i="2" s="1"/>
  <c r="I433" i="2" s="1"/>
  <c r="J433" i="2" s="1"/>
  <c r="K432" i="2"/>
  <c r="L432" i="2" s="1"/>
  <c r="K433" i="2" l="1"/>
  <c r="L433" i="2" s="1"/>
  <c r="G434" i="2"/>
  <c r="H434" i="2" s="1"/>
  <c r="I434" i="2" s="1"/>
  <c r="J434" i="2" s="1"/>
  <c r="K434" i="2" l="1"/>
  <c r="L434" i="2" s="1"/>
  <c r="G435" i="2"/>
  <c r="H435" i="2" s="1"/>
  <c r="I435" i="2" s="1"/>
  <c r="J435" i="2" s="1"/>
  <c r="K435" i="2" l="1"/>
  <c r="L435" i="2" s="1"/>
  <c r="G436" i="2"/>
  <c r="H436" i="2" s="1"/>
  <c r="I436" i="2" s="1"/>
  <c r="J436" i="2" s="1"/>
  <c r="G437" i="2" l="1"/>
  <c r="H437" i="2" s="1"/>
  <c r="I437" i="2" s="1"/>
  <c r="J437" i="2" s="1"/>
  <c r="K436" i="2"/>
  <c r="L436" i="2" s="1"/>
  <c r="K437" i="2" l="1"/>
  <c r="L437" i="2" s="1"/>
  <c r="G438" i="2"/>
  <c r="H438" i="2" s="1"/>
  <c r="I438" i="2" s="1"/>
  <c r="J438" i="2" s="1"/>
  <c r="K438" i="2" l="1"/>
  <c r="L438" i="2" s="1"/>
  <c r="G439" i="2"/>
  <c r="H439" i="2" s="1"/>
  <c r="I439" i="2" s="1"/>
  <c r="J439" i="2" s="1"/>
  <c r="G440" i="2" l="1"/>
  <c r="H440" i="2" s="1"/>
  <c r="I440" i="2" s="1"/>
  <c r="J440" i="2" s="1"/>
  <c r="K439" i="2"/>
  <c r="L439" i="2" s="1"/>
  <c r="G441" i="2" l="1"/>
  <c r="H441" i="2" s="1"/>
  <c r="I441" i="2" s="1"/>
  <c r="J441" i="2" s="1"/>
  <c r="K440" i="2"/>
  <c r="L440" i="2" s="1"/>
  <c r="G442" i="2" l="1"/>
  <c r="H442" i="2" s="1"/>
  <c r="I442" i="2" s="1"/>
  <c r="J442" i="2" s="1"/>
  <c r="K441" i="2"/>
  <c r="L441" i="2" s="1"/>
  <c r="K442" i="2" l="1"/>
  <c r="L442" i="2" s="1"/>
  <c r="G443" i="2"/>
  <c r="H443" i="2" s="1"/>
  <c r="I443" i="2" s="1"/>
  <c r="J443" i="2" s="1"/>
  <c r="K443" i="2" l="1"/>
  <c r="L443" i="2" s="1"/>
  <c r="G444" i="2"/>
  <c r="H444" i="2" s="1"/>
  <c r="I444" i="2" s="1"/>
  <c r="J444" i="2" s="1"/>
  <c r="K444" i="2" l="1"/>
  <c r="L444" i="2" s="1"/>
  <c r="G445" i="2"/>
  <c r="H445" i="2" s="1"/>
  <c r="I445" i="2" s="1"/>
  <c r="J445" i="2" s="1"/>
  <c r="G446" i="2" l="1"/>
  <c r="H446" i="2" s="1"/>
  <c r="I446" i="2" s="1"/>
  <c r="J446" i="2" s="1"/>
  <c r="K445" i="2"/>
  <c r="L445" i="2" s="1"/>
  <c r="G447" i="2" l="1"/>
  <c r="H447" i="2" s="1"/>
  <c r="I447" i="2" s="1"/>
  <c r="J447" i="2" s="1"/>
  <c r="K446" i="2"/>
  <c r="L446" i="2" s="1"/>
  <c r="G448" i="2" l="1"/>
  <c r="H448" i="2" s="1"/>
  <c r="I448" i="2" s="1"/>
  <c r="J448" i="2" s="1"/>
  <c r="K447" i="2"/>
  <c r="L447" i="2" s="1"/>
  <c r="K448" i="2" l="1"/>
  <c r="L448" i="2" s="1"/>
  <c r="G449" i="2"/>
  <c r="H449" i="2" s="1"/>
  <c r="I449" i="2" s="1"/>
  <c r="J449" i="2" s="1"/>
  <c r="K449" i="2" l="1"/>
  <c r="L449" i="2" s="1"/>
  <c r="G450" i="2"/>
  <c r="H450" i="2" s="1"/>
  <c r="I450" i="2" s="1"/>
  <c r="J450" i="2" s="1"/>
  <c r="G451" i="2" l="1"/>
  <c r="H451" i="2" s="1"/>
  <c r="I451" i="2" s="1"/>
  <c r="J451" i="2" s="1"/>
  <c r="K450" i="2"/>
  <c r="L450" i="2" s="1"/>
  <c r="K451" i="2" l="1"/>
  <c r="L451" i="2" s="1"/>
  <c r="G452" i="2"/>
  <c r="H452" i="2" s="1"/>
  <c r="I452" i="2" s="1"/>
  <c r="J452" i="2" s="1"/>
  <c r="K452" i="2" l="1"/>
  <c r="L452" i="2" s="1"/>
  <c r="G453" i="2"/>
  <c r="H453" i="2" s="1"/>
  <c r="I453" i="2" s="1"/>
  <c r="J453" i="2" s="1"/>
  <c r="G454" i="2" l="1"/>
  <c r="H454" i="2" s="1"/>
  <c r="I454" i="2" s="1"/>
  <c r="J454" i="2" s="1"/>
  <c r="K453" i="2"/>
  <c r="L453" i="2" s="1"/>
  <c r="G455" i="2" l="1"/>
  <c r="H455" i="2" s="1"/>
  <c r="I455" i="2" s="1"/>
  <c r="J455" i="2" s="1"/>
  <c r="K454" i="2"/>
  <c r="L454" i="2" s="1"/>
  <c r="K455" i="2" l="1"/>
  <c r="L455" i="2" s="1"/>
  <c r="G456" i="2"/>
  <c r="H456" i="2" s="1"/>
  <c r="I456" i="2" s="1"/>
  <c r="J456" i="2" s="1"/>
  <c r="G457" i="2" l="1"/>
  <c r="H457" i="2" s="1"/>
  <c r="I457" i="2" s="1"/>
  <c r="J457" i="2" s="1"/>
  <c r="K456" i="2"/>
  <c r="L456" i="2" s="1"/>
  <c r="G458" i="2" l="1"/>
  <c r="H458" i="2" s="1"/>
  <c r="I458" i="2" s="1"/>
  <c r="J458" i="2" s="1"/>
  <c r="K457" i="2"/>
  <c r="L457" i="2" s="1"/>
  <c r="K458" i="2" l="1"/>
  <c r="L458" i="2" s="1"/>
  <c r="G459" i="2"/>
  <c r="H459" i="2" s="1"/>
  <c r="I459" i="2" s="1"/>
  <c r="J459" i="2" s="1"/>
  <c r="G460" i="2" l="1"/>
  <c r="H460" i="2" s="1"/>
  <c r="I460" i="2" s="1"/>
  <c r="J460" i="2" s="1"/>
  <c r="K459" i="2"/>
  <c r="L459" i="2" s="1"/>
  <c r="K460" i="2" l="1"/>
  <c r="L460" i="2" s="1"/>
  <c r="G461" i="2"/>
  <c r="H461" i="2" s="1"/>
  <c r="I461" i="2" s="1"/>
  <c r="J461" i="2" s="1"/>
  <c r="G462" i="2" l="1"/>
  <c r="H462" i="2" s="1"/>
  <c r="I462" i="2" s="1"/>
  <c r="J462" i="2" s="1"/>
  <c r="K461" i="2"/>
  <c r="L461" i="2" s="1"/>
  <c r="K462" i="2" l="1"/>
  <c r="L462" i="2" s="1"/>
  <c r="G463" i="2"/>
  <c r="H463" i="2" s="1"/>
  <c r="I463" i="2" s="1"/>
  <c r="J463" i="2" s="1"/>
  <c r="G464" i="2" l="1"/>
  <c r="H464" i="2" s="1"/>
  <c r="I464" i="2" s="1"/>
  <c r="J464" i="2" s="1"/>
  <c r="K463" i="2"/>
  <c r="L463" i="2" s="1"/>
  <c r="G465" i="2" l="1"/>
  <c r="H465" i="2" s="1"/>
  <c r="I465" i="2" s="1"/>
  <c r="J465" i="2" s="1"/>
  <c r="K464" i="2"/>
  <c r="L464" i="2" s="1"/>
  <c r="K465" i="2" l="1"/>
  <c r="L465" i="2" s="1"/>
  <c r="G466" i="2"/>
  <c r="H466" i="2" s="1"/>
  <c r="I466" i="2" s="1"/>
  <c r="J466" i="2" s="1"/>
  <c r="K466" i="2" l="1"/>
  <c r="L466" i="2" s="1"/>
  <c r="G467" i="2"/>
  <c r="H467" i="2" s="1"/>
  <c r="I467" i="2" s="1"/>
  <c r="J467" i="2" s="1"/>
  <c r="K467" i="2" l="1"/>
  <c r="L467" i="2" s="1"/>
  <c r="G468" i="2"/>
  <c r="H468" i="2" s="1"/>
  <c r="I468" i="2" s="1"/>
  <c r="J468" i="2" s="1"/>
  <c r="K468" i="2" l="1"/>
  <c r="L468" i="2" s="1"/>
  <c r="G469" i="2"/>
  <c r="H469" i="2" s="1"/>
  <c r="I469" i="2" s="1"/>
  <c r="J469" i="2" s="1"/>
  <c r="K469" i="2" l="1"/>
  <c r="L469" i="2" s="1"/>
  <c r="G470" i="2"/>
  <c r="H470" i="2" s="1"/>
  <c r="I470" i="2" s="1"/>
  <c r="J470" i="2" s="1"/>
  <c r="K470" i="2" l="1"/>
  <c r="L470" i="2" s="1"/>
  <c r="G471" i="2"/>
  <c r="H471" i="2" s="1"/>
  <c r="I471" i="2" s="1"/>
  <c r="J471" i="2" s="1"/>
  <c r="K471" i="2" l="1"/>
  <c r="L471" i="2" s="1"/>
  <c r="G472" i="2"/>
  <c r="H472" i="2" s="1"/>
  <c r="I472" i="2" s="1"/>
  <c r="J472" i="2" s="1"/>
  <c r="K472" i="2" l="1"/>
  <c r="L472" i="2" s="1"/>
  <c r="G473" i="2"/>
  <c r="H473" i="2" s="1"/>
  <c r="I473" i="2" s="1"/>
  <c r="J473" i="2" s="1"/>
  <c r="G474" i="2" l="1"/>
  <c r="H474" i="2" s="1"/>
  <c r="I474" i="2" s="1"/>
  <c r="J474" i="2" s="1"/>
  <c r="K473" i="2"/>
  <c r="L473" i="2" s="1"/>
  <c r="G475" i="2" l="1"/>
  <c r="H475" i="2" s="1"/>
  <c r="I475" i="2" s="1"/>
  <c r="J475" i="2" s="1"/>
  <c r="K474" i="2"/>
  <c r="L474" i="2" s="1"/>
  <c r="K475" i="2" l="1"/>
  <c r="L475" i="2" s="1"/>
  <c r="G476" i="2"/>
  <c r="H476" i="2" s="1"/>
  <c r="I476" i="2" s="1"/>
  <c r="J476" i="2" s="1"/>
  <c r="G477" i="2" l="1"/>
  <c r="H477" i="2" s="1"/>
  <c r="I477" i="2" s="1"/>
  <c r="J477" i="2" s="1"/>
  <c r="K476" i="2"/>
  <c r="L476" i="2" s="1"/>
  <c r="G478" i="2" l="1"/>
  <c r="H478" i="2" s="1"/>
  <c r="I478" i="2" s="1"/>
  <c r="J478" i="2" s="1"/>
  <c r="K477" i="2"/>
  <c r="L477" i="2" s="1"/>
  <c r="G479" i="2" l="1"/>
  <c r="H479" i="2" s="1"/>
  <c r="I479" i="2" s="1"/>
  <c r="J479" i="2" s="1"/>
  <c r="K478" i="2"/>
  <c r="L478" i="2" s="1"/>
  <c r="K479" i="2" l="1"/>
  <c r="L479" i="2" s="1"/>
  <c r="G480" i="2"/>
  <c r="H480" i="2" s="1"/>
  <c r="I480" i="2" s="1"/>
  <c r="J480" i="2" s="1"/>
  <c r="K480" i="2" l="1"/>
  <c r="L480" i="2" s="1"/>
  <c r="G481" i="2"/>
  <c r="H481" i="2" s="1"/>
  <c r="I481" i="2" s="1"/>
  <c r="J481" i="2" s="1"/>
  <c r="K481" i="2" l="1"/>
  <c r="L481" i="2" s="1"/>
  <c r="G482" i="2"/>
  <c r="H482" i="2" s="1"/>
  <c r="I482" i="2" s="1"/>
  <c r="J482" i="2" s="1"/>
  <c r="G483" i="2" l="1"/>
  <c r="H483" i="2" s="1"/>
  <c r="I483" i="2" s="1"/>
  <c r="J483" i="2" s="1"/>
  <c r="K482" i="2"/>
  <c r="L482" i="2" s="1"/>
  <c r="G484" i="2" l="1"/>
  <c r="H484" i="2" s="1"/>
  <c r="I484" i="2" s="1"/>
  <c r="J484" i="2" s="1"/>
  <c r="K483" i="2"/>
  <c r="L483" i="2" s="1"/>
  <c r="G485" i="2" l="1"/>
  <c r="H485" i="2" s="1"/>
  <c r="I485" i="2" s="1"/>
  <c r="J485" i="2" s="1"/>
  <c r="K484" i="2"/>
  <c r="L484" i="2" s="1"/>
  <c r="G486" i="2" l="1"/>
  <c r="H486" i="2" s="1"/>
  <c r="I486" i="2" s="1"/>
  <c r="J486" i="2" s="1"/>
  <c r="K485" i="2"/>
  <c r="L485" i="2" s="1"/>
  <c r="K486" i="2" l="1"/>
  <c r="L486" i="2" s="1"/>
  <c r="G487" i="2"/>
  <c r="H487" i="2" s="1"/>
  <c r="I487" i="2" s="1"/>
  <c r="J487" i="2" s="1"/>
  <c r="G488" i="2" l="1"/>
  <c r="H488" i="2" s="1"/>
  <c r="I488" i="2" s="1"/>
  <c r="J488" i="2" s="1"/>
  <c r="K487" i="2"/>
  <c r="L487" i="2" s="1"/>
  <c r="K488" i="2" l="1"/>
  <c r="L488" i="2" s="1"/>
  <c r="G489" i="2"/>
  <c r="H489" i="2" s="1"/>
  <c r="I489" i="2" s="1"/>
  <c r="J489" i="2" s="1"/>
  <c r="K489" i="2" l="1"/>
  <c r="L489" i="2" s="1"/>
  <c r="G490" i="2"/>
  <c r="H490" i="2" s="1"/>
  <c r="I490" i="2" s="1"/>
  <c r="J490" i="2" s="1"/>
  <c r="K490" i="2" l="1"/>
  <c r="L490" i="2" s="1"/>
  <c r="G491" i="2"/>
  <c r="H491" i="2" s="1"/>
  <c r="I491" i="2" s="1"/>
  <c r="J491" i="2" s="1"/>
  <c r="K491" i="2" l="1"/>
  <c r="L491" i="2" s="1"/>
  <c r="G492" i="2"/>
  <c r="H492" i="2" s="1"/>
  <c r="I492" i="2" s="1"/>
  <c r="J492" i="2" s="1"/>
  <c r="K492" i="2" l="1"/>
  <c r="L492" i="2" s="1"/>
  <c r="G493" i="2"/>
  <c r="H493" i="2" s="1"/>
  <c r="I493" i="2" s="1"/>
  <c r="J493" i="2" s="1"/>
  <c r="K493" i="2" l="1"/>
  <c r="L493" i="2" s="1"/>
  <c r="G494" i="2"/>
  <c r="H494" i="2" s="1"/>
  <c r="I494" i="2" s="1"/>
  <c r="J494" i="2" s="1"/>
  <c r="G495" i="2" l="1"/>
  <c r="H495" i="2" s="1"/>
  <c r="I495" i="2" s="1"/>
  <c r="J495" i="2" s="1"/>
  <c r="K494" i="2"/>
  <c r="L494" i="2" s="1"/>
  <c r="G496" i="2" l="1"/>
  <c r="H496" i="2" s="1"/>
  <c r="I496" i="2" s="1"/>
  <c r="J496" i="2" s="1"/>
  <c r="K495" i="2"/>
  <c r="L495" i="2" s="1"/>
  <c r="G497" i="2" l="1"/>
  <c r="H497" i="2" s="1"/>
  <c r="I497" i="2" s="1"/>
  <c r="J497" i="2" s="1"/>
  <c r="K496" i="2"/>
  <c r="L496" i="2" s="1"/>
  <c r="K497" i="2" l="1"/>
  <c r="L497" i="2" s="1"/>
  <c r="G498" i="2"/>
  <c r="H498" i="2" s="1"/>
  <c r="I498" i="2" s="1"/>
  <c r="J498" i="2" s="1"/>
  <c r="G499" i="2" l="1"/>
  <c r="H499" i="2" s="1"/>
  <c r="I499" i="2" s="1"/>
  <c r="J499" i="2" s="1"/>
  <c r="K498" i="2"/>
  <c r="L498" i="2" s="1"/>
  <c r="G500" i="2" l="1"/>
  <c r="H500" i="2" s="1"/>
  <c r="I500" i="2" s="1"/>
  <c r="J500" i="2" s="1"/>
  <c r="K499" i="2"/>
  <c r="L499" i="2" s="1"/>
  <c r="K500" i="2" l="1"/>
  <c r="L500" i="2" s="1"/>
  <c r="G501" i="2"/>
  <c r="H501" i="2" s="1"/>
  <c r="I501" i="2" s="1"/>
  <c r="J501" i="2" s="1"/>
  <c r="G502" i="2" l="1"/>
  <c r="H502" i="2" s="1"/>
  <c r="I502" i="2" s="1"/>
  <c r="J502" i="2" s="1"/>
  <c r="K501" i="2"/>
  <c r="L501" i="2" s="1"/>
  <c r="G503" i="2" l="1"/>
  <c r="H503" i="2" s="1"/>
  <c r="I503" i="2" s="1"/>
  <c r="J503" i="2" s="1"/>
  <c r="K502" i="2"/>
  <c r="L502" i="2" s="1"/>
  <c r="G504" i="2" l="1"/>
  <c r="H504" i="2" s="1"/>
  <c r="I504" i="2" s="1"/>
  <c r="J504" i="2" s="1"/>
  <c r="K503" i="2"/>
  <c r="L503" i="2" s="1"/>
  <c r="G505" i="2" l="1"/>
  <c r="H505" i="2" s="1"/>
  <c r="I505" i="2" s="1"/>
  <c r="J505" i="2" s="1"/>
  <c r="K504" i="2"/>
  <c r="L504" i="2" s="1"/>
  <c r="G506" i="2" l="1"/>
  <c r="H506" i="2" s="1"/>
  <c r="I506" i="2" s="1"/>
  <c r="J506" i="2" s="1"/>
  <c r="K505" i="2"/>
  <c r="L505" i="2" s="1"/>
  <c r="K506" i="2" l="1"/>
  <c r="L506" i="2" s="1"/>
  <c r="G507" i="2"/>
  <c r="H507" i="2" s="1"/>
  <c r="I507" i="2" s="1"/>
  <c r="J507" i="2" s="1"/>
  <c r="K507" i="2" l="1"/>
  <c r="L507" i="2" s="1"/>
  <c r="G508" i="2"/>
  <c r="H508" i="2" s="1"/>
  <c r="I508" i="2" s="1"/>
  <c r="J508" i="2" s="1"/>
  <c r="G509" i="2" l="1"/>
  <c r="H509" i="2" s="1"/>
  <c r="I509" i="2" s="1"/>
  <c r="J509" i="2" s="1"/>
  <c r="K508" i="2"/>
  <c r="L508" i="2" s="1"/>
  <c r="K509" i="2" l="1"/>
  <c r="L509" i="2" s="1"/>
  <c r="G510" i="2"/>
  <c r="H510" i="2" s="1"/>
  <c r="I510" i="2" s="1"/>
  <c r="J510" i="2" s="1"/>
  <c r="K510" i="2" l="1"/>
  <c r="L510" i="2" s="1"/>
  <c r="G511" i="2"/>
  <c r="H511" i="2" s="1"/>
  <c r="I511" i="2" s="1"/>
  <c r="J511" i="2" s="1"/>
  <c r="K511" i="2" l="1"/>
  <c r="L511" i="2" s="1"/>
  <c r="G512" i="2"/>
  <c r="H512" i="2" s="1"/>
  <c r="I512" i="2" s="1"/>
  <c r="J512" i="2" s="1"/>
  <c r="K512" i="2" l="1"/>
  <c r="L512" i="2" s="1"/>
  <c r="G513" i="2"/>
  <c r="H513" i="2" s="1"/>
  <c r="I513" i="2" s="1"/>
  <c r="J513" i="2" s="1"/>
  <c r="G514" i="2" l="1"/>
  <c r="H514" i="2" s="1"/>
  <c r="I514" i="2" s="1"/>
  <c r="J514" i="2" s="1"/>
  <c r="K513" i="2"/>
  <c r="L513" i="2" s="1"/>
  <c r="K514" i="2" l="1"/>
  <c r="L514" i="2" s="1"/>
  <c r="G515" i="2"/>
  <c r="H515" i="2" s="1"/>
  <c r="I515" i="2" s="1"/>
  <c r="J515" i="2" s="1"/>
  <c r="G516" i="2" l="1"/>
  <c r="H516" i="2" s="1"/>
  <c r="I516" i="2" s="1"/>
  <c r="J516" i="2" s="1"/>
  <c r="K515" i="2"/>
  <c r="L515" i="2" s="1"/>
  <c r="K516" i="2" l="1"/>
  <c r="L516" i="2" s="1"/>
  <c r="G517" i="2"/>
  <c r="H517" i="2" s="1"/>
  <c r="I517" i="2" s="1"/>
  <c r="J517" i="2" s="1"/>
  <c r="K517" i="2" l="1"/>
  <c r="L517" i="2" s="1"/>
  <c r="G518" i="2"/>
  <c r="H518" i="2" s="1"/>
  <c r="I518" i="2" s="1"/>
  <c r="J518" i="2" s="1"/>
  <c r="G519" i="2" l="1"/>
  <c r="H519" i="2" s="1"/>
  <c r="I519" i="2" s="1"/>
  <c r="J519" i="2" s="1"/>
  <c r="K518" i="2"/>
  <c r="L518" i="2" s="1"/>
  <c r="G520" i="2" l="1"/>
  <c r="H520" i="2" s="1"/>
  <c r="I520" i="2" s="1"/>
  <c r="J520" i="2" s="1"/>
  <c r="K519" i="2"/>
  <c r="L519" i="2" s="1"/>
  <c r="K520" i="2" l="1"/>
  <c r="L520" i="2" s="1"/>
  <c r="G521" i="2"/>
  <c r="H521" i="2" s="1"/>
  <c r="I521" i="2" s="1"/>
  <c r="J521" i="2" s="1"/>
  <c r="K521" i="2" l="1"/>
  <c r="L521" i="2" s="1"/>
  <c r="G522" i="2"/>
  <c r="H522" i="2" s="1"/>
  <c r="I522" i="2" s="1"/>
  <c r="J522" i="2" s="1"/>
  <c r="G523" i="2" l="1"/>
  <c r="H523" i="2" s="1"/>
  <c r="I523" i="2" s="1"/>
  <c r="J523" i="2" s="1"/>
  <c r="K522" i="2"/>
  <c r="L522" i="2" s="1"/>
  <c r="G524" i="2" l="1"/>
  <c r="H524" i="2" s="1"/>
  <c r="I524" i="2" s="1"/>
  <c r="J524" i="2" s="1"/>
  <c r="K523" i="2"/>
  <c r="L523" i="2" s="1"/>
  <c r="G525" i="2" l="1"/>
  <c r="H525" i="2" s="1"/>
  <c r="I525" i="2" s="1"/>
  <c r="J525" i="2" s="1"/>
  <c r="K524" i="2"/>
  <c r="L524" i="2" s="1"/>
  <c r="K525" i="2" l="1"/>
  <c r="L525" i="2" s="1"/>
  <c r="G526" i="2"/>
  <c r="H526" i="2" s="1"/>
  <c r="I526" i="2" s="1"/>
  <c r="J526" i="2" s="1"/>
  <c r="K526" i="2" l="1"/>
  <c r="L526" i="2" s="1"/>
  <c r="G527" i="2"/>
  <c r="H527" i="2" s="1"/>
  <c r="I527" i="2" s="1"/>
  <c r="J527" i="2" s="1"/>
  <c r="K527" i="2" l="1"/>
  <c r="L527" i="2" s="1"/>
  <c r="G528" i="2"/>
  <c r="H528" i="2" s="1"/>
  <c r="I528" i="2" s="1"/>
  <c r="J528" i="2" s="1"/>
  <c r="G529" i="2" l="1"/>
  <c r="H529" i="2" s="1"/>
  <c r="I529" i="2" s="1"/>
  <c r="J529" i="2" s="1"/>
  <c r="K528" i="2"/>
  <c r="L528" i="2" s="1"/>
  <c r="K529" i="2" l="1"/>
  <c r="L529" i="2" s="1"/>
  <c r="G530" i="2"/>
  <c r="H530" i="2" s="1"/>
  <c r="I530" i="2" s="1"/>
  <c r="J530" i="2" s="1"/>
  <c r="G531" i="2" l="1"/>
  <c r="H531" i="2" s="1"/>
  <c r="I531" i="2" s="1"/>
  <c r="J531" i="2" s="1"/>
  <c r="K530" i="2"/>
  <c r="L530" i="2" s="1"/>
  <c r="K531" i="2" l="1"/>
  <c r="L531" i="2" s="1"/>
  <c r="G532" i="2"/>
  <c r="H532" i="2" s="1"/>
  <c r="I532" i="2" s="1"/>
  <c r="J532" i="2" s="1"/>
  <c r="G533" i="2" l="1"/>
  <c r="H533" i="2" s="1"/>
  <c r="I533" i="2" s="1"/>
  <c r="J533" i="2" s="1"/>
  <c r="K532" i="2"/>
  <c r="L532" i="2" s="1"/>
  <c r="K533" i="2" l="1"/>
  <c r="L533" i="2" s="1"/>
  <c r="G534" i="2"/>
  <c r="H534" i="2" s="1"/>
  <c r="I534" i="2" s="1"/>
  <c r="J534" i="2" s="1"/>
  <c r="K534" i="2" l="1"/>
  <c r="L534" i="2" s="1"/>
  <c r="G535" i="2"/>
  <c r="H535" i="2" s="1"/>
  <c r="I535" i="2" s="1"/>
  <c r="J535" i="2" s="1"/>
  <c r="G536" i="2" l="1"/>
  <c r="H536" i="2" s="1"/>
  <c r="I536" i="2" s="1"/>
  <c r="J536" i="2" s="1"/>
  <c r="K535" i="2"/>
  <c r="L535" i="2" s="1"/>
  <c r="K536" i="2" l="1"/>
  <c r="L536" i="2" s="1"/>
  <c r="G537" i="2"/>
  <c r="H537" i="2" s="1"/>
  <c r="I537" i="2" s="1"/>
  <c r="J537" i="2" s="1"/>
  <c r="K537" i="2" l="1"/>
  <c r="L537" i="2" s="1"/>
  <c r="G538" i="2"/>
  <c r="H538" i="2" s="1"/>
  <c r="I538" i="2" s="1"/>
  <c r="J538" i="2" s="1"/>
  <c r="G539" i="2" l="1"/>
  <c r="H539" i="2" s="1"/>
  <c r="I539" i="2" s="1"/>
  <c r="J539" i="2" s="1"/>
  <c r="K538" i="2"/>
  <c r="L538" i="2" s="1"/>
  <c r="K539" i="2" l="1"/>
  <c r="L539" i="2" s="1"/>
  <c r="G540" i="2"/>
  <c r="H540" i="2" s="1"/>
  <c r="I540" i="2" s="1"/>
  <c r="J540" i="2" s="1"/>
  <c r="G541" i="2" l="1"/>
  <c r="H541" i="2" s="1"/>
  <c r="I541" i="2" s="1"/>
  <c r="J541" i="2" s="1"/>
  <c r="K540" i="2"/>
  <c r="L540" i="2" s="1"/>
  <c r="K541" i="2" l="1"/>
  <c r="L541" i="2" s="1"/>
  <c r="G542" i="2"/>
  <c r="H542" i="2" s="1"/>
  <c r="I542" i="2" s="1"/>
  <c r="J542" i="2" s="1"/>
  <c r="K542" i="2" l="1"/>
  <c r="L542" i="2" s="1"/>
  <c r="G543" i="2"/>
  <c r="H543" i="2" s="1"/>
  <c r="I543" i="2" s="1"/>
  <c r="J543" i="2" s="1"/>
  <c r="K543" i="2" l="1"/>
  <c r="L543" i="2" s="1"/>
  <c r="G544" i="2"/>
  <c r="H544" i="2" s="1"/>
  <c r="I544" i="2" s="1"/>
  <c r="J544" i="2" s="1"/>
  <c r="K544" i="2" l="1"/>
  <c r="L544" i="2" s="1"/>
  <c r="G545" i="2"/>
  <c r="H545" i="2" s="1"/>
  <c r="I545" i="2" s="1"/>
  <c r="J545" i="2" s="1"/>
  <c r="G546" i="2" l="1"/>
  <c r="H546" i="2" s="1"/>
  <c r="I546" i="2" s="1"/>
  <c r="J546" i="2" s="1"/>
  <c r="K545" i="2"/>
  <c r="L545" i="2" s="1"/>
  <c r="K546" i="2" l="1"/>
  <c r="L546" i="2" s="1"/>
  <c r="G547" i="2"/>
  <c r="H547" i="2" s="1"/>
  <c r="I547" i="2" s="1"/>
  <c r="J547" i="2" s="1"/>
  <c r="G548" i="2" l="1"/>
  <c r="H548" i="2" s="1"/>
  <c r="I548" i="2" s="1"/>
  <c r="J548" i="2" s="1"/>
  <c r="K547" i="2"/>
  <c r="L547" i="2" s="1"/>
  <c r="G549" i="2" l="1"/>
  <c r="H549" i="2" s="1"/>
  <c r="I549" i="2" s="1"/>
  <c r="J549" i="2" s="1"/>
  <c r="K548" i="2"/>
  <c r="L548" i="2" s="1"/>
  <c r="K549" i="2" l="1"/>
  <c r="L549" i="2" s="1"/>
  <c r="G550" i="2"/>
  <c r="H550" i="2" s="1"/>
  <c r="I550" i="2" s="1"/>
  <c r="J550" i="2" s="1"/>
  <c r="G551" i="2" l="1"/>
  <c r="H551" i="2" s="1"/>
  <c r="I551" i="2" s="1"/>
  <c r="J551" i="2" s="1"/>
  <c r="K550" i="2"/>
  <c r="L550" i="2" s="1"/>
  <c r="G552" i="2" l="1"/>
  <c r="H552" i="2" s="1"/>
  <c r="I552" i="2" s="1"/>
  <c r="J552" i="2" s="1"/>
  <c r="K551" i="2"/>
  <c r="L551" i="2" s="1"/>
  <c r="G553" i="2" l="1"/>
  <c r="H553" i="2" s="1"/>
  <c r="I553" i="2" s="1"/>
  <c r="J553" i="2" s="1"/>
  <c r="K552" i="2"/>
  <c r="L552" i="2" s="1"/>
  <c r="K553" i="2" l="1"/>
  <c r="L553" i="2" s="1"/>
  <c r="G554" i="2"/>
  <c r="H554" i="2" s="1"/>
  <c r="I554" i="2" s="1"/>
  <c r="J554" i="2" s="1"/>
  <c r="K554" i="2" l="1"/>
  <c r="L554" i="2" s="1"/>
  <c r="G555" i="2"/>
  <c r="H555" i="2" s="1"/>
  <c r="I555" i="2" s="1"/>
  <c r="J555" i="2" s="1"/>
  <c r="K555" i="2" l="1"/>
  <c r="L555" i="2" s="1"/>
  <c r="G556" i="2"/>
  <c r="H556" i="2" s="1"/>
  <c r="I556" i="2" s="1"/>
  <c r="J556" i="2" s="1"/>
  <c r="K556" i="2" l="1"/>
  <c r="L556" i="2" s="1"/>
  <c r="G557" i="2"/>
  <c r="H557" i="2" s="1"/>
  <c r="I557" i="2" s="1"/>
  <c r="J557" i="2" s="1"/>
  <c r="K557" i="2" l="1"/>
  <c r="L557" i="2" s="1"/>
  <c r="G558" i="2"/>
  <c r="H558" i="2" s="1"/>
  <c r="I558" i="2" s="1"/>
  <c r="J558" i="2" s="1"/>
  <c r="K558" i="2" l="1"/>
  <c r="L558" i="2" s="1"/>
  <c r="G559" i="2"/>
  <c r="H559" i="2" s="1"/>
  <c r="I559" i="2" s="1"/>
  <c r="J559" i="2" s="1"/>
  <c r="K559" i="2" l="1"/>
  <c r="L559" i="2" s="1"/>
  <c r="G560" i="2"/>
  <c r="H560" i="2" s="1"/>
  <c r="I560" i="2" s="1"/>
  <c r="J560" i="2" s="1"/>
  <c r="G561" i="2" l="1"/>
  <c r="H561" i="2" s="1"/>
  <c r="I561" i="2" s="1"/>
  <c r="J561" i="2" s="1"/>
  <c r="K560" i="2"/>
  <c r="L560" i="2" s="1"/>
  <c r="G562" i="2" l="1"/>
  <c r="H562" i="2" s="1"/>
  <c r="I562" i="2" s="1"/>
  <c r="J562" i="2" s="1"/>
  <c r="K561" i="2"/>
  <c r="L561" i="2" s="1"/>
  <c r="K562" i="2" l="1"/>
  <c r="L562" i="2" s="1"/>
  <c r="G563" i="2"/>
  <c r="H563" i="2" s="1"/>
  <c r="I563" i="2" s="1"/>
  <c r="J563" i="2" s="1"/>
  <c r="G564" i="2" l="1"/>
  <c r="H564" i="2" s="1"/>
  <c r="I564" i="2" s="1"/>
  <c r="J564" i="2" s="1"/>
  <c r="K563" i="2"/>
  <c r="L563" i="2" s="1"/>
  <c r="K564" i="2" l="1"/>
  <c r="L564" i="2" s="1"/>
  <c r="G565" i="2"/>
  <c r="H565" i="2" s="1"/>
  <c r="I565" i="2" s="1"/>
  <c r="J565" i="2" s="1"/>
  <c r="K565" i="2" l="1"/>
  <c r="L565" i="2" s="1"/>
  <c r="G566" i="2"/>
  <c r="H566" i="2" s="1"/>
  <c r="I566" i="2" s="1"/>
  <c r="J566" i="2" s="1"/>
  <c r="K566" i="2" l="1"/>
  <c r="L566" i="2" s="1"/>
  <c r="G567" i="2"/>
  <c r="H567" i="2" s="1"/>
  <c r="I567" i="2" s="1"/>
  <c r="J567" i="2" s="1"/>
  <c r="G568" i="2" l="1"/>
  <c r="H568" i="2" s="1"/>
  <c r="I568" i="2" s="1"/>
  <c r="J568" i="2" s="1"/>
  <c r="K567" i="2"/>
  <c r="L567" i="2" s="1"/>
  <c r="K568" i="2" l="1"/>
  <c r="L568" i="2" s="1"/>
  <c r="G569" i="2"/>
  <c r="H569" i="2" s="1"/>
  <c r="I569" i="2" s="1"/>
  <c r="J569" i="2" s="1"/>
  <c r="G570" i="2" l="1"/>
  <c r="H570" i="2" s="1"/>
  <c r="I570" i="2" s="1"/>
  <c r="J570" i="2" s="1"/>
  <c r="K569" i="2"/>
  <c r="L569" i="2" s="1"/>
  <c r="K570" i="2" l="1"/>
  <c r="L570" i="2" s="1"/>
  <c r="G571" i="2"/>
  <c r="H571" i="2" s="1"/>
  <c r="I571" i="2" s="1"/>
  <c r="J571" i="2" s="1"/>
  <c r="K571" i="2" l="1"/>
  <c r="L571" i="2" s="1"/>
  <c r="G572" i="2"/>
  <c r="H572" i="2" s="1"/>
  <c r="I572" i="2" s="1"/>
  <c r="J572" i="2" s="1"/>
  <c r="K572" i="2" l="1"/>
  <c r="L572" i="2" s="1"/>
  <c r="G573" i="2"/>
  <c r="H573" i="2" s="1"/>
  <c r="I573" i="2" s="1"/>
  <c r="J573" i="2" s="1"/>
  <c r="K573" i="2" l="1"/>
  <c r="L573" i="2" s="1"/>
  <c r="G574" i="2"/>
  <c r="H574" i="2" s="1"/>
  <c r="I574" i="2" s="1"/>
  <c r="J574" i="2" s="1"/>
  <c r="G575" i="2" l="1"/>
  <c r="H575" i="2" s="1"/>
  <c r="I575" i="2" s="1"/>
  <c r="J575" i="2" s="1"/>
  <c r="K574" i="2"/>
  <c r="L574" i="2" s="1"/>
  <c r="K575" i="2" l="1"/>
  <c r="L575" i="2" s="1"/>
  <c r="G576" i="2"/>
  <c r="H576" i="2" s="1"/>
  <c r="I576" i="2" s="1"/>
  <c r="J576" i="2" s="1"/>
  <c r="K576" i="2" l="1"/>
  <c r="L576" i="2" s="1"/>
  <c r="G577" i="2"/>
  <c r="H577" i="2" s="1"/>
  <c r="I577" i="2" s="1"/>
  <c r="J577" i="2" s="1"/>
  <c r="K577" i="2" l="1"/>
  <c r="L577" i="2" s="1"/>
  <c r="G578" i="2"/>
  <c r="H578" i="2" s="1"/>
  <c r="I578" i="2" s="1"/>
  <c r="J578" i="2" s="1"/>
  <c r="K578" i="2" l="1"/>
  <c r="L578" i="2" s="1"/>
  <c r="G579" i="2"/>
  <c r="H579" i="2" s="1"/>
  <c r="I579" i="2" s="1"/>
  <c r="J579" i="2" s="1"/>
  <c r="G580" i="2" l="1"/>
  <c r="H580" i="2" s="1"/>
  <c r="I580" i="2" s="1"/>
  <c r="J580" i="2" s="1"/>
  <c r="K579" i="2"/>
  <c r="L579" i="2" s="1"/>
  <c r="G581" i="2" l="1"/>
  <c r="H581" i="2" s="1"/>
  <c r="I581" i="2" s="1"/>
  <c r="J581" i="2" s="1"/>
  <c r="K580" i="2"/>
  <c r="L580" i="2" s="1"/>
  <c r="G582" i="2" l="1"/>
  <c r="H582" i="2" s="1"/>
  <c r="I582" i="2" s="1"/>
  <c r="J582" i="2" s="1"/>
  <c r="K581" i="2"/>
  <c r="L581" i="2" s="1"/>
  <c r="K582" i="2" l="1"/>
  <c r="L582" i="2" s="1"/>
  <c r="G583" i="2"/>
  <c r="H583" i="2" s="1"/>
  <c r="I583" i="2" s="1"/>
  <c r="J583" i="2" s="1"/>
  <c r="K583" i="2" l="1"/>
  <c r="L583" i="2" s="1"/>
  <c r="G584" i="2"/>
  <c r="H584" i="2" s="1"/>
  <c r="I584" i="2" s="1"/>
  <c r="J584" i="2" s="1"/>
  <c r="G585" i="2" l="1"/>
  <c r="H585" i="2" s="1"/>
  <c r="I585" i="2" s="1"/>
  <c r="J585" i="2" s="1"/>
  <c r="K584" i="2"/>
  <c r="L584" i="2" s="1"/>
  <c r="K585" i="2" l="1"/>
  <c r="L585" i="2" s="1"/>
  <c r="G586" i="2"/>
  <c r="H586" i="2" s="1"/>
  <c r="I586" i="2" s="1"/>
  <c r="J586" i="2" s="1"/>
  <c r="K586" i="2" l="1"/>
  <c r="L586" i="2" s="1"/>
  <c r="G587" i="2"/>
  <c r="H587" i="2" s="1"/>
  <c r="I587" i="2" s="1"/>
  <c r="J587" i="2" s="1"/>
  <c r="G588" i="2" l="1"/>
  <c r="H588" i="2" s="1"/>
  <c r="I588" i="2" s="1"/>
  <c r="J588" i="2" s="1"/>
  <c r="K587" i="2"/>
  <c r="L587" i="2" s="1"/>
  <c r="G589" i="2" l="1"/>
  <c r="H589" i="2" s="1"/>
  <c r="I589" i="2" s="1"/>
  <c r="J589" i="2" s="1"/>
  <c r="K588" i="2"/>
  <c r="L588" i="2" s="1"/>
  <c r="K589" i="2" l="1"/>
  <c r="L589" i="2" s="1"/>
  <c r="G590" i="2"/>
  <c r="H590" i="2" s="1"/>
  <c r="I590" i="2" s="1"/>
  <c r="J590" i="2" s="1"/>
  <c r="K590" i="2" l="1"/>
  <c r="L590" i="2" s="1"/>
  <c r="G591" i="2"/>
  <c r="H591" i="2" s="1"/>
  <c r="I591" i="2" s="1"/>
  <c r="J591" i="2" s="1"/>
  <c r="G592" i="2" l="1"/>
  <c r="H592" i="2" s="1"/>
  <c r="I592" i="2" s="1"/>
  <c r="J592" i="2" s="1"/>
  <c r="K591" i="2"/>
  <c r="L591" i="2" s="1"/>
  <c r="G593" i="2" l="1"/>
  <c r="H593" i="2" s="1"/>
  <c r="I593" i="2" s="1"/>
  <c r="J593" i="2" s="1"/>
  <c r="K592" i="2"/>
  <c r="L592" i="2" s="1"/>
  <c r="K593" i="2" l="1"/>
  <c r="L593" i="2" s="1"/>
  <c r="G594" i="2"/>
  <c r="H594" i="2" s="1"/>
  <c r="I594" i="2" s="1"/>
  <c r="J594" i="2" s="1"/>
  <c r="G595" i="2" l="1"/>
  <c r="H595" i="2" s="1"/>
  <c r="I595" i="2" s="1"/>
  <c r="J595" i="2" s="1"/>
  <c r="K594" i="2"/>
  <c r="L594" i="2" s="1"/>
  <c r="K595" i="2" l="1"/>
  <c r="L595" i="2" s="1"/>
  <c r="G596" i="2"/>
  <c r="H596" i="2" s="1"/>
  <c r="I596" i="2" s="1"/>
  <c r="J596" i="2" s="1"/>
  <c r="G597" i="2" l="1"/>
  <c r="H597" i="2" s="1"/>
  <c r="I597" i="2" s="1"/>
  <c r="J597" i="2" s="1"/>
  <c r="K596" i="2"/>
  <c r="L596" i="2" s="1"/>
  <c r="K597" i="2" l="1"/>
  <c r="L597" i="2" s="1"/>
  <c r="G598" i="2"/>
  <c r="H598" i="2" s="1"/>
  <c r="I598" i="2" s="1"/>
  <c r="J598" i="2" s="1"/>
  <c r="K598" i="2" l="1"/>
  <c r="L598" i="2" s="1"/>
  <c r="G599" i="2"/>
  <c r="H599" i="2" s="1"/>
  <c r="I599" i="2" s="1"/>
  <c r="J599" i="2" s="1"/>
  <c r="G600" i="2" l="1"/>
  <c r="H600" i="2" s="1"/>
  <c r="I600" i="2" s="1"/>
  <c r="J600" i="2" s="1"/>
  <c r="K599" i="2"/>
  <c r="L599" i="2" s="1"/>
  <c r="K600" i="2" l="1"/>
  <c r="L600" i="2" s="1"/>
  <c r="G601" i="2"/>
  <c r="H601" i="2" s="1"/>
  <c r="I601" i="2" s="1"/>
  <c r="J601" i="2" s="1"/>
  <c r="G602" i="2" l="1"/>
  <c r="H602" i="2" s="1"/>
  <c r="I602" i="2" s="1"/>
  <c r="J602" i="2" s="1"/>
  <c r="K601" i="2"/>
  <c r="L601" i="2" s="1"/>
  <c r="K602" i="2" l="1"/>
  <c r="L602" i="2" s="1"/>
  <c r="G603" i="2"/>
  <c r="H603" i="2" s="1"/>
  <c r="I603" i="2" s="1"/>
  <c r="J603" i="2" s="1"/>
  <c r="K603" i="2" l="1"/>
  <c r="L603" i="2" s="1"/>
  <c r="G604" i="2"/>
  <c r="H604" i="2" s="1"/>
  <c r="I604" i="2" s="1"/>
  <c r="J604" i="2" s="1"/>
  <c r="G605" i="2" l="1"/>
  <c r="H605" i="2" s="1"/>
  <c r="I605" i="2" s="1"/>
  <c r="J605" i="2" s="1"/>
  <c r="K604" i="2"/>
  <c r="L604" i="2" s="1"/>
  <c r="K605" i="2" l="1"/>
  <c r="L605" i="2" s="1"/>
  <c r="G606" i="2"/>
  <c r="H606" i="2" s="1"/>
  <c r="I606" i="2" s="1"/>
  <c r="J606" i="2" s="1"/>
  <c r="K606" i="2" l="1"/>
  <c r="L606" i="2" s="1"/>
  <c r="G607" i="2"/>
  <c r="H607" i="2" s="1"/>
  <c r="I607" i="2" s="1"/>
  <c r="J607" i="2" s="1"/>
  <c r="K607" i="2" l="1"/>
  <c r="L607" i="2" s="1"/>
  <c r="G608" i="2"/>
  <c r="H608" i="2" s="1"/>
  <c r="I608" i="2" s="1"/>
  <c r="J608" i="2" s="1"/>
  <c r="K608" i="2" l="1"/>
  <c r="L608" i="2" s="1"/>
  <c r="G609" i="2"/>
  <c r="H609" i="2" s="1"/>
  <c r="I609" i="2" s="1"/>
  <c r="J609" i="2" s="1"/>
  <c r="G610" i="2" l="1"/>
  <c r="H610" i="2" s="1"/>
  <c r="I610" i="2" s="1"/>
  <c r="J610" i="2" s="1"/>
  <c r="K609" i="2"/>
  <c r="L609" i="2" s="1"/>
  <c r="K610" i="2" l="1"/>
  <c r="L610" i="2" s="1"/>
  <c r="G611" i="2"/>
  <c r="H611" i="2" s="1"/>
  <c r="I611" i="2" s="1"/>
  <c r="J611" i="2" s="1"/>
  <c r="G612" i="2" l="1"/>
  <c r="H612" i="2" s="1"/>
  <c r="I612" i="2" s="1"/>
  <c r="J612" i="2" s="1"/>
  <c r="K611" i="2"/>
  <c r="L611" i="2" s="1"/>
  <c r="G613" i="2" l="1"/>
  <c r="H613" i="2" s="1"/>
  <c r="I613" i="2" s="1"/>
  <c r="J613" i="2" s="1"/>
  <c r="K612" i="2"/>
  <c r="L612" i="2" s="1"/>
  <c r="G614" i="2" l="1"/>
  <c r="H614" i="2" s="1"/>
  <c r="I614" i="2" s="1"/>
  <c r="J614" i="2" s="1"/>
  <c r="K613" i="2"/>
  <c r="L613" i="2" s="1"/>
  <c r="G615" i="2" l="1"/>
  <c r="H615" i="2" s="1"/>
  <c r="I615" i="2" s="1"/>
  <c r="J615" i="2" s="1"/>
  <c r="K614" i="2"/>
  <c r="L614" i="2" s="1"/>
  <c r="K615" i="2" l="1"/>
  <c r="L615" i="2" s="1"/>
  <c r="G616" i="2"/>
  <c r="H616" i="2" s="1"/>
  <c r="I616" i="2" s="1"/>
  <c r="J616" i="2" s="1"/>
  <c r="G617" i="2" l="1"/>
  <c r="H617" i="2" s="1"/>
  <c r="I617" i="2" s="1"/>
  <c r="J617" i="2" s="1"/>
  <c r="K616" i="2"/>
  <c r="L616" i="2" s="1"/>
  <c r="K617" i="2" l="1"/>
  <c r="L617" i="2" s="1"/>
  <c r="G618" i="2"/>
  <c r="H618" i="2" s="1"/>
  <c r="I618" i="2" s="1"/>
  <c r="J618" i="2" s="1"/>
  <c r="K618" i="2" l="1"/>
  <c r="L618" i="2" s="1"/>
  <c r="G619" i="2"/>
  <c r="H619" i="2" s="1"/>
  <c r="I619" i="2" s="1"/>
  <c r="J619" i="2" s="1"/>
  <c r="K619" i="2" l="1"/>
  <c r="L619" i="2" s="1"/>
  <c r="G620" i="2"/>
  <c r="H620" i="2" s="1"/>
  <c r="I620" i="2" s="1"/>
  <c r="J620" i="2" s="1"/>
  <c r="G621" i="2" l="1"/>
  <c r="H621" i="2" s="1"/>
  <c r="I621" i="2" s="1"/>
  <c r="J621" i="2" s="1"/>
  <c r="K620" i="2"/>
  <c r="L620" i="2" s="1"/>
  <c r="K621" i="2" l="1"/>
  <c r="L621" i="2" s="1"/>
  <c r="G622" i="2"/>
  <c r="H622" i="2" s="1"/>
  <c r="I622" i="2" s="1"/>
  <c r="J622" i="2" s="1"/>
  <c r="G623" i="2" l="1"/>
  <c r="H623" i="2" s="1"/>
  <c r="I623" i="2" s="1"/>
  <c r="J623" i="2" s="1"/>
  <c r="K622" i="2"/>
  <c r="L622" i="2" s="1"/>
  <c r="K623" i="2" l="1"/>
  <c r="L623" i="2" s="1"/>
  <c r="G624" i="2"/>
  <c r="H624" i="2" s="1"/>
  <c r="I624" i="2" s="1"/>
  <c r="J624" i="2" s="1"/>
  <c r="G625" i="2" l="1"/>
  <c r="H625" i="2" s="1"/>
  <c r="I625" i="2" s="1"/>
  <c r="J625" i="2" s="1"/>
  <c r="K624" i="2"/>
  <c r="L624" i="2" s="1"/>
  <c r="G626" i="2" l="1"/>
  <c r="H626" i="2" s="1"/>
  <c r="I626" i="2" s="1"/>
  <c r="J626" i="2" s="1"/>
  <c r="K625" i="2"/>
  <c r="L625" i="2" s="1"/>
  <c r="K626" i="2" l="1"/>
  <c r="L626" i="2" s="1"/>
  <c r="G627" i="2"/>
  <c r="H627" i="2" s="1"/>
  <c r="I627" i="2" s="1"/>
  <c r="J627" i="2" s="1"/>
  <c r="K627" i="2" l="1"/>
  <c r="L627" i="2" s="1"/>
  <c r="G628" i="2"/>
  <c r="H628" i="2" s="1"/>
  <c r="I628" i="2" s="1"/>
  <c r="J628" i="2" s="1"/>
  <c r="G629" i="2" l="1"/>
  <c r="H629" i="2" s="1"/>
  <c r="I629" i="2" s="1"/>
  <c r="J629" i="2" s="1"/>
  <c r="K628" i="2"/>
  <c r="L628" i="2" s="1"/>
  <c r="K629" i="2" l="1"/>
  <c r="L629" i="2" s="1"/>
  <c r="G630" i="2"/>
  <c r="H630" i="2" s="1"/>
  <c r="I630" i="2" s="1"/>
  <c r="J630" i="2" s="1"/>
  <c r="G631" i="2" l="1"/>
  <c r="H631" i="2" s="1"/>
  <c r="I631" i="2" s="1"/>
  <c r="J631" i="2" s="1"/>
  <c r="K630" i="2"/>
  <c r="L630" i="2" s="1"/>
  <c r="G632" i="2" l="1"/>
  <c r="H632" i="2" s="1"/>
  <c r="I632" i="2" s="1"/>
  <c r="J632" i="2" s="1"/>
  <c r="K631" i="2"/>
  <c r="L631" i="2" s="1"/>
  <c r="G633" i="2" l="1"/>
  <c r="H633" i="2" s="1"/>
  <c r="I633" i="2" s="1"/>
  <c r="J633" i="2" s="1"/>
  <c r="K632" i="2"/>
  <c r="L632" i="2" s="1"/>
  <c r="G634" i="2" l="1"/>
  <c r="H634" i="2" s="1"/>
  <c r="I634" i="2" s="1"/>
  <c r="J634" i="2" s="1"/>
  <c r="K633" i="2"/>
  <c r="L633" i="2" s="1"/>
  <c r="K634" i="2" l="1"/>
  <c r="L634" i="2" s="1"/>
  <c r="G635" i="2"/>
  <c r="H635" i="2" s="1"/>
  <c r="I635" i="2" s="1"/>
  <c r="J635" i="2" s="1"/>
  <c r="K635" i="2" l="1"/>
  <c r="L635" i="2" s="1"/>
  <c r="G636" i="2"/>
  <c r="H636" i="2" s="1"/>
  <c r="I636" i="2" s="1"/>
  <c r="J636" i="2" s="1"/>
  <c r="G637" i="2" l="1"/>
  <c r="H637" i="2" s="1"/>
  <c r="I637" i="2" s="1"/>
  <c r="J637" i="2" s="1"/>
  <c r="K636" i="2"/>
  <c r="L636" i="2" s="1"/>
  <c r="G638" i="2" l="1"/>
  <c r="H638" i="2" s="1"/>
  <c r="I638" i="2" s="1"/>
  <c r="J638" i="2" s="1"/>
  <c r="K637" i="2"/>
  <c r="L637" i="2" s="1"/>
  <c r="K638" i="2" l="1"/>
  <c r="L638" i="2" s="1"/>
  <c r="G639" i="2"/>
  <c r="H639" i="2" s="1"/>
  <c r="I639" i="2" s="1"/>
  <c r="J639" i="2" s="1"/>
  <c r="K639" i="2" l="1"/>
  <c r="L639" i="2" s="1"/>
  <c r="G640" i="2"/>
  <c r="H640" i="2" s="1"/>
  <c r="I640" i="2" s="1"/>
  <c r="J640" i="2" s="1"/>
  <c r="G641" i="2" l="1"/>
  <c r="H641" i="2" s="1"/>
  <c r="I641" i="2" s="1"/>
  <c r="J641" i="2" s="1"/>
  <c r="K640" i="2"/>
  <c r="L640" i="2" s="1"/>
  <c r="G642" i="2" l="1"/>
  <c r="H642" i="2" s="1"/>
  <c r="I642" i="2" s="1"/>
  <c r="J642" i="2" s="1"/>
  <c r="K641" i="2"/>
  <c r="L641" i="2" s="1"/>
  <c r="K642" i="2" l="1"/>
  <c r="L642" i="2" s="1"/>
  <c r="G643" i="2"/>
  <c r="H643" i="2" s="1"/>
  <c r="I643" i="2" s="1"/>
  <c r="J643" i="2" s="1"/>
  <c r="G644" i="2" l="1"/>
  <c r="H644" i="2" s="1"/>
  <c r="I644" i="2" s="1"/>
  <c r="J644" i="2" s="1"/>
  <c r="K643" i="2"/>
  <c r="L643" i="2" s="1"/>
  <c r="K644" i="2" l="1"/>
  <c r="L644" i="2" s="1"/>
  <c r="G645" i="2"/>
  <c r="H645" i="2" s="1"/>
  <c r="I645" i="2" s="1"/>
  <c r="J645" i="2" s="1"/>
  <c r="K645" i="2" l="1"/>
  <c r="L645" i="2" s="1"/>
  <c r="G646" i="2"/>
  <c r="H646" i="2" s="1"/>
  <c r="I646" i="2" s="1"/>
  <c r="J646" i="2" s="1"/>
  <c r="K646" i="2" l="1"/>
  <c r="L646" i="2" s="1"/>
  <c r="G647" i="2"/>
  <c r="H647" i="2" s="1"/>
  <c r="I647" i="2" s="1"/>
  <c r="J647" i="2" s="1"/>
  <c r="G648" i="2" l="1"/>
  <c r="H648" i="2" s="1"/>
  <c r="I648" i="2" s="1"/>
  <c r="J648" i="2" s="1"/>
  <c r="K647" i="2"/>
  <c r="L647" i="2" s="1"/>
  <c r="G649" i="2" l="1"/>
  <c r="H649" i="2" s="1"/>
  <c r="I649" i="2" s="1"/>
  <c r="J649" i="2" s="1"/>
  <c r="K648" i="2"/>
  <c r="L648" i="2" s="1"/>
  <c r="K649" i="2" l="1"/>
  <c r="L649" i="2" s="1"/>
  <c r="G650" i="2"/>
  <c r="H650" i="2" s="1"/>
  <c r="I650" i="2" s="1"/>
  <c r="J650" i="2" s="1"/>
  <c r="G651" i="2" l="1"/>
  <c r="H651" i="2" s="1"/>
  <c r="I651" i="2" s="1"/>
  <c r="J651" i="2" s="1"/>
  <c r="K650" i="2"/>
  <c r="L650" i="2" s="1"/>
  <c r="G652" i="2" l="1"/>
  <c r="H652" i="2" s="1"/>
  <c r="I652" i="2" s="1"/>
  <c r="J652" i="2" s="1"/>
  <c r="K651" i="2"/>
  <c r="L651" i="2" s="1"/>
  <c r="G653" i="2" l="1"/>
  <c r="H653" i="2" s="1"/>
  <c r="I653" i="2" s="1"/>
  <c r="J653" i="2" s="1"/>
  <c r="K652" i="2"/>
  <c r="L652" i="2" s="1"/>
  <c r="K653" i="2" l="1"/>
  <c r="L653" i="2" s="1"/>
  <c r="G654" i="2"/>
  <c r="H654" i="2" s="1"/>
  <c r="I654" i="2" s="1"/>
  <c r="J654" i="2" s="1"/>
  <c r="G655" i="2" l="1"/>
  <c r="H655" i="2" s="1"/>
  <c r="I655" i="2" s="1"/>
  <c r="J655" i="2" s="1"/>
  <c r="K654" i="2"/>
  <c r="L654" i="2" s="1"/>
  <c r="K655" i="2" l="1"/>
  <c r="L655" i="2" s="1"/>
  <c r="G656" i="2"/>
  <c r="H656" i="2" s="1"/>
  <c r="I656" i="2" s="1"/>
  <c r="J656" i="2" s="1"/>
  <c r="G657" i="2" l="1"/>
  <c r="H657" i="2" s="1"/>
  <c r="I657" i="2" s="1"/>
  <c r="J657" i="2" s="1"/>
  <c r="K656" i="2"/>
  <c r="L656" i="2" s="1"/>
  <c r="G658" i="2" l="1"/>
  <c r="H658" i="2" s="1"/>
  <c r="I658" i="2" s="1"/>
  <c r="J658" i="2" s="1"/>
  <c r="K657" i="2"/>
  <c r="L657" i="2" s="1"/>
  <c r="K658" i="2" l="1"/>
  <c r="L658" i="2" s="1"/>
  <c r="G659" i="2"/>
  <c r="H659" i="2" s="1"/>
  <c r="I659" i="2" s="1"/>
  <c r="J659" i="2" s="1"/>
  <c r="K659" i="2" l="1"/>
  <c r="L659" i="2" s="1"/>
  <c r="G660" i="2"/>
  <c r="H660" i="2" s="1"/>
  <c r="I660" i="2" s="1"/>
  <c r="J660" i="2" s="1"/>
  <c r="G661" i="2" l="1"/>
  <c r="H661" i="2" s="1"/>
  <c r="I661" i="2" s="1"/>
  <c r="J661" i="2" s="1"/>
  <c r="K660" i="2"/>
  <c r="L660" i="2" s="1"/>
  <c r="G662" i="2" l="1"/>
  <c r="H662" i="2" s="1"/>
  <c r="I662" i="2" s="1"/>
  <c r="J662" i="2" s="1"/>
  <c r="K661" i="2"/>
  <c r="L661" i="2" s="1"/>
  <c r="K662" i="2" l="1"/>
  <c r="L662" i="2" s="1"/>
  <c r="G663" i="2"/>
  <c r="H663" i="2" s="1"/>
  <c r="I663" i="2" s="1"/>
  <c r="J663" i="2" s="1"/>
  <c r="G664" i="2" l="1"/>
  <c r="H664" i="2" s="1"/>
  <c r="I664" i="2" s="1"/>
  <c r="J664" i="2" s="1"/>
  <c r="K663" i="2"/>
  <c r="L663" i="2" s="1"/>
  <c r="K664" i="2" l="1"/>
  <c r="L664" i="2" s="1"/>
  <c r="G665" i="2"/>
  <c r="H665" i="2" s="1"/>
  <c r="I665" i="2" s="1"/>
  <c r="J665" i="2" s="1"/>
  <c r="K665" i="2" l="1"/>
  <c r="L665" i="2" s="1"/>
  <c r="G666" i="2"/>
  <c r="H666" i="2" s="1"/>
  <c r="I666" i="2" s="1"/>
  <c r="J666" i="2" s="1"/>
  <c r="K666" i="2" l="1"/>
  <c r="L666" i="2" s="1"/>
  <c r="G667" i="2"/>
  <c r="H667" i="2" s="1"/>
  <c r="I667" i="2" s="1"/>
  <c r="J667" i="2" s="1"/>
  <c r="K667" i="2" l="1"/>
  <c r="L667" i="2" s="1"/>
  <c r="G668" i="2"/>
  <c r="H668" i="2" s="1"/>
  <c r="I668" i="2" s="1"/>
  <c r="J668" i="2" s="1"/>
  <c r="K668" i="2" l="1"/>
  <c r="L668" i="2" s="1"/>
  <c r="G669" i="2"/>
  <c r="H669" i="2" s="1"/>
  <c r="I669" i="2" s="1"/>
  <c r="J669" i="2" s="1"/>
  <c r="G670" i="2" l="1"/>
  <c r="H670" i="2" s="1"/>
  <c r="I670" i="2" s="1"/>
  <c r="J670" i="2" s="1"/>
  <c r="K669" i="2"/>
  <c r="L669" i="2" s="1"/>
  <c r="K670" i="2" l="1"/>
  <c r="L670" i="2" s="1"/>
  <c r="G671" i="2"/>
  <c r="H671" i="2" s="1"/>
  <c r="I671" i="2" s="1"/>
  <c r="J671" i="2" s="1"/>
  <c r="K671" i="2" l="1"/>
  <c r="L671" i="2" s="1"/>
  <c r="G672" i="2"/>
  <c r="H672" i="2" s="1"/>
  <c r="I672" i="2" s="1"/>
  <c r="J672" i="2" s="1"/>
  <c r="K672" i="2" l="1"/>
  <c r="L672" i="2" s="1"/>
  <c r="G673" i="2"/>
  <c r="H673" i="2" s="1"/>
  <c r="I673" i="2" s="1"/>
  <c r="J673" i="2" s="1"/>
  <c r="G674" i="2" l="1"/>
  <c r="H674" i="2" s="1"/>
  <c r="I674" i="2" s="1"/>
  <c r="J674" i="2" s="1"/>
  <c r="K673" i="2"/>
  <c r="L673" i="2" s="1"/>
  <c r="K674" i="2" l="1"/>
  <c r="L674" i="2" s="1"/>
  <c r="G675" i="2"/>
  <c r="H675" i="2" s="1"/>
  <c r="I675" i="2" s="1"/>
  <c r="J675" i="2" s="1"/>
  <c r="G676" i="2" l="1"/>
  <c r="H676" i="2" s="1"/>
  <c r="I676" i="2" s="1"/>
  <c r="J676" i="2" s="1"/>
  <c r="K675" i="2"/>
  <c r="L675" i="2" s="1"/>
  <c r="G677" i="2" l="1"/>
  <c r="H677" i="2" s="1"/>
  <c r="I677" i="2" s="1"/>
  <c r="J677" i="2" s="1"/>
  <c r="K676" i="2"/>
  <c r="L676" i="2" s="1"/>
  <c r="K677" i="2" l="1"/>
  <c r="L677" i="2" s="1"/>
  <c r="G678" i="2"/>
  <c r="H678" i="2" s="1"/>
  <c r="I678" i="2" s="1"/>
  <c r="J678" i="2" s="1"/>
  <c r="G679" i="2" l="1"/>
  <c r="H679" i="2" s="1"/>
  <c r="I679" i="2" s="1"/>
  <c r="J679" i="2" s="1"/>
  <c r="K678" i="2"/>
  <c r="L678" i="2" s="1"/>
  <c r="K679" i="2" l="1"/>
  <c r="L679" i="2" s="1"/>
  <c r="G680" i="2"/>
  <c r="H680" i="2" s="1"/>
  <c r="I680" i="2" s="1"/>
  <c r="J680" i="2" s="1"/>
  <c r="G681" i="2" l="1"/>
  <c r="H681" i="2" s="1"/>
  <c r="I681" i="2" s="1"/>
  <c r="J681" i="2" s="1"/>
  <c r="K680" i="2"/>
  <c r="L680" i="2" s="1"/>
  <c r="G682" i="2" l="1"/>
  <c r="H682" i="2" s="1"/>
  <c r="I682" i="2" s="1"/>
  <c r="J682" i="2" s="1"/>
  <c r="K681" i="2"/>
  <c r="L681" i="2" s="1"/>
  <c r="G683" i="2" l="1"/>
  <c r="H683" i="2" s="1"/>
  <c r="I683" i="2" s="1"/>
  <c r="J683" i="2" s="1"/>
  <c r="K682" i="2"/>
  <c r="L682" i="2" s="1"/>
  <c r="K683" i="2" l="1"/>
  <c r="L683" i="2" s="1"/>
  <c r="G684" i="2"/>
  <c r="H684" i="2" s="1"/>
  <c r="I684" i="2" s="1"/>
  <c r="J684" i="2" s="1"/>
  <c r="K684" i="2" l="1"/>
  <c r="L684" i="2" s="1"/>
  <c r="G685" i="2"/>
  <c r="H685" i="2" s="1"/>
  <c r="I685" i="2" s="1"/>
  <c r="J685" i="2" s="1"/>
  <c r="K685" i="2" l="1"/>
  <c r="L685" i="2" s="1"/>
  <c r="G686" i="2"/>
  <c r="H686" i="2" s="1"/>
  <c r="I686" i="2" s="1"/>
  <c r="J686" i="2" s="1"/>
  <c r="K686" i="2" l="1"/>
  <c r="L686" i="2" s="1"/>
  <c r="G687" i="2"/>
  <c r="H687" i="2" s="1"/>
  <c r="I687" i="2" s="1"/>
  <c r="J687" i="2" s="1"/>
  <c r="K687" i="2" l="1"/>
  <c r="L687" i="2" s="1"/>
  <c r="G688" i="2"/>
  <c r="H688" i="2" s="1"/>
  <c r="I688" i="2" s="1"/>
  <c r="J688" i="2" s="1"/>
  <c r="G689" i="2" l="1"/>
  <c r="H689" i="2" s="1"/>
  <c r="I689" i="2" s="1"/>
  <c r="J689" i="2" s="1"/>
  <c r="K688" i="2"/>
  <c r="L688" i="2" s="1"/>
  <c r="K689" i="2" l="1"/>
  <c r="L689" i="2" s="1"/>
  <c r="G690" i="2"/>
  <c r="H690" i="2" s="1"/>
  <c r="I690" i="2" s="1"/>
  <c r="J690" i="2" s="1"/>
  <c r="K690" i="2" l="1"/>
  <c r="L690" i="2" s="1"/>
  <c r="G691" i="2"/>
  <c r="H691" i="2" s="1"/>
  <c r="I691" i="2" s="1"/>
  <c r="J691" i="2" s="1"/>
  <c r="G692" i="2" l="1"/>
  <c r="H692" i="2" s="1"/>
  <c r="I692" i="2" s="1"/>
  <c r="J692" i="2" s="1"/>
  <c r="K691" i="2"/>
  <c r="L691" i="2" s="1"/>
  <c r="G693" i="2" l="1"/>
  <c r="H693" i="2" s="1"/>
  <c r="I693" i="2" s="1"/>
  <c r="J693" i="2" s="1"/>
  <c r="K692" i="2"/>
  <c r="L692" i="2" s="1"/>
  <c r="K693" i="2" l="1"/>
  <c r="L693" i="2" s="1"/>
  <c r="G694" i="2"/>
  <c r="H694" i="2" s="1"/>
  <c r="I694" i="2" s="1"/>
  <c r="J694" i="2" s="1"/>
  <c r="K694" i="2" l="1"/>
  <c r="L694" i="2" s="1"/>
  <c r="G695" i="2"/>
  <c r="H695" i="2" s="1"/>
  <c r="I695" i="2" s="1"/>
  <c r="J695" i="2" s="1"/>
  <c r="G696" i="2" l="1"/>
  <c r="H696" i="2" s="1"/>
  <c r="I696" i="2" s="1"/>
  <c r="J696" i="2" s="1"/>
  <c r="K695" i="2"/>
  <c r="L695" i="2" s="1"/>
  <c r="K696" i="2" l="1"/>
  <c r="L696" i="2" s="1"/>
  <c r="G697" i="2"/>
  <c r="H697" i="2" s="1"/>
  <c r="I697" i="2" s="1"/>
  <c r="J697" i="2" s="1"/>
  <c r="K697" i="2" l="1"/>
  <c r="L697" i="2" s="1"/>
  <c r="G698" i="2"/>
  <c r="H698" i="2" s="1"/>
  <c r="I698" i="2" s="1"/>
  <c r="J698" i="2" s="1"/>
  <c r="K698" i="2" l="1"/>
  <c r="L698" i="2" s="1"/>
  <c r="G699" i="2"/>
  <c r="H699" i="2" s="1"/>
  <c r="I699" i="2" s="1"/>
  <c r="J699" i="2" s="1"/>
  <c r="K699" i="2" l="1"/>
  <c r="L699" i="2" s="1"/>
  <c r="G700" i="2"/>
  <c r="H700" i="2" s="1"/>
  <c r="I700" i="2" s="1"/>
  <c r="J700" i="2" s="1"/>
  <c r="K700" i="2" l="1"/>
  <c r="L700" i="2" s="1"/>
  <c r="G701" i="2"/>
  <c r="H701" i="2" s="1"/>
  <c r="I701" i="2" s="1"/>
  <c r="J701" i="2" s="1"/>
  <c r="G702" i="2" l="1"/>
  <c r="H702" i="2" s="1"/>
  <c r="I702" i="2" s="1"/>
  <c r="J702" i="2" s="1"/>
  <c r="K701" i="2"/>
  <c r="L701" i="2" s="1"/>
  <c r="K702" i="2" l="1"/>
  <c r="L702" i="2" s="1"/>
  <c r="G703" i="2"/>
  <c r="H703" i="2" s="1"/>
  <c r="I703" i="2" s="1"/>
  <c r="J703" i="2" s="1"/>
  <c r="K703" i="2" l="1"/>
  <c r="L703" i="2" s="1"/>
  <c r="G704" i="2"/>
  <c r="H704" i="2" s="1"/>
  <c r="I704" i="2" s="1"/>
  <c r="J704" i="2" s="1"/>
  <c r="K704" i="2" l="1"/>
  <c r="L704" i="2" s="1"/>
  <c r="G705" i="2"/>
  <c r="H705" i="2" s="1"/>
  <c r="I705" i="2" s="1"/>
  <c r="J705" i="2" s="1"/>
  <c r="G706" i="2" l="1"/>
  <c r="H706" i="2" s="1"/>
  <c r="I706" i="2" s="1"/>
  <c r="J706" i="2" s="1"/>
  <c r="K705" i="2"/>
  <c r="L705" i="2" s="1"/>
  <c r="G707" i="2" l="1"/>
  <c r="H707" i="2" s="1"/>
  <c r="I707" i="2" s="1"/>
  <c r="J707" i="2" s="1"/>
  <c r="K706" i="2"/>
  <c r="L706" i="2" s="1"/>
  <c r="G708" i="2" l="1"/>
  <c r="H708" i="2" s="1"/>
  <c r="I708" i="2" s="1"/>
  <c r="J708" i="2" s="1"/>
  <c r="K707" i="2"/>
  <c r="L707" i="2" s="1"/>
  <c r="G709" i="2" l="1"/>
  <c r="H709" i="2" s="1"/>
  <c r="I709" i="2" s="1"/>
  <c r="J709" i="2" s="1"/>
  <c r="K708" i="2"/>
  <c r="L708" i="2" s="1"/>
  <c r="K709" i="2" l="1"/>
  <c r="L709" i="2" s="1"/>
  <c r="G710" i="2"/>
  <c r="H710" i="2" s="1"/>
  <c r="I710" i="2" s="1"/>
  <c r="J710" i="2" s="1"/>
  <c r="K710" i="2" l="1"/>
  <c r="L710" i="2" s="1"/>
  <c r="G711" i="2"/>
  <c r="H711" i="2" s="1"/>
  <c r="I711" i="2" s="1"/>
  <c r="J711" i="2" s="1"/>
  <c r="K711" i="2" l="1"/>
  <c r="L711" i="2" s="1"/>
  <c r="G712" i="2"/>
  <c r="H712" i="2" s="1"/>
  <c r="I712" i="2" s="1"/>
  <c r="J712" i="2" s="1"/>
  <c r="K712" i="2" l="1"/>
  <c r="L712" i="2" s="1"/>
  <c r="G713" i="2"/>
  <c r="H713" i="2" s="1"/>
  <c r="I713" i="2" s="1"/>
  <c r="J713" i="2" s="1"/>
  <c r="K713" i="2" l="1"/>
  <c r="L713" i="2" s="1"/>
  <c r="G714" i="2"/>
  <c r="H714" i="2" s="1"/>
  <c r="I714" i="2" s="1"/>
  <c r="J714" i="2" s="1"/>
  <c r="K714" i="2" l="1"/>
  <c r="L714" i="2" s="1"/>
  <c r="G715" i="2"/>
  <c r="H715" i="2" s="1"/>
  <c r="I715" i="2" s="1"/>
  <c r="J715" i="2" s="1"/>
  <c r="G716" i="2" l="1"/>
  <c r="H716" i="2" s="1"/>
  <c r="I716" i="2" s="1"/>
  <c r="J716" i="2" s="1"/>
  <c r="K715" i="2"/>
  <c r="L715" i="2" s="1"/>
  <c r="G717" i="2" l="1"/>
  <c r="H717" i="2" s="1"/>
  <c r="I717" i="2" s="1"/>
  <c r="J717" i="2" s="1"/>
  <c r="K716" i="2"/>
  <c r="L716" i="2" s="1"/>
  <c r="K717" i="2" l="1"/>
  <c r="L717" i="2" s="1"/>
  <c r="G718" i="2"/>
  <c r="H718" i="2" s="1"/>
  <c r="I718" i="2" s="1"/>
  <c r="J718" i="2" s="1"/>
  <c r="G719" i="2" l="1"/>
  <c r="H719" i="2" s="1"/>
  <c r="I719" i="2" s="1"/>
  <c r="J719" i="2" s="1"/>
  <c r="K718" i="2"/>
  <c r="L718" i="2" s="1"/>
  <c r="G720" i="2" l="1"/>
  <c r="H720" i="2" s="1"/>
  <c r="I720" i="2" s="1"/>
  <c r="J720" i="2" s="1"/>
  <c r="K719" i="2"/>
  <c r="L719" i="2" s="1"/>
  <c r="G721" i="2" l="1"/>
  <c r="H721" i="2" s="1"/>
  <c r="I721" i="2" s="1"/>
  <c r="J721" i="2" s="1"/>
  <c r="K720" i="2"/>
  <c r="L720" i="2" s="1"/>
  <c r="G722" i="2" l="1"/>
  <c r="H722" i="2" s="1"/>
  <c r="I722" i="2" s="1"/>
  <c r="J722" i="2" s="1"/>
  <c r="K721" i="2"/>
  <c r="L721" i="2" s="1"/>
  <c r="K722" i="2" l="1"/>
  <c r="L722" i="2" s="1"/>
  <c r="G723" i="2"/>
  <c r="H723" i="2" s="1"/>
  <c r="I723" i="2" s="1"/>
  <c r="J723" i="2" s="1"/>
  <c r="K723" i="2" l="1"/>
  <c r="L723" i="2" s="1"/>
  <c r="G724" i="2"/>
  <c r="H724" i="2" s="1"/>
  <c r="I724" i="2" s="1"/>
  <c r="J724" i="2" s="1"/>
  <c r="G725" i="2" l="1"/>
  <c r="H725" i="2" s="1"/>
  <c r="I725" i="2" s="1"/>
  <c r="J725" i="2" s="1"/>
  <c r="K724" i="2"/>
  <c r="L724" i="2" s="1"/>
  <c r="K725" i="2" l="1"/>
  <c r="L725" i="2" s="1"/>
  <c r="G726" i="2"/>
  <c r="H726" i="2" s="1"/>
  <c r="I726" i="2" s="1"/>
  <c r="J726" i="2" s="1"/>
  <c r="G727" i="2" l="1"/>
  <c r="H727" i="2" s="1"/>
  <c r="I727" i="2" s="1"/>
  <c r="J727" i="2" s="1"/>
  <c r="K726" i="2"/>
  <c r="L726" i="2" s="1"/>
  <c r="G728" i="2" l="1"/>
  <c r="H728" i="2" s="1"/>
  <c r="I728" i="2" s="1"/>
  <c r="J728" i="2" s="1"/>
  <c r="K727" i="2"/>
  <c r="L727" i="2" s="1"/>
  <c r="K728" i="2" l="1"/>
  <c r="L728" i="2" s="1"/>
  <c r="G729" i="2"/>
  <c r="H729" i="2" s="1"/>
  <c r="I729" i="2" s="1"/>
  <c r="J729" i="2" s="1"/>
  <c r="K729" i="2" l="1"/>
  <c r="L729" i="2" s="1"/>
  <c r="G730" i="2"/>
  <c r="H730" i="2" s="1"/>
  <c r="I730" i="2" s="1"/>
  <c r="J730" i="2" s="1"/>
  <c r="K730" i="2" l="1"/>
  <c r="L730" i="2" s="1"/>
  <c r="G731" i="2"/>
  <c r="H731" i="2" s="1"/>
  <c r="I731" i="2" s="1"/>
  <c r="J731" i="2" s="1"/>
  <c r="K731" i="2" l="1"/>
  <c r="L731" i="2" s="1"/>
  <c r="G732" i="2"/>
  <c r="H732" i="2" s="1"/>
  <c r="I732" i="2" s="1"/>
  <c r="J732" i="2" s="1"/>
  <c r="G733" i="2" l="1"/>
  <c r="H733" i="2" s="1"/>
  <c r="I733" i="2" s="1"/>
  <c r="J733" i="2" s="1"/>
  <c r="K732" i="2"/>
  <c r="L732" i="2" s="1"/>
  <c r="K733" i="2" l="1"/>
  <c r="L733" i="2" s="1"/>
  <c r="G734" i="2"/>
  <c r="H734" i="2" s="1"/>
  <c r="I734" i="2" s="1"/>
  <c r="J734" i="2" s="1"/>
  <c r="K734" i="2" l="1"/>
  <c r="L734" i="2" s="1"/>
  <c r="G735" i="2"/>
  <c r="H735" i="2" s="1"/>
  <c r="I735" i="2" s="1"/>
  <c r="J735" i="2" s="1"/>
  <c r="K735" i="2" l="1"/>
  <c r="L735" i="2" s="1"/>
  <c r="G736" i="2"/>
  <c r="H736" i="2" s="1"/>
  <c r="I736" i="2" s="1"/>
  <c r="J736" i="2" s="1"/>
  <c r="G737" i="2" l="1"/>
  <c r="H737" i="2" s="1"/>
  <c r="I737" i="2" s="1"/>
  <c r="J737" i="2" s="1"/>
  <c r="K736" i="2"/>
  <c r="L736" i="2" s="1"/>
  <c r="G738" i="2" l="1"/>
  <c r="H738" i="2" s="1"/>
  <c r="I738" i="2" s="1"/>
  <c r="J738" i="2" s="1"/>
  <c r="K737" i="2"/>
  <c r="L737" i="2" s="1"/>
  <c r="G739" i="2" l="1"/>
  <c r="H739" i="2" s="1"/>
  <c r="I739" i="2" s="1"/>
  <c r="J739" i="2" s="1"/>
  <c r="K738" i="2"/>
  <c r="L738" i="2" s="1"/>
  <c r="G740" i="2" l="1"/>
  <c r="H740" i="2" s="1"/>
  <c r="I740" i="2" s="1"/>
  <c r="J740" i="2" s="1"/>
  <c r="K739" i="2"/>
  <c r="L739" i="2" s="1"/>
  <c r="G741" i="2" l="1"/>
  <c r="H741" i="2" s="1"/>
  <c r="I741" i="2" s="1"/>
  <c r="J741" i="2" s="1"/>
  <c r="K740" i="2"/>
  <c r="L740" i="2" s="1"/>
  <c r="G742" i="2" l="1"/>
  <c r="H742" i="2" s="1"/>
  <c r="I742" i="2" s="1"/>
  <c r="J742" i="2" s="1"/>
  <c r="K741" i="2"/>
  <c r="L741" i="2" s="1"/>
  <c r="K742" i="2" l="1"/>
  <c r="L742" i="2" s="1"/>
  <c r="G743" i="2"/>
  <c r="H743" i="2" s="1"/>
  <c r="I743" i="2" s="1"/>
  <c r="J743" i="2" s="1"/>
  <c r="K743" i="2" l="1"/>
  <c r="L743" i="2" s="1"/>
  <c r="G744" i="2"/>
  <c r="H744" i="2" s="1"/>
  <c r="I744" i="2" s="1"/>
  <c r="J744" i="2" s="1"/>
  <c r="G745" i="2" l="1"/>
  <c r="H745" i="2" s="1"/>
  <c r="I745" i="2" s="1"/>
  <c r="J745" i="2" s="1"/>
  <c r="K744" i="2"/>
  <c r="L744" i="2" s="1"/>
  <c r="K745" i="2" l="1"/>
  <c r="L745" i="2" s="1"/>
  <c r="G746" i="2"/>
  <c r="H746" i="2" s="1"/>
  <c r="I746" i="2" s="1"/>
  <c r="J746" i="2" s="1"/>
  <c r="G747" i="2" l="1"/>
  <c r="H747" i="2" s="1"/>
  <c r="I747" i="2" s="1"/>
  <c r="J747" i="2" s="1"/>
  <c r="K746" i="2"/>
  <c r="L746" i="2" s="1"/>
  <c r="K747" i="2" l="1"/>
  <c r="L747" i="2" s="1"/>
  <c r="G748" i="2"/>
  <c r="H748" i="2" s="1"/>
  <c r="I748" i="2" s="1"/>
  <c r="J748" i="2" s="1"/>
  <c r="G749" i="2" l="1"/>
  <c r="H749" i="2" s="1"/>
  <c r="I749" i="2" s="1"/>
  <c r="J749" i="2" s="1"/>
  <c r="K748" i="2"/>
  <c r="L748" i="2" s="1"/>
  <c r="K749" i="2" l="1"/>
  <c r="L749" i="2" s="1"/>
  <c r="G750" i="2"/>
  <c r="H750" i="2" s="1"/>
  <c r="I750" i="2" s="1"/>
  <c r="J750" i="2" s="1"/>
  <c r="G751" i="2" l="1"/>
  <c r="H751" i="2" s="1"/>
  <c r="I751" i="2" s="1"/>
  <c r="J751" i="2" s="1"/>
  <c r="K750" i="2"/>
  <c r="L750" i="2" s="1"/>
  <c r="K751" i="2" l="1"/>
  <c r="L751" i="2" s="1"/>
  <c r="G752" i="2"/>
  <c r="H752" i="2" s="1"/>
  <c r="I752" i="2" s="1"/>
  <c r="J752" i="2" s="1"/>
  <c r="K752" i="2" l="1"/>
  <c r="L752" i="2" s="1"/>
  <c r="G753" i="2"/>
  <c r="H753" i="2" s="1"/>
  <c r="I753" i="2" s="1"/>
  <c r="J753" i="2" s="1"/>
  <c r="K753" i="2" l="1"/>
  <c r="L753" i="2" s="1"/>
  <c r="G754" i="2"/>
  <c r="H754" i="2" s="1"/>
  <c r="I754" i="2" s="1"/>
  <c r="J754" i="2" s="1"/>
  <c r="K754" i="2" l="1"/>
  <c r="L754" i="2" s="1"/>
  <c r="G755" i="2"/>
  <c r="H755" i="2" s="1"/>
  <c r="I755" i="2" s="1"/>
  <c r="J755" i="2" s="1"/>
  <c r="G756" i="2" l="1"/>
  <c r="H756" i="2" s="1"/>
  <c r="I756" i="2" s="1"/>
  <c r="J756" i="2" s="1"/>
  <c r="K755" i="2"/>
  <c r="L755" i="2" s="1"/>
  <c r="K756" i="2" l="1"/>
  <c r="L756" i="2" s="1"/>
  <c r="G757" i="2"/>
  <c r="H757" i="2" s="1"/>
  <c r="I757" i="2" s="1"/>
  <c r="J757" i="2" s="1"/>
  <c r="K757" i="2" l="1"/>
  <c r="L757" i="2" s="1"/>
  <c r="G758" i="2"/>
  <c r="H758" i="2" s="1"/>
  <c r="I758" i="2" s="1"/>
  <c r="J758" i="2" s="1"/>
  <c r="G759" i="2" l="1"/>
  <c r="H759" i="2" s="1"/>
  <c r="I759" i="2" s="1"/>
  <c r="J759" i="2" s="1"/>
  <c r="K758" i="2"/>
  <c r="L758" i="2" s="1"/>
  <c r="G760" i="2" l="1"/>
  <c r="H760" i="2" s="1"/>
  <c r="I760" i="2" s="1"/>
  <c r="J760" i="2" s="1"/>
  <c r="K759" i="2"/>
  <c r="L759" i="2" s="1"/>
  <c r="G761" i="2" l="1"/>
  <c r="H761" i="2" s="1"/>
  <c r="I761" i="2" s="1"/>
  <c r="J761" i="2" s="1"/>
  <c r="K760" i="2"/>
  <c r="L760" i="2" s="1"/>
  <c r="K761" i="2" l="1"/>
  <c r="L761" i="2" s="1"/>
  <c r="G762" i="2"/>
  <c r="H762" i="2" s="1"/>
  <c r="I762" i="2" s="1"/>
  <c r="J762" i="2" s="1"/>
  <c r="G763" i="2" l="1"/>
  <c r="H763" i="2" s="1"/>
  <c r="I763" i="2" s="1"/>
  <c r="J763" i="2" s="1"/>
  <c r="K762" i="2"/>
  <c r="L762" i="2" s="1"/>
  <c r="K763" i="2" l="1"/>
  <c r="L763" i="2" s="1"/>
  <c r="G764" i="2"/>
  <c r="H764" i="2" s="1"/>
  <c r="I764" i="2" s="1"/>
  <c r="J764" i="2" s="1"/>
  <c r="G765" i="2" l="1"/>
  <c r="H765" i="2" s="1"/>
  <c r="I765" i="2" s="1"/>
  <c r="J765" i="2" s="1"/>
  <c r="K764" i="2"/>
  <c r="L764" i="2" s="1"/>
  <c r="G766" i="2" l="1"/>
  <c r="H766" i="2" s="1"/>
  <c r="I766" i="2" s="1"/>
  <c r="J766" i="2" s="1"/>
  <c r="K765" i="2"/>
  <c r="L765" i="2" s="1"/>
  <c r="G767" i="2" l="1"/>
  <c r="H767" i="2" s="1"/>
  <c r="I767" i="2" s="1"/>
  <c r="J767" i="2" s="1"/>
  <c r="K766" i="2"/>
  <c r="L766" i="2" s="1"/>
  <c r="K767" i="2" l="1"/>
  <c r="L767" i="2" s="1"/>
  <c r="G768" i="2"/>
  <c r="H768" i="2" s="1"/>
  <c r="I768" i="2" s="1"/>
  <c r="J768" i="2" s="1"/>
  <c r="K768" i="2" l="1"/>
  <c r="L768" i="2" s="1"/>
  <c r="G769" i="2"/>
  <c r="H769" i="2" s="1"/>
  <c r="I769" i="2" s="1"/>
  <c r="J769" i="2" s="1"/>
  <c r="G770" i="2" l="1"/>
  <c r="H770" i="2" s="1"/>
  <c r="I770" i="2" s="1"/>
  <c r="J770" i="2" s="1"/>
  <c r="K769" i="2"/>
  <c r="L769" i="2" s="1"/>
  <c r="G771" i="2" l="1"/>
  <c r="H771" i="2" s="1"/>
  <c r="I771" i="2" s="1"/>
  <c r="J771" i="2" s="1"/>
  <c r="K770" i="2"/>
  <c r="L770" i="2" s="1"/>
  <c r="K771" i="2" l="1"/>
  <c r="L771" i="2" s="1"/>
  <c r="G772" i="2"/>
  <c r="H772" i="2" s="1"/>
  <c r="I772" i="2" s="1"/>
  <c r="J772" i="2" s="1"/>
  <c r="K772" i="2" l="1"/>
  <c r="L772" i="2" s="1"/>
  <c r="G773" i="2"/>
  <c r="H773" i="2" s="1"/>
  <c r="I773" i="2" s="1"/>
  <c r="J773" i="2" s="1"/>
  <c r="K773" i="2" l="1"/>
  <c r="L773" i="2" s="1"/>
  <c r="G774" i="2"/>
  <c r="H774" i="2" s="1"/>
  <c r="I774" i="2" s="1"/>
  <c r="J774" i="2" s="1"/>
  <c r="K774" i="2" l="1"/>
  <c r="L774" i="2" s="1"/>
  <c r="G775" i="2"/>
  <c r="H775" i="2" s="1"/>
  <c r="I775" i="2" s="1"/>
  <c r="J775" i="2" s="1"/>
  <c r="G776" i="2" l="1"/>
  <c r="H776" i="2" s="1"/>
  <c r="I776" i="2" s="1"/>
  <c r="J776" i="2" s="1"/>
  <c r="K775" i="2"/>
  <c r="L775" i="2" s="1"/>
  <c r="K776" i="2" l="1"/>
  <c r="L776" i="2" s="1"/>
  <c r="G777" i="2"/>
  <c r="H777" i="2" s="1"/>
  <c r="I777" i="2" s="1"/>
  <c r="J777" i="2" s="1"/>
  <c r="K777" i="2" l="1"/>
  <c r="L777" i="2" s="1"/>
  <c r="G778" i="2"/>
  <c r="H778" i="2" s="1"/>
  <c r="I778" i="2" s="1"/>
  <c r="J778" i="2" s="1"/>
  <c r="G779" i="2" l="1"/>
  <c r="H779" i="2" s="1"/>
  <c r="I779" i="2" s="1"/>
  <c r="J779" i="2" s="1"/>
  <c r="K778" i="2"/>
  <c r="L778" i="2" s="1"/>
  <c r="G780" i="2" l="1"/>
  <c r="H780" i="2" s="1"/>
  <c r="I780" i="2" s="1"/>
  <c r="J780" i="2" s="1"/>
  <c r="K779" i="2"/>
  <c r="L779" i="2" s="1"/>
  <c r="G781" i="2" l="1"/>
  <c r="H781" i="2" s="1"/>
  <c r="I781" i="2" s="1"/>
  <c r="J781" i="2" s="1"/>
  <c r="K780" i="2"/>
  <c r="L780" i="2" s="1"/>
  <c r="K781" i="2" l="1"/>
  <c r="L781" i="2" s="1"/>
  <c r="G782" i="2"/>
  <c r="H782" i="2" s="1"/>
  <c r="I782" i="2" s="1"/>
  <c r="J782" i="2" s="1"/>
  <c r="G783" i="2" l="1"/>
  <c r="H783" i="2" s="1"/>
  <c r="I783" i="2" s="1"/>
  <c r="J783" i="2" s="1"/>
  <c r="K782" i="2"/>
  <c r="L782" i="2" s="1"/>
  <c r="G784" i="2" l="1"/>
  <c r="H784" i="2" s="1"/>
  <c r="I784" i="2" s="1"/>
  <c r="J784" i="2" s="1"/>
  <c r="K783" i="2"/>
  <c r="L783" i="2" s="1"/>
  <c r="K784" i="2" l="1"/>
  <c r="L784" i="2" s="1"/>
  <c r="G785" i="2"/>
  <c r="H785" i="2" s="1"/>
  <c r="I785" i="2" s="1"/>
  <c r="J785" i="2" s="1"/>
  <c r="G786" i="2" l="1"/>
  <c r="H786" i="2" s="1"/>
  <c r="I786" i="2" s="1"/>
  <c r="J786" i="2" s="1"/>
  <c r="K785" i="2"/>
  <c r="L785" i="2" s="1"/>
  <c r="K786" i="2" l="1"/>
  <c r="L786" i="2" s="1"/>
  <c r="G787" i="2"/>
  <c r="H787" i="2" s="1"/>
  <c r="I787" i="2" s="1"/>
  <c r="J787" i="2" s="1"/>
  <c r="K787" i="2" l="1"/>
  <c r="L787" i="2" s="1"/>
  <c r="G788" i="2"/>
  <c r="H788" i="2" s="1"/>
  <c r="I788" i="2" s="1"/>
  <c r="J788" i="2" s="1"/>
  <c r="G789" i="2" l="1"/>
  <c r="H789" i="2" s="1"/>
  <c r="I789" i="2" s="1"/>
  <c r="J789" i="2" s="1"/>
  <c r="K788" i="2"/>
  <c r="L788" i="2" s="1"/>
  <c r="G790" i="2" l="1"/>
  <c r="H790" i="2" s="1"/>
  <c r="I790" i="2" s="1"/>
  <c r="J790" i="2" s="1"/>
  <c r="K789" i="2"/>
  <c r="L789" i="2" s="1"/>
  <c r="K790" i="2" l="1"/>
  <c r="L790" i="2" s="1"/>
  <c r="G791" i="2"/>
  <c r="H791" i="2" s="1"/>
  <c r="I791" i="2" s="1"/>
  <c r="J791" i="2" s="1"/>
  <c r="G792" i="2" l="1"/>
  <c r="H792" i="2" s="1"/>
  <c r="I792" i="2" s="1"/>
  <c r="J792" i="2" s="1"/>
  <c r="K791" i="2"/>
  <c r="L791" i="2" s="1"/>
  <c r="K792" i="2" l="1"/>
  <c r="L792" i="2" s="1"/>
  <c r="G793" i="2"/>
  <c r="H793" i="2" s="1"/>
  <c r="I793" i="2" s="1"/>
  <c r="J793" i="2" s="1"/>
  <c r="G794" i="2" l="1"/>
  <c r="H794" i="2" s="1"/>
  <c r="I794" i="2" s="1"/>
  <c r="J794" i="2" s="1"/>
  <c r="K793" i="2"/>
  <c r="L793" i="2" s="1"/>
  <c r="G795" i="2" l="1"/>
  <c r="H795" i="2" s="1"/>
  <c r="I795" i="2" s="1"/>
  <c r="J795" i="2" s="1"/>
  <c r="K794" i="2"/>
  <c r="L794" i="2" s="1"/>
  <c r="K795" i="2" l="1"/>
  <c r="L795" i="2" s="1"/>
  <c r="G796" i="2"/>
  <c r="H796" i="2" s="1"/>
  <c r="I796" i="2" s="1"/>
  <c r="J796" i="2" s="1"/>
  <c r="G797" i="2" l="1"/>
  <c r="H797" i="2" s="1"/>
  <c r="I797" i="2" s="1"/>
  <c r="J797" i="2" s="1"/>
  <c r="K796" i="2"/>
  <c r="L796" i="2" s="1"/>
  <c r="K797" i="2" l="1"/>
  <c r="L797" i="2" s="1"/>
  <c r="G798" i="2"/>
  <c r="H798" i="2" s="1"/>
  <c r="I798" i="2" s="1"/>
  <c r="J798" i="2" s="1"/>
  <c r="G799" i="2" l="1"/>
  <c r="H799" i="2" s="1"/>
  <c r="I799" i="2" s="1"/>
  <c r="J799" i="2" s="1"/>
  <c r="K798" i="2"/>
  <c r="L798" i="2" s="1"/>
  <c r="K799" i="2" l="1"/>
  <c r="L799" i="2" s="1"/>
  <c r="G800" i="2"/>
  <c r="H800" i="2" s="1"/>
  <c r="I800" i="2" s="1"/>
  <c r="J800" i="2" s="1"/>
  <c r="K800" i="2" l="1"/>
  <c r="L800" i="2" s="1"/>
  <c r="G801" i="2"/>
  <c r="H801" i="2" s="1"/>
  <c r="I801" i="2" s="1"/>
  <c r="J801" i="2" s="1"/>
  <c r="G802" i="2" l="1"/>
  <c r="H802" i="2" s="1"/>
  <c r="I802" i="2" s="1"/>
  <c r="J802" i="2" s="1"/>
  <c r="K801" i="2"/>
  <c r="L801" i="2" s="1"/>
  <c r="G803" i="2" l="1"/>
  <c r="H803" i="2" s="1"/>
  <c r="I803" i="2" s="1"/>
  <c r="J803" i="2" s="1"/>
  <c r="K802" i="2"/>
  <c r="L802" i="2" s="1"/>
  <c r="K803" i="2" l="1"/>
  <c r="L803" i="2" s="1"/>
  <c r="G804" i="2"/>
  <c r="H804" i="2" s="1"/>
  <c r="I804" i="2" s="1"/>
  <c r="J804" i="2" s="1"/>
  <c r="K804" i="2" l="1"/>
  <c r="L804" i="2" s="1"/>
  <c r="G805" i="2"/>
  <c r="H805" i="2" s="1"/>
  <c r="I805" i="2" s="1"/>
  <c r="J805" i="2" s="1"/>
  <c r="G806" i="2" l="1"/>
  <c r="H806" i="2" s="1"/>
  <c r="I806" i="2" s="1"/>
  <c r="J806" i="2" s="1"/>
  <c r="K805" i="2"/>
  <c r="L805" i="2" s="1"/>
  <c r="G807" i="2" l="1"/>
  <c r="H807" i="2" s="1"/>
  <c r="I807" i="2" s="1"/>
  <c r="J807" i="2" s="1"/>
  <c r="K806" i="2"/>
  <c r="L806" i="2" s="1"/>
  <c r="G808" i="2" l="1"/>
  <c r="H808" i="2" s="1"/>
  <c r="I808" i="2" s="1"/>
  <c r="J808" i="2" s="1"/>
  <c r="K807" i="2"/>
  <c r="L807" i="2" s="1"/>
  <c r="K808" i="2" l="1"/>
  <c r="L808" i="2" s="1"/>
  <c r="G809" i="2"/>
  <c r="H809" i="2" s="1"/>
  <c r="I809" i="2" s="1"/>
  <c r="J809" i="2" s="1"/>
  <c r="K809" i="2" l="1"/>
  <c r="L809" i="2" s="1"/>
  <c r="G810" i="2"/>
  <c r="H810" i="2" s="1"/>
  <c r="I810" i="2" s="1"/>
  <c r="J810" i="2" s="1"/>
  <c r="K810" i="2" l="1"/>
  <c r="L810" i="2" s="1"/>
  <c r="G811" i="2"/>
  <c r="H811" i="2" s="1"/>
  <c r="I811" i="2" s="1"/>
  <c r="J811" i="2" s="1"/>
  <c r="G812" i="2" l="1"/>
  <c r="H812" i="2" s="1"/>
  <c r="I812" i="2" s="1"/>
  <c r="J812" i="2" s="1"/>
  <c r="K811" i="2"/>
  <c r="L811" i="2" s="1"/>
  <c r="G813" i="2" l="1"/>
  <c r="H813" i="2" s="1"/>
  <c r="I813" i="2" s="1"/>
  <c r="J813" i="2" s="1"/>
  <c r="K812" i="2"/>
  <c r="L812" i="2" s="1"/>
  <c r="G814" i="2" l="1"/>
  <c r="H814" i="2" s="1"/>
  <c r="I814" i="2" s="1"/>
  <c r="J814" i="2" s="1"/>
  <c r="K813" i="2"/>
  <c r="L813" i="2" s="1"/>
  <c r="G815" i="2" l="1"/>
  <c r="H815" i="2" s="1"/>
  <c r="I815" i="2" s="1"/>
  <c r="J815" i="2" s="1"/>
  <c r="K814" i="2"/>
  <c r="L814" i="2" s="1"/>
  <c r="K815" i="2" l="1"/>
  <c r="L815" i="2" s="1"/>
  <c r="G816" i="2"/>
  <c r="H816" i="2" s="1"/>
  <c r="I816" i="2" s="1"/>
  <c r="J816" i="2" s="1"/>
  <c r="K816" i="2" l="1"/>
  <c r="L816" i="2" s="1"/>
  <c r="G817" i="2"/>
  <c r="H817" i="2" s="1"/>
  <c r="I817" i="2" s="1"/>
  <c r="J817" i="2" s="1"/>
  <c r="G818" i="2" l="1"/>
  <c r="H818" i="2" s="1"/>
  <c r="I818" i="2" s="1"/>
  <c r="J818" i="2" s="1"/>
  <c r="K817" i="2"/>
  <c r="L817" i="2" s="1"/>
  <c r="K818" i="2" l="1"/>
  <c r="L818" i="2" s="1"/>
  <c r="G819" i="2"/>
  <c r="H819" i="2" s="1"/>
  <c r="I819" i="2" s="1"/>
  <c r="J819" i="2" s="1"/>
  <c r="K819" i="2" l="1"/>
  <c r="L819" i="2" s="1"/>
  <c r="G820" i="2"/>
  <c r="H820" i="2" s="1"/>
  <c r="I820" i="2" s="1"/>
  <c r="J820" i="2" s="1"/>
  <c r="G821" i="2" l="1"/>
  <c r="H821" i="2" s="1"/>
  <c r="I821" i="2" s="1"/>
  <c r="J821" i="2" s="1"/>
  <c r="K820" i="2"/>
  <c r="L820" i="2" s="1"/>
  <c r="G822" i="2" l="1"/>
  <c r="H822" i="2" s="1"/>
  <c r="I822" i="2" s="1"/>
  <c r="J822" i="2" s="1"/>
  <c r="K821" i="2"/>
  <c r="L821" i="2" s="1"/>
  <c r="G823" i="2" l="1"/>
  <c r="H823" i="2" s="1"/>
  <c r="I823" i="2" s="1"/>
  <c r="J823" i="2" s="1"/>
  <c r="K822" i="2"/>
  <c r="L822" i="2" s="1"/>
  <c r="G824" i="2" l="1"/>
  <c r="H824" i="2" s="1"/>
  <c r="I824" i="2" s="1"/>
  <c r="J824" i="2" s="1"/>
  <c r="K823" i="2"/>
  <c r="L823" i="2" s="1"/>
  <c r="G825" i="2" l="1"/>
  <c r="H825" i="2" s="1"/>
  <c r="I825" i="2" s="1"/>
  <c r="J825" i="2" s="1"/>
  <c r="K824" i="2"/>
  <c r="L824" i="2" s="1"/>
  <c r="K825" i="2" l="1"/>
  <c r="L825" i="2" s="1"/>
  <c r="G826" i="2"/>
  <c r="H826" i="2" s="1"/>
  <c r="I826" i="2" s="1"/>
  <c r="J826" i="2" s="1"/>
  <c r="K826" i="2" l="1"/>
  <c r="L826" i="2" s="1"/>
  <c r="G827" i="2"/>
  <c r="H827" i="2" s="1"/>
  <c r="I827" i="2" s="1"/>
  <c r="J827" i="2" s="1"/>
  <c r="K827" i="2" l="1"/>
  <c r="L827" i="2" s="1"/>
  <c r="G828" i="2"/>
  <c r="H828" i="2" s="1"/>
  <c r="I828" i="2" s="1"/>
  <c r="J828" i="2" s="1"/>
  <c r="G829" i="2" l="1"/>
  <c r="H829" i="2" s="1"/>
  <c r="I829" i="2" s="1"/>
  <c r="J829" i="2" s="1"/>
  <c r="K828" i="2"/>
  <c r="L828" i="2" s="1"/>
  <c r="G830" i="2" l="1"/>
  <c r="H830" i="2" s="1"/>
  <c r="I830" i="2" s="1"/>
  <c r="J830" i="2" s="1"/>
  <c r="K829" i="2"/>
  <c r="L829" i="2" s="1"/>
  <c r="G831" i="2" l="1"/>
  <c r="H831" i="2" s="1"/>
  <c r="I831" i="2" s="1"/>
  <c r="J831" i="2" s="1"/>
  <c r="K830" i="2"/>
  <c r="L830" i="2" s="1"/>
  <c r="G832" i="2" l="1"/>
  <c r="H832" i="2" s="1"/>
  <c r="I832" i="2" s="1"/>
  <c r="J832" i="2" s="1"/>
  <c r="K831" i="2"/>
  <c r="L831" i="2" s="1"/>
  <c r="K832" i="2" l="1"/>
  <c r="L832" i="2" s="1"/>
  <c r="G833" i="2"/>
  <c r="H833" i="2" s="1"/>
  <c r="I833" i="2" s="1"/>
  <c r="J833" i="2" s="1"/>
  <c r="G834" i="2" l="1"/>
  <c r="H834" i="2" s="1"/>
  <c r="I834" i="2" s="1"/>
  <c r="J834" i="2" s="1"/>
  <c r="K833" i="2"/>
  <c r="L833" i="2" s="1"/>
  <c r="K834" i="2" l="1"/>
  <c r="L834" i="2" s="1"/>
  <c r="G835" i="2"/>
  <c r="H835" i="2" s="1"/>
  <c r="I835" i="2" s="1"/>
  <c r="J835" i="2" s="1"/>
  <c r="G836" i="2" l="1"/>
  <c r="H836" i="2" s="1"/>
  <c r="I836" i="2" s="1"/>
  <c r="J836" i="2" s="1"/>
  <c r="K835" i="2"/>
  <c r="L835" i="2" s="1"/>
  <c r="K836" i="2" l="1"/>
  <c r="L836" i="2" s="1"/>
  <c r="G837" i="2"/>
  <c r="H837" i="2" s="1"/>
  <c r="I837" i="2" s="1"/>
  <c r="J837" i="2" s="1"/>
  <c r="K837" i="2" l="1"/>
  <c r="L837" i="2" s="1"/>
  <c r="G838" i="2"/>
  <c r="H838" i="2" s="1"/>
  <c r="I838" i="2" s="1"/>
  <c r="J838" i="2" s="1"/>
  <c r="G839" i="2" l="1"/>
  <c r="H839" i="2" s="1"/>
  <c r="I839" i="2" s="1"/>
  <c r="J839" i="2" s="1"/>
  <c r="K838" i="2"/>
  <c r="L838" i="2" s="1"/>
  <c r="K839" i="2" l="1"/>
  <c r="L839" i="2" s="1"/>
  <c r="G840" i="2"/>
  <c r="H840" i="2" s="1"/>
  <c r="I840" i="2" s="1"/>
  <c r="J840" i="2" s="1"/>
  <c r="K840" i="2" l="1"/>
  <c r="L840" i="2" s="1"/>
  <c r="G841" i="2"/>
  <c r="H841" i="2" s="1"/>
  <c r="I841" i="2" s="1"/>
  <c r="J841" i="2" s="1"/>
  <c r="K841" i="2" l="1"/>
  <c r="L841" i="2" s="1"/>
  <c r="G842" i="2"/>
  <c r="H842" i="2" s="1"/>
  <c r="I842" i="2" s="1"/>
  <c r="J842" i="2" s="1"/>
  <c r="G843" i="2" l="1"/>
  <c r="H843" i="2" s="1"/>
  <c r="I843" i="2" s="1"/>
  <c r="J843" i="2" s="1"/>
  <c r="K842" i="2"/>
  <c r="L842" i="2" s="1"/>
  <c r="G844" i="2" l="1"/>
  <c r="H844" i="2" s="1"/>
  <c r="I844" i="2" s="1"/>
  <c r="J844" i="2" s="1"/>
  <c r="K843" i="2"/>
  <c r="L843" i="2" s="1"/>
  <c r="G845" i="2" l="1"/>
  <c r="H845" i="2" s="1"/>
  <c r="I845" i="2" s="1"/>
  <c r="J845" i="2" s="1"/>
  <c r="K844" i="2"/>
  <c r="L844" i="2" s="1"/>
  <c r="G846" i="2" l="1"/>
  <c r="H846" i="2" s="1"/>
  <c r="I846" i="2" s="1"/>
  <c r="J846" i="2" s="1"/>
  <c r="K845" i="2"/>
  <c r="L845" i="2" s="1"/>
  <c r="G847" i="2" l="1"/>
  <c r="H847" i="2" s="1"/>
  <c r="I847" i="2" s="1"/>
  <c r="J847" i="2" s="1"/>
  <c r="K846" i="2"/>
  <c r="L846" i="2" s="1"/>
  <c r="K847" i="2" l="1"/>
  <c r="L847" i="2" s="1"/>
  <c r="G848" i="2"/>
  <c r="H848" i="2" s="1"/>
  <c r="I848" i="2" s="1"/>
  <c r="J848" i="2" s="1"/>
  <c r="G849" i="2" l="1"/>
  <c r="H849" i="2" s="1"/>
  <c r="I849" i="2" s="1"/>
  <c r="J849" i="2" s="1"/>
  <c r="K848" i="2"/>
  <c r="L848" i="2" s="1"/>
  <c r="G850" i="2" l="1"/>
  <c r="H850" i="2" s="1"/>
  <c r="I850" i="2" s="1"/>
  <c r="J850" i="2" s="1"/>
  <c r="K849" i="2"/>
  <c r="L849" i="2" s="1"/>
  <c r="G851" i="2" l="1"/>
  <c r="H851" i="2" s="1"/>
  <c r="I851" i="2" s="1"/>
  <c r="J851" i="2" s="1"/>
  <c r="K850" i="2"/>
  <c r="L850" i="2" s="1"/>
  <c r="K851" i="2" l="1"/>
  <c r="L851" i="2" s="1"/>
  <c r="G852" i="2"/>
  <c r="H852" i="2" s="1"/>
  <c r="I852" i="2" s="1"/>
  <c r="J852" i="2" s="1"/>
  <c r="K852" i="2" l="1"/>
  <c r="L852" i="2" s="1"/>
  <c r="G853" i="2"/>
  <c r="H853" i="2" s="1"/>
  <c r="I853" i="2" s="1"/>
  <c r="J853" i="2" s="1"/>
  <c r="K853" i="2" l="1"/>
  <c r="L853" i="2" s="1"/>
  <c r="G854" i="2"/>
  <c r="H854" i="2" s="1"/>
  <c r="I854" i="2" s="1"/>
  <c r="J854" i="2" s="1"/>
  <c r="K854" i="2" l="1"/>
  <c r="L854" i="2" s="1"/>
  <c r="G855" i="2"/>
  <c r="H855" i="2" s="1"/>
  <c r="I855" i="2" s="1"/>
  <c r="J855" i="2" s="1"/>
  <c r="G856" i="2" l="1"/>
  <c r="H856" i="2" s="1"/>
  <c r="I856" i="2" s="1"/>
  <c r="J856" i="2" s="1"/>
  <c r="K855" i="2"/>
  <c r="L855" i="2" s="1"/>
  <c r="G857" i="2" l="1"/>
  <c r="H857" i="2" s="1"/>
  <c r="I857" i="2" s="1"/>
  <c r="J857" i="2" s="1"/>
  <c r="K856" i="2"/>
  <c r="L856" i="2" s="1"/>
  <c r="G858" i="2" l="1"/>
  <c r="H858" i="2" s="1"/>
  <c r="I858" i="2" s="1"/>
  <c r="J858" i="2" s="1"/>
  <c r="K857" i="2"/>
  <c r="L857" i="2" s="1"/>
  <c r="G859" i="2" l="1"/>
  <c r="H859" i="2" s="1"/>
  <c r="I859" i="2" s="1"/>
  <c r="J859" i="2" s="1"/>
  <c r="K858" i="2"/>
  <c r="L858" i="2" s="1"/>
  <c r="K859" i="2" l="1"/>
  <c r="L859" i="2" s="1"/>
  <c r="G860" i="2"/>
  <c r="H860" i="2" s="1"/>
  <c r="I860" i="2" s="1"/>
  <c r="J860" i="2" s="1"/>
  <c r="G861" i="2" l="1"/>
  <c r="H861" i="2" s="1"/>
  <c r="I861" i="2" s="1"/>
  <c r="J861" i="2" s="1"/>
  <c r="K860" i="2"/>
  <c r="L860" i="2" s="1"/>
  <c r="K861" i="2" l="1"/>
  <c r="L861" i="2" s="1"/>
  <c r="G862" i="2"/>
  <c r="H862" i="2" s="1"/>
  <c r="I862" i="2" s="1"/>
  <c r="J862" i="2" s="1"/>
  <c r="G863" i="2" l="1"/>
  <c r="H863" i="2" s="1"/>
  <c r="I863" i="2" s="1"/>
  <c r="J863" i="2" s="1"/>
  <c r="K862" i="2"/>
  <c r="L862" i="2" s="1"/>
  <c r="K863" i="2" l="1"/>
  <c r="L863" i="2" s="1"/>
  <c r="G864" i="2"/>
  <c r="H864" i="2" s="1"/>
  <c r="I864" i="2" s="1"/>
  <c r="J864" i="2" s="1"/>
  <c r="G865" i="2" l="1"/>
  <c r="H865" i="2" s="1"/>
  <c r="I865" i="2" s="1"/>
  <c r="J865" i="2" s="1"/>
  <c r="K864" i="2"/>
  <c r="L864" i="2" s="1"/>
  <c r="G866" i="2" l="1"/>
  <c r="H866" i="2" s="1"/>
  <c r="I866" i="2" s="1"/>
  <c r="J866" i="2" s="1"/>
  <c r="K865" i="2"/>
  <c r="L865" i="2" s="1"/>
  <c r="K866" i="2" l="1"/>
  <c r="L866" i="2" s="1"/>
  <c r="G867" i="2"/>
  <c r="H867" i="2" s="1"/>
  <c r="I867" i="2" s="1"/>
  <c r="J867" i="2" s="1"/>
  <c r="G868" i="2" l="1"/>
  <c r="H868" i="2" s="1"/>
  <c r="I868" i="2" s="1"/>
  <c r="J868" i="2" s="1"/>
  <c r="K867" i="2"/>
  <c r="L867" i="2" s="1"/>
  <c r="K868" i="2" l="1"/>
  <c r="L868" i="2" s="1"/>
  <c r="G869" i="2"/>
  <c r="H869" i="2" s="1"/>
  <c r="I869" i="2" s="1"/>
  <c r="J869" i="2" s="1"/>
  <c r="G870" i="2" l="1"/>
  <c r="H870" i="2" s="1"/>
  <c r="I870" i="2" s="1"/>
  <c r="J870" i="2" s="1"/>
  <c r="K869" i="2"/>
  <c r="L869" i="2" s="1"/>
  <c r="K870" i="2" l="1"/>
  <c r="L870" i="2" s="1"/>
  <c r="G871" i="2"/>
  <c r="H871" i="2" s="1"/>
  <c r="I871" i="2" s="1"/>
  <c r="J871" i="2" s="1"/>
  <c r="G872" i="2" l="1"/>
  <c r="H872" i="2" s="1"/>
  <c r="I872" i="2" s="1"/>
  <c r="J872" i="2" s="1"/>
  <c r="K871" i="2"/>
  <c r="L871" i="2" s="1"/>
  <c r="K872" i="2" l="1"/>
  <c r="L872" i="2" s="1"/>
  <c r="G873" i="2"/>
  <c r="H873" i="2" s="1"/>
  <c r="I873" i="2" s="1"/>
  <c r="J873" i="2" s="1"/>
  <c r="G874" i="2" l="1"/>
  <c r="H874" i="2" s="1"/>
  <c r="I874" i="2" s="1"/>
  <c r="J874" i="2" s="1"/>
  <c r="K873" i="2"/>
  <c r="L873" i="2" s="1"/>
  <c r="G875" i="2" l="1"/>
  <c r="H875" i="2" s="1"/>
  <c r="I875" i="2" s="1"/>
  <c r="J875" i="2" s="1"/>
  <c r="K874" i="2"/>
  <c r="L874" i="2" s="1"/>
  <c r="G876" i="2" l="1"/>
  <c r="H876" i="2" s="1"/>
  <c r="I876" i="2" s="1"/>
  <c r="J876" i="2" s="1"/>
  <c r="K875" i="2"/>
  <c r="L875" i="2" s="1"/>
  <c r="K876" i="2" l="1"/>
  <c r="L876" i="2" s="1"/>
  <c r="G877" i="2"/>
  <c r="H877" i="2" s="1"/>
  <c r="I877" i="2" s="1"/>
  <c r="J877" i="2" s="1"/>
  <c r="G878" i="2" l="1"/>
  <c r="H878" i="2" s="1"/>
  <c r="I878" i="2" s="1"/>
  <c r="J878" i="2" s="1"/>
  <c r="K877" i="2"/>
  <c r="L877" i="2" s="1"/>
  <c r="G879" i="2" l="1"/>
  <c r="H879" i="2" s="1"/>
  <c r="I879" i="2" s="1"/>
  <c r="J879" i="2" s="1"/>
  <c r="K878" i="2"/>
  <c r="L878" i="2" s="1"/>
  <c r="G880" i="2" l="1"/>
  <c r="H880" i="2" s="1"/>
  <c r="I880" i="2" s="1"/>
  <c r="J880" i="2" s="1"/>
  <c r="K879" i="2"/>
  <c r="L879" i="2" s="1"/>
  <c r="K880" i="2" l="1"/>
  <c r="L880" i="2" s="1"/>
  <c r="G881" i="2"/>
  <c r="H881" i="2" s="1"/>
  <c r="I881" i="2" s="1"/>
  <c r="J881" i="2" s="1"/>
  <c r="K881" i="2" l="1"/>
  <c r="L881" i="2" s="1"/>
  <c r="G882" i="2"/>
  <c r="H882" i="2" s="1"/>
  <c r="I882" i="2" s="1"/>
  <c r="J882" i="2" s="1"/>
  <c r="K882" i="2" l="1"/>
  <c r="L882" i="2" s="1"/>
  <c r="G883" i="2"/>
  <c r="H883" i="2" s="1"/>
  <c r="I883" i="2" s="1"/>
  <c r="J883" i="2" s="1"/>
  <c r="G884" i="2" l="1"/>
  <c r="H884" i="2" s="1"/>
  <c r="I884" i="2" s="1"/>
  <c r="J884" i="2" s="1"/>
  <c r="K883" i="2"/>
  <c r="L883" i="2" s="1"/>
  <c r="G885" i="2" l="1"/>
  <c r="H885" i="2" s="1"/>
  <c r="I885" i="2" s="1"/>
  <c r="J885" i="2" s="1"/>
  <c r="K884" i="2"/>
  <c r="L884" i="2" s="1"/>
  <c r="G886" i="2" l="1"/>
  <c r="H886" i="2" s="1"/>
  <c r="I886" i="2" s="1"/>
  <c r="J886" i="2" s="1"/>
  <c r="K885" i="2"/>
  <c r="L885" i="2" s="1"/>
  <c r="K886" i="2" l="1"/>
  <c r="L886" i="2" s="1"/>
  <c r="G887" i="2"/>
  <c r="H887" i="2" s="1"/>
  <c r="I887" i="2" s="1"/>
  <c r="J887" i="2" s="1"/>
  <c r="K887" i="2" l="1"/>
  <c r="L887" i="2" s="1"/>
  <c r="G888" i="2"/>
  <c r="H888" i="2" s="1"/>
  <c r="I888" i="2" s="1"/>
  <c r="J888" i="2" s="1"/>
  <c r="G889" i="2" l="1"/>
  <c r="H889" i="2" s="1"/>
  <c r="I889" i="2" s="1"/>
  <c r="J889" i="2" s="1"/>
  <c r="K888" i="2"/>
  <c r="L888" i="2" s="1"/>
  <c r="G890" i="2" l="1"/>
  <c r="H890" i="2" s="1"/>
  <c r="I890" i="2" s="1"/>
  <c r="J890" i="2" s="1"/>
  <c r="K889" i="2"/>
  <c r="L889" i="2" s="1"/>
  <c r="G891" i="2" l="1"/>
  <c r="H891" i="2" s="1"/>
  <c r="I891" i="2" s="1"/>
  <c r="J891" i="2" s="1"/>
  <c r="K890" i="2"/>
  <c r="L890" i="2" s="1"/>
  <c r="K891" i="2" l="1"/>
  <c r="L891" i="2" s="1"/>
  <c r="G892" i="2"/>
  <c r="H892" i="2" s="1"/>
  <c r="I892" i="2" s="1"/>
  <c r="J892" i="2" s="1"/>
  <c r="G893" i="2" l="1"/>
  <c r="H893" i="2" s="1"/>
  <c r="I893" i="2" s="1"/>
  <c r="J893" i="2" s="1"/>
  <c r="K892" i="2"/>
  <c r="L892" i="2" s="1"/>
  <c r="K893" i="2" l="1"/>
  <c r="L893" i="2" s="1"/>
  <c r="G894" i="2"/>
  <c r="H894" i="2" s="1"/>
  <c r="I894" i="2" s="1"/>
  <c r="J894" i="2" s="1"/>
  <c r="G895" i="2" l="1"/>
  <c r="H895" i="2" s="1"/>
  <c r="I895" i="2" s="1"/>
  <c r="J895" i="2" s="1"/>
  <c r="K894" i="2"/>
  <c r="L894" i="2" s="1"/>
  <c r="G896" i="2" l="1"/>
  <c r="H896" i="2" s="1"/>
  <c r="I896" i="2" s="1"/>
  <c r="J896" i="2" s="1"/>
  <c r="K895" i="2"/>
  <c r="L895" i="2" s="1"/>
  <c r="K896" i="2" l="1"/>
  <c r="L896" i="2" s="1"/>
  <c r="G897" i="2"/>
  <c r="H897" i="2" s="1"/>
  <c r="I897" i="2" s="1"/>
  <c r="J897" i="2" s="1"/>
  <c r="G898" i="2" l="1"/>
  <c r="H898" i="2" s="1"/>
  <c r="I898" i="2" s="1"/>
  <c r="J898" i="2" s="1"/>
  <c r="K897" i="2"/>
  <c r="L897" i="2" s="1"/>
  <c r="K898" i="2" l="1"/>
  <c r="L898" i="2" s="1"/>
  <c r="G899" i="2"/>
  <c r="H899" i="2" s="1"/>
  <c r="I899" i="2" s="1"/>
  <c r="J899" i="2" s="1"/>
  <c r="K899" i="2" l="1"/>
  <c r="L899" i="2" s="1"/>
  <c r="G900" i="2"/>
  <c r="H900" i="2" s="1"/>
  <c r="I900" i="2" s="1"/>
  <c r="J900" i="2" s="1"/>
  <c r="G901" i="2" l="1"/>
  <c r="H901" i="2" s="1"/>
  <c r="I901" i="2" s="1"/>
  <c r="J901" i="2" s="1"/>
  <c r="K900" i="2"/>
  <c r="L900" i="2" s="1"/>
  <c r="G902" i="2" l="1"/>
  <c r="H902" i="2" s="1"/>
  <c r="I902" i="2" s="1"/>
  <c r="J902" i="2" s="1"/>
  <c r="K901" i="2"/>
  <c r="L901" i="2" s="1"/>
  <c r="K902" i="2" l="1"/>
  <c r="L902" i="2" s="1"/>
  <c r="G903" i="2"/>
  <c r="H903" i="2" s="1"/>
  <c r="I903" i="2" s="1"/>
  <c r="J903" i="2" s="1"/>
  <c r="G904" i="2" l="1"/>
  <c r="H904" i="2" s="1"/>
  <c r="I904" i="2" s="1"/>
  <c r="J904" i="2" s="1"/>
  <c r="K903" i="2"/>
  <c r="L903" i="2" s="1"/>
  <c r="G905" i="2" l="1"/>
  <c r="H905" i="2" s="1"/>
  <c r="I905" i="2" s="1"/>
  <c r="J905" i="2" s="1"/>
  <c r="K904" i="2"/>
  <c r="L904" i="2" s="1"/>
  <c r="K905" i="2" l="1"/>
  <c r="L905" i="2" s="1"/>
  <c r="G906" i="2"/>
  <c r="H906" i="2" s="1"/>
  <c r="I906" i="2" s="1"/>
  <c r="J906" i="2" s="1"/>
  <c r="G907" i="2" l="1"/>
  <c r="H907" i="2" s="1"/>
  <c r="I907" i="2" s="1"/>
  <c r="J907" i="2" s="1"/>
  <c r="K906" i="2"/>
  <c r="L906" i="2" s="1"/>
  <c r="K907" i="2" l="1"/>
  <c r="L907" i="2" s="1"/>
  <c r="G908" i="2"/>
  <c r="H908" i="2" s="1"/>
  <c r="I908" i="2" s="1"/>
  <c r="J908" i="2" s="1"/>
  <c r="K908" i="2" l="1"/>
  <c r="L908" i="2" s="1"/>
  <c r="G909" i="2"/>
  <c r="H909" i="2" s="1"/>
  <c r="I909" i="2" s="1"/>
  <c r="J909" i="2" s="1"/>
  <c r="K909" i="2" l="1"/>
  <c r="L909" i="2" s="1"/>
  <c r="G910" i="2"/>
  <c r="H910" i="2" s="1"/>
  <c r="I910" i="2" s="1"/>
  <c r="J910" i="2" s="1"/>
  <c r="G911" i="2" l="1"/>
  <c r="H911" i="2" s="1"/>
  <c r="I911" i="2" s="1"/>
  <c r="J911" i="2" s="1"/>
  <c r="K910" i="2"/>
  <c r="L910" i="2" s="1"/>
  <c r="G912" i="2" l="1"/>
  <c r="H912" i="2" s="1"/>
  <c r="I912" i="2" s="1"/>
  <c r="J912" i="2" s="1"/>
  <c r="K911" i="2"/>
  <c r="L911" i="2" s="1"/>
  <c r="G913" i="2" l="1"/>
  <c r="H913" i="2" s="1"/>
  <c r="I913" i="2" s="1"/>
  <c r="J913" i="2" s="1"/>
  <c r="K912" i="2"/>
  <c r="L912" i="2" s="1"/>
  <c r="K913" i="2" l="1"/>
  <c r="L913" i="2" s="1"/>
  <c r="G914" i="2"/>
  <c r="H914" i="2" s="1"/>
  <c r="I914" i="2" s="1"/>
  <c r="J914" i="2" s="1"/>
  <c r="K914" i="2" l="1"/>
  <c r="L914" i="2" s="1"/>
  <c r="G915" i="2"/>
  <c r="H915" i="2" s="1"/>
  <c r="I915" i="2" s="1"/>
  <c r="J915" i="2" s="1"/>
  <c r="K915" i="2" l="1"/>
  <c r="L915" i="2" s="1"/>
  <c r="G916" i="2"/>
  <c r="H916" i="2" s="1"/>
  <c r="I916" i="2" s="1"/>
  <c r="J916" i="2" s="1"/>
  <c r="G917" i="2" l="1"/>
  <c r="H917" i="2" s="1"/>
  <c r="I917" i="2" s="1"/>
  <c r="J917" i="2" s="1"/>
  <c r="K916" i="2"/>
  <c r="L916" i="2" s="1"/>
  <c r="K917" i="2" l="1"/>
  <c r="L917" i="2" s="1"/>
  <c r="G918" i="2"/>
  <c r="H918" i="2" s="1"/>
  <c r="I918" i="2" s="1"/>
  <c r="J918" i="2" s="1"/>
  <c r="K918" i="2" l="1"/>
  <c r="L918" i="2" s="1"/>
  <c r="G919" i="2"/>
  <c r="H919" i="2" s="1"/>
  <c r="I919" i="2" s="1"/>
  <c r="J919" i="2" s="1"/>
  <c r="K919" i="2" l="1"/>
  <c r="L919" i="2" s="1"/>
  <c r="G920" i="2"/>
  <c r="H920" i="2" s="1"/>
  <c r="I920" i="2" s="1"/>
  <c r="J920" i="2" s="1"/>
  <c r="G921" i="2" l="1"/>
  <c r="H921" i="2" s="1"/>
  <c r="I921" i="2" s="1"/>
  <c r="J921" i="2" s="1"/>
  <c r="K920" i="2"/>
  <c r="L920" i="2" s="1"/>
  <c r="K921" i="2" l="1"/>
  <c r="L921" i="2" s="1"/>
  <c r="G922" i="2"/>
  <c r="H922" i="2" s="1"/>
  <c r="I922" i="2" s="1"/>
  <c r="J922" i="2" s="1"/>
  <c r="G923" i="2" l="1"/>
  <c r="H923" i="2" s="1"/>
  <c r="I923" i="2" s="1"/>
  <c r="J923" i="2" s="1"/>
  <c r="K922" i="2"/>
  <c r="L922" i="2" s="1"/>
  <c r="G924" i="2" l="1"/>
  <c r="H924" i="2" s="1"/>
  <c r="I924" i="2" s="1"/>
  <c r="J924" i="2" s="1"/>
  <c r="K923" i="2"/>
  <c r="L923" i="2" s="1"/>
  <c r="G925" i="2" l="1"/>
  <c r="H925" i="2" s="1"/>
  <c r="I925" i="2" s="1"/>
  <c r="J925" i="2" s="1"/>
  <c r="K924" i="2"/>
  <c r="L924" i="2" s="1"/>
  <c r="K925" i="2" l="1"/>
  <c r="L925" i="2" s="1"/>
  <c r="G926" i="2"/>
  <c r="H926" i="2" s="1"/>
  <c r="I926" i="2" s="1"/>
  <c r="J926" i="2" s="1"/>
  <c r="G927" i="2" l="1"/>
  <c r="H927" i="2" s="1"/>
  <c r="I927" i="2" s="1"/>
  <c r="J927" i="2" s="1"/>
  <c r="K926" i="2"/>
  <c r="L926" i="2" s="1"/>
  <c r="G928" i="2" l="1"/>
  <c r="H928" i="2" s="1"/>
  <c r="I928" i="2" s="1"/>
  <c r="J928" i="2" s="1"/>
  <c r="K927" i="2"/>
  <c r="L927" i="2" s="1"/>
  <c r="K928" i="2" l="1"/>
  <c r="L928" i="2" s="1"/>
  <c r="G929" i="2"/>
  <c r="H929" i="2" s="1"/>
  <c r="I929" i="2" s="1"/>
  <c r="J929" i="2" s="1"/>
  <c r="K929" i="2" l="1"/>
  <c r="L929" i="2" s="1"/>
  <c r="G930" i="2"/>
  <c r="H930" i="2" s="1"/>
  <c r="I930" i="2" s="1"/>
  <c r="J930" i="2" s="1"/>
  <c r="K930" i="2" l="1"/>
  <c r="L930" i="2" s="1"/>
  <c r="G931" i="2"/>
  <c r="H931" i="2" s="1"/>
  <c r="I931" i="2" s="1"/>
  <c r="J931" i="2" s="1"/>
  <c r="K931" i="2" l="1"/>
  <c r="L931" i="2" s="1"/>
  <c r="G932" i="2"/>
  <c r="H932" i="2" s="1"/>
  <c r="I932" i="2" s="1"/>
  <c r="J932" i="2" s="1"/>
  <c r="G933" i="2" l="1"/>
  <c r="H933" i="2" s="1"/>
  <c r="I933" i="2" s="1"/>
  <c r="J933" i="2" s="1"/>
  <c r="K932" i="2"/>
  <c r="L932" i="2" s="1"/>
  <c r="K933" i="2" l="1"/>
  <c r="L933" i="2" s="1"/>
  <c r="G934" i="2"/>
  <c r="H934" i="2" s="1"/>
  <c r="I934" i="2" s="1"/>
  <c r="J934" i="2" s="1"/>
  <c r="G935" i="2" l="1"/>
  <c r="H935" i="2" s="1"/>
  <c r="I935" i="2" s="1"/>
  <c r="J935" i="2" s="1"/>
  <c r="K934" i="2"/>
  <c r="L934" i="2" s="1"/>
  <c r="K935" i="2" l="1"/>
  <c r="L935" i="2" s="1"/>
  <c r="G936" i="2"/>
  <c r="H936" i="2" s="1"/>
  <c r="I936" i="2" s="1"/>
  <c r="J936" i="2" s="1"/>
  <c r="K936" i="2" l="1"/>
  <c r="L936" i="2" s="1"/>
  <c r="G937" i="2"/>
  <c r="H937" i="2" s="1"/>
  <c r="I937" i="2" s="1"/>
  <c r="J937" i="2" s="1"/>
  <c r="G938" i="2" l="1"/>
  <c r="H938" i="2" s="1"/>
  <c r="I938" i="2" s="1"/>
  <c r="J938" i="2" s="1"/>
  <c r="K937" i="2"/>
  <c r="L937" i="2" s="1"/>
  <c r="K938" i="2" l="1"/>
  <c r="L938" i="2" s="1"/>
  <c r="G939" i="2"/>
  <c r="H939" i="2" s="1"/>
  <c r="I939" i="2" s="1"/>
  <c r="J939" i="2" s="1"/>
  <c r="G940" i="2" l="1"/>
  <c r="H940" i="2" s="1"/>
  <c r="I940" i="2" s="1"/>
  <c r="J940" i="2" s="1"/>
  <c r="K939" i="2"/>
  <c r="L939" i="2" s="1"/>
  <c r="K940" i="2" l="1"/>
  <c r="L940" i="2" s="1"/>
  <c r="G941" i="2"/>
  <c r="H941" i="2" s="1"/>
  <c r="I941" i="2" s="1"/>
  <c r="J941" i="2" s="1"/>
  <c r="G942" i="2" l="1"/>
  <c r="H942" i="2" s="1"/>
  <c r="I942" i="2" s="1"/>
  <c r="J942" i="2" s="1"/>
  <c r="K941" i="2"/>
  <c r="L941" i="2" s="1"/>
  <c r="K942" i="2" l="1"/>
  <c r="L942" i="2" s="1"/>
  <c r="G943" i="2"/>
  <c r="H943" i="2" s="1"/>
  <c r="I943" i="2" s="1"/>
  <c r="J943" i="2" s="1"/>
  <c r="G944" i="2" l="1"/>
  <c r="H944" i="2" s="1"/>
  <c r="I944" i="2" s="1"/>
  <c r="J944" i="2" s="1"/>
  <c r="K943" i="2"/>
  <c r="L943" i="2" s="1"/>
  <c r="G945" i="2" l="1"/>
  <c r="H945" i="2" s="1"/>
  <c r="I945" i="2" s="1"/>
  <c r="J945" i="2" s="1"/>
  <c r="K944" i="2"/>
  <c r="L944" i="2" s="1"/>
  <c r="K945" i="2" l="1"/>
  <c r="L945" i="2" s="1"/>
  <c r="G946" i="2"/>
  <c r="H946" i="2" s="1"/>
  <c r="I946" i="2" s="1"/>
  <c r="J946" i="2" s="1"/>
  <c r="K946" i="2" l="1"/>
  <c r="L946" i="2" s="1"/>
  <c r="G947" i="2"/>
  <c r="H947" i="2" s="1"/>
  <c r="I947" i="2" s="1"/>
  <c r="J947" i="2" s="1"/>
  <c r="G948" i="2" l="1"/>
  <c r="H948" i="2" s="1"/>
  <c r="I948" i="2" s="1"/>
  <c r="J948" i="2" s="1"/>
  <c r="K947" i="2"/>
  <c r="L947" i="2" s="1"/>
  <c r="K948" i="2" l="1"/>
  <c r="L948" i="2" s="1"/>
  <c r="G949" i="2"/>
  <c r="H949" i="2" s="1"/>
  <c r="I949" i="2" s="1"/>
  <c r="J949" i="2" s="1"/>
  <c r="G950" i="2" l="1"/>
  <c r="H950" i="2" s="1"/>
  <c r="I950" i="2" s="1"/>
  <c r="J950" i="2" s="1"/>
  <c r="K949" i="2"/>
  <c r="L949" i="2" s="1"/>
  <c r="K950" i="2" l="1"/>
  <c r="L950" i="2" s="1"/>
  <c r="G951" i="2"/>
  <c r="H951" i="2" s="1"/>
  <c r="I951" i="2" s="1"/>
  <c r="J951" i="2" s="1"/>
  <c r="K951" i="2" l="1"/>
  <c r="L951" i="2" s="1"/>
  <c r="G952" i="2"/>
  <c r="H952" i="2" s="1"/>
  <c r="I952" i="2" s="1"/>
  <c r="J952" i="2" s="1"/>
  <c r="G953" i="2" l="1"/>
  <c r="H953" i="2" s="1"/>
  <c r="I953" i="2" s="1"/>
  <c r="J953" i="2" s="1"/>
  <c r="K952" i="2"/>
  <c r="L952" i="2" s="1"/>
  <c r="G954" i="2" l="1"/>
  <c r="H954" i="2" s="1"/>
  <c r="I954" i="2" s="1"/>
  <c r="J954" i="2" s="1"/>
  <c r="K953" i="2"/>
  <c r="L953" i="2" s="1"/>
  <c r="K954" i="2" l="1"/>
  <c r="L954" i="2" s="1"/>
  <c r="G955" i="2"/>
  <c r="H955" i="2" s="1"/>
  <c r="I955" i="2" s="1"/>
  <c r="J955" i="2" s="1"/>
  <c r="K955" i="2" l="1"/>
  <c r="L955" i="2" s="1"/>
  <c r="G956" i="2"/>
  <c r="H956" i="2" s="1"/>
  <c r="I956" i="2" s="1"/>
  <c r="J956" i="2" s="1"/>
  <c r="G957" i="2" l="1"/>
  <c r="H957" i="2" s="1"/>
  <c r="I957" i="2" s="1"/>
  <c r="J957" i="2" s="1"/>
  <c r="K956" i="2"/>
  <c r="L956" i="2" s="1"/>
  <c r="K957" i="2" l="1"/>
  <c r="L957" i="2" s="1"/>
  <c r="G958" i="2"/>
  <c r="H958" i="2" s="1"/>
  <c r="I958" i="2" s="1"/>
  <c r="J958" i="2" s="1"/>
  <c r="G959" i="2" l="1"/>
  <c r="H959" i="2" s="1"/>
  <c r="I959" i="2" s="1"/>
  <c r="J959" i="2" s="1"/>
  <c r="K958" i="2"/>
  <c r="L958" i="2" s="1"/>
  <c r="G960" i="2" l="1"/>
  <c r="H960" i="2" s="1"/>
  <c r="I960" i="2" s="1"/>
  <c r="J960" i="2" s="1"/>
  <c r="K959" i="2"/>
  <c r="L959" i="2" s="1"/>
  <c r="G961" i="2" l="1"/>
  <c r="H961" i="2" s="1"/>
  <c r="I961" i="2" s="1"/>
  <c r="J961" i="2" s="1"/>
  <c r="K960" i="2"/>
  <c r="L960" i="2" s="1"/>
  <c r="K961" i="2" l="1"/>
  <c r="L961" i="2" s="1"/>
  <c r="G962" i="2"/>
  <c r="H962" i="2" s="1"/>
  <c r="I962" i="2" s="1"/>
  <c r="J962" i="2" s="1"/>
  <c r="K962" i="2" l="1"/>
  <c r="L962" i="2" s="1"/>
  <c r="G963" i="2"/>
  <c r="H963" i="2" s="1"/>
  <c r="I963" i="2" s="1"/>
  <c r="J963" i="2" s="1"/>
  <c r="K963" i="2" l="1"/>
  <c r="L963" i="2" s="1"/>
  <c r="G964" i="2"/>
  <c r="H964" i="2" s="1"/>
  <c r="I964" i="2" s="1"/>
  <c r="J964" i="2" s="1"/>
  <c r="K964" i="2" l="1"/>
  <c r="L964" i="2" s="1"/>
  <c r="G965" i="2"/>
  <c r="H965" i="2" s="1"/>
  <c r="I965" i="2" s="1"/>
  <c r="J965" i="2" s="1"/>
  <c r="G966" i="2" l="1"/>
  <c r="H966" i="2" s="1"/>
  <c r="I966" i="2" s="1"/>
  <c r="J966" i="2" s="1"/>
  <c r="K965" i="2"/>
  <c r="L965" i="2" s="1"/>
  <c r="K966" i="2" l="1"/>
  <c r="L966" i="2" s="1"/>
  <c r="G967" i="2"/>
  <c r="H967" i="2" s="1"/>
  <c r="I967" i="2" s="1"/>
  <c r="J967" i="2" s="1"/>
  <c r="G968" i="2" l="1"/>
  <c r="H968" i="2" s="1"/>
  <c r="I968" i="2" s="1"/>
  <c r="J968" i="2" s="1"/>
  <c r="K967" i="2"/>
  <c r="L967" i="2" s="1"/>
  <c r="K968" i="2" l="1"/>
  <c r="L968" i="2" s="1"/>
  <c r="G969" i="2"/>
  <c r="H969" i="2" s="1"/>
  <c r="I969" i="2" s="1"/>
  <c r="J969" i="2" s="1"/>
  <c r="K969" i="2" l="1"/>
  <c r="L969" i="2" s="1"/>
  <c r="G970" i="2"/>
  <c r="H970" i="2" s="1"/>
  <c r="I970" i="2" s="1"/>
  <c r="J970" i="2" s="1"/>
  <c r="K970" i="2" l="1"/>
  <c r="L970" i="2" s="1"/>
  <c r="G971" i="2"/>
  <c r="H971" i="2" s="1"/>
  <c r="I971" i="2" s="1"/>
  <c r="J971" i="2" s="1"/>
  <c r="K971" i="2" l="1"/>
  <c r="L971" i="2" s="1"/>
  <c r="G972" i="2"/>
  <c r="H972" i="2" s="1"/>
  <c r="I972" i="2" s="1"/>
  <c r="J972" i="2" s="1"/>
  <c r="G973" i="2" l="1"/>
  <c r="H973" i="2" s="1"/>
  <c r="I973" i="2" s="1"/>
  <c r="J973" i="2" s="1"/>
  <c r="K972" i="2"/>
  <c r="L972" i="2" s="1"/>
  <c r="G974" i="2" l="1"/>
  <c r="H974" i="2" s="1"/>
  <c r="I974" i="2" s="1"/>
  <c r="J974" i="2" s="1"/>
  <c r="K973" i="2"/>
  <c r="L973" i="2" s="1"/>
  <c r="G975" i="2" l="1"/>
  <c r="H975" i="2" s="1"/>
  <c r="I975" i="2" s="1"/>
  <c r="J975" i="2" s="1"/>
  <c r="K974" i="2"/>
  <c r="L974" i="2" s="1"/>
  <c r="G976" i="2" l="1"/>
  <c r="H976" i="2" s="1"/>
  <c r="I976" i="2" s="1"/>
  <c r="J976" i="2" s="1"/>
  <c r="K975" i="2"/>
  <c r="L975" i="2" s="1"/>
  <c r="K976" i="2" l="1"/>
  <c r="L976" i="2" s="1"/>
  <c r="G977" i="2"/>
  <c r="H977" i="2" s="1"/>
  <c r="I977" i="2" s="1"/>
  <c r="J977" i="2" s="1"/>
  <c r="G978" i="2" l="1"/>
  <c r="H978" i="2" s="1"/>
  <c r="I978" i="2" s="1"/>
  <c r="J978" i="2" s="1"/>
  <c r="K977" i="2"/>
  <c r="L977" i="2" s="1"/>
  <c r="K978" i="2" l="1"/>
  <c r="L978" i="2" s="1"/>
  <c r="G979" i="2"/>
  <c r="H979" i="2" s="1"/>
  <c r="I979" i="2" s="1"/>
  <c r="J979" i="2" s="1"/>
  <c r="K979" i="2" l="1"/>
  <c r="L979" i="2" s="1"/>
  <c r="G980" i="2"/>
  <c r="H980" i="2" s="1"/>
  <c r="I980" i="2" s="1"/>
  <c r="J980" i="2" s="1"/>
  <c r="G981" i="2" l="1"/>
  <c r="H981" i="2" s="1"/>
  <c r="I981" i="2" s="1"/>
  <c r="J981" i="2" s="1"/>
  <c r="K980" i="2"/>
  <c r="L980" i="2" s="1"/>
  <c r="G982" i="2" l="1"/>
  <c r="H982" i="2" s="1"/>
  <c r="I982" i="2" s="1"/>
  <c r="J982" i="2" s="1"/>
  <c r="K981" i="2"/>
  <c r="L981" i="2" s="1"/>
  <c r="K982" i="2" l="1"/>
  <c r="L982" i="2" s="1"/>
  <c r="G983" i="2"/>
  <c r="H983" i="2" s="1"/>
  <c r="I983" i="2" s="1"/>
  <c r="J983" i="2" s="1"/>
  <c r="K983" i="2" l="1"/>
  <c r="L983" i="2" s="1"/>
  <c r="G984" i="2"/>
  <c r="H984" i="2" s="1"/>
  <c r="I984" i="2" s="1"/>
  <c r="J984" i="2" s="1"/>
  <c r="G985" i="2" l="1"/>
  <c r="H985" i="2" s="1"/>
  <c r="I985" i="2" s="1"/>
  <c r="J985" i="2" s="1"/>
  <c r="K984" i="2"/>
  <c r="L984" i="2" s="1"/>
  <c r="K985" i="2" l="1"/>
  <c r="L985" i="2" s="1"/>
  <c r="G986" i="2"/>
  <c r="H986" i="2" s="1"/>
  <c r="I986" i="2" s="1"/>
  <c r="J986" i="2" s="1"/>
  <c r="G987" i="2" l="1"/>
  <c r="H987" i="2" s="1"/>
  <c r="I987" i="2" s="1"/>
  <c r="J987" i="2" s="1"/>
  <c r="K986" i="2"/>
  <c r="L986" i="2" s="1"/>
  <c r="G988" i="2" l="1"/>
  <c r="H988" i="2" s="1"/>
  <c r="I988" i="2" s="1"/>
  <c r="J988" i="2" s="1"/>
  <c r="K987" i="2"/>
  <c r="L987" i="2" s="1"/>
  <c r="G989" i="2" l="1"/>
  <c r="H989" i="2" s="1"/>
  <c r="I989" i="2" s="1"/>
  <c r="J989" i="2" s="1"/>
  <c r="K988" i="2"/>
  <c r="L988" i="2" s="1"/>
  <c r="G990" i="2" l="1"/>
  <c r="H990" i="2" s="1"/>
  <c r="I990" i="2" s="1"/>
  <c r="J990" i="2" s="1"/>
  <c r="K989" i="2"/>
  <c r="L989" i="2" s="1"/>
  <c r="K990" i="2" l="1"/>
  <c r="L990" i="2" s="1"/>
  <c r="G991" i="2"/>
  <c r="H991" i="2" s="1"/>
  <c r="I991" i="2" s="1"/>
  <c r="J991" i="2" s="1"/>
  <c r="G992" i="2" l="1"/>
  <c r="H992" i="2" s="1"/>
  <c r="I992" i="2" s="1"/>
  <c r="J992" i="2" s="1"/>
  <c r="K991" i="2"/>
  <c r="L991" i="2" s="1"/>
  <c r="K992" i="2" l="1"/>
  <c r="L992" i="2" s="1"/>
  <c r="G993" i="2"/>
  <c r="H993" i="2" s="1"/>
  <c r="I993" i="2" s="1"/>
  <c r="J993" i="2" s="1"/>
  <c r="K993" i="2" l="1"/>
  <c r="L993" i="2" s="1"/>
  <c r="G994" i="2"/>
  <c r="H994" i="2" s="1"/>
  <c r="I994" i="2" s="1"/>
  <c r="J994" i="2" s="1"/>
  <c r="G995" i="2" l="1"/>
  <c r="H995" i="2" s="1"/>
  <c r="I995" i="2" s="1"/>
  <c r="J995" i="2" s="1"/>
  <c r="K994" i="2"/>
  <c r="L994" i="2" s="1"/>
  <c r="K995" i="2" l="1"/>
  <c r="L995" i="2" s="1"/>
  <c r="G996" i="2"/>
  <c r="H996" i="2" s="1"/>
  <c r="I996" i="2" s="1"/>
  <c r="J996" i="2" s="1"/>
  <c r="K996" i="2" l="1"/>
  <c r="L996" i="2" s="1"/>
  <c r="G997" i="2"/>
  <c r="H997" i="2" s="1"/>
  <c r="I997" i="2" s="1"/>
  <c r="J997" i="2" s="1"/>
  <c r="G998" i="2" l="1"/>
  <c r="H998" i="2" s="1"/>
  <c r="I998" i="2" s="1"/>
  <c r="J998" i="2" s="1"/>
  <c r="K997" i="2"/>
  <c r="L997" i="2" s="1"/>
  <c r="G999" i="2" l="1"/>
  <c r="H999" i="2" s="1"/>
  <c r="I999" i="2" s="1"/>
  <c r="J999" i="2" s="1"/>
  <c r="K998" i="2"/>
  <c r="L998" i="2" s="1"/>
  <c r="G1000" i="2" l="1"/>
  <c r="H1000" i="2" s="1"/>
  <c r="I1000" i="2" s="1"/>
  <c r="J1000" i="2" s="1"/>
  <c r="K999" i="2"/>
  <c r="L999" i="2" s="1"/>
  <c r="G1001" i="2" l="1"/>
  <c r="H1001" i="2" s="1"/>
  <c r="I1001" i="2" s="1"/>
  <c r="J1001" i="2" s="1"/>
  <c r="K1000" i="2"/>
  <c r="L1000" i="2" s="1"/>
  <c r="G1002" i="2" l="1"/>
  <c r="H1002" i="2" s="1"/>
  <c r="I1002" i="2" s="1"/>
  <c r="J1002" i="2" s="1"/>
  <c r="K1001" i="2"/>
  <c r="L1001" i="2" s="1"/>
  <c r="K1002" i="2" l="1"/>
  <c r="L1002" i="2" s="1"/>
  <c r="G1003" i="2"/>
  <c r="H1003" i="2" s="1"/>
  <c r="I1003" i="2" s="1"/>
  <c r="J1003" i="2" s="1"/>
  <c r="K1003" i="2" l="1"/>
  <c r="L1003" i="2" s="1"/>
  <c r="G1004" i="2"/>
  <c r="H1004" i="2" s="1"/>
  <c r="I1004" i="2" s="1"/>
  <c r="J1004" i="2" s="1"/>
  <c r="G1005" i="2" l="1"/>
  <c r="H1005" i="2" s="1"/>
  <c r="I1005" i="2" s="1"/>
  <c r="J1005" i="2" s="1"/>
  <c r="K1004" i="2"/>
  <c r="L1004" i="2" s="1"/>
  <c r="K1005" i="2" l="1"/>
  <c r="L1005" i="2" s="1"/>
  <c r="G1006" i="2"/>
  <c r="H1006" i="2" s="1"/>
  <c r="I1006" i="2" s="1"/>
  <c r="J1006" i="2" s="1"/>
  <c r="K1006" i="2" l="1"/>
  <c r="L1006" i="2" s="1"/>
  <c r="G1007" i="2"/>
  <c r="H1007" i="2" s="1"/>
  <c r="I1007" i="2" s="1"/>
  <c r="J1007" i="2" s="1"/>
  <c r="K1007" i="2" l="1"/>
  <c r="L1007" i="2" s="1"/>
  <c r="G1008" i="2"/>
  <c r="H1008" i="2" s="1"/>
  <c r="I1008" i="2" s="1"/>
  <c r="J1008" i="2" s="1"/>
  <c r="G1009" i="2" l="1"/>
  <c r="H1009" i="2" s="1"/>
  <c r="I1009" i="2" s="1"/>
  <c r="J1009" i="2" s="1"/>
  <c r="K1008" i="2"/>
  <c r="L1008" i="2" s="1"/>
  <c r="G1010" i="2" l="1"/>
  <c r="H1010" i="2" s="1"/>
  <c r="I1010" i="2" s="1"/>
  <c r="J1010" i="2" s="1"/>
  <c r="K1009" i="2"/>
  <c r="L1009" i="2" s="1"/>
  <c r="K1010" i="2" l="1"/>
  <c r="L1010" i="2" s="1"/>
  <c r="G1011" i="2"/>
  <c r="H1011" i="2" s="1"/>
  <c r="I1011" i="2" s="1"/>
  <c r="J1011" i="2" s="1"/>
  <c r="G1012" i="2" l="1"/>
  <c r="H1012" i="2" s="1"/>
  <c r="I1012" i="2" s="1"/>
  <c r="J1012" i="2" s="1"/>
  <c r="K1011" i="2"/>
  <c r="L1011" i="2" s="1"/>
  <c r="K1012" i="2" l="1"/>
  <c r="L1012" i="2" s="1"/>
  <c r="G1013" i="2"/>
  <c r="H1013" i="2" s="1"/>
  <c r="I1013" i="2" s="1"/>
  <c r="J1013" i="2" s="1"/>
  <c r="K1013" i="2" l="1"/>
  <c r="L1013" i="2" s="1"/>
  <c r="G1014" i="2"/>
  <c r="H1014" i="2" s="1"/>
  <c r="I1014" i="2" s="1"/>
  <c r="J1014" i="2" s="1"/>
  <c r="G1015" i="2" l="1"/>
  <c r="H1015" i="2" s="1"/>
  <c r="I1015" i="2" s="1"/>
  <c r="J1015" i="2" s="1"/>
  <c r="K1014" i="2"/>
  <c r="L1014" i="2" s="1"/>
  <c r="K1015" i="2" l="1"/>
  <c r="L1015" i="2" s="1"/>
  <c r="G1016" i="2"/>
  <c r="H1016" i="2" s="1"/>
  <c r="I1016" i="2" s="1"/>
  <c r="J1016" i="2" s="1"/>
  <c r="G1017" i="2" l="1"/>
  <c r="H1017" i="2" s="1"/>
  <c r="I1017" i="2" s="1"/>
  <c r="J1017" i="2" s="1"/>
  <c r="K1016" i="2"/>
  <c r="L1016" i="2" s="1"/>
  <c r="G1018" i="2" l="1"/>
  <c r="H1018" i="2" s="1"/>
  <c r="I1018" i="2" s="1"/>
  <c r="J1018" i="2" s="1"/>
  <c r="K1017" i="2"/>
  <c r="L1017" i="2" s="1"/>
  <c r="K1018" i="2" l="1"/>
  <c r="L1018" i="2" s="1"/>
  <c r="G1019" i="2"/>
  <c r="H1019" i="2" s="1"/>
  <c r="I1019" i="2" s="1"/>
  <c r="J1019" i="2" s="1"/>
  <c r="K1019" i="2" l="1"/>
  <c r="L1019" i="2" s="1"/>
  <c r="G1020" i="2"/>
  <c r="H1020" i="2" s="1"/>
  <c r="I1020" i="2" s="1"/>
  <c r="J1020" i="2" s="1"/>
  <c r="G1021" i="2" l="1"/>
  <c r="H1021" i="2" s="1"/>
  <c r="I1021" i="2" s="1"/>
  <c r="J1021" i="2" s="1"/>
  <c r="K1020" i="2"/>
  <c r="L1020" i="2" s="1"/>
  <c r="G1022" i="2" l="1"/>
  <c r="H1022" i="2" s="1"/>
  <c r="I1022" i="2" s="1"/>
  <c r="J1022" i="2" s="1"/>
  <c r="K1021" i="2"/>
  <c r="L1021" i="2" s="1"/>
  <c r="G1023" i="2" l="1"/>
  <c r="H1023" i="2" s="1"/>
  <c r="I1023" i="2" s="1"/>
  <c r="J1023" i="2" s="1"/>
  <c r="K1022" i="2"/>
  <c r="L1022" i="2" s="1"/>
  <c r="G1024" i="2" l="1"/>
  <c r="H1024" i="2" s="1"/>
  <c r="I1024" i="2" s="1"/>
  <c r="J1024" i="2" s="1"/>
  <c r="K1023" i="2"/>
  <c r="L1023" i="2" s="1"/>
  <c r="K1024" i="2" l="1"/>
  <c r="L1024" i="2" s="1"/>
  <c r="G1025" i="2"/>
  <c r="H1025" i="2" s="1"/>
  <c r="I1025" i="2" s="1"/>
  <c r="J1025" i="2" s="1"/>
  <c r="K1025" i="2" l="1"/>
  <c r="L1025" i="2" s="1"/>
  <c r="G1026" i="2"/>
  <c r="H1026" i="2" s="1"/>
  <c r="I1026" i="2" s="1"/>
  <c r="J1026" i="2" s="1"/>
  <c r="K1026" i="2" l="1"/>
  <c r="L1026" i="2" s="1"/>
  <c r="G1027" i="2"/>
  <c r="H1027" i="2" s="1"/>
  <c r="I1027" i="2" s="1"/>
  <c r="J1027" i="2" s="1"/>
  <c r="K1027" i="2" l="1"/>
  <c r="L1027" i="2" s="1"/>
  <c r="G1028" i="2"/>
  <c r="H1028" i="2" s="1"/>
  <c r="I1028" i="2" s="1"/>
  <c r="J1028" i="2" s="1"/>
  <c r="K1028" i="2" l="1"/>
  <c r="L1028" i="2" s="1"/>
  <c r="G1029" i="2"/>
  <c r="H1029" i="2" s="1"/>
  <c r="I1029" i="2" s="1"/>
  <c r="J1029" i="2" s="1"/>
  <c r="G1030" i="2" l="1"/>
  <c r="H1030" i="2" s="1"/>
  <c r="I1030" i="2" s="1"/>
  <c r="J1030" i="2" s="1"/>
  <c r="K1029" i="2"/>
  <c r="L1029" i="2" s="1"/>
  <c r="K1030" i="2" l="1"/>
  <c r="L1030" i="2" s="1"/>
  <c r="G1031" i="2"/>
  <c r="H1031" i="2" s="1"/>
  <c r="I1031" i="2" s="1"/>
  <c r="J1031" i="2" s="1"/>
  <c r="G1032" i="2" l="1"/>
  <c r="H1032" i="2" s="1"/>
  <c r="I1032" i="2" s="1"/>
  <c r="J1032" i="2" s="1"/>
  <c r="K1031" i="2"/>
  <c r="L1031" i="2" s="1"/>
  <c r="K1032" i="2" l="1"/>
  <c r="L1032" i="2" s="1"/>
  <c r="G1033" i="2"/>
  <c r="H1033" i="2" s="1"/>
  <c r="I1033" i="2" s="1"/>
  <c r="J1033" i="2" s="1"/>
  <c r="K1033" i="2" l="1"/>
  <c r="L1033" i="2" s="1"/>
  <c r="G1034" i="2"/>
  <c r="H1034" i="2" s="1"/>
  <c r="I1034" i="2" s="1"/>
  <c r="J1034" i="2" s="1"/>
  <c r="G1035" i="2" l="1"/>
  <c r="H1035" i="2" s="1"/>
  <c r="I1035" i="2" s="1"/>
  <c r="J1035" i="2" s="1"/>
  <c r="K1034" i="2"/>
  <c r="L1034" i="2" s="1"/>
  <c r="K1035" i="2" l="1"/>
  <c r="L1035" i="2" s="1"/>
  <c r="G1036" i="2"/>
  <c r="H1036" i="2" s="1"/>
  <c r="I1036" i="2" s="1"/>
  <c r="J1036" i="2" s="1"/>
  <c r="G1037" i="2" l="1"/>
  <c r="H1037" i="2" s="1"/>
  <c r="I1037" i="2" s="1"/>
  <c r="J1037" i="2" s="1"/>
  <c r="K1036" i="2"/>
  <c r="L1036" i="2" s="1"/>
  <c r="K1037" i="2" l="1"/>
  <c r="L1037" i="2" s="1"/>
  <c r="G1038" i="2"/>
  <c r="H1038" i="2" s="1"/>
  <c r="I1038" i="2" s="1"/>
  <c r="J1038" i="2" s="1"/>
  <c r="K1038" i="2" l="1"/>
  <c r="L1038" i="2" s="1"/>
  <c r="G1039" i="2"/>
  <c r="H1039" i="2" s="1"/>
  <c r="I1039" i="2" s="1"/>
  <c r="J1039" i="2" s="1"/>
  <c r="G1040" i="2" l="1"/>
  <c r="H1040" i="2" s="1"/>
  <c r="I1040" i="2" s="1"/>
  <c r="J1040" i="2" s="1"/>
  <c r="K1039" i="2"/>
  <c r="L1039" i="2" s="1"/>
  <c r="G1041" i="2" l="1"/>
  <c r="H1041" i="2" s="1"/>
  <c r="I1041" i="2" s="1"/>
  <c r="J1041" i="2" s="1"/>
  <c r="K1040" i="2"/>
  <c r="L1040" i="2" s="1"/>
  <c r="K1041" i="2" l="1"/>
  <c r="L1041" i="2" s="1"/>
  <c r="G1042" i="2"/>
  <c r="H1042" i="2" s="1"/>
  <c r="I1042" i="2" s="1"/>
  <c r="J1042" i="2" s="1"/>
  <c r="G1043" i="2" l="1"/>
  <c r="H1043" i="2" s="1"/>
  <c r="I1043" i="2" s="1"/>
  <c r="J1043" i="2" s="1"/>
  <c r="K1042" i="2"/>
  <c r="L1042" i="2" s="1"/>
  <c r="K1043" i="2" l="1"/>
  <c r="L1043" i="2" s="1"/>
  <c r="G1044" i="2"/>
  <c r="H1044" i="2" s="1"/>
  <c r="I1044" i="2" s="1"/>
  <c r="J1044" i="2" s="1"/>
  <c r="K1044" i="2" l="1"/>
  <c r="L1044" i="2" s="1"/>
  <c r="G1045" i="2"/>
  <c r="H1045" i="2" s="1"/>
  <c r="I1045" i="2" s="1"/>
  <c r="J1045" i="2" s="1"/>
  <c r="K1045" i="2" l="1"/>
  <c r="L1045" i="2" s="1"/>
  <c r="G1046" i="2"/>
  <c r="H1046" i="2" s="1"/>
  <c r="I1046" i="2" s="1"/>
  <c r="J1046" i="2" s="1"/>
  <c r="K1046" i="2" l="1"/>
  <c r="L1046" i="2" s="1"/>
  <c r="G1047" i="2"/>
  <c r="H1047" i="2" s="1"/>
  <c r="I1047" i="2" s="1"/>
  <c r="J1047" i="2" s="1"/>
  <c r="K1047" i="2" l="1"/>
  <c r="L1047" i="2" s="1"/>
  <c r="G1048" i="2"/>
  <c r="H1048" i="2" s="1"/>
  <c r="I1048" i="2" s="1"/>
  <c r="J1048" i="2" s="1"/>
  <c r="G1049" i="2" l="1"/>
  <c r="H1049" i="2" s="1"/>
  <c r="I1049" i="2" s="1"/>
  <c r="J1049" i="2" s="1"/>
  <c r="K1048" i="2"/>
  <c r="L1048" i="2" s="1"/>
  <c r="G1050" i="2" l="1"/>
  <c r="H1050" i="2" s="1"/>
  <c r="I1050" i="2" s="1"/>
  <c r="J1050" i="2" s="1"/>
  <c r="K1049" i="2"/>
  <c r="L1049" i="2" s="1"/>
  <c r="G1051" i="2" l="1"/>
  <c r="H1051" i="2" s="1"/>
  <c r="I1051" i="2" s="1"/>
  <c r="J1051" i="2" s="1"/>
  <c r="K1050" i="2"/>
  <c r="L1050" i="2" s="1"/>
  <c r="K1051" i="2" l="1"/>
  <c r="L1051" i="2" s="1"/>
  <c r="G1052" i="2"/>
  <c r="H1052" i="2" s="1"/>
  <c r="I1052" i="2" s="1"/>
  <c r="J1052" i="2" s="1"/>
  <c r="G1053" i="2" l="1"/>
  <c r="H1053" i="2" s="1"/>
  <c r="I1053" i="2" s="1"/>
  <c r="J1053" i="2" s="1"/>
  <c r="K1052" i="2"/>
  <c r="L1052" i="2" s="1"/>
  <c r="G1054" i="2" l="1"/>
  <c r="H1054" i="2" s="1"/>
  <c r="I1054" i="2" s="1"/>
  <c r="J1054" i="2" s="1"/>
  <c r="K1053" i="2"/>
  <c r="L1053" i="2" s="1"/>
  <c r="K1054" i="2" l="1"/>
  <c r="L1054" i="2" s="1"/>
  <c r="G1055" i="2"/>
  <c r="H1055" i="2" s="1"/>
  <c r="I1055" i="2" s="1"/>
  <c r="J1055" i="2" s="1"/>
  <c r="G1056" i="2" l="1"/>
  <c r="H1056" i="2" s="1"/>
  <c r="I1056" i="2" s="1"/>
  <c r="J1056" i="2" s="1"/>
  <c r="K1055" i="2"/>
  <c r="L1055" i="2" s="1"/>
  <c r="G1057" i="2" l="1"/>
  <c r="H1057" i="2" s="1"/>
  <c r="I1057" i="2" s="1"/>
  <c r="J1057" i="2" s="1"/>
  <c r="K1056" i="2"/>
  <c r="L1056" i="2" s="1"/>
  <c r="K1057" i="2" l="1"/>
  <c r="L1057" i="2" s="1"/>
  <c r="G1058" i="2"/>
  <c r="H1058" i="2" s="1"/>
  <c r="I1058" i="2" s="1"/>
  <c r="J1058" i="2" s="1"/>
  <c r="K1058" i="2" l="1"/>
  <c r="L1058" i="2" s="1"/>
  <c r="G1059" i="2"/>
  <c r="H1059" i="2" s="1"/>
  <c r="I1059" i="2" s="1"/>
  <c r="J1059" i="2" s="1"/>
  <c r="K1059" i="2" l="1"/>
  <c r="L1059" i="2" s="1"/>
  <c r="G1060" i="2"/>
  <c r="H1060" i="2" s="1"/>
  <c r="I1060" i="2" s="1"/>
  <c r="J1060" i="2" s="1"/>
  <c r="K1060" i="2" l="1"/>
  <c r="L1060" i="2" s="1"/>
  <c r="G1061" i="2"/>
  <c r="H1061" i="2" s="1"/>
  <c r="I1061" i="2" s="1"/>
  <c r="J1061" i="2" s="1"/>
  <c r="G1062" i="2" l="1"/>
  <c r="H1062" i="2" s="1"/>
  <c r="I1062" i="2" s="1"/>
  <c r="J1062" i="2" s="1"/>
  <c r="K1061" i="2"/>
  <c r="L1061" i="2" s="1"/>
  <c r="G1063" i="2" l="1"/>
  <c r="H1063" i="2" s="1"/>
  <c r="I1063" i="2" s="1"/>
  <c r="J1063" i="2" s="1"/>
  <c r="K1062" i="2"/>
  <c r="L1062" i="2" s="1"/>
  <c r="G1064" i="2" l="1"/>
  <c r="H1064" i="2" s="1"/>
  <c r="I1064" i="2" s="1"/>
  <c r="J1064" i="2" s="1"/>
  <c r="K1063" i="2"/>
  <c r="L1063" i="2" s="1"/>
  <c r="G1065" i="2" l="1"/>
  <c r="H1065" i="2" s="1"/>
  <c r="I1065" i="2" s="1"/>
  <c r="J1065" i="2" s="1"/>
  <c r="K1064" i="2"/>
  <c r="L1064" i="2" s="1"/>
  <c r="K1065" i="2" l="1"/>
  <c r="L1065" i="2" s="1"/>
  <c r="G1066" i="2"/>
  <c r="H1066" i="2" s="1"/>
  <c r="I1066" i="2" s="1"/>
  <c r="J1066" i="2" s="1"/>
  <c r="K1066" i="2" l="1"/>
  <c r="L1066" i="2" s="1"/>
  <c r="G1067" i="2"/>
  <c r="H1067" i="2" s="1"/>
  <c r="I1067" i="2" s="1"/>
  <c r="J1067" i="2" s="1"/>
  <c r="G1068" i="2" l="1"/>
  <c r="H1068" i="2" s="1"/>
  <c r="I1068" i="2" s="1"/>
  <c r="J1068" i="2" s="1"/>
  <c r="K1067" i="2"/>
  <c r="L1067" i="2" s="1"/>
  <c r="K1068" i="2" l="1"/>
  <c r="L1068" i="2" s="1"/>
  <c r="G1069" i="2"/>
  <c r="H1069" i="2" s="1"/>
  <c r="I1069" i="2" s="1"/>
  <c r="J1069" i="2" s="1"/>
  <c r="K1069" i="2" l="1"/>
  <c r="L1069" i="2" s="1"/>
  <c r="G1070" i="2"/>
  <c r="H1070" i="2" s="1"/>
  <c r="I1070" i="2" s="1"/>
  <c r="J1070" i="2" s="1"/>
  <c r="K1070" i="2" l="1"/>
  <c r="L1070" i="2" s="1"/>
  <c r="G1071" i="2"/>
  <c r="H1071" i="2" s="1"/>
  <c r="I1071" i="2" s="1"/>
  <c r="J1071" i="2" s="1"/>
  <c r="K1071" i="2" l="1"/>
  <c r="L1071" i="2" s="1"/>
  <c r="G1072" i="2"/>
  <c r="H1072" i="2" s="1"/>
  <c r="I1072" i="2" s="1"/>
  <c r="J1072" i="2" s="1"/>
  <c r="G1073" i="2" l="1"/>
  <c r="H1073" i="2" s="1"/>
  <c r="I1073" i="2" s="1"/>
  <c r="J1073" i="2" s="1"/>
  <c r="K1072" i="2"/>
  <c r="L1072" i="2" s="1"/>
  <c r="K1073" i="2" l="1"/>
  <c r="L1073" i="2" s="1"/>
  <c r="G1074" i="2"/>
  <c r="H1074" i="2" s="1"/>
  <c r="I1074" i="2" s="1"/>
  <c r="J1074" i="2" s="1"/>
  <c r="K1074" i="2" l="1"/>
  <c r="L1074" i="2" s="1"/>
  <c r="G1075" i="2"/>
  <c r="H1075" i="2" s="1"/>
  <c r="I1075" i="2" s="1"/>
  <c r="J1075" i="2" s="1"/>
  <c r="K1075" i="2" l="1"/>
  <c r="L1075" i="2" s="1"/>
  <c r="G1076" i="2"/>
  <c r="H1076" i="2" s="1"/>
  <c r="I1076" i="2" s="1"/>
  <c r="J1076" i="2" s="1"/>
  <c r="K1076" i="2" l="1"/>
  <c r="L1076" i="2" s="1"/>
  <c r="G1077" i="2"/>
  <c r="H1077" i="2" s="1"/>
  <c r="I1077" i="2" s="1"/>
  <c r="J1077" i="2" s="1"/>
  <c r="K1077" i="2" l="1"/>
  <c r="L1077" i="2" s="1"/>
  <c r="G1078" i="2"/>
  <c r="H1078" i="2" s="1"/>
  <c r="I1078" i="2" s="1"/>
  <c r="J1078" i="2" s="1"/>
  <c r="G1079" i="2" l="1"/>
  <c r="H1079" i="2" s="1"/>
  <c r="I1079" i="2" s="1"/>
  <c r="J1079" i="2" s="1"/>
  <c r="K1078" i="2"/>
  <c r="L1078" i="2" s="1"/>
  <c r="G1080" i="2" l="1"/>
  <c r="H1080" i="2" s="1"/>
  <c r="I1080" i="2" s="1"/>
  <c r="J1080" i="2" s="1"/>
  <c r="K1079" i="2"/>
  <c r="L1079" i="2" s="1"/>
  <c r="G1081" i="2" l="1"/>
  <c r="H1081" i="2" s="1"/>
  <c r="I1081" i="2" s="1"/>
  <c r="J1081" i="2" s="1"/>
  <c r="K1080" i="2"/>
  <c r="L1080" i="2" s="1"/>
  <c r="K1081" i="2" l="1"/>
  <c r="L1081" i="2" s="1"/>
  <c r="G1082" i="2"/>
  <c r="H1082" i="2" s="1"/>
  <c r="I1082" i="2" s="1"/>
  <c r="J1082" i="2" s="1"/>
  <c r="K1082" i="2" l="1"/>
  <c r="L1082" i="2" s="1"/>
  <c r="G1083" i="2"/>
  <c r="H1083" i="2" s="1"/>
  <c r="I1083" i="2" s="1"/>
  <c r="J1083" i="2" s="1"/>
  <c r="K1083" i="2" l="1"/>
  <c r="L1083" i="2" s="1"/>
  <c r="G1084" i="2"/>
  <c r="H1084" i="2" s="1"/>
  <c r="I1084" i="2" s="1"/>
  <c r="J1084" i="2" s="1"/>
  <c r="K1084" i="2" l="1"/>
  <c r="L1084" i="2" s="1"/>
  <c r="G1085" i="2"/>
  <c r="H1085" i="2" s="1"/>
  <c r="I1085" i="2" s="1"/>
  <c r="J1085" i="2" s="1"/>
  <c r="G1086" i="2" l="1"/>
  <c r="H1086" i="2" s="1"/>
  <c r="I1086" i="2" s="1"/>
  <c r="J1086" i="2" s="1"/>
  <c r="K1085" i="2"/>
  <c r="L1085" i="2" s="1"/>
  <c r="K1086" i="2" l="1"/>
  <c r="L1086" i="2" s="1"/>
  <c r="G1087" i="2"/>
  <c r="H1087" i="2" s="1"/>
  <c r="I1087" i="2" s="1"/>
  <c r="J1087" i="2" s="1"/>
  <c r="K1087" i="2" l="1"/>
  <c r="L1087" i="2" s="1"/>
  <c r="G1088" i="2"/>
  <c r="H1088" i="2" s="1"/>
  <c r="I1088" i="2" s="1"/>
  <c r="J1088" i="2" s="1"/>
  <c r="G1089" i="2" l="1"/>
  <c r="H1089" i="2" s="1"/>
  <c r="I1089" i="2" s="1"/>
  <c r="J1089" i="2" s="1"/>
  <c r="K1088" i="2"/>
  <c r="L1088" i="2" s="1"/>
  <c r="G1090" i="2" l="1"/>
  <c r="H1090" i="2" s="1"/>
  <c r="I1090" i="2" s="1"/>
  <c r="J1090" i="2" s="1"/>
  <c r="K1089" i="2"/>
  <c r="L1089" i="2" s="1"/>
  <c r="G1091" i="2" l="1"/>
  <c r="H1091" i="2" s="1"/>
  <c r="I1091" i="2" s="1"/>
  <c r="J1091" i="2" s="1"/>
  <c r="K1090" i="2"/>
  <c r="L1090" i="2" s="1"/>
  <c r="K1091" i="2" l="1"/>
  <c r="L1091" i="2" s="1"/>
  <c r="G1092" i="2"/>
  <c r="H1092" i="2" s="1"/>
  <c r="I1092" i="2" s="1"/>
  <c r="J1092" i="2" s="1"/>
  <c r="G1093" i="2" l="1"/>
  <c r="H1093" i="2" s="1"/>
  <c r="I1093" i="2" s="1"/>
  <c r="J1093" i="2" s="1"/>
  <c r="K1092" i="2"/>
  <c r="L1092" i="2" s="1"/>
  <c r="K1093" i="2" l="1"/>
  <c r="L1093" i="2" s="1"/>
  <c r="G1094" i="2"/>
  <c r="H1094" i="2" s="1"/>
  <c r="I1094" i="2" s="1"/>
  <c r="J1094" i="2" s="1"/>
  <c r="K1094" i="2" l="1"/>
  <c r="L1094" i="2" s="1"/>
  <c r="G1095" i="2"/>
  <c r="H1095" i="2" s="1"/>
  <c r="I1095" i="2" s="1"/>
  <c r="J1095" i="2" s="1"/>
  <c r="K1095" i="2" l="1"/>
  <c r="L1095" i="2" s="1"/>
  <c r="G1096" i="2"/>
  <c r="H1096" i="2" s="1"/>
  <c r="I1096" i="2" l="1"/>
  <c r="J1096" i="2" s="1"/>
  <c r="B5" i="3"/>
  <c r="B4" i="3" l="1"/>
  <c r="B2" i="3"/>
  <c r="B3" i="3" s="1"/>
  <c r="B7" i="3"/>
  <c r="K1096" i="2"/>
  <c r="L1096" i="2" s="1"/>
  <c r="B8" i="3" s="1"/>
</calcChain>
</file>

<file path=xl/sharedStrings.xml><?xml version="1.0" encoding="utf-8"?>
<sst xmlns="http://schemas.openxmlformats.org/spreadsheetml/2006/main" count="56" uniqueCount="55">
  <si>
    <t>Parameter</t>
  </si>
  <si>
    <t>Value</t>
  </si>
  <si>
    <t>Notes</t>
  </si>
  <si>
    <t>TotalBurnPool</t>
  </si>
  <si>
    <t>Total tokens allocated for burns (TWOPU)</t>
  </si>
  <si>
    <t>HorizonDays</t>
  </si>
  <si>
    <t>Simulation length (3 years)</t>
  </si>
  <si>
    <t>Year1DailyCap</t>
  </si>
  <si>
    <t>Conservative daily cap (Year 1)</t>
  </si>
  <si>
    <t>Year2DailyCap</t>
  </si>
  <si>
    <t>Moderate daily cap (Year 2)</t>
  </si>
  <si>
    <t>Year3DailyCap</t>
  </si>
  <si>
    <t>Higher cap to use remaining pool (Year 3)</t>
  </si>
  <si>
    <t>BaseBurnPerGame</t>
  </si>
  <si>
    <t>Target burn per valid game when demand is low</t>
  </si>
  <si>
    <t>MaxBurnsPerPlayerPerDay</t>
  </si>
  <si>
    <t>Only this many games per player count toward burns</t>
  </si>
  <si>
    <t>InitialPlayersPerDay</t>
  </si>
  <si>
    <t>Players on Day 1</t>
  </si>
  <si>
    <t>MonthlyPlayerGrowthRate</t>
  </si>
  <si>
    <t>e.g., 0.10 = 10% monthly growth</t>
  </si>
  <si>
    <t>GamesPerPlayerPerDay</t>
  </si>
  <si>
    <t>Average total games played per player per day</t>
  </si>
  <si>
    <t>DayIndex</t>
  </si>
  <si>
    <t>Year</t>
  </si>
  <si>
    <t>CapYear</t>
  </si>
  <si>
    <t>Players</t>
  </si>
  <si>
    <t>PlaysRaw</t>
  </si>
  <si>
    <t>PlaysCounted</t>
  </si>
  <si>
    <t>CapToday</t>
  </si>
  <si>
    <t>EffBurnPerGame</t>
  </si>
  <si>
    <t>DailyBurnPrelim</t>
  </si>
  <si>
    <t>DailyBurn</t>
  </si>
  <si>
    <t>CumBurn</t>
  </si>
  <si>
    <t>RemainingPool</t>
  </si>
  <si>
    <t>Metric</t>
  </si>
  <si>
    <t>Total Burned (3y)</t>
  </si>
  <si>
    <t>Remaining Pool After 3y</t>
  </si>
  <si>
    <t>Days Hitting Cap</t>
  </si>
  <si>
    <t>Average Effective Burn / Game</t>
  </si>
  <si>
    <t>Average Players / Day</t>
  </si>
  <si>
    <t>Average Burn / Day</t>
  </si>
  <si>
    <t>Projected Exhaustion Day (0 if not exhausted)</t>
  </si>
  <si>
    <t>TWOPU Burn Simulator (3-year)</t>
  </si>
  <si>
    <t>How to use:</t>
  </si>
  <si>
    <t>1) On the Inputs sheet, change the values in column B.</t>
  </si>
  <si>
    <t>2) The DailyModel sheet will recompute using Excel formulas.</t>
  </si>
  <si>
    <t>3) Key logic:</t>
  </si>
  <si>
    <t xml:space="preserve">   - Daily cap follows Year1/Year2/Year3 values (B4, B5, B6).</t>
  </si>
  <si>
    <t xml:space="preserve">   - Players grow by the MonthlyPlayerGrowthRate in steps every ~30 days.</t>
  </si>
  <si>
    <t xml:space="preserve">   - Per-player daily burnable games are limited by MaxBurnsPerPlayerPerDay.</t>
  </si>
  <si>
    <t xml:space="preserve">   - EffBurnPerGame = MIN(BaseBurnPerGame, CapToday / MAX(1, PlaysCounted))</t>
  </si>
  <si>
    <t xml:space="preserve">   - DailyBurn = MIN(PlaysCounted * EffBurnPerGame, CapToday).</t>
  </si>
  <si>
    <t xml:space="preserve">   - If the cap is hit, the DailyBurn cell is highlighted in red.</t>
  </si>
  <si>
    <t>4) See the Summary sheet for totals/averages and an exhaustion estimate.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</si>
</sst>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0" applyFont="1" applyBorder="1"/>
    <xf numFmtId="0" fontId="1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B14" sqref="B14"/>
    </sheetView>
  </sheetViews>
  <sheetFormatPr defaultRowHeight="15" x14ac:dyDescent="0.25"/>
  <cols>
    <col min="1" max="1" width="25" bestFit="1" customWidth="1"/>
    <col min="2" max="2" width="15" customWidth="1"/>
    <col min="3" max="3" width="52.85546875" customWidth="1"/>
  </cols>
  <sheetData>
    <row r="1" spans="1:3" x14ac:dyDescent="0.25">
      <c r="A1" s="9" t="s">
        <v>0</v>
      </c>
      <c r="B1" s="9" t="s">
        <v>1</v>
      </c>
      <c r="C1" s="9" t="s">
        <v>2</v>
      </c>
    </row>
    <row r="2" spans="1:3" x14ac:dyDescent="0.25">
      <c r="A2" s="1" t="s">
        <v>3</v>
      </c>
      <c r="B2" s="3">
        <v>500000000</v>
      </c>
      <c r="C2" s="1" t="s">
        <v>4</v>
      </c>
    </row>
    <row r="3" spans="1:3" x14ac:dyDescent="0.25">
      <c r="A3" s="1" t="s">
        <v>5</v>
      </c>
      <c r="B3" s="3">
        <v>1095</v>
      </c>
      <c r="C3" s="1" t="s">
        <v>6</v>
      </c>
    </row>
    <row r="4" spans="1:3" x14ac:dyDescent="0.25">
      <c r="A4" s="1" t="s">
        <v>7</v>
      </c>
      <c r="B4" s="3">
        <v>250000</v>
      </c>
      <c r="C4" s="1" t="s">
        <v>8</v>
      </c>
    </row>
    <row r="5" spans="1:3" x14ac:dyDescent="0.25">
      <c r="A5" s="1" t="s">
        <v>9</v>
      </c>
      <c r="B5" s="3">
        <v>400000</v>
      </c>
      <c r="C5" s="1" t="s">
        <v>10</v>
      </c>
    </row>
    <row r="6" spans="1:3" x14ac:dyDescent="0.25">
      <c r="A6" s="1" t="s">
        <v>11</v>
      </c>
      <c r="B6" s="3">
        <v>600000</v>
      </c>
      <c r="C6" s="1" t="s">
        <v>12</v>
      </c>
    </row>
    <row r="7" spans="1:3" x14ac:dyDescent="0.25">
      <c r="A7" s="1" t="s">
        <v>13</v>
      </c>
      <c r="B7" s="3">
        <v>50</v>
      </c>
      <c r="C7" s="1" t="s">
        <v>14</v>
      </c>
    </row>
    <row r="8" spans="1:3" x14ac:dyDescent="0.25">
      <c r="A8" s="1" t="s">
        <v>15</v>
      </c>
      <c r="B8" s="3">
        <v>10</v>
      </c>
      <c r="C8" s="1" t="s">
        <v>16</v>
      </c>
    </row>
    <row r="9" spans="1:3" x14ac:dyDescent="0.25">
      <c r="A9" s="1" t="s">
        <v>17</v>
      </c>
      <c r="B9" s="3">
        <v>1000</v>
      </c>
      <c r="C9" s="1" t="s">
        <v>18</v>
      </c>
    </row>
    <row r="10" spans="1:3" x14ac:dyDescent="0.25">
      <c r="A10" s="1" t="s">
        <v>19</v>
      </c>
      <c r="B10" s="2">
        <v>0.05</v>
      </c>
      <c r="C10" s="1" t="s">
        <v>20</v>
      </c>
    </row>
    <row r="11" spans="1:3" x14ac:dyDescent="0.25">
      <c r="A11" s="1" t="s">
        <v>21</v>
      </c>
      <c r="B11" s="3">
        <v>5</v>
      </c>
      <c r="C11" s="1" t="s">
        <v>22</v>
      </c>
    </row>
    <row r="12" spans="1:3" x14ac:dyDescent="0.25">
      <c r="A12" s="1"/>
      <c r="B12" s="1"/>
      <c r="C12" s="1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96"/>
  <sheetViews>
    <sheetView workbookViewId="0">
      <pane ySplit="1" topLeftCell="A80" activePane="bottomLeft" state="frozen"/>
      <selection pane="bottomLeft" activeCell="D32" sqref="D32"/>
    </sheetView>
  </sheetViews>
  <sheetFormatPr defaultRowHeight="15" x14ac:dyDescent="0.25"/>
  <cols>
    <col min="1" max="1" width="9.28515625" bestFit="1" customWidth="1"/>
    <col min="2" max="2" width="6.140625" customWidth="1"/>
    <col min="3" max="3" width="11" customWidth="1"/>
    <col min="4" max="4" width="7.42578125" bestFit="1" customWidth="1"/>
    <col min="5" max="5" width="9.28515625" bestFit="1" customWidth="1"/>
    <col min="6" max="6" width="13.28515625" bestFit="1" customWidth="1"/>
    <col min="7" max="7" width="9.5703125" bestFit="1" customWidth="1"/>
    <col min="8" max="8" width="16" customWidth="1"/>
    <col min="9" max="9" width="15.5703125" bestFit="1" customWidth="1"/>
    <col min="10" max="10" width="9.5703125" bestFit="1" customWidth="1"/>
    <col min="11" max="11" width="10" bestFit="1" customWidth="1"/>
    <col min="12" max="12" width="14.5703125" bestFit="1" customWidth="1"/>
  </cols>
  <sheetData>
    <row r="1" spans="1:12" x14ac:dyDescent="0.25">
      <c r="A1" s="6" t="s">
        <v>23</v>
      </c>
      <c r="B1" s="6" t="s">
        <v>24</v>
      </c>
      <c r="C1" s="6" t="s">
        <v>25</v>
      </c>
      <c r="D1" s="6" t="s">
        <v>26</v>
      </c>
      <c r="E1" s="6" t="s">
        <v>27</v>
      </c>
      <c r="F1" s="6" t="s">
        <v>28</v>
      </c>
      <c r="G1" s="6" t="s">
        <v>29</v>
      </c>
      <c r="H1" s="6" t="s">
        <v>30</v>
      </c>
      <c r="I1" s="6" t="s">
        <v>31</v>
      </c>
      <c r="J1" s="6" t="s">
        <v>32</v>
      </c>
      <c r="K1" s="6" t="s">
        <v>33</v>
      </c>
      <c r="L1" s="6" t="s">
        <v>34</v>
      </c>
    </row>
    <row r="2" spans="1:12" x14ac:dyDescent="0.25">
      <c r="A2">
        <v>1</v>
      </c>
      <c r="B2">
        <f t="shared" ref="B2:B65" si="0">IF(A2&lt;=365,1,IF(A2&lt;=730,2,3))</f>
        <v>1</v>
      </c>
      <c r="C2">
        <f>CHOOSE(B2, Inputs!B4, Inputs!B5, Inputs!B6)</f>
        <v>250000</v>
      </c>
      <c r="D2">
        <f>ROUND(Inputs!B9 * (1+Inputs!B10)^INT((A2-1)/30), 0)</f>
        <v>1000</v>
      </c>
      <c r="E2">
        <f>D2 * Inputs!B11</f>
        <v>5000</v>
      </c>
      <c r="F2">
        <f>MIN(E2, D2 * Inputs!B8)</f>
        <v>5000</v>
      </c>
      <c r="G2">
        <f>MIN(C2, Inputs!B2 - SUM($J$1:J1))</f>
        <v>250000</v>
      </c>
      <c r="H2">
        <f>MIN(Inputs!B7, G2 / MAX(1, F2))</f>
        <v>50</v>
      </c>
      <c r="I2">
        <f t="shared" ref="I2:I65" si="1">F2 * H2</f>
        <v>250000</v>
      </c>
      <c r="J2">
        <f t="shared" ref="J2:J65" si="2">MIN(I2, G2)</f>
        <v>250000</v>
      </c>
      <c r="K2">
        <f>SUM($J$2:J2)</f>
        <v>250000</v>
      </c>
      <c r="L2">
        <f>Inputs!B2 - K2</f>
        <v>499750000</v>
      </c>
    </row>
    <row r="3" spans="1:12" x14ac:dyDescent="0.25">
      <c r="A3">
        <v>2</v>
      </c>
      <c r="B3">
        <f t="shared" si="0"/>
        <v>1</v>
      </c>
      <c r="C3">
        <f>CHOOSE(B3, Inputs!B4, Inputs!B5, Inputs!B6)</f>
        <v>250000</v>
      </c>
      <c r="D3">
        <f>ROUND(Inputs!B9 * (1+Inputs!B10)^INT((A3-1)/30), 0)</f>
        <v>1000</v>
      </c>
      <c r="E3">
        <f>D3 * Inputs!B11</f>
        <v>5000</v>
      </c>
      <c r="F3">
        <f>MIN(E3, D3 * Inputs!B8)</f>
        <v>5000</v>
      </c>
      <c r="G3">
        <f>MIN(C3, Inputs!B2 - SUM($J$2:J2))</f>
        <v>250000</v>
      </c>
      <c r="H3">
        <f>MIN(Inputs!B7, G3 / MAX(1, F3))</f>
        <v>50</v>
      </c>
      <c r="I3">
        <f t="shared" si="1"/>
        <v>250000</v>
      </c>
      <c r="J3">
        <f t="shared" si="2"/>
        <v>250000</v>
      </c>
      <c r="K3">
        <f>SUM($J$2:J3)</f>
        <v>500000</v>
      </c>
      <c r="L3">
        <f>Inputs!B2 - K3</f>
        <v>499500000</v>
      </c>
    </row>
    <row r="4" spans="1:12" x14ac:dyDescent="0.25">
      <c r="A4">
        <v>3</v>
      </c>
      <c r="B4">
        <f t="shared" si="0"/>
        <v>1</v>
      </c>
      <c r="C4">
        <f>CHOOSE(B4, Inputs!B4, Inputs!B5, Inputs!B6)</f>
        <v>250000</v>
      </c>
      <c r="D4">
        <f>ROUND(Inputs!B9 * (1+Inputs!B10)^INT((A4-1)/30), 0)</f>
        <v>1000</v>
      </c>
      <c r="E4">
        <f>D4 * Inputs!B11</f>
        <v>5000</v>
      </c>
      <c r="F4">
        <f>MIN(E4, D4 * Inputs!B8)</f>
        <v>5000</v>
      </c>
      <c r="G4">
        <f>MIN(C4, Inputs!B2 - SUM($J$2:J3))</f>
        <v>250000</v>
      </c>
      <c r="H4">
        <f>MIN(Inputs!B7, G4 / MAX(1, F4))</f>
        <v>50</v>
      </c>
      <c r="I4">
        <f t="shared" si="1"/>
        <v>250000</v>
      </c>
      <c r="J4">
        <f t="shared" si="2"/>
        <v>250000</v>
      </c>
      <c r="K4">
        <f>SUM($J$2:J4)</f>
        <v>750000</v>
      </c>
      <c r="L4">
        <f>Inputs!B2 - K4</f>
        <v>499250000</v>
      </c>
    </row>
    <row r="5" spans="1:12" x14ac:dyDescent="0.25">
      <c r="A5">
        <v>4</v>
      </c>
      <c r="B5">
        <f t="shared" si="0"/>
        <v>1</v>
      </c>
      <c r="C5">
        <f>CHOOSE(B5, Inputs!B4, Inputs!B5, Inputs!B6)</f>
        <v>250000</v>
      </c>
      <c r="D5">
        <f>ROUND(Inputs!B9 * (1+Inputs!B10)^INT((A5-1)/30), 0)</f>
        <v>1000</v>
      </c>
      <c r="E5">
        <f>D5 * Inputs!B11</f>
        <v>5000</v>
      </c>
      <c r="F5">
        <f>MIN(E5, D5 * Inputs!B8)</f>
        <v>5000</v>
      </c>
      <c r="G5">
        <f>MIN(C5, Inputs!B2 - SUM($J$2:J4))</f>
        <v>250000</v>
      </c>
      <c r="H5">
        <f>MIN(Inputs!B7, G5 / MAX(1, F5))</f>
        <v>50</v>
      </c>
      <c r="I5">
        <f t="shared" si="1"/>
        <v>250000</v>
      </c>
      <c r="J5">
        <f t="shared" si="2"/>
        <v>250000</v>
      </c>
      <c r="K5">
        <f>SUM($J$2:J5)</f>
        <v>1000000</v>
      </c>
      <c r="L5">
        <f>Inputs!B2 - K5</f>
        <v>499000000</v>
      </c>
    </row>
    <row r="6" spans="1:12" x14ac:dyDescent="0.25">
      <c r="A6">
        <v>5</v>
      </c>
      <c r="B6">
        <f t="shared" si="0"/>
        <v>1</v>
      </c>
      <c r="C6">
        <f>CHOOSE(B6, Inputs!B4, Inputs!B5, Inputs!B6)</f>
        <v>250000</v>
      </c>
      <c r="D6">
        <f>ROUND(Inputs!B9 * (1+Inputs!B10)^INT((A6-1)/30), 0)</f>
        <v>1000</v>
      </c>
      <c r="E6">
        <f>D6 * Inputs!B11</f>
        <v>5000</v>
      </c>
      <c r="F6">
        <f>MIN(E6, D6 * Inputs!B8)</f>
        <v>5000</v>
      </c>
      <c r="G6">
        <f>MIN(C6, Inputs!B2 - SUM($J$2:J5))</f>
        <v>250000</v>
      </c>
      <c r="H6">
        <f>MIN(Inputs!B7, G6 / MAX(1, F6))</f>
        <v>50</v>
      </c>
      <c r="I6">
        <f t="shared" si="1"/>
        <v>250000</v>
      </c>
      <c r="J6">
        <f t="shared" si="2"/>
        <v>250000</v>
      </c>
      <c r="K6">
        <f>SUM($J$2:J6)</f>
        <v>1250000</v>
      </c>
      <c r="L6">
        <f>Inputs!B2 - K6</f>
        <v>498750000</v>
      </c>
    </row>
    <row r="7" spans="1:12" x14ac:dyDescent="0.25">
      <c r="A7">
        <v>6</v>
      </c>
      <c r="B7">
        <f t="shared" si="0"/>
        <v>1</v>
      </c>
      <c r="C7">
        <f>CHOOSE(B7, Inputs!B4, Inputs!B5, Inputs!B6)</f>
        <v>250000</v>
      </c>
      <c r="D7">
        <f>ROUND(Inputs!B9 * (1+Inputs!B10)^INT((A7-1)/30), 0)</f>
        <v>1000</v>
      </c>
      <c r="E7">
        <f>D7 * Inputs!B11</f>
        <v>5000</v>
      </c>
      <c r="F7">
        <f>MIN(E7, D7 * Inputs!B8)</f>
        <v>5000</v>
      </c>
      <c r="G7">
        <f>MIN(C7, Inputs!B2 - SUM($J$2:J6))</f>
        <v>250000</v>
      </c>
      <c r="H7">
        <f>MIN(Inputs!B7, G7 / MAX(1, F7))</f>
        <v>50</v>
      </c>
      <c r="I7">
        <f t="shared" si="1"/>
        <v>250000</v>
      </c>
      <c r="J7">
        <f t="shared" si="2"/>
        <v>250000</v>
      </c>
      <c r="K7">
        <f>SUM($J$2:J7)</f>
        <v>1500000</v>
      </c>
      <c r="L7">
        <f>Inputs!B2 - K7</f>
        <v>498500000</v>
      </c>
    </row>
    <row r="8" spans="1:12" x14ac:dyDescent="0.25">
      <c r="A8">
        <v>7</v>
      </c>
      <c r="B8">
        <f t="shared" si="0"/>
        <v>1</v>
      </c>
      <c r="C8">
        <f>CHOOSE(B8, Inputs!B4, Inputs!B5, Inputs!B6)</f>
        <v>250000</v>
      </c>
      <c r="D8">
        <f>ROUND(Inputs!B9 * (1+Inputs!B10)^INT((A8-1)/30), 0)</f>
        <v>1000</v>
      </c>
      <c r="E8">
        <f>D8 * Inputs!B11</f>
        <v>5000</v>
      </c>
      <c r="F8">
        <f>MIN(E8, D8 * Inputs!B8)</f>
        <v>5000</v>
      </c>
      <c r="G8">
        <f>MIN(C8, Inputs!B2 - SUM($J$2:J7))</f>
        <v>250000</v>
      </c>
      <c r="H8">
        <f>MIN(Inputs!B7, G8 / MAX(1, F8))</f>
        <v>50</v>
      </c>
      <c r="I8">
        <f t="shared" si="1"/>
        <v>250000</v>
      </c>
      <c r="J8">
        <f t="shared" si="2"/>
        <v>250000</v>
      </c>
      <c r="K8">
        <f>SUM($J$2:J8)</f>
        <v>1750000</v>
      </c>
      <c r="L8">
        <f>Inputs!B2 - K8</f>
        <v>498250000</v>
      </c>
    </row>
    <row r="9" spans="1:12" x14ac:dyDescent="0.25">
      <c r="A9">
        <v>8</v>
      </c>
      <c r="B9">
        <f t="shared" si="0"/>
        <v>1</v>
      </c>
      <c r="C9">
        <f>CHOOSE(B9, Inputs!B4, Inputs!B5, Inputs!B6)</f>
        <v>250000</v>
      </c>
      <c r="D9">
        <f>ROUND(Inputs!B9 * (1+Inputs!B10)^INT((A9-1)/30), 0)</f>
        <v>1000</v>
      </c>
      <c r="E9">
        <f>D9 * Inputs!B11</f>
        <v>5000</v>
      </c>
      <c r="F9">
        <f>MIN(E9, D9 * Inputs!B8)</f>
        <v>5000</v>
      </c>
      <c r="G9">
        <f>MIN(C9, Inputs!B2 - SUM($J$2:J8))</f>
        <v>250000</v>
      </c>
      <c r="H9">
        <f>MIN(Inputs!B7, G9 / MAX(1, F9))</f>
        <v>50</v>
      </c>
      <c r="I9">
        <f t="shared" si="1"/>
        <v>250000</v>
      </c>
      <c r="J9">
        <f t="shared" si="2"/>
        <v>250000</v>
      </c>
      <c r="K9">
        <f>SUM($J$2:J9)</f>
        <v>2000000</v>
      </c>
      <c r="L9">
        <f>Inputs!B2 - K9</f>
        <v>498000000</v>
      </c>
    </row>
    <row r="10" spans="1:12" x14ac:dyDescent="0.25">
      <c r="A10">
        <v>9</v>
      </c>
      <c r="B10">
        <f t="shared" si="0"/>
        <v>1</v>
      </c>
      <c r="C10">
        <f>CHOOSE(B10, Inputs!B4, Inputs!B5, Inputs!B6)</f>
        <v>250000</v>
      </c>
      <c r="D10">
        <f>ROUND(Inputs!B9 * (1+Inputs!B10)^INT((A10-1)/30), 0)</f>
        <v>1000</v>
      </c>
      <c r="E10">
        <f>D10 * Inputs!B11</f>
        <v>5000</v>
      </c>
      <c r="F10">
        <f>MIN(E10, D10 * Inputs!B8)</f>
        <v>5000</v>
      </c>
      <c r="G10">
        <f>MIN(C10, Inputs!B2 - SUM($J$2:J9))</f>
        <v>250000</v>
      </c>
      <c r="H10">
        <f>MIN(Inputs!B7, G10 / MAX(1, F10))</f>
        <v>50</v>
      </c>
      <c r="I10">
        <f t="shared" si="1"/>
        <v>250000</v>
      </c>
      <c r="J10">
        <f t="shared" si="2"/>
        <v>250000</v>
      </c>
      <c r="K10">
        <f>SUM($J$2:J10)</f>
        <v>2250000</v>
      </c>
      <c r="L10">
        <f>Inputs!B2 - K10</f>
        <v>497750000</v>
      </c>
    </row>
    <row r="11" spans="1:12" x14ac:dyDescent="0.25">
      <c r="A11">
        <v>10</v>
      </c>
      <c r="B11">
        <f t="shared" si="0"/>
        <v>1</v>
      </c>
      <c r="C11">
        <f>CHOOSE(B11, Inputs!B4, Inputs!B5, Inputs!B6)</f>
        <v>250000</v>
      </c>
      <c r="D11">
        <f>ROUND(Inputs!B9 * (1+Inputs!B10)^INT((A11-1)/30), 0)</f>
        <v>1000</v>
      </c>
      <c r="E11">
        <f>D11 * Inputs!B11</f>
        <v>5000</v>
      </c>
      <c r="F11">
        <f>MIN(E11, D11 * Inputs!B8)</f>
        <v>5000</v>
      </c>
      <c r="G11">
        <f>MIN(C11, Inputs!B2 - SUM($J$2:J10))</f>
        <v>250000</v>
      </c>
      <c r="H11">
        <f>MIN(Inputs!B7, G11 / MAX(1, F11))</f>
        <v>50</v>
      </c>
      <c r="I11">
        <f t="shared" si="1"/>
        <v>250000</v>
      </c>
      <c r="J11">
        <f t="shared" si="2"/>
        <v>250000</v>
      </c>
      <c r="K11">
        <f>SUM($J$2:J11)</f>
        <v>2500000</v>
      </c>
      <c r="L11">
        <f>Inputs!B2 - K11</f>
        <v>497500000</v>
      </c>
    </row>
    <row r="12" spans="1:12" x14ac:dyDescent="0.25">
      <c r="A12">
        <v>11</v>
      </c>
      <c r="B12">
        <f t="shared" si="0"/>
        <v>1</v>
      </c>
      <c r="C12">
        <f>CHOOSE(B12, Inputs!B4, Inputs!B5, Inputs!B6)</f>
        <v>250000</v>
      </c>
      <c r="D12">
        <f>ROUND(Inputs!B9 * (1+Inputs!B10)^INT((A12-1)/30), 0)</f>
        <v>1000</v>
      </c>
      <c r="E12">
        <f>D12 * Inputs!B11</f>
        <v>5000</v>
      </c>
      <c r="F12">
        <f>MIN(E12, D12 * Inputs!B8)</f>
        <v>5000</v>
      </c>
      <c r="G12">
        <f>MIN(C12, Inputs!B2 - SUM($J$2:J11))</f>
        <v>250000</v>
      </c>
      <c r="H12">
        <f>MIN(Inputs!B7, G12 / MAX(1, F12))</f>
        <v>50</v>
      </c>
      <c r="I12">
        <f t="shared" si="1"/>
        <v>250000</v>
      </c>
      <c r="J12">
        <f t="shared" si="2"/>
        <v>250000</v>
      </c>
      <c r="K12">
        <f>SUM($J$2:J12)</f>
        <v>2750000</v>
      </c>
      <c r="L12">
        <f>Inputs!B2 - K12</f>
        <v>497250000</v>
      </c>
    </row>
    <row r="13" spans="1:12" x14ac:dyDescent="0.25">
      <c r="A13">
        <v>12</v>
      </c>
      <c r="B13">
        <f t="shared" si="0"/>
        <v>1</v>
      </c>
      <c r="C13">
        <f>CHOOSE(B13, Inputs!B4, Inputs!B5, Inputs!B6)</f>
        <v>250000</v>
      </c>
      <c r="D13">
        <f>ROUND(Inputs!B9 * (1+Inputs!B10)^INT((A13-1)/30), 0)</f>
        <v>1000</v>
      </c>
      <c r="E13">
        <f>D13 * Inputs!B11</f>
        <v>5000</v>
      </c>
      <c r="F13">
        <f>MIN(E13, D13 * Inputs!B8)</f>
        <v>5000</v>
      </c>
      <c r="G13">
        <f>MIN(C13, Inputs!B2 - SUM($J$2:J12))</f>
        <v>250000</v>
      </c>
      <c r="H13">
        <f>MIN(Inputs!B7, G13 / MAX(1, F13))</f>
        <v>50</v>
      </c>
      <c r="I13">
        <f t="shared" si="1"/>
        <v>250000</v>
      </c>
      <c r="J13">
        <f t="shared" si="2"/>
        <v>250000</v>
      </c>
      <c r="K13">
        <f>SUM($J$2:J13)</f>
        <v>3000000</v>
      </c>
      <c r="L13">
        <f>Inputs!B2 - K13</f>
        <v>497000000</v>
      </c>
    </row>
    <row r="14" spans="1:12" x14ac:dyDescent="0.25">
      <c r="A14">
        <v>13</v>
      </c>
      <c r="B14">
        <f t="shared" si="0"/>
        <v>1</v>
      </c>
      <c r="C14">
        <f>CHOOSE(B14, Inputs!B4, Inputs!B5, Inputs!B6)</f>
        <v>250000</v>
      </c>
      <c r="D14">
        <f>ROUND(Inputs!B9 * (1+Inputs!B10)^INT((A14-1)/30), 0)</f>
        <v>1000</v>
      </c>
      <c r="E14">
        <f>D14 * Inputs!B11</f>
        <v>5000</v>
      </c>
      <c r="F14">
        <f>MIN(E14, D14 * Inputs!B8)</f>
        <v>5000</v>
      </c>
      <c r="G14">
        <f>MIN(C14, Inputs!B2 - SUM($J$2:J13))</f>
        <v>250000</v>
      </c>
      <c r="H14">
        <f>MIN(Inputs!B7, G14 / MAX(1, F14))</f>
        <v>50</v>
      </c>
      <c r="I14">
        <f t="shared" si="1"/>
        <v>250000</v>
      </c>
      <c r="J14">
        <f t="shared" si="2"/>
        <v>250000</v>
      </c>
      <c r="K14">
        <f>SUM($J$2:J14)</f>
        <v>3250000</v>
      </c>
      <c r="L14">
        <f>Inputs!B2 - K14</f>
        <v>496750000</v>
      </c>
    </row>
    <row r="15" spans="1:12" x14ac:dyDescent="0.25">
      <c r="A15">
        <v>14</v>
      </c>
      <c r="B15">
        <f t="shared" si="0"/>
        <v>1</v>
      </c>
      <c r="C15">
        <f>CHOOSE(B15, Inputs!B4, Inputs!B5, Inputs!B6)</f>
        <v>250000</v>
      </c>
      <c r="D15">
        <f>ROUND(Inputs!B9 * (1+Inputs!B10)^INT((A15-1)/30), 0)</f>
        <v>1000</v>
      </c>
      <c r="E15">
        <f>D15 * Inputs!B11</f>
        <v>5000</v>
      </c>
      <c r="F15">
        <f>MIN(E15, D15 * Inputs!B8)</f>
        <v>5000</v>
      </c>
      <c r="G15">
        <f>MIN(C15, Inputs!B2 - SUM($J$2:J14))</f>
        <v>250000</v>
      </c>
      <c r="H15">
        <f>MIN(Inputs!B7, G15 / MAX(1, F15))</f>
        <v>50</v>
      </c>
      <c r="I15">
        <f t="shared" si="1"/>
        <v>250000</v>
      </c>
      <c r="J15">
        <f t="shared" si="2"/>
        <v>250000</v>
      </c>
      <c r="K15">
        <f>SUM($J$2:J15)</f>
        <v>3500000</v>
      </c>
      <c r="L15">
        <f>Inputs!B2 - K15</f>
        <v>496500000</v>
      </c>
    </row>
    <row r="16" spans="1:12" x14ac:dyDescent="0.25">
      <c r="A16">
        <v>15</v>
      </c>
      <c r="B16">
        <f t="shared" si="0"/>
        <v>1</v>
      </c>
      <c r="C16">
        <f>CHOOSE(B16, Inputs!B4, Inputs!B5, Inputs!B6)</f>
        <v>250000</v>
      </c>
      <c r="D16">
        <f>ROUND(Inputs!B9 * (1+Inputs!B10)^INT((A16-1)/30), 0)</f>
        <v>1000</v>
      </c>
      <c r="E16">
        <f>D16 * Inputs!B11</f>
        <v>5000</v>
      </c>
      <c r="F16">
        <f>MIN(E16, D16 * Inputs!B8)</f>
        <v>5000</v>
      </c>
      <c r="G16">
        <f>MIN(C16, Inputs!B2 - SUM($J$2:J15))</f>
        <v>250000</v>
      </c>
      <c r="H16">
        <f>MIN(Inputs!B7, G16 / MAX(1, F16))</f>
        <v>50</v>
      </c>
      <c r="I16">
        <f t="shared" si="1"/>
        <v>250000</v>
      </c>
      <c r="J16">
        <f t="shared" si="2"/>
        <v>250000</v>
      </c>
      <c r="K16">
        <f>SUM($J$2:J16)</f>
        <v>3750000</v>
      </c>
      <c r="L16">
        <f>Inputs!B2 - K16</f>
        <v>496250000</v>
      </c>
    </row>
    <row r="17" spans="1:12" x14ac:dyDescent="0.25">
      <c r="A17">
        <v>16</v>
      </c>
      <c r="B17">
        <f t="shared" si="0"/>
        <v>1</v>
      </c>
      <c r="C17">
        <f>CHOOSE(B17, Inputs!B4, Inputs!B5, Inputs!B6)</f>
        <v>250000</v>
      </c>
      <c r="D17">
        <f>ROUND(Inputs!B9 * (1+Inputs!B10)^INT((A17-1)/30), 0)</f>
        <v>1000</v>
      </c>
      <c r="E17">
        <f>D17 * Inputs!B11</f>
        <v>5000</v>
      </c>
      <c r="F17">
        <f>MIN(E17, D17 * Inputs!B8)</f>
        <v>5000</v>
      </c>
      <c r="G17">
        <f>MIN(C17, Inputs!B2 - SUM($J$2:J16))</f>
        <v>250000</v>
      </c>
      <c r="H17">
        <f>MIN(Inputs!B7, G17 / MAX(1, F17))</f>
        <v>50</v>
      </c>
      <c r="I17">
        <f t="shared" si="1"/>
        <v>250000</v>
      </c>
      <c r="J17">
        <f t="shared" si="2"/>
        <v>250000</v>
      </c>
      <c r="K17">
        <f>SUM($J$2:J17)</f>
        <v>4000000</v>
      </c>
      <c r="L17">
        <f>Inputs!B2 - K17</f>
        <v>496000000</v>
      </c>
    </row>
    <row r="18" spans="1:12" x14ac:dyDescent="0.25">
      <c r="A18">
        <v>17</v>
      </c>
      <c r="B18">
        <f t="shared" si="0"/>
        <v>1</v>
      </c>
      <c r="C18">
        <f>CHOOSE(B18, Inputs!B4, Inputs!B5, Inputs!B6)</f>
        <v>250000</v>
      </c>
      <c r="D18">
        <f>ROUND(Inputs!B9 * (1+Inputs!B10)^INT((A18-1)/30), 0)</f>
        <v>1000</v>
      </c>
      <c r="E18">
        <f>D18 * Inputs!B11</f>
        <v>5000</v>
      </c>
      <c r="F18">
        <f>MIN(E18, D18 * Inputs!B8)</f>
        <v>5000</v>
      </c>
      <c r="G18">
        <f>MIN(C18, Inputs!B2 - SUM($J$2:J17))</f>
        <v>250000</v>
      </c>
      <c r="H18">
        <f>MIN(Inputs!B7, G18 / MAX(1, F18))</f>
        <v>50</v>
      </c>
      <c r="I18">
        <f t="shared" si="1"/>
        <v>250000</v>
      </c>
      <c r="J18">
        <f t="shared" si="2"/>
        <v>250000</v>
      </c>
      <c r="K18">
        <f>SUM($J$2:J18)</f>
        <v>4250000</v>
      </c>
      <c r="L18">
        <f>Inputs!B2 - K18</f>
        <v>495750000</v>
      </c>
    </row>
    <row r="19" spans="1:12" x14ac:dyDescent="0.25">
      <c r="A19">
        <v>18</v>
      </c>
      <c r="B19">
        <f t="shared" si="0"/>
        <v>1</v>
      </c>
      <c r="C19">
        <f>CHOOSE(B19, Inputs!B4, Inputs!B5, Inputs!B6)</f>
        <v>250000</v>
      </c>
      <c r="D19">
        <f>ROUND(Inputs!B9 * (1+Inputs!B10)^INT((A19-1)/30), 0)</f>
        <v>1000</v>
      </c>
      <c r="E19">
        <f>D19 * Inputs!B11</f>
        <v>5000</v>
      </c>
      <c r="F19">
        <f>MIN(E19, D19 * Inputs!B8)</f>
        <v>5000</v>
      </c>
      <c r="G19">
        <f>MIN(C19, Inputs!B2 - SUM($J$2:J18))</f>
        <v>250000</v>
      </c>
      <c r="H19">
        <f>MIN(Inputs!B7, G19 / MAX(1, F19))</f>
        <v>50</v>
      </c>
      <c r="I19">
        <f t="shared" si="1"/>
        <v>250000</v>
      </c>
      <c r="J19">
        <f t="shared" si="2"/>
        <v>250000</v>
      </c>
      <c r="K19">
        <f>SUM($J$2:J19)</f>
        <v>4500000</v>
      </c>
      <c r="L19">
        <f>Inputs!B2 - K19</f>
        <v>495500000</v>
      </c>
    </row>
    <row r="20" spans="1:12" x14ac:dyDescent="0.25">
      <c r="A20">
        <v>19</v>
      </c>
      <c r="B20">
        <f t="shared" si="0"/>
        <v>1</v>
      </c>
      <c r="C20">
        <f>CHOOSE(B20, Inputs!B4, Inputs!B5, Inputs!B6)</f>
        <v>250000</v>
      </c>
      <c r="D20">
        <f>ROUND(Inputs!B9 * (1+Inputs!B10)^INT((A20-1)/30), 0)</f>
        <v>1000</v>
      </c>
      <c r="E20">
        <f>D20 * Inputs!B11</f>
        <v>5000</v>
      </c>
      <c r="F20">
        <f>MIN(E20, D20 * Inputs!B8)</f>
        <v>5000</v>
      </c>
      <c r="G20">
        <f>MIN(C20, Inputs!B2 - SUM($J$2:J19))</f>
        <v>250000</v>
      </c>
      <c r="H20">
        <f>MIN(Inputs!B7, G20 / MAX(1, F20))</f>
        <v>50</v>
      </c>
      <c r="I20">
        <f t="shared" si="1"/>
        <v>250000</v>
      </c>
      <c r="J20">
        <f t="shared" si="2"/>
        <v>250000</v>
      </c>
      <c r="K20">
        <f>SUM($J$2:J20)</f>
        <v>4750000</v>
      </c>
      <c r="L20">
        <f>Inputs!B2 - K20</f>
        <v>495250000</v>
      </c>
    </row>
    <row r="21" spans="1:12" x14ac:dyDescent="0.25">
      <c r="A21">
        <v>20</v>
      </c>
      <c r="B21">
        <f t="shared" si="0"/>
        <v>1</v>
      </c>
      <c r="C21">
        <f>CHOOSE(B21, Inputs!B4, Inputs!B5, Inputs!B6)</f>
        <v>250000</v>
      </c>
      <c r="D21">
        <f>ROUND(Inputs!B9 * (1+Inputs!B10)^INT((A21-1)/30), 0)</f>
        <v>1000</v>
      </c>
      <c r="E21">
        <f>D21 * Inputs!B11</f>
        <v>5000</v>
      </c>
      <c r="F21">
        <f>MIN(E21, D21 * Inputs!B8)</f>
        <v>5000</v>
      </c>
      <c r="G21">
        <f>MIN(C21, Inputs!B2 - SUM($J$2:J20))</f>
        <v>250000</v>
      </c>
      <c r="H21">
        <f>MIN(Inputs!B7, G21 / MAX(1, F21))</f>
        <v>50</v>
      </c>
      <c r="I21">
        <f t="shared" si="1"/>
        <v>250000</v>
      </c>
      <c r="J21">
        <f t="shared" si="2"/>
        <v>250000</v>
      </c>
      <c r="K21">
        <f>SUM($J$2:J21)</f>
        <v>5000000</v>
      </c>
      <c r="L21">
        <f>Inputs!B2 - K21</f>
        <v>495000000</v>
      </c>
    </row>
    <row r="22" spans="1:12" x14ac:dyDescent="0.25">
      <c r="A22">
        <v>21</v>
      </c>
      <c r="B22">
        <f t="shared" si="0"/>
        <v>1</v>
      </c>
      <c r="C22">
        <f>CHOOSE(B22, Inputs!B4, Inputs!B5, Inputs!B6)</f>
        <v>250000</v>
      </c>
      <c r="D22">
        <f>ROUND(Inputs!B9 * (1+Inputs!B10)^INT((A22-1)/30), 0)</f>
        <v>1000</v>
      </c>
      <c r="E22">
        <f>D22 * Inputs!B11</f>
        <v>5000</v>
      </c>
      <c r="F22">
        <f>MIN(E22, D22 * Inputs!B8)</f>
        <v>5000</v>
      </c>
      <c r="G22">
        <f>MIN(C22, Inputs!B2 - SUM($J$2:J21))</f>
        <v>250000</v>
      </c>
      <c r="H22">
        <f>MIN(Inputs!B7, G22 / MAX(1, F22))</f>
        <v>50</v>
      </c>
      <c r="I22">
        <f t="shared" si="1"/>
        <v>250000</v>
      </c>
      <c r="J22">
        <f t="shared" si="2"/>
        <v>250000</v>
      </c>
      <c r="K22">
        <f>SUM($J$2:J22)</f>
        <v>5250000</v>
      </c>
      <c r="L22">
        <f>Inputs!B2 - K22</f>
        <v>494750000</v>
      </c>
    </row>
    <row r="23" spans="1:12" x14ac:dyDescent="0.25">
      <c r="A23">
        <v>22</v>
      </c>
      <c r="B23">
        <f t="shared" si="0"/>
        <v>1</v>
      </c>
      <c r="C23">
        <f>CHOOSE(B23, Inputs!B4, Inputs!B5, Inputs!B6)</f>
        <v>250000</v>
      </c>
      <c r="D23">
        <f>ROUND(Inputs!B9 * (1+Inputs!B10)^INT((A23-1)/30), 0)</f>
        <v>1000</v>
      </c>
      <c r="E23">
        <f>D23 * Inputs!B11</f>
        <v>5000</v>
      </c>
      <c r="F23">
        <f>MIN(E23, D23 * Inputs!B8)</f>
        <v>5000</v>
      </c>
      <c r="G23">
        <f>MIN(C23, Inputs!B2 - SUM($J$2:J22))</f>
        <v>250000</v>
      </c>
      <c r="H23">
        <f>MIN(Inputs!B7, G23 / MAX(1, F23))</f>
        <v>50</v>
      </c>
      <c r="I23">
        <f t="shared" si="1"/>
        <v>250000</v>
      </c>
      <c r="J23">
        <f t="shared" si="2"/>
        <v>250000</v>
      </c>
      <c r="K23">
        <f>SUM($J$2:J23)</f>
        <v>5500000</v>
      </c>
      <c r="L23">
        <f>Inputs!B2 - K23</f>
        <v>494500000</v>
      </c>
    </row>
    <row r="24" spans="1:12" x14ac:dyDescent="0.25">
      <c r="A24">
        <v>23</v>
      </c>
      <c r="B24">
        <f t="shared" si="0"/>
        <v>1</v>
      </c>
      <c r="C24">
        <f>CHOOSE(B24, Inputs!B4, Inputs!B5, Inputs!B6)</f>
        <v>250000</v>
      </c>
      <c r="D24">
        <f>ROUND(Inputs!B9 * (1+Inputs!B10)^INT((A24-1)/30), 0)</f>
        <v>1000</v>
      </c>
      <c r="E24">
        <f>D24 * Inputs!B11</f>
        <v>5000</v>
      </c>
      <c r="F24">
        <f>MIN(E24, D24 * Inputs!B8)</f>
        <v>5000</v>
      </c>
      <c r="G24">
        <f>MIN(C24, Inputs!B2 - SUM($J$2:J23))</f>
        <v>250000</v>
      </c>
      <c r="H24">
        <f>MIN(Inputs!B7, G24 / MAX(1, F24))</f>
        <v>50</v>
      </c>
      <c r="I24">
        <f t="shared" si="1"/>
        <v>250000</v>
      </c>
      <c r="J24">
        <f t="shared" si="2"/>
        <v>250000</v>
      </c>
      <c r="K24">
        <f>SUM($J$2:J24)</f>
        <v>5750000</v>
      </c>
      <c r="L24">
        <f>Inputs!B2 - K24</f>
        <v>494250000</v>
      </c>
    </row>
    <row r="25" spans="1:12" x14ac:dyDescent="0.25">
      <c r="A25">
        <v>24</v>
      </c>
      <c r="B25">
        <f t="shared" si="0"/>
        <v>1</v>
      </c>
      <c r="C25">
        <f>CHOOSE(B25, Inputs!B4, Inputs!B5, Inputs!B6)</f>
        <v>250000</v>
      </c>
      <c r="D25">
        <f>ROUND(Inputs!B9 * (1+Inputs!B10)^INT((A25-1)/30), 0)</f>
        <v>1000</v>
      </c>
      <c r="E25">
        <f>D25 * Inputs!B11</f>
        <v>5000</v>
      </c>
      <c r="F25">
        <f>MIN(E25, D25 * Inputs!B8)</f>
        <v>5000</v>
      </c>
      <c r="G25">
        <f>MIN(C25, Inputs!B2 - SUM($J$2:J24))</f>
        <v>250000</v>
      </c>
      <c r="H25">
        <f>MIN(Inputs!B7, G25 / MAX(1, F25))</f>
        <v>50</v>
      </c>
      <c r="I25">
        <f t="shared" si="1"/>
        <v>250000</v>
      </c>
      <c r="J25">
        <f t="shared" si="2"/>
        <v>250000</v>
      </c>
      <c r="K25">
        <f>SUM($J$2:J25)</f>
        <v>6000000</v>
      </c>
      <c r="L25">
        <f>Inputs!B2 - K25</f>
        <v>494000000</v>
      </c>
    </row>
    <row r="26" spans="1:12" x14ac:dyDescent="0.25">
      <c r="A26">
        <v>25</v>
      </c>
      <c r="B26">
        <f t="shared" si="0"/>
        <v>1</v>
      </c>
      <c r="C26">
        <f>CHOOSE(B26, Inputs!B4, Inputs!B5, Inputs!B6)</f>
        <v>250000</v>
      </c>
      <c r="D26">
        <f>ROUND(Inputs!B9 * (1+Inputs!B10)^INT((A26-1)/30), 0)</f>
        <v>1000</v>
      </c>
      <c r="E26">
        <f>D26 * Inputs!B11</f>
        <v>5000</v>
      </c>
      <c r="F26">
        <f>MIN(E26, D26 * Inputs!B8)</f>
        <v>5000</v>
      </c>
      <c r="G26">
        <f>MIN(C26, Inputs!B2 - SUM($J$2:J25))</f>
        <v>250000</v>
      </c>
      <c r="H26">
        <f>MIN(Inputs!B7, G26 / MAX(1, F26))</f>
        <v>50</v>
      </c>
      <c r="I26">
        <f t="shared" si="1"/>
        <v>250000</v>
      </c>
      <c r="J26">
        <f t="shared" si="2"/>
        <v>250000</v>
      </c>
      <c r="K26">
        <f>SUM($J$2:J26)</f>
        <v>6250000</v>
      </c>
      <c r="L26">
        <f>Inputs!B2 - K26</f>
        <v>493750000</v>
      </c>
    </row>
    <row r="27" spans="1:12" x14ac:dyDescent="0.25">
      <c r="A27">
        <v>26</v>
      </c>
      <c r="B27">
        <f t="shared" si="0"/>
        <v>1</v>
      </c>
      <c r="C27">
        <f>CHOOSE(B27, Inputs!B4, Inputs!B5, Inputs!B6)</f>
        <v>250000</v>
      </c>
      <c r="D27">
        <f>ROUND(Inputs!B9 * (1+Inputs!B10)^INT((A27-1)/30), 0)</f>
        <v>1000</v>
      </c>
      <c r="E27">
        <f>D27 * Inputs!B11</f>
        <v>5000</v>
      </c>
      <c r="F27">
        <f>MIN(E27, D27 * Inputs!B8)</f>
        <v>5000</v>
      </c>
      <c r="G27">
        <f>MIN(C27, Inputs!B2 - SUM($J$2:J26))</f>
        <v>250000</v>
      </c>
      <c r="H27">
        <f>MIN(Inputs!B7, G27 / MAX(1, F27))</f>
        <v>50</v>
      </c>
      <c r="I27">
        <f t="shared" si="1"/>
        <v>250000</v>
      </c>
      <c r="J27">
        <f t="shared" si="2"/>
        <v>250000</v>
      </c>
      <c r="K27">
        <f>SUM($J$2:J27)</f>
        <v>6500000</v>
      </c>
      <c r="L27">
        <f>Inputs!B2 - K27</f>
        <v>493500000</v>
      </c>
    </row>
    <row r="28" spans="1:12" x14ac:dyDescent="0.25">
      <c r="A28">
        <v>27</v>
      </c>
      <c r="B28">
        <f t="shared" si="0"/>
        <v>1</v>
      </c>
      <c r="C28">
        <f>CHOOSE(B28, Inputs!B4, Inputs!B5, Inputs!B6)</f>
        <v>250000</v>
      </c>
      <c r="D28">
        <f>ROUND(Inputs!B9 * (1+Inputs!B10)^INT((A28-1)/30), 0)</f>
        <v>1000</v>
      </c>
      <c r="E28">
        <f>D28 * Inputs!B11</f>
        <v>5000</v>
      </c>
      <c r="F28">
        <f>MIN(E28, D28 * Inputs!B8)</f>
        <v>5000</v>
      </c>
      <c r="G28">
        <f>MIN(C28, Inputs!B2 - SUM($J$2:J27))</f>
        <v>250000</v>
      </c>
      <c r="H28">
        <f>MIN(Inputs!B7, G28 / MAX(1, F28))</f>
        <v>50</v>
      </c>
      <c r="I28">
        <f t="shared" si="1"/>
        <v>250000</v>
      </c>
      <c r="J28">
        <f t="shared" si="2"/>
        <v>250000</v>
      </c>
      <c r="K28">
        <f>SUM($J$2:J28)</f>
        <v>6750000</v>
      </c>
      <c r="L28">
        <f>Inputs!B2 - K28</f>
        <v>493250000</v>
      </c>
    </row>
    <row r="29" spans="1:12" x14ac:dyDescent="0.25">
      <c r="A29">
        <v>28</v>
      </c>
      <c r="B29">
        <f t="shared" si="0"/>
        <v>1</v>
      </c>
      <c r="C29">
        <f>CHOOSE(B29, Inputs!B4, Inputs!B5, Inputs!B6)</f>
        <v>250000</v>
      </c>
      <c r="D29">
        <f>ROUND(Inputs!B9 * (1+Inputs!B10)^INT((A29-1)/30), 0)</f>
        <v>1000</v>
      </c>
      <c r="E29">
        <f>D29 * Inputs!B11</f>
        <v>5000</v>
      </c>
      <c r="F29">
        <f>MIN(E29, D29 * Inputs!B8)</f>
        <v>5000</v>
      </c>
      <c r="G29">
        <f>MIN(C29, Inputs!B2 - SUM($J$2:J28))</f>
        <v>250000</v>
      </c>
      <c r="H29">
        <f>MIN(Inputs!B7, G29 / MAX(1, F29))</f>
        <v>50</v>
      </c>
      <c r="I29">
        <f t="shared" si="1"/>
        <v>250000</v>
      </c>
      <c r="J29">
        <f t="shared" si="2"/>
        <v>250000</v>
      </c>
      <c r="K29">
        <f>SUM($J$2:J29)</f>
        <v>7000000</v>
      </c>
      <c r="L29">
        <f>Inputs!B2 - K29</f>
        <v>493000000</v>
      </c>
    </row>
    <row r="30" spans="1:12" x14ac:dyDescent="0.25">
      <c r="A30">
        <v>29</v>
      </c>
      <c r="B30">
        <f t="shared" si="0"/>
        <v>1</v>
      </c>
      <c r="C30">
        <f>CHOOSE(B30, Inputs!B4, Inputs!B5, Inputs!B6)</f>
        <v>250000</v>
      </c>
      <c r="D30">
        <f>ROUND(Inputs!B9 * (1+Inputs!B10)^INT((A30-1)/30), 0)</f>
        <v>1000</v>
      </c>
      <c r="E30">
        <f>D30 * Inputs!B11</f>
        <v>5000</v>
      </c>
      <c r="F30">
        <f>MIN(E30, D30 * Inputs!B8)</f>
        <v>5000</v>
      </c>
      <c r="G30">
        <f>MIN(C30, Inputs!B2 - SUM($J$2:J29))</f>
        <v>250000</v>
      </c>
      <c r="H30">
        <f>MIN(Inputs!B7, G30 / MAX(1, F30))</f>
        <v>50</v>
      </c>
      <c r="I30">
        <f t="shared" si="1"/>
        <v>250000</v>
      </c>
      <c r="J30">
        <f t="shared" si="2"/>
        <v>250000</v>
      </c>
      <c r="K30">
        <f>SUM($J$2:J30)</f>
        <v>7250000</v>
      </c>
      <c r="L30">
        <f>Inputs!B2 - K30</f>
        <v>492750000</v>
      </c>
    </row>
    <row r="31" spans="1:12" x14ac:dyDescent="0.25">
      <c r="A31">
        <v>30</v>
      </c>
      <c r="B31">
        <f t="shared" si="0"/>
        <v>1</v>
      </c>
      <c r="C31">
        <f>CHOOSE(B31, Inputs!B4, Inputs!B5, Inputs!B6)</f>
        <v>250000</v>
      </c>
      <c r="D31">
        <f>ROUND(Inputs!B9 * (1+Inputs!B10)^INT((A31-1)/30), 0)</f>
        <v>1000</v>
      </c>
      <c r="E31">
        <f>D31 * Inputs!B11</f>
        <v>5000</v>
      </c>
      <c r="F31">
        <f>MIN(E31, D31 * Inputs!B8)</f>
        <v>5000</v>
      </c>
      <c r="G31">
        <f>MIN(C31, Inputs!B2 - SUM($J$2:J30))</f>
        <v>250000</v>
      </c>
      <c r="H31">
        <f>MIN(Inputs!B7, G31 / MAX(1, F31))</f>
        <v>50</v>
      </c>
      <c r="I31">
        <f t="shared" si="1"/>
        <v>250000</v>
      </c>
      <c r="J31">
        <f t="shared" si="2"/>
        <v>250000</v>
      </c>
      <c r="K31">
        <f>SUM($J$2:J31)</f>
        <v>7500000</v>
      </c>
      <c r="L31">
        <f>Inputs!B2 - K31</f>
        <v>492500000</v>
      </c>
    </row>
    <row r="32" spans="1:12" x14ac:dyDescent="0.25">
      <c r="A32">
        <v>31</v>
      </c>
      <c r="B32">
        <f t="shared" si="0"/>
        <v>1</v>
      </c>
      <c r="C32">
        <f>CHOOSE(B32, Inputs!B4, Inputs!B5, Inputs!B6)</f>
        <v>250000</v>
      </c>
      <c r="D32">
        <f>ROUND(Inputs!B9 * (1+Inputs!B10)^INT((A32-1)/30), 0)</f>
        <v>1050</v>
      </c>
      <c r="E32">
        <f>D32 * Inputs!B11</f>
        <v>5250</v>
      </c>
      <c r="F32">
        <f>MIN(E32, D32 * Inputs!B8)</f>
        <v>5250</v>
      </c>
      <c r="G32">
        <f>MIN(C32, Inputs!B2 - SUM($J$2:J31))</f>
        <v>250000</v>
      </c>
      <c r="H32">
        <f>MIN(Inputs!B7, G32 / MAX(1, F32))</f>
        <v>47.61904761904762</v>
      </c>
      <c r="I32">
        <f t="shared" si="1"/>
        <v>250000</v>
      </c>
      <c r="J32">
        <f t="shared" si="2"/>
        <v>250000</v>
      </c>
      <c r="K32">
        <f>SUM($J$2:J32)</f>
        <v>7750000</v>
      </c>
      <c r="L32">
        <f>Inputs!B2 - K32</f>
        <v>492250000</v>
      </c>
    </row>
    <row r="33" spans="1:12" x14ac:dyDescent="0.25">
      <c r="A33">
        <v>32</v>
      </c>
      <c r="B33">
        <f t="shared" si="0"/>
        <v>1</v>
      </c>
      <c r="C33">
        <f>CHOOSE(B33, Inputs!B4, Inputs!B5, Inputs!B6)</f>
        <v>250000</v>
      </c>
      <c r="D33">
        <f>ROUND(Inputs!B9 * (1+Inputs!B10)^INT((A33-1)/30), 0)</f>
        <v>1050</v>
      </c>
      <c r="E33">
        <f>D33 * Inputs!B11</f>
        <v>5250</v>
      </c>
      <c r="F33">
        <f>MIN(E33, D33 * Inputs!B8)</f>
        <v>5250</v>
      </c>
      <c r="G33">
        <f>MIN(C33, Inputs!B2 - SUM($J$2:J32))</f>
        <v>250000</v>
      </c>
      <c r="H33">
        <f>MIN(Inputs!B7, G33 / MAX(1, F33))</f>
        <v>47.61904761904762</v>
      </c>
      <c r="I33">
        <f t="shared" si="1"/>
        <v>250000</v>
      </c>
      <c r="J33">
        <f t="shared" si="2"/>
        <v>250000</v>
      </c>
      <c r="K33">
        <f>SUM($J$2:J33)</f>
        <v>8000000</v>
      </c>
      <c r="L33">
        <f>Inputs!B2 - K33</f>
        <v>492000000</v>
      </c>
    </row>
    <row r="34" spans="1:12" x14ac:dyDescent="0.25">
      <c r="A34">
        <v>33</v>
      </c>
      <c r="B34">
        <f t="shared" si="0"/>
        <v>1</v>
      </c>
      <c r="C34">
        <f>CHOOSE(B34, Inputs!B4, Inputs!B5, Inputs!B6)</f>
        <v>250000</v>
      </c>
      <c r="D34">
        <f>ROUND(Inputs!B9 * (1+Inputs!B10)^INT((A34-1)/30), 0)</f>
        <v>1050</v>
      </c>
      <c r="E34">
        <f>D34 * Inputs!B11</f>
        <v>5250</v>
      </c>
      <c r="F34">
        <f>MIN(E34, D34 * Inputs!B8)</f>
        <v>5250</v>
      </c>
      <c r="G34">
        <f>MIN(C34, Inputs!B2 - SUM($J$2:J33))</f>
        <v>250000</v>
      </c>
      <c r="H34">
        <f>MIN(Inputs!B7, G34 / MAX(1, F34))</f>
        <v>47.61904761904762</v>
      </c>
      <c r="I34">
        <f t="shared" si="1"/>
        <v>250000</v>
      </c>
      <c r="J34">
        <f t="shared" si="2"/>
        <v>250000</v>
      </c>
      <c r="K34">
        <f>SUM($J$2:J34)</f>
        <v>8250000</v>
      </c>
      <c r="L34">
        <f>Inputs!B2 - K34</f>
        <v>491750000</v>
      </c>
    </row>
    <row r="35" spans="1:12" x14ac:dyDescent="0.25">
      <c r="A35">
        <v>34</v>
      </c>
      <c r="B35">
        <f t="shared" si="0"/>
        <v>1</v>
      </c>
      <c r="C35">
        <f>CHOOSE(B35, Inputs!B4, Inputs!B5, Inputs!B6)</f>
        <v>250000</v>
      </c>
      <c r="D35">
        <f>ROUND(Inputs!B9 * (1+Inputs!B10)^INT((A35-1)/30), 0)</f>
        <v>1050</v>
      </c>
      <c r="E35">
        <f>D35 * Inputs!B11</f>
        <v>5250</v>
      </c>
      <c r="F35">
        <f>MIN(E35, D35 * Inputs!B8)</f>
        <v>5250</v>
      </c>
      <c r="G35">
        <f>MIN(C35, Inputs!B2 - SUM($J$2:J34))</f>
        <v>250000</v>
      </c>
      <c r="H35">
        <f>MIN(Inputs!B7, G35 / MAX(1, F35))</f>
        <v>47.61904761904762</v>
      </c>
      <c r="I35">
        <f t="shared" si="1"/>
        <v>250000</v>
      </c>
      <c r="J35">
        <f t="shared" si="2"/>
        <v>250000</v>
      </c>
      <c r="K35">
        <f>SUM($J$2:J35)</f>
        <v>8500000</v>
      </c>
      <c r="L35">
        <f>Inputs!B2 - K35</f>
        <v>491500000</v>
      </c>
    </row>
    <row r="36" spans="1:12" x14ac:dyDescent="0.25">
      <c r="A36">
        <v>35</v>
      </c>
      <c r="B36">
        <f t="shared" si="0"/>
        <v>1</v>
      </c>
      <c r="C36">
        <f>CHOOSE(B36, Inputs!B4, Inputs!B5, Inputs!B6)</f>
        <v>250000</v>
      </c>
      <c r="D36">
        <f>ROUND(Inputs!B9 * (1+Inputs!B10)^INT((A36-1)/30), 0)</f>
        <v>1050</v>
      </c>
      <c r="E36">
        <f>D36 * Inputs!B11</f>
        <v>5250</v>
      </c>
      <c r="F36">
        <f>MIN(E36, D36 * Inputs!B8)</f>
        <v>5250</v>
      </c>
      <c r="G36">
        <f>MIN(C36, Inputs!B2 - SUM($J$2:J35))</f>
        <v>250000</v>
      </c>
      <c r="H36">
        <f>MIN(Inputs!B7, G36 / MAX(1, F36))</f>
        <v>47.61904761904762</v>
      </c>
      <c r="I36">
        <f t="shared" si="1"/>
        <v>250000</v>
      </c>
      <c r="J36">
        <f t="shared" si="2"/>
        <v>250000</v>
      </c>
      <c r="K36">
        <f>SUM($J$2:J36)</f>
        <v>8750000</v>
      </c>
      <c r="L36">
        <f>Inputs!B2 - K36</f>
        <v>491250000</v>
      </c>
    </row>
    <row r="37" spans="1:12" x14ac:dyDescent="0.25">
      <c r="A37">
        <v>36</v>
      </c>
      <c r="B37">
        <f t="shared" si="0"/>
        <v>1</v>
      </c>
      <c r="C37">
        <f>CHOOSE(B37, Inputs!B4, Inputs!B5, Inputs!B6)</f>
        <v>250000</v>
      </c>
      <c r="D37">
        <f>ROUND(Inputs!B9 * (1+Inputs!B10)^INT((A37-1)/30), 0)</f>
        <v>1050</v>
      </c>
      <c r="E37">
        <f>D37 * Inputs!B11</f>
        <v>5250</v>
      </c>
      <c r="F37">
        <f>MIN(E37, D37 * Inputs!B8)</f>
        <v>5250</v>
      </c>
      <c r="G37">
        <f>MIN(C37, Inputs!B2 - SUM($J$2:J36))</f>
        <v>250000</v>
      </c>
      <c r="H37">
        <f>MIN(Inputs!B7, G37 / MAX(1, F37))</f>
        <v>47.61904761904762</v>
      </c>
      <c r="I37">
        <f t="shared" si="1"/>
        <v>250000</v>
      </c>
      <c r="J37">
        <f t="shared" si="2"/>
        <v>250000</v>
      </c>
      <c r="K37">
        <f>SUM($J$2:J37)</f>
        <v>9000000</v>
      </c>
      <c r="L37">
        <f>Inputs!B2 - K37</f>
        <v>491000000</v>
      </c>
    </row>
    <row r="38" spans="1:12" x14ac:dyDescent="0.25">
      <c r="A38">
        <v>37</v>
      </c>
      <c r="B38">
        <f t="shared" si="0"/>
        <v>1</v>
      </c>
      <c r="C38">
        <f>CHOOSE(B38, Inputs!B4, Inputs!B5, Inputs!B6)</f>
        <v>250000</v>
      </c>
      <c r="D38">
        <f>ROUND(Inputs!B9 * (1+Inputs!B10)^INT((A38-1)/30), 0)</f>
        <v>1050</v>
      </c>
      <c r="E38">
        <f>D38 * Inputs!B11</f>
        <v>5250</v>
      </c>
      <c r="F38">
        <f>MIN(E38, D38 * Inputs!B8)</f>
        <v>5250</v>
      </c>
      <c r="G38">
        <f>MIN(C38, Inputs!B2 - SUM($J$2:J37))</f>
        <v>250000</v>
      </c>
      <c r="H38">
        <f>MIN(Inputs!B7, G38 / MAX(1, F38))</f>
        <v>47.61904761904762</v>
      </c>
      <c r="I38">
        <f t="shared" si="1"/>
        <v>250000</v>
      </c>
      <c r="J38">
        <f t="shared" si="2"/>
        <v>250000</v>
      </c>
      <c r="K38">
        <f>SUM($J$2:J38)</f>
        <v>9250000</v>
      </c>
      <c r="L38">
        <f>Inputs!B2 - K38</f>
        <v>490750000</v>
      </c>
    </row>
    <row r="39" spans="1:12" x14ac:dyDescent="0.25">
      <c r="A39">
        <v>38</v>
      </c>
      <c r="B39">
        <f t="shared" si="0"/>
        <v>1</v>
      </c>
      <c r="C39">
        <f>CHOOSE(B39, Inputs!B4, Inputs!B5, Inputs!B6)</f>
        <v>250000</v>
      </c>
      <c r="D39">
        <f>ROUND(Inputs!B9 * (1+Inputs!B10)^INT((A39-1)/30), 0)</f>
        <v>1050</v>
      </c>
      <c r="E39">
        <f>D39 * Inputs!B11</f>
        <v>5250</v>
      </c>
      <c r="F39">
        <f>MIN(E39, D39 * Inputs!B8)</f>
        <v>5250</v>
      </c>
      <c r="G39">
        <f>MIN(C39, Inputs!B2 - SUM($J$2:J38))</f>
        <v>250000</v>
      </c>
      <c r="H39">
        <f>MIN(Inputs!B7, G39 / MAX(1, F39))</f>
        <v>47.61904761904762</v>
      </c>
      <c r="I39">
        <f t="shared" si="1"/>
        <v>250000</v>
      </c>
      <c r="J39">
        <f t="shared" si="2"/>
        <v>250000</v>
      </c>
      <c r="K39">
        <f>SUM($J$2:J39)</f>
        <v>9500000</v>
      </c>
      <c r="L39">
        <f>Inputs!B2 - K39</f>
        <v>490500000</v>
      </c>
    </row>
    <row r="40" spans="1:12" x14ac:dyDescent="0.25">
      <c r="A40">
        <v>39</v>
      </c>
      <c r="B40">
        <f t="shared" si="0"/>
        <v>1</v>
      </c>
      <c r="C40">
        <f>CHOOSE(B40, Inputs!B4, Inputs!B5, Inputs!B6)</f>
        <v>250000</v>
      </c>
      <c r="D40">
        <f>ROUND(Inputs!B9 * (1+Inputs!B10)^INT((A40-1)/30), 0)</f>
        <v>1050</v>
      </c>
      <c r="E40">
        <f>D40 * Inputs!B11</f>
        <v>5250</v>
      </c>
      <c r="F40">
        <f>MIN(E40, D40 * Inputs!B8)</f>
        <v>5250</v>
      </c>
      <c r="G40">
        <f>MIN(C40, Inputs!B2 - SUM($J$2:J39))</f>
        <v>250000</v>
      </c>
      <c r="H40">
        <f>MIN(Inputs!B7, G40 / MAX(1, F40))</f>
        <v>47.61904761904762</v>
      </c>
      <c r="I40">
        <f t="shared" si="1"/>
        <v>250000</v>
      </c>
      <c r="J40">
        <f t="shared" si="2"/>
        <v>250000</v>
      </c>
      <c r="K40">
        <f>SUM($J$2:J40)</f>
        <v>9750000</v>
      </c>
      <c r="L40">
        <f>Inputs!B2 - K40</f>
        <v>490250000</v>
      </c>
    </row>
    <row r="41" spans="1:12" x14ac:dyDescent="0.25">
      <c r="A41">
        <v>40</v>
      </c>
      <c r="B41">
        <f t="shared" si="0"/>
        <v>1</v>
      </c>
      <c r="C41">
        <f>CHOOSE(B41, Inputs!B4, Inputs!B5, Inputs!B6)</f>
        <v>250000</v>
      </c>
      <c r="D41">
        <f>ROUND(Inputs!B9 * (1+Inputs!B10)^INT((A41-1)/30), 0)</f>
        <v>1050</v>
      </c>
      <c r="E41">
        <f>D41 * Inputs!B11</f>
        <v>5250</v>
      </c>
      <c r="F41">
        <f>MIN(E41, D41 * Inputs!B8)</f>
        <v>5250</v>
      </c>
      <c r="G41">
        <f>MIN(C41, Inputs!B2 - SUM($J$2:J40))</f>
        <v>250000</v>
      </c>
      <c r="H41">
        <f>MIN(Inputs!B7, G41 / MAX(1, F41))</f>
        <v>47.61904761904762</v>
      </c>
      <c r="I41">
        <f t="shared" si="1"/>
        <v>250000</v>
      </c>
      <c r="J41">
        <f t="shared" si="2"/>
        <v>250000</v>
      </c>
      <c r="K41">
        <f>SUM($J$2:J41)</f>
        <v>10000000</v>
      </c>
      <c r="L41">
        <f>Inputs!B2 - K41</f>
        <v>490000000</v>
      </c>
    </row>
    <row r="42" spans="1:12" x14ac:dyDescent="0.25">
      <c r="A42">
        <v>41</v>
      </c>
      <c r="B42">
        <f t="shared" si="0"/>
        <v>1</v>
      </c>
      <c r="C42">
        <f>CHOOSE(B42, Inputs!B4, Inputs!B5, Inputs!B6)</f>
        <v>250000</v>
      </c>
      <c r="D42">
        <f>ROUND(Inputs!B9 * (1+Inputs!B10)^INT((A42-1)/30), 0)</f>
        <v>1050</v>
      </c>
      <c r="E42">
        <f>D42 * Inputs!B11</f>
        <v>5250</v>
      </c>
      <c r="F42">
        <f>MIN(E42, D42 * Inputs!B8)</f>
        <v>5250</v>
      </c>
      <c r="G42">
        <f>MIN(C42, Inputs!B2 - SUM($J$2:J41))</f>
        <v>250000</v>
      </c>
      <c r="H42">
        <f>MIN(Inputs!B7, G42 / MAX(1, F42))</f>
        <v>47.61904761904762</v>
      </c>
      <c r="I42">
        <f t="shared" si="1"/>
        <v>250000</v>
      </c>
      <c r="J42">
        <f t="shared" si="2"/>
        <v>250000</v>
      </c>
      <c r="K42">
        <f>SUM($J$2:J42)</f>
        <v>10250000</v>
      </c>
      <c r="L42">
        <f>Inputs!B2 - K42</f>
        <v>489750000</v>
      </c>
    </row>
    <row r="43" spans="1:12" x14ac:dyDescent="0.25">
      <c r="A43">
        <v>42</v>
      </c>
      <c r="B43">
        <f t="shared" si="0"/>
        <v>1</v>
      </c>
      <c r="C43">
        <f>CHOOSE(B43, Inputs!B4, Inputs!B5, Inputs!B6)</f>
        <v>250000</v>
      </c>
      <c r="D43">
        <f>ROUND(Inputs!B9 * (1+Inputs!B10)^INT((A43-1)/30), 0)</f>
        <v>1050</v>
      </c>
      <c r="E43">
        <f>D43 * Inputs!B11</f>
        <v>5250</v>
      </c>
      <c r="F43">
        <f>MIN(E43, D43 * Inputs!B8)</f>
        <v>5250</v>
      </c>
      <c r="G43">
        <f>MIN(C43, Inputs!B2 - SUM($J$2:J42))</f>
        <v>250000</v>
      </c>
      <c r="H43">
        <f>MIN(Inputs!B7, G43 / MAX(1, F43))</f>
        <v>47.61904761904762</v>
      </c>
      <c r="I43">
        <f t="shared" si="1"/>
        <v>250000</v>
      </c>
      <c r="J43">
        <f t="shared" si="2"/>
        <v>250000</v>
      </c>
      <c r="K43">
        <f>SUM($J$2:J43)</f>
        <v>10500000</v>
      </c>
      <c r="L43">
        <f>Inputs!B2 - K43</f>
        <v>489500000</v>
      </c>
    </row>
    <row r="44" spans="1:12" x14ac:dyDescent="0.25">
      <c r="A44">
        <v>43</v>
      </c>
      <c r="B44">
        <f t="shared" si="0"/>
        <v>1</v>
      </c>
      <c r="C44">
        <f>CHOOSE(B44, Inputs!B4, Inputs!B5, Inputs!B6)</f>
        <v>250000</v>
      </c>
      <c r="D44">
        <f>ROUND(Inputs!B9 * (1+Inputs!B10)^INT((A44-1)/30), 0)</f>
        <v>1050</v>
      </c>
      <c r="E44">
        <f>D44 * Inputs!B11</f>
        <v>5250</v>
      </c>
      <c r="F44">
        <f>MIN(E44, D44 * Inputs!B8)</f>
        <v>5250</v>
      </c>
      <c r="G44">
        <f>MIN(C44, Inputs!B2 - SUM($J$2:J43))</f>
        <v>250000</v>
      </c>
      <c r="H44">
        <f>MIN(Inputs!B7, G44 / MAX(1, F44))</f>
        <v>47.61904761904762</v>
      </c>
      <c r="I44">
        <f t="shared" si="1"/>
        <v>250000</v>
      </c>
      <c r="J44">
        <f t="shared" si="2"/>
        <v>250000</v>
      </c>
      <c r="K44">
        <f>SUM($J$2:J44)</f>
        <v>10750000</v>
      </c>
      <c r="L44">
        <f>Inputs!B2 - K44</f>
        <v>489250000</v>
      </c>
    </row>
    <row r="45" spans="1:12" x14ac:dyDescent="0.25">
      <c r="A45">
        <v>44</v>
      </c>
      <c r="B45">
        <f t="shared" si="0"/>
        <v>1</v>
      </c>
      <c r="C45">
        <f>CHOOSE(B45, Inputs!B4, Inputs!B5, Inputs!B6)</f>
        <v>250000</v>
      </c>
      <c r="D45">
        <f>ROUND(Inputs!B9 * (1+Inputs!B10)^INT((A45-1)/30), 0)</f>
        <v>1050</v>
      </c>
      <c r="E45">
        <f>D45 * Inputs!B11</f>
        <v>5250</v>
      </c>
      <c r="F45">
        <f>MIN(E45, D45 * Inputs!B8)</f>
        <v>5250</v>
      </c>
      <c r="G45">
        <f>MIN(C45, Inputs!B2 - SUM($J$2:J44))</f>
        <v>250000</v>
      </c>
      <c r="H45">
        <f>MIN(Inputs!B7, G45 / MAX(1, F45))</f>
        <v>47.61904761904762</v>
      </c>
      <c r="I45">
        <f t="shared" si="1"/>
        <v>250000</v>
      </c>
      <c r="J45">
        <f t="shared" si="2"/>
        <v>250000</v>
      </c>
      <c r="K45">
        <f>SUM($J$2:J45)</f>
        <v>11000000</v>
      </c>
      <c r="L45">
        <f>Inputs!B2 - K45</f>
        <v>489000000</v>
      </c>
    </row>
    <row r="46" spans="1:12" x14ac:dyDescent="0.25">
      <c r="A46">
        <v>45</v>
      </c>
      <c r="B46">
        <f t="shared" si="0"/>
        <v>1</v>
      </c>
      <c r="C46">
        <f>CHOOSE(B46, Inputs!B4, Inputs!B5, Inputs!B6)</f>
        <v>250000</v>
      </c>
      <c r="D46">
        <f>ROUND(Inputs!B9 * (1+Inputs!B10)^INT((A46-1)/30), 0)</f>
        <v>1050</v>
      </c>
      <c r="E46">
        <f>D46 * Inputs!B11</f>
        <v>5250</v>
      </c>
      <c r="F46">
        <f>MIN(E46, D46 * Inputs!B8)</f>
        <v>5250</v>
      </c>
      <c r="G46">
        <f>MIN(C46, Inputs!B2 - SUM($J$2:J45))</f>
        <v>250000</v>
      </c>
      <c r="H46">
        <f>MIN(Inputs!B7, G46 / MAX(1, F46))</f>
        <v>47.61904761904762</v>
      </c>
      <c r="I46">
        <f t="shared" si="1"/>
        <v>250000</v>
      </c>
      <c r="J46">
        <f t="shared" si="2"/>
        <v>250000</v>
      </c>
      <c r="K46">
        <f>SUM($J$2:J46)</f>
        <v>11250000</v>
      </c>
      <c r="L46">
        <f>Inputs!B2 - K46</f>
        <v>488750000</v>
      </c>
    </row>
    <row r="47" spans="1:12" x14ac:dyDescent="0.25">
      <c r="A47">
        <v>46</v>
      </c>
      <c r="B47">
        <f t="shared" si="0"/>
        <v>1</v>
      </c>
      <c r="C47">
        <f>CHOOSE(B47, Inputs!B4, Inputs!B5, Inputs!B6)</f>
        <v>250000</v>
      </c>
      <c r="D47">
        <f>ROUND(Inputs!B9 * (1+Inputs!B10)^INT((A47-1)/30), 0)</f>
        <v>1050</v>
      </c>
      <c r="E47">
        <f>D47 * Inputs!B11</f>
        <v>5250</v>
      </c>
      <c r="F47">
        <f>MIN(E47, D47 * Inputs!B8)</f>
        <v>5250</v>
      </c>
      <c r="G47">
        <f>MIN(C47, Inputs!B2 - SUM($J$2:J46))</f>
        <v>250000</v>
      </c>
      <c r="H47">
        <f>MIN(Inputs!B7, G47 / MAX(1, F47))</f>
        <v>47.61904761904762</v>
      </c>
      <c r="I47">
        <f t="shared" si="1"/>
        <v>250000</v>
      </c>
      <c r="J47">
        <f t="shared" si="2"/>
        <v>250000</v>
      </c>
      <c r="K47">
        <f>SUM($J$2:J47)</f>
        <v>11500000</v>
      </c>
      <c r="L47">
        <f>Inputs!B2 - K47</f>
        <v>488500000</v>
      </c>
    </row>
    <row r="48" spans="1:12" x14ac:dyDescent="0.25">
      <c r="A48">
        <v>47</v>
      </c>
      <c r="B48">
        <f t="shared" si="0"/>
        <v>1</v>
      </c>
      <c r="C48">
        <f>CHOOSE(B48, Inputs!B4, Inputs!B5, Inputs!B6)</f>
        <v>250000</v>
      </c>
      <c r="D48">
        <f>ROUND(Inputs!B9 * (1+Inputs!B10)^INT((A48-1)/30), 0)</f>
        <v>1050</v>
      </c>
      <c r="E48">
        <f>D48 * Inputs!B11</f>
        <v>5250</v>
      </c>
      <c r="F48">
        <f>MIN(E48, D48 * Inputs!B8)</f>
        <v>5250</v>
      </c>
      <c r="G48">
        <f>MIN(C48, Inputs!B2 - SUM($J$2:J47))</f>
        <v>250000</v>
      </c>
      <c r="H48">
        <f>MIN(Inputs!B7, G48 / MAX(1, F48))</f>
        <v>47.61904761904762</v>
      </c>
      <c r="I48">
        <f t="shared" si="1"/>
        <v>250000</v>
      </c>
      <c r="J48">
        <f t="shared" si="2"/>
        <v>250000</v>
      </c>
      <c r="K48">
        <f>SUM($J$2:J48)</f>
        <v>11750000</v>
      </c>
      <c r="L48">
        <f>Inputs!B2 - K48</f>
        <v>488250000</v>
      </c>
    </row>
    <row r="49" spans="1:12" x14ac:dyDescent="0.25">
      <c r="A49">
        <v>48</v>
      </c>
      <c r="B49">
        <f t="shared" si="0"/>
        <v>1</v>
      </c>
      <c r="C49">
        <f>CHOOSE(B49, Inputs!B4, Inputs!B5, Inputs!B6)</f>
        <v>250000</v>
      </c>
      <c r="D49">
        <f>ROUND(Inputs!B9 * (1+Inputs!B10)^INT((A49-1)/30), 0)</f>
        <v>1050</v>
      </c>
      <c r="E49">
        <f>D49 * Inputs!B11</f>
        <v>5250</v>
      </c>
      <c r="F49">
        <f>MIN(E49, D49 * Inputs!B8)</f>
        <v>5250</v>
      </c>
      <c r="G49">
        <f>MIN(C49, Inputs!B2 - SUM($J$2:J48))</f>
        <v>250000</v>
      </c>
      <c r="H49">
        <f>MIN(Inputs!B7, G49 / MAX(1, F49))</f>
        <v>47.61904761904762</v>
      </c>
      <c r="I49">
        <f t="shared" si="1"/>
        <v>250000</v>
      </c>
      <c r="J49">
        <f t="shared" si="2"/>
        <v>250000</v>
      </c>
      <c r="K49">
        <f>SUM($J$2:J49)</f>
        <v>12000000</v>
      </c>
      <c r="L49">
        <f>Inputs!B2 - K49</f>
        <v>488000000</v>
      </c>
    </row>
    <row r="50" spans="1:12" x14ac:dyDescent="0.25">
      <c r="A50">
        <v>49</v>
      </c>
      <c r="B50">
        <f t="shared" si="0"/>
        <v>1</v>
      </c>
      <c r="C50">
        <f>CHOOSE(B50, Inputs!B4, Inputs!B5, Inputs!B6)</f>
        <v>250000</v>
      </c>
      <c r="D50">
        <f>ROUND(Inputs!B9 * (1+Inputs!B10)^INT((A50-1)/30), 0)</f>
        <v>1050</v>
      </c>
      <c r="E50">
        <f>D50 * Inputs!B11</f>
        <v>5250</v>
      </c>
      <c r="F50">
        <f>MIN(E50, D50 * Inputs!B8)</f>
        <v>5250</v>
      </c>
      <c r="G50">
        <f>MIN(C50, Inputs!B2 - SUM($J$2:J49))</f>
        <v>250000</v>
      </c>
      <c r="H50">
        <f>MIN(Inputs!B7, G50 / MAX(1, F50))</f>
        <v>47.61904761904762</v>
      </c>
      <c r="I50">
        <f t="shared" si="1"/>
        <v>250000</v>
      </c>
      <c r="J50">
        <f t="shared" si="2"/>
        <v>250000</v>
      </c>
      <c r="K50">
        <f>SUM($J$2:J50)</f>
        <v>12250000</v>
      </c>
      <c r="L50">
        <f>Inputs!B2 - K50</f>
        <v>487750000</v>
      </c>
    </row>
    <row r="51" spans="1:12" x14ac:dyDescent="0.25">
      <c r="A51">
        <v>50</v>
      </c>
      <c r="B51">
        <f t="shared" si="0"/>
        <v>1</v>
      </c>
      <c r="C51">
        <f>CHOOSE(B51, Inputs!B4, Inputs!B5, Inputs!B6)</f>
        <v>250000</v>
      </c>
      <c r="D51">
        <f>ROUND(Inputs!B9 * (1+Inputs!B10)^INT((A51-1)/30), 0)</f>
        <v>1050</v>
      </c>
      <c r="E51">
        <f>D51 * Inputs!B11</f>
        <v>5250</v>
      </c>
      <c r="F51">
        <f>MIN(E51, D51 * Inputs!B8)</f>
        <v>5250</v>
      </c>
      <c r="G51">
        <f>MIN(C51, Inputs!B2 - SUM($J$2:J50))</f>
        <v>250000</v>
      </c>
      <c r="H51">
        <f>MIN(Inputs!B7, G51 / MAX(1, F51))</f>
        <v>47.61904761904762</v>
      </c>
      <c r="I51">
        <f t="shared" si="1"/>
        <v>250000</v>
      </c>
      <c r="J51">
        <f t="shared" si="2"/>
        <v>250000</v>
      </c>
      <c r="K51">
        <f>SUM($J$2:J51)</f>
        <v>12500000</v>
      </c>
      <c r="L51">
        <f>Inputs!B2 - K51</f>
        <v>487500000</v>
      </c>
    </row>
    <row r="52" spans="1:12" x14ac:dyDescent="0.25">
      <c r="A52">
        <v>51</v>
      </c>
      <c r="B52">
        <f t="shared" si="0"/>
        <v>1</v>
      </c>
      <c r="C52">
        <f>CHOOSE(B52, Inputs!B4, Inputs!B5, Inputs!B6)</f>
        <v>250000</v>
      </c>
      <c r="D52">
        <f>ROUND(Inputs!B9 * (1+Inputs!B10)^INT((A52-1)/30), 0)</f>
        <v>1050</v>
      </c>
      <c r="E52">
        <f>D52 * Inputs!B11</f>
        <v>5250</v>
      </c>
      <c r="F52">
        <f>MIN(E52, D52 * Inputs!B8)</f>
        <v>5250</v>
      </c>
      <c r="G52">
        <f>MIN(C52, Inputs!B2 - SUM($J$2:J51))</f>
        <v>250000</v>
      </c>
      <c r="H52">
        <f>MIN(Inputs!B7, G52 / MAX(1, F52))</f>
        <v>47.61904761904762</v>
      </c>
      <c r="I52">
        <f t="shared" si="1"/>
        <v>250000</v>
      </c>
      <c r="J52">
        <f t="shared" si="2"/>
        <v>250000</v>
      </c>
      <c r="K52">
        <f>SUM($J$2:J52)</f>
        <v>12750000</v>
      </c>
      <c r="L52">
        <f>Inputs!B2 - K52</f>
        <v>487250000</v>
      </c>
    </row>
    <row r="53" spans="1:12" x14ac:dyDescent="0.25">
      <c r="A53">
        <v>52</v>
      </c>
      <c r="B53">
        <f t="shared" si="0"/>
        <v>1</v>
      </c>
      <c r="C53">
        <f>CHOOSE(B53, Inputs!B4, Inputs!B5, Inputs!B6)</f>
        <v>250000</v>
      </c>
      <c r="D53">
        <f>ROUND(Inputs!B9 * (1+Inputs!B10)^INT((A53-1)/30), 0)</f>
        <v>1050</v>
      </c>
      <c r="E53">
        <f>D53 * Inputs!B11</f>
        <v>5250</v>
      </c>
      <c r="F53">
        <f>MIN(E53, D53 * Inputs!B8)</f>
        <v>5250</v>
      </c>
      <c r="G53">
        <f>MIN(C53, Inputs!B2 - SUM($J$2:J52))</f>
        <v>250000</v>
      </c>
      <c r="H53">
        <f>MIN(Inputs!B7, G53 / MAX(1, F53))</f>
        <v>47.61904761904762</v>
      </c>
      <c r="I53">
        <f t="shared" si="1"/>
        <v>250000</v>
      </c>
      <c r="J53">
        <f t="shared" si="2"/>
        <v>250000</v>
      </c>
      <c r="K53">
        <f>SUM($J$2:J53)</f>
        <v>13000000</v>
      </c>
      <c r="L53">
        <f>Inputs!B2 - K53</f>
        <v>487000000</v>
      </c>
    </row>
    <row r="54" spans="1:12" x14ac:dyDescent="0.25">
      <c r="A54">
        <v>53</v>
      </c>
      <c r="B54">
        <f t="shared" si="0"/>
        <v>1</v>
      </c>
      <c r="C54">
        <f>CHOOSE(B54, Inputs!B4, Inputs!B5, Inputs!B6)</f>
        <v>250000</v>
      </c>
      <c r="D54">
        <f>ROUND(Inputs!B9 * (1+Inputs!B10)^INT((A54-1)/30), 0)</f>
        <v>1050</v>
      </c>
      <c r="E54">
        <f>D54 * Inputs!B11</f>
        <v>5250</v>
      </c>
      <c r="F54">
        <f>MIN(E54, D54 * Inputs!B8)</f>
        <v>5250</v>
      </c>
      <c r="G54">
        <f>MIN(C54, Inputs!B2 - SUM($J$2:J53))</f>
        <v>250000</v>
      </c>
      <c r="H54">
        <f>MIN(Inputs!B7, G54 / MAX(1, F54))</f>
        <v>47.61904761904762</v>
      </c>
      <c r="I54">
        <f t="shared" si="1"/>
        <v>250000</v>
      </c>
      <c r="J54">
        <f t="shared" si="2"/>
        <v>250000</v>
      </c>
      <c r="K54">
        <f>SUM($J$2:J54)</f>
        <v>13250000</v>
      </c>
      <c r="L54">
        <f>Inputs!B2 - K54</f>
        <v>486750000</v>
      </c>
    </row>
    <row r="55" spans="1:12" x14ac:dyDescent="0.25">
      <c r="A55">
        <v>54</v>
      </c>
      <c r="B55">
        <f t="shared" si="0"/>
        <v>1</v>
      </c>
      <c r="C55">
        <f>CHOOSE(B55, Inputs!B4, Inputs!B5, Inputs!B6)</f>
        <v>250000</v>
      </c>
      <c r="D55">
        <f>ROUND(Inputs!B9 * (1+Inputs!B10)^INT((A55-1)/30), 0)</f>
        <v>1050</v>
      </c>
      <c r="E55">
        <f>D55 * Inputs!B11</f>
        <v>5250</v>
      </c>
      <c r="F55">
        <f>MIN(E55, D55 * Inputs!B8)</f>
        <v>5250</v>
      </c>
      <c r="G55">
        <f>MIN(C55, Inputs!B2 - SUM($J$2:J54))</f>
        <v>250000</v>
      </c>
      <c r="H55">
        <f>MIN(Inputs!B7, G55 / MAX(1, F55))</f>
        <v>47.61904761904762</v>
      </c>
      <c r="I55">
        <f t="shared" si="1"/>
        <v>250000</v>
      </c>
      <c r="J55">
        <f t="shared" si="2"/>
        <v>250000</v>
      </c>
      <c r="K55">
        <f>SUM($J$2:J55)</f>
        <v>13500000</v>
      </c>
      <c r="L55">
        <f>Inputs!B2 - K55</f>
        <v>486500000</v>
      </c>
    </row>
    <row r="56" spans="1:12" x14ac:dyDescent="0.25">
      <c r="A56">
        <v>55</v>
      </c>
      <c r="B56">
        <f t="shared" si="0"/>
        <v>1</v>
      </c>
      <c r="C56">
        <f>CHOOSE(B56, Inputs!B4, Inputs!B5, Inputs!B6)</f>
        <v>250000</v>
      </c>
      <c r="D56">
        <f>ROUND(Inputs!B9 * (1+Inputs!B10)^INT((A56-1)/30), 0)</f>
        <v>1050</v>
      </c>
      <c r="E56">
        <f>D56 * Inputs!B11</f>
        <v>5250</v>
      </c>
      <c r="F56">
        <f>MIN(E56, D56 * Inputs!B8)</f>
        <v>5250</v>
      </c>
      <c r="G56">
        <f>MIN(C56, Inputs!B2 - SUM($J$2:J55))</f>
        <v>250000</v>
      </c>
      <c r="H56">
        <f>MIN(Inputs!B7, G56 / MAX(1, F56))</f>
        <v>47.61904761904762</v>
      </c>
      <c r="I56">
        <f t="shared" si="1"/>
        <v>250000</v>
      </c>
      <c r="J56">
        <f t="shared" si="2"/>
        <v>250000</v>
      </c>
      <c r="K56">
        <f>SUM($J$2:J56)</f>
        <v>13750000</v>
      </c>
      <c r="L56">
        <f>Inputs!B2 - K56</f>
        <v>486250000</v>
      </c>
    </row>
    <row r="57" spans="1:12" x14ac:dyDescent="0.25">
      <c r="A57">
        <v>56</v>
      </c>
      <c r="B57">
        <f t="shared" si="0"/>
        <v>1</v>
      </c>
      <c r="C57">
        <f>CHOOSE(B57, Inputs!B4, Inputs!B5, Inputs!B6)</f>
        <v>250000</v>
      </c>
      <c r="D57">
        <f>ROUND(Inputs!B9 * (1+Inputs!B10)^INT((A57-1)/30), 0)</f>
        <v>1050</v>
      </c>
      <c r="E57">
        <f>D57 * Inputs!B11</f>
        <v>5250</v>
      </c>
      <c r="F57">
        <f>MIN(E57, D57 * Inputs!B8)</f>
        <v>5250</v>
      </c>
      <c r="G57">
        <f>MIN(C57, Inputs!B2 - SUM($J$2:J56))</f>
        <v>250000</v>
      </c>
      <c r="H57">
        <f>MIN(Inputs!B7, G57 / MAX(1, F57))</f>
        <v>47.61904761904762</v>
      </c>
      <c r="I57">
        <f t="shared" si="1"/>
        <v>250000</v>
      </c>
      <c r="J57">
        <f t="shared" si="2"/>
        <v>250000</v>
      </c>
      <c r="K57">
        <f>SUM($J$2:J57)</f>
        <v>14000000</v>
      </c>
      <c r="L57">
        <f>Inputs!B2 - K57</f>
        <v>486000000</v>
      </c>
    </row>
    <row r="58" spans="1:12" x14ac:dyDescent="0.25">
      <c r="A58">
        <v>57</v>
      </c>
      <c r="B58">
        <f t="shared" si="0"/>
        <v>1</v>
      </c>
      <c r="C58">
        <f>CHOOSE(B58, Inputs!B4, Inputs!B5, Inputs!B6)</f>
        <v>250000</v>
      </c>
      <c r="D58">
        <f>ROUND(Inputs!B9 * (1+Inputs!B10)^INT((A58-1)/30), 0)</f>
        <v>1050</v>
      </c>
      <c r="E58">
        <f>D58 * Inputs!B11</f>
        <v>5250</v>
      </c>
      <c r="F58">
        <f>MIN(E58, D58 * Inputs!B8)</f>
        <v>5250</v>
      </c>
      <c r="G58">
        <f>MIN(C58, Inputs!B2 - SUM($J$2:J57))</f>
        <v>250000</v>
      </c>
      <c r="H58">
        <f>MIN(Inputs!B7, G58 / MAX(1, F58))</f>
        <v>47.61904761904762</v>
      </c>
      <c r="I58">
        <f t="shared" si="1"/>
        <v>250000</v>
      </c>
      <c r="J58">
        <f t="shared" si="2"/>
        <v>250000</v>
      </c>
      <c r="K58">
        <f>SUM($J$2:J58)</f>
        <v>14250000</v>
      </c>
      <c r="L58">
        <f>Inputs!B2 - K58</f>
        <v>485750000</v>
      </c>
    </row>
    <row r="59" spans="1:12" x14ac:dyDescent="0.25">
      <c r="A59">
        <v>58</v>
      </c>
      <c r="B59">
        <f t="shared" si="0"/>
        <v>1</v>
      </c>
      <c r="C59">
        <f>CHOOSE(B59, Inputs!B4, Inputs!B5, Inputs!B6)</f>
        <v>250000</v>
      </c>
      <c r="D59">
        <f>ROUND(Inputs!B9 * (1+Inputs!B10)^INT((A59-1)/30), 0)</f>
        <v>1050</v>
      </c>
      <c r="E59">
        <f>D59 * Inputs!B11</f>
        <v>5250</v>
      </c>
      <c r="F59">
        <f>MIN(E59, D59 * Inputs!B8)</f>
        <v>5250</v>
      </c>
      <c r="G59">
        <f>MIN(C59, Inputs!B2 - SUM($J$2:J58))</f>
        <v>250000</v>
      </c>
      <c r="H59">
        <f>MIN(Inputs!B7, G59 / MAX(1, F59))</f>
        <v>47.61904761904762</v>
      </c>
      <c r="I59">
        <f t="shared" si="1"/>
        <v>250000</v>
      </c>
      <c r="J59">
        <f t="shared" si="2"/>
        <v>250000</v>
      </c>
      <c r="K59">
        <f>SUM($J$2:J59)</f>
        <v>14500000</v>
      </c>
      <c r="L59">
        <f>Inputs!B2 - K59</f>
        <v>485500000</v>
      </c>
    </row>
    <row r="60" spans="1:12" x14ac:dyDescent="0.25">
      <c r="A60">
        <v>59</v>
      </c>
      <c r="B60">
        <f t="shared" si="0"/>
        <v>1</v>
      </c>
      <c r="C60">
        <f>CHOOSE(B60, Inputs!B4, Inputs!B5, Inputs!B6)</f>
        <v>250000</v>
      </c>
      <c r="D60">
        <f>ROUND(Inputs!B9 * (1+Inputs!B10)^INT((A60-1)/30), 0)</f>
        <v>1050</v>
      </c>
      <c r="E60">
        <f>D60 * Inputs!B11</f>
        <v>5250</v>
      </c>
      <c r="F60">
        <f>MIN(E60, D60 * Inputs!B8)</f>
        <v>5250</v>
      </c>
      <c r="G60">
        <f>MIN(C60, Inputs!B2 - SUM($J$2:J59))</f>
        <v>250000</v>
      </c>
      <c r="H60">
        <f>MIN(Inputs!B7, G60 / MAX(1, F60))</f>
        <v>47.61904761904762</v>
      </c>
      <c r="I60">
        <f t="shared" si="1"/>
        <v>250000</v>
      </c>
      <c r="J60">
        <f t="shared" si="2"/>
        <v>250000</v>
      </c>
      <c r="K60">
        <f>SUM($J$2:J60)</f>
        <v>14750000</v>
      </c>
      <c r="L60">
        <f>Inputs!B2 - K60</f>
        <v>485250000</v>
      </c>
    </row>
    <row r="61" spans="1:12" x14ac:dyDescent="0.25">
      <c r="A61">
        <v>60</v>
      </c>
      <c r="B61">
        <f t="shared" si="0"/>
        <v>1</v>
      </c>
      <c r="C61">
        <f>CHOOSE(B61, Inputs!B4, Inputs!B5, Inputs!B6)</f>
        <v>250000</v>
      </c>
      <c r="D61">
        <f>ROUND(Inputs!B9 * (1+Inputs!B10)^INT((A61-1)/30), 0)</f>
        <v>1050</v>
      </c>
      <c r="E61">
        <f>D61 * Inputs!B11</f>
        <v>5250</v>
      </c>
      <c r="F61">
        <f>MIN(E61, D61 * Inputs!B8)</f>
        <v>5250</v>
      </c>
      <c r="G61">
        <f>MIN(C61, Inputs!B2 - SUM($J$2:J60))</f>
        <v>250000</v>
      </c>
      <c r="H61">
        <f>MIN(Inputs!B7, G61 / MAX(1, F61))</f>
        <v>47.61904761904762</v>
      </c>
      <c r="I61">
        <f t="shared" si="1"/>
        <v>250000</v>
      </c>
      <c r="J61">
        <f t="shared" si="2"/>
        <v>250000</v>
      </c>
      <c r="K61">
        <f>SUM($J$2:J61)</f>
        <v>15000000</v>
      </c>
      <c r="L61">
        <f>Inputs!B2 - K61</f>
        <v>485000000</v>
      </c>
    </row>
    <row r="62" spans="1:12" x14ac:dyDescent="0.25">
      <c r="A62">
        <v>61</v>
      </c>
      <c r="B62">
        <f t="shared" si="0"/>
        <v>1</v>
      </c>
      <c r="C62">
        <f>CHOOSE(B62, Inputs!B4, Inputs!B5, Inputs!B6)</f>
        <v>250000</v>
      </c>
      <c r="D62">
        <f>ROUND(Inputs!B9 * (1+Inputs!B10)^INT((A62-1)/30), 0)</f>
        <v>1103</v>
      </c>
      <c r="E62">
        <f>D62 * Inputs!B11</f>
        <v>5515</v>
      </c>
      <c r="F62">
        <f>MIN(E62, D62 * Inputs!B8)</f>
        <v>5515</v>
      </c>
      <c r="G62">
        <f>MIN(C62, Inputs!B2 - SUM($J$2:J61))</f>
        <v>250000</v>
      </c>
      <c r="H62">
        <f>MIN(Inputs!B7, G62 / MAX(1, F62))</f>
        <v>45.33091568449683</v>
      </c>
      <c r="I62">
        <f t="shared" si="1"/>
        <v>250000.00000000003</v>
      </c>
      <c r="J62">
        <f t="shared" si="2"/>
        <v>250000</v>
      </c>
      <c r="K62">
        <f>SUM($J$2:J62)</f>
        <v>15250000</v>
      </c>
      <c r="L62">
        <f>Inputs!B2 - K62</f>
        <v>484750000</v>
      </c>
    </row>
    <row r="63" spans="1:12" x14ac:dyDescent="0.25">
      <c r="A63">
        <v>62</v>
      </c>
      <c r="B63">
        <f t="shared" si="0"/>
        <v>1</v>
      </c>
      <c r="C63">
        <f>CHOOSE(B63, Inputs!B4, Inputs!B5, Inputs!B6)</f>
        <v>250000</v>
      </c>
      <c r="D63">
        <f>ROUND(Inputs!B9 * (1+Inputs!B10)^INT((A63-1)/30), 0)</f>
        <v>1103</v>
      </c>
      <c r="E63">
        <f>D63 * Inputs!B11</f>
        <v>5515</v>
      </c>
      <c r="F63">
        <f>MIN(E63, D63 * Inputs!B8)</f>
        <v>5515</v>
      </c>
      <c r="G63">
        <f>MIN(C63, Inputs!B2 - SUM($J$2:J62))</f>
        <v>250000</v>
      </c>
      <c r="H63">
        <f>MIN(Inputs!B7, G63 / MAX(1, F63))</f>
        <v>45.33091568449683</v>
      </c>
      <c r="I63">
        <f t="shared" si="1"/>
        <v>250000.00000000003</v>
      </c>
      <c r="J63">
        <f t="shared" si="2"/>
        <v>250000</v>
      </c>
      <c r="K63">
        <f>SUM($J$2:J63)</f>
        <v>15500000</v>
      </c>
      <c r="L63">
        <f>Inputs!B2 - K63</f>
        <v>484500000</v>
      </c>
    </row>
    <row r="64" spans="1:12" x14ac:dyDescent="0.25">
      <c r="A64">
        <v>63</v>
      </c>
      <c r="B64">
        <f t="shared" si="0"/>
        <v>1</v>
      </c>
      <c r="C64">
        <f>CHOOSE(B64, Inputs!B4, Inputs!B5, Inputs!B6)</f>
        <v>250000</v>
      </c>
      <c r="D64">
        <f>ROUND(Inputs!B9 * (1+Inputs!B10)^INT((A64-1)/30), 0)</f>
        <v>1103</v>
      </c>
      <c r="E64">
        <f>D64 * Inputs!B11</f>
        <v>5515</v>
      </c>
      <c r="F64">
        <f>MIN(E64, D64 * Inputs!B8)</f>
        <v>5515</v>
      </c>
      <c r="G64">
        <f>MIN(C64, Inputs!B2 - SUM($J$2:J63))</f>
        <v>250000</v>
      </c>
      <c r="H64">
        <f>MIN(Inputs!B7, G64 / MAX(1, F64))</f>
        <v>45.33091568449683</v>
      </c>
      <c r="I64">
        <f t="shared" si="1"/>
        <v>250000.00000000003</v>
      </c>
      <c r="J64">
        <f t="shared" si="2"/>
        <v>250000</v>
      </c>
      <c r="K64">
        <f>SUM($J$2:J64)</f>
        <v>15750000</v>
      </c>
      <c r="L64">
        <f>Inputs!B2 - K64</f>
        <v>484250000</v>
      </c>
    </row>
    <row r="65" spans="1:12" x14ac:dyDescent="0.25">
      <c r="A65">
        <v>64</v>
      </c>
      <c r="B65">
        <f t="shared" si="0"/>
        <v>1</v>
      </c>
      <c r="C65">
        <f>CHOOSE(B65, Inputs!B4, Inputs!B5, Inputs!B6)</f>
        <v>250000</v>
      </c>
      <c r="D65">
        <f>ROUND(Inputs!B9 * (1+Inputs!B10)^INT((A65-1)/30), 0)</f>
        <v>1103</v>
      </c>
      <c r="E65">
        <f>D65 * Inputs!B11</f>
        <v>5515</v>
      </c>
      <c r="F65">
        <f>MIN(E65, D65 * Inputs!B8)</f>
        <v>5515</v>
      </c>
      <c r="G65">
        <f>MIN(C65, Inputs!B2 - SUM($J$2:J64))</f>
        <v>250000</v>
      </c>
      <c r="H65">
        <f>MIN(Inputs!B7, G65 / MAX(1, F65))</f>
        <v>45.33091568449683</v>
      </c>
      <c r="I65">
        <f t="shared" si="1"/>
        <v>250000.00000000003</v>
      </c>
      <c r="J65">
        <f t="shared" si="2"/>
        <v>250000</v>
      </c>
      <c r="K65">
        <f>SUM($J$2:J65)</f>
        <v>16000000</v>
      </c>
      <c r="L65">
        <f>Inputs!B2 - K65</f>
        <v>484000000</v>
      </c>
    </row>
    <row r="66" spans="1:12" x14ac:dyDescent="0.25">
      <c r="A66">
        <v>65</v>
      </c>
      <c r="B66">
        <f t="shared" ref="B66:B129" si="3">IF(A66&lt;=365,1,IF(A66&lt;=730,2,3))</f>
        <v>1</v>
      </c>
      <c r="C66">
        <f>CHOOSE(B66, Inputs!B4, Inputs!B5, Inputs!B6)</f>
        <v>250000</v>
      </c>
      <c r="D66">
        <f>ROUND(Inputs!B9 * (1+Inputs!B10)^INT((A66-1)/30), 0)</f>
        <v>1103</v>
      </c>
      <c r="E66">
        <f>D66 * Inputs!B11</f>
        <v>5515</v>
      </c>
      <c r="F66">
        <f>MIN(E66, D66 * Inputs!B8)</f>
        <v>5515</v>
      </c>
      <c r="G66">
        <f>MIN(C66, Inputs!B2 - SUM($J$2:J65))</f>
        <v>250000</v>
      </c>
      <c r="H66">
        <f>MIN(Inputs!B7, G66 / MAX(1, F66))</f>
        <v>45.33091568449683</v>
      </c>
      <c r="I66">
        <f t="shared" ref="I66:I129" si="4">F66 * H66</f>
        <v>250000.00000000003</v>
      </c>
      <c r="J66">
        <f t="shared" ref="J66:J129" si="5">MIN(I66, G66)</f>
        <v>250000</v>
      </c>
      <c r="K66">
        <f>SUM($J$2:J66)</f>
        <v>16250000</v>
      </c>
      <c r="L66">
        <f>Inputs!B2 - K66</f>
        <v>483750000</v>
      </c>
    </row>
    <row r="67" spans="1:12" x14ac:dyDescent="0.25">
      <c r="A67">
        <v>66</v>
      </c>
      <c r="B67">
        <f t="shared" si="3"/>
        <v>1</v>
      </c>
      <c r="C67">
        <f>CHOOSE(B67, Inputs!B4, Inputs!B5, Inputs!B6)</f>
        <v>250000</v>
      </c>
      <c r="D67">
        <f>ROUND(Inputs!B9 * (1+Inputs!B10)^INT((A67-1)/30), 0)</f>
        <v>1103</v>
      </c>
      <c r="E67">
        <f>D67 * Inputs!B11</f>
        <v>5515</v>
      </c>
      <c r="F67">
        <f>MIN(E67, D67 * Inputs!B8)</f>
        <v>5515</v>
      </c>
      <c r="G67">
        <f>MIN(C67, Inputs!B2 - SUM($J$2:J66))</f>
        <v>250000</v>
      </c>
      <c r="H67">
        <f>MIN(Inputs!B7, G67 / MAX(1, F67))</f>
        <v>45.33091568449683</v>
      </c>
      <c r="I67">
        <f t="shared" si="4"/>
        <v>250000.00000000003</v>
      </c>
      <c r="J67">
        <f t="shared" si="5"/>
        <v>250000</v>
      </c>
      <c r="K67">
        <f>SUM($J$2:J67)</f>
        <v>16500000</v>
      </c>
      <c r="L67">
        <f>Inputs!B2 - K67</f>
        <v>483500000</v>
      </c>
    </row>
    <row r="68" spans="1:12" x14ac:dyDescent="0.25">
      <c r="A68">
        <v>67</v>
      </c>
      <c r="B68">
        <f t="shared" si="3"/>
        <v>1</v>
      </c>
      <c r="C68">
        <f>CHOOSE(B68, Inputs!B4, Inputs!B5, Inputs!B6)</f>
        <v>250000</v>
      </c>
      <c r="D68">
        <f>ROUND(Inputs!B9 * (1+Inputs!B10)^INT((A68-1)/30), 0)</f>
        <v>1103</v>
      </c>
      <c r="E68">
        <f>D68 * Inputs!B11</f>
        <v>5515</v>
      </c>
      <c r="F68">
        <f>MIN(E68, D68 * Inputs!B8)</f>
        <v>5515</v>
      </c>
      <c r="G68">
        <f>MIN(C68, Inputs!B2 - SUM($J$2:J67))</f>
        <v>250000</v>
      </c>
      <c r="H68">
        <f>MIN(Inputs!B7, G68 / MAX(1, F68))</f>
        <v>45.33091568449683</v>
      </c>
      <c r="I68">
        <f t="shared" si="4"/>
        <v>250000.00000000003</v>
      </c>
      <c r="J68">
        <f t="shared" si="5"/>
        <v>250000</v>
      </c>
      <c r="K68">
        <f>SUM($J$2:J68)</f>
        <v>16750000</v>
      </c>
      <c r="L68">
        <f>Inputs!B2 - K68</f>
        <v>483250000</v>
      </c>
    </row>
    <row r="69" spans="1:12" x14ac:dyDescent="0.25">
      <c r="A69">
        <v>68</v>
      </c>
      <c r="B69">
        <f t="shared" si="3"/>
        <v>1</v>
      </c>
      <c r="C69">
        <f>CHOOSE(B69, Inputs!B4, Inputs!B5, Inputs!B6)</f>
        <v>250000</v>
      </c>
      <c r="D69">
        <f>ROUND(Inputs!B9 * (1+Inputs!B10)^INT((A69-1)/30), 0)</f>
        <v>1103</v>
      </c>
      <c r="E69">
        <f>D69 * Inputs!B11</f>
        <v>5515</v>
      </c>
      <c r="F69">
        <f>MIN(E69, D69 * Inputs!B8)</f>
        <v>5515</v>
      </c>
      <c r="G69">
        <f>MIN(C69, Inputs!B2 - SUM($J$2:J68))</f>
        <v>250000</v>
      </c>
      <c r="H69">
        <f>MIN(Inputs!B7, G69 / MAX(1, F69))</f>
        <v>45.33091568449683</v>
      </c>
      <c r="I69">
        <f t="shared" si="4"/>
        <v>250000.00000000003</v>
      </c>
      <c r="J69">
        <f t="shared" si="5"/>
        <v>250000</v>
      </c>
      <c r="K69">
        <f>SUM($J$2:J69)</f>
        <v>17000000</v>
      </c>
      <c r="L69">
        <f>Inputs!B2 - K69</f>
        <v>483000000</v>
      </c>
    </row>
    <row r="70" spans="1:12" x14ac:dyDescent="0.25">
      <c r="A70">
        <v>69</v>
      </c>
      <c r="B70">
        <f t="shared" si="3"/>
        <v>1</v>
      </c>
      <c r="C70">
        <f>CHOOSE(B70, Inputs!B4, Inputs!B5, Inputs!B6)</f>
        <v>250000</v>
      </c>
      <c r="D70">
        <f>ROUND(Inputs!B9 * (1+Inputs!B10)^INT((A70-1)/30), 0)</f>
        <v>1103</v>
      </c>
      <c r="E70">
        <f>D70 * Inputs!B11</f>
        <v>5515</v>
      </c>
      <c r="F70">
        <f>MIN(E70, D70 * Inputs!B8)</f>
        <v>5515</v>
      </c>
      <c r="G70">
        <f>MIN(C70, Inputs!B2 - SUM($J$2:J69))</f>
        <v>250000</v>
      </c>
      <c r="H70">
        <f>MIN(Inputs!B7, G70 / MAX(1, F70))</f>
        <v>45.33091568449683</v>
      </c>
      <c r="I70">
        <f t="shared" si="4"/>
        <v>250000.00000000003</v>
      </c>
      <c r="J70">
        <f t="shared" si="5"/>
        <v>250000</v>
      </c>
      <c r="K70">
        <f>SUM($J$2:J70)</f>
        <v>17250000</v>
      </c>
      <c r="L70">
        <f>Inputs!B2 - K70</f>
        <v>482750000</v>
      </c>
    </row>
    <row r="71" spans="1:12" x14ac:dyDescent="0.25">
      <c r="A71">
        <v>70</v>
      </c>
      <c r="B71">
        <f t="shared" si="3"/>
        <v>1</v>
      </c>
      <c r="C71">
        <f>CHOOSE(B71, Inputs!B4, Inputs!B5, Inputs!B6)</f>
        <v>250000</v>
      </c>
      <c r="D71">
        <f>ROUND(Inputs!B9 * (1+Inputs!B10)^INT((A71-1)/30), 0)</f>
        <v>1103</v>
      </c>
      <c r="E71">
        <f>D71 * Inputs!B11</f>
        <v>5515</v>
      </c>
      <c r="F71">
        <f>MIN(E71, D71 * Inputs!B8)</f>
        <v>5515</v>
      </c>
      <c r="G71">
        <f>MIN(C71, Inputs!B2 - SUM($J$2:J70))</f>
        <v>250000</v>
      </c>
      <c r="H71">
        <f>MIN(Inputs!B7, G71 / MAX(1, F71))</f>
        <v>45.33091568449683</v>
      </c>
      <c r="I71">
        <f t="shared" si="4"/>
        <v>250000.00000000003</v>
      </c>
      <c r="J71">
        <f t="shared" si="5"/>
        <v>250000</v>
      </c>
      <c r="K71">
        <f>SUM($J$2:J71)</f>
        <v>17500000</v>
      </c>
      <c r="L71">
        <f>Inputs!B2 - K71</f>
        <v>482500000</v>
      </c>
    </row>
    <row r="72" spans="1:12" x14ac:dyDescent="0.25">
      <c r="A72">
        <v>71</v>
      </c>
      <c r="B72">
        <f t="shared" si="3"/>
        <v>1</v>
      </c>
      <c r="C72">
        <f>CHOOSE(B72, Inputs!B4, Inputs!B5, Inputs!B6)</f>
        <v>250000</v>
      </c>
      <c r="D72">
        <f>ROUND(Inputs!B9 * (1+Inputs!B10)^INT((A72-1)/30), 0)</f>
        <v>1103</v>
      </c>
      <c r="E72">
        <f>D72 * Inputs!B11</f>
        <v>5515</v>
      </c>
      <c r="F72">
        <f>MIN(E72, D72 * Inputs!B8)</f>
        <v>5515</v>
      </c>
      <c r="G72">
        <f>MIN(C72, Inputs!B2 - SUM($J$2:J71))</f>
        <v>250000</v>
      </c>
      <c r="H72">
        <f>MIN(Inputs!B7, G72 / MAX(1, F72))</f>
        <v>45.33091568449683</v>
      </c>
      <c r="I72">
        <f t="shared" si="4"/>
        <v>250000.00000000003</v>
      </c>
      <c r="J72">
        <f t="shared" si="5"/>
        <v>250000</v>
      </c>
      <c r="K72">
        <f>SUM($J$2:J72)</f>
        <v>17750000</v>
      </c>
      <c r="L72">
        <f>Inputs!B2 - K72</f>
        <v>482250000</v>
      </c>
    </row>
    <row r="73" spans="1:12" x14ac:dyDescent="0.25">
      <c r="A73">
        <v>72</v>
      </c>
      <c r="B73">
        <f t="shared" si="3"/>
        <v>1</v>
      </c>
      <c r="C73">
        <f>CHOOSE(B73, Inputs!B4, Inputs!B5, Inputs!B6)</f>
        <v>250000</v>
      </c>
      <c r="D73">
        <f>ROUND(Inputs!B9 * (1+Inputs!B10)^INT((A73-1)/30), 0)</f>
        <v>1103</v>
      </c>
      <c r="E73">
        <f>D73 * Inputs!B11</f>
        <v>5515</v>
      </c>
      <c r="F73">
        <f>MIN(E73, D73 * Inputs!B8)</f>
        <v>5515</v>
      </c>
      <c r="G73">
        <f>MIN(C73, Inputs!B2 - SUM($J$2:J72))</f>
        <v>250000</v>
      </c>
      <c r="H73">
        <f>MIN(Inputs!B7, G73 / MAX(1, F73))</f>
        <v>45.33091568449683</v>
      </c>
      <c r="I73">
        <f t="shared" si="4"/>
        <v>250000.00000000003</v>
      </c>
      <c r="J73">
        <f t="shared" si="5"/>
        <v>250000</v>
      </c>
      <c r="K73">
        <f>SUM($J$2:J73)</f>
        <v>18000000</v>
      </c>
      <c r="L73">
        <f>Inputs!B2 - K73</f>
        <v>482000000</v>
      </c>
    </row>
    <row r="74" spans="1:12" x14ac:dyDescent="0.25">
      <c r="A74">
        <v>73</v>
      </c>
      <c r="B74">
        <f t="shared" si="3"/>
        <v>1</v>
      </c>
      <c r="C74">
        <f>CHOOSE(B74, Inputs!B4, Inputs!B5, Inputs!B6)</f>
        <v>250000</v>
      </c>
      <c r="D74">
        <f>ROUND(Inputs!B9 * (1+Inputs!B10)^INT((A74-1)/30), 0)</f>
        <v>1103</v>
      </c>
      <c r="E74">
        <f>D74 * Inputs!B11</f>
        <v>5515</v>
      </c>
      <c r="F74">
        <f>MIN(E74, D74 * Inputs!B8)</f>
        <v>5515</v>
      </c>
      <c r="G74">
        <f>MIN(C74, Inputs!B2 - SUM($J$2:J73))</f>
        <v>250000</v>
      </c>
      <c r="H74">
        <f>MIN(Inputs!B7, G74 / MAX(1, F74))</f>
        <v>45.33091568449683</v>
      </c>
      <c r="I74">
        <f t="shared" si="4"/>
        <v>250000.00000000003</v>
      </c>
      <c r="J74">
        <f t="shared" si="5"/>
        <v>250000</v>
      </c>
      <c r="K74">
        <f>SUM($J$2:J74)</f>
        <v>18250000</v>
      </c>
      <c r="L74">
        <f>Inputs!B2 - K74</f>
        <v>481750000</v>
      </c>
    </row>
    <row r="75" spans="1:12" x14ac:dyDescent="0.25">
      <c r="A75">
        <v>74</v>
      </c>
      <c r="B75">
        <f t="shared" si="3"/>
        <v>1</v>
      </c>
      <c r="C75">
        <f>CHOOSE(B75, Inputs!B4, Inputs!B5, Inputs!B6)</f>
        <v>250000</v>
      </c>
      <c r="D75">
        <f>ROUND(Inputs!B9 * (1+Inputs!B10)^INT((A75-1)/30), 0)</f>
        <v>1103</v>
      </c>
      <c r="E75">
        <f>D75 * Inputs!B11</f>
        <v>5515</v>
      </c>
      <c r="F75">
        <f>MIN(E75, D75 * Inputs!B8)</f>
        <v>5515</v>
      </c>
      <c r="G75">
        <f>MIN(C75, Inputs!B2 - SUM($J$2:J74))</f>
        <v>250000</v>
      </c>
      <c r="H75">
        <f>MIN(Inputs!B7, G75 / MAX(1, F75))</f>
        <v>45.33091568449683</v>
      </c>
      <c r="I75">
        <f t="shared" si="4"/>
        <v>250000.00000000003</v>
      </c>
      <c r="J75">
        <f t="shared" si="5"/>
        <v>250000</v>
      </c>
      <c r="K75">
        <f>SUM($J$2:J75)</f>
        <v>18500000</v>
      </c>
      <c r="L75">
        <f>Inputs!B2 - K75</f>
        <v>481500000</v>
      </c>
    </row>
    <row r="76" spans="1:12" x14ac:dyDescent="0.25">
      <c r="A76">
        <v>75</v>
      </c>
      <c r="B76">
        <f t="shared" si="3"/>
        <v>1</v>
      </c>
      <c r="C76">
        <f>CHOOSE(B76, Inputs!B4, Inputs!B5, Inputs!B6)</f>
        <v>250000</v>
      </c>
      <c r="D76">
        <f>ROUND(Inputs!B9 * (1+Inputs!B10)^INT((A76-1)/30), 0)</f>
        <v>1103</v>
      </c>
      <c r="E76">
        <f>D76 * Inputs!B11</f>
        <v>5515</v>
      </c>
      <c r="F76">
        <f>MIN(E76, D76 * Inputs!B8)</f>
        <v>5515</v>
      </c>
      <c r="G76">
        <f>MIN(C76, Inputs!B2 - SUM($J$2:J75))</f>
        <v>250000</v>
      </c>
      <c r="H76">
        <f>MIN(Inputs!B7, G76 / MAX(1, F76))</f>
        <v>45.33091568449683</v>
      </c>
      <c r="I76">
        <f t="shared" si="4"/>
        <v>250000.00000000003</v>
      </c>
      <c r="J76">
        <f t="shared" si="5"/>
        <v>250000</v>
      </c>
      <c r="K76">
        <f>SUM($J$2:J76)</f>
        <v>18750000</v>
      </c>
      <c r="L76">
        <f>Inputs!B2 - K76</f>
        <v>481250000</v>
      </c>
    </row>
    <row r="77" spans="1:12" x14ac:dyDescent="0.25">
      <c r="A77">
        <v>76</v>
      </c>
      <c r="B77">
        <f t="shared" si="3"/>
        <v>1</v>
      </c>
      <c r="C77">
        <f>CHOOSE(B77, Inputs!B4, Inputs!B5, Inputs!B6)</f>
        <v>250000</v>
      </c>
      <c r="D77">
        <f>ROUND(Inputs!B9 * (1+Inputs!B10)^INT((A77-1)/30), 0)</f>
        <v>1103</v>
      </c>
      <c r="E77">
        <f>D77 * Inputs!B11</f>
        <v>5515</v>
      </c>
      <c r="F77">
        <f>MIN(E77, D77 * Inputs!B8)</f>
        <v>5515</v>
      </c>
      <c r="G77">
        <f>MIN(C77, Inputs!B2 - SUM($J$2:J76))</f>
        <v>250000</v>
      </c>
      <c r="H77">
        <f>MIN(Inputs!B7, G77 / MAX(1, F77))</f>
        <v>45.33091568449683</v>
      </c>
      <c r="I77">
        <f t="shared" si="4"/>
        <v>250000.00000000003</v>
      </c>
      <c r="J77">
        <f t="shared" si="5"/>
        <v>250000</v>
      </c>
      <c r="K77">
        <f>SUM($J$2:J77)</f>
        <v>19000000</v>
      </c>
      <c r="L77">
        <f>Inputs!B2 - K77</f>
        <v>481000000</v>
      </c>
    </row>
    <row r="78" spans="1:12" x14ac:dyDescent="0.25">
      <c r="A78">
        <v>77</v>
      </c>
      <c r="B78">
        <f t="shared" si="3"/>
        <v>1</v>
      </c>
      <c r="C78">
        <f>CHOOSE(B78, Inputs!B4, Inputs!B5, Inputs!B6)</f>
        <v>250000</v>
      </c>
      <c r="D78">
        <f>ROUND(Inputs!B9 * (1+Inputs!B10)^INT((A78-1)/30), 0)</f>
        <v>1103</v>
      </c>
      <c r="E78">
        <f>D78 * Inputs!B11</f>
        <v>5515</v>
      </c>
      <c r="F78">
        <f>MIN(E78, D78 * Inputs!B8)</f>
        <v>5515</v>
      </c>
      <c r="G78">
        <f>MIN(C78, Inputs!B2 - SUM($J$2:J77))</f>
        <v>250000</v>
      </c>
      <c r="H78">
        <f>MIN(Inputs!B7, G78 / MAX(1, F78))</f>
        <v>45.33091568449683</v>
      </c>
      <c r="I78">
        <f t="shared" si="4"/>
        <v>250000.00000000003</v>
      </c>
      <c r="J78">
        <f t="shared" si="5"/>
        <v>250000</v>
      </c>
      <c r="K78">
        <f>SUM($J$2:J78)</f>
        <v>19250000</v>
      </c>
      <c r="L78">
        <f>Inputs!B2 - K78</f>
        <v>480750000</v>
      </c>
    </row>
    <row r="79" spans="1:12" x14ac:dyDescent="0.25">
      <c r="A79">
        <v>78</v>
      </c>
      <c r="B79">
        <f t="shared" si="3"/>
        <v>1</v>
      </c>
      <c r="C79">
        <f>CHOOSE(B79, Inputs!B4, Inputs!B5, Inputs!B6)</f>
        <v>250000</v>
      </c>
      <c r="D79">
        <f>ROUND(Inputs!B9 * (1+Inputs!B10)^INT((A79-1)/30), 0)</f>
        <v>1103</v>
      </c>
      <c r="E79">
        <f>D79 * Inputs!B11</f>
        <v>5515</v>
      </c>
      <c r="F79">
        <f>MIN(E79, D79 * Inputs!B8)</f>
        <v>5515</v>
      </c>
      <c r="G79">
        <f>MIN(C79, Inputs!B2 - SUM($J$2:J78))</f>
        <v>250000</v>
      </c>
      <c r="H79">
        <f>MIN(Inputs!B7, G79 / MAX(1, F79))</f>
        <v>45.33091568449683</v>
      </c>
      <c r="I79">
        <f t="shared" si="4"/>
        <v>250000.00000000003</v>
      </c>
      <c r="J79">
        <f t="shared" si="5"/>
        <v>250000</v>
      </c>
      <c r="K79">
        <f>SUM($J$2:J79)</f>
        <v>19500000</v>
      </c>
      <c r="L79">
        <f>Inputs!B2 - K79</f>
        <v>480500000</v>
      </c>
    </row>
    <row r="80" spans="1:12" x14ac:dyDescent="0.25">
      <c r="A80">
        <v>79</v>
      </c>
      <c r="B80">
        <f t="shared" si="3"/>
        <v>1</v>
      </c>
      <c r="C80">
        <f>CHOOSE(B80, Inputs!B4, Inputs!B5, Inputs!B6)</f>
        <v>250000</v>
      </c>
      <c r="D80">
        <f>ROUND(Inputs!B9 * (1+Inputs!B10)^INT((A80-1)/30), 0)</f>
        <v>1103</v>
      </c>
      <c r="E80">
        <f>D80 * Inputs!B11</f>
        <v>5515</v>
      </c>
      <c r="F80">
        <f>MIN(E80, D80 * Inputs!B8)</f>
        <v>5515</v>
      </c>
      <c r="G80">
        <f>MIN(C80, Inputs!B2 - SUM($J$2:J79))</f>
        <v>250000</v>
      </c>
      <c r="H80">
        <f>MIN(Inputs!B7, G80 / MAX(1, F80))</f>
        <v>45.33091568449683</v>
      </c>
      <c r="I80">
        <f t="shared" si="4"/>
        <v>250000.00000000003</v>
      </c>
      <c r="J80">
        <f t="shared" si="5"/>
        <v>250000</v>
      </c>
      <c r="K80">
        <f>SUM($J$2:J80)</f>
        <v>19750000</v>
      </c>
      <c r="L80">
        <f>Inputs!B2 - K80</f>
        <v>480250000</v>
      </c>
    </row>
    <row r="81" spans="1:12" x14ac:dyDescent="0.25">
      <c r="A81">
        <v>80</v>
      </c>
      <c r="B81">
        <f t="shared" si="3"/>
        <v>1</v>
      </c>
      <c r="C81">
        <f>CHOOSE(B81, Inputs!B4, Inputs!B5, Inputs!B6)</f>
        <v>250000</v>
      </c>
      <c r="D81">
        <f>ROUND(Inputs!B9 * (1+Inputs!B10)^INT((A81-1)/30), 0)</f>
        <v>1103</v>
      </c>
      <c r="E81">
        <f>D81 * Inputs!B11</f>
        <v>5515</v>
      </c>
      <c r="F81">
        <f>MIN(E81, D81 * Inputs!B8)</f>
        <v>5515</v>
      </c>
      <c r="G81">
        <f>MIN(C81, Inputs!B2 - SUM($J$2:J80))</f>
        <v>250000</v>
      </c>
      <c r="H81">
        <f>MIN(Inputs!B7, G81 / MAX(1, F81))</f>
        <v>45.33091568449683</v>
      </c>
      <c r="I81">
        <f t="shared" si="4"/>
        <v>250000.00000000003</v>
      </c>
      <c r="J81">
        <f t="shared" si="5"/>
        <v>250000</v>
      </c>
      <c r="K81">
        <f>SUM($J$2:J81)</f>
        <v>20000000</v>
      </c>
      <c r="L81">
        <f>Inputs!B2 - K81</f>
        <v>480000000</v>
      </c>
    </row>
    <row r="82" spans="1:12" x14ac:dyDescent="0.25">
      <c r="A82">
        <v>81</v>
      </c>
      <c r="B82">
        <f t="shared" si="3"/>
        <v>1</v>
      </c>
      <c r="C82">
        <f>CHOOSE(B82, Inputs!B4, Inputs!B5, Inputs!B6)</f>
        <v>250000</v>
      </c>
      <c r="D82">
        <f>ROUND(Inputs!B9 * (1+Inputs!B10)^INT((A82-1)/30), 0)</f>
        <v>1103</v>
      </c>
      <c r="E82">
        <f>D82 * Inputs!B11</f>
        <v>5515</v>
      </c>
      <c r="F82">
        <f>MIN(E82, D82 * Inputs!B8)</f>
        <v>5515</v>
      </c>
      <c r="G82">
        <f>MIN(C82, Inputs!B2 - SUM($J$2:J81))</f>
        <v>250000</v>
      </c>
      <c r="H82">
        <f>MIN(Inputs!B7, G82 / MAX(1, F82))</f>
        <v>45.33091568449683</v>
      </c>
      <c r="I82">
        <f t="shared" si="4"/>
        <v>250000.00000000003</v>
      </c>
      <c r="J82">
        <f t="shared" si="5"/>
        <v>250000</v>
      </c>
      <c r="K82">
        <f>SUM($J$2:J82)</f>
        <v>20250000</v>
      </c>
      <c r="L82">
        <f>Inputs!B2 - K82</f>
        <v>479750000</v>
      </c>
    </row>
    <row r="83" spans="1:12" x14ac:dyDescent="0.25">
      <c r="A83">
        <v>82</v>
      </c>
      <c r="B83">
        <f t="shared" si="3"/>
        <v>1</v>
      </c>
      <c r="C83">
        <f>CHOOSE(B83, Inputs!B4, Inputs!B5, Inputs!B6)</f>
        <v>250000</v>
      </c>
      <c r="D83">
        <f>ROUND(Inputs!B9 * (1+Inputs!B10)^INT((A83-1)/30), 0)</f>
        <v>1103</v>
      </c>
      <c r="E83">
        <f>D83 * Inputs!B11</f>
        <v>5515</v>
      </c>
      <c r="F83">
        <f>MIN(E83, D83 * Inputs!B8)</f>
        <v>5515</v>
      </c>
      <c r="G83">
        <f>MIN(C83, Inputs!B2 - SUM($J$2:J82))</f>
        <v>250000</v>
      </c>
      <c r="H83">
        <f>MIN(Inputs!B7, G83 / MAX(1, F83))</f>
        <v>45.33091568449683</v>
      </c>
      <c r="I83">
        <f t="shared" si="4"/>
        <v>250000.00000000003</v>
      </c>
      <c r="J83">
        <f t="shared" si="5"/>
        <v>250000</v>
      </c>
      <c r="K83">
        <f>SUM($J$2:J83)</f>
        <v>20500000</v>
      </c>
      <c r="L83">
        <f>Inputs!B2 - K83</f>
        <v>479500000</v>
      </c>
    </row>
    <row r="84" spans="1:12" x14ac:dyDescent="0.25">
      <c r="A84">
        <v>83</v>
      </c>
      <c r="B84">
        <f t="shared" si="3"/>
        <v>1</v>
      </c>
      <c r="C84">
        <f>CHOOSE(B84, Inputs!B4, Inputs!B5, Inputs!B6)</f>
        <v>250000</v>
      </c>
      <c r="D84">
        <f>ROUND(Inputs!B9 * (1+Inputs!B10)^INT((A84-1)/30), 0)</f>
        <v>1103</v>
      </c>
      <c r="E84">
        <f>D84 * Inputs!B11</f>
        <v>5515</v>
      </c>
      <c r="F84">
        <f>MIN(E84, D84 * Inputs!B8)</f>
        <v>5515</v>
      </c>
      <c r="G84">
        <f>MIN(C84, Inputs!B2 - SUM($J$2:J83))</f>
        <v>250000</v>
      </c>
      <c r="H84">
        <f>MIN(Inputs!B7, G84 / MAX(1, F84))</f>
        <v>45.33091568449683</v>
      </c>
      <c r="I84">
        <f t="shared" si="4"/>
        <v>250000.00000000003</v>
      </c>
      <c r="J84">
        <f t="shared" si="5"/>
        <v>250000</v>
      </c>
      <c r="K84">
        <f>SUM($J$2:J84)</f>
        <v>20750000</v>
      </c>
      <c r="L84">
        <f>Inputs!B2 - K84</f>
        <v>479250000</v>
      </c>
    </row>
    <row r="85" spans="1:12" x14ac:dyDescent="0.25">
      <c r="A85">
        <v>84</v>
      </c>
      <c r="B85">
        <f t="shared" si="3"/>
        <v>1</v>
      </c>
      <c r="C85">
        <f>CHOOSE(B85, Inputs!B4, Inputs!B5, Inputs!B6)</f>
        <v>250000</v>
      </c>
      <c r="D85">
        <f>ROUND(Inputs!B9 * (1+Inputs!B10)^INT((A85-1)/30), 0)</f>
        <v>1103</v>
      </c>
      <c r="E85">
        <f>D85 * Inputs!B11</f>
        <v>5515</v>
      </c>
      <c r="F85">
        <f>MIN(E85, D85 * Inputs!B8)</f>
        <v>5515</v>
      </c>
      <c r="G85">
        <f>MIN(C85, Inputs!B2 - SUM($J$2:J84))</f>
        <v>250000</v>
      </c>
      <c r="H85">
        <f>MIN(Inputs!B7, G85 / MAX(1, F85))</f>
        <v>45.33091568449683</v>
      </c>
      <c r="I85">
        <f t="shared" si="4"/>
        <v>250000.00000000003</v>
      </c>
      <c r="J85">
        <f t="shared" si="5"/>
        <v>250000</v>
      </c>
      <c r="K85">
        <f>SUM($J$2:J85)</f>
        <v>21000000</v>
      </c>
      <c r="L85">
        <f>Inputs!B2 - K85</f>
        <v>479000000</v>
      </c>
    </row>
    <row r="86" spans="1:12" x14ac:dyDescent="0.25">
      <c r="A86">
        <v>85</v>
      </c>
      <c r="B86">
        <f t="shared" si="3"/>
        <v>1</v>
      </c>
      <c r="C86">
        <f>CHOOSE(B86, Inputs!B4, Inputs!B5, Inputs!B6)</f>
        <v>250000</v>
      </c>
      <c r="D86">
        <f>ROUND(Inputs!B9 * (1+Inputs!B10)^INT((A86-1)/30), 0)</f>
        <v>1103</v>
      </c>
      <c r="E86">
        <f>D86 * Inputs!B11</f>
        <v>5515</v>
      </c>
      <c r="F86">
        <f>MIN(E86, D86 * Inputs!B8)</f>
        <v>5515</v>
      </c>
      <c r="G86">
        <f>MIN(C86, Inputs!B2 - SUM($J$2:J85))</f>
        <v>250000</v>
      </c>
      <c r="H86">
        <f>MIN(Inputs!B7, G86 / MAX(1, F86))</f>
        <v>45.33091568449683</v>
      </c>
      <c r="I86">
        <f t="shared" si="4"/>
        <v>250000.00000000003</v>
      </c>
      <c r="J86">
        <f t="shared" si="5"/>
        <v>250000</v>
      </c>
      <c r="K86">
        <f>SUM($J$2:J86)</f>
        <v>21250000</v>
      </c>
      <c r="L86">
        <f>Inputs!B2 - K86</f>
        <v>478750000</v>
      </c>
    </row>
    <row r="87" spans="1:12" x14ac:dyDescent="0.25">
      <c r="A87">
        <v>86</v>
      </c>
      <c r="B87">
        <f t="shared" si="3"/>
        <v>1</v>
      </c>
      <c r="C87">
        <f>CHOOSE(B87, Inputs!B4, Inputs!B5, Inputs!B6)</f>
        <v>250000</v>
      </c>
      <c r="D87">
        <f>ROUND(Inputs!B9 * (1+Inputs!B10)^INT((A87-1)/30), 0)</f>
        <v>1103</v>
      </c>
      <c r="E87">
        <f>D87 * Inputs!B11</f>
        <v>5515</v>
      </c>
      <c r="F87">
        <f>MIN(E87, D87 * Inputs!B8)</f>
        <v>5515</v>
      </c>
      <c r="G87">
        <f>MIN(C87, Inputs!B2 - SUM($J$2:J86))</f>
        <v>250000</v>
      </c>
      <c r="H87">
        <f>MIN(Inputs!B7, G87 / MAX(1, F87))</f>
        <v>45.33091568449683</v>
      </c>
      <c r="I87">
        <f t="shared" si="4"/>
        <v>250000.00000000003</v>
      </c>
      <c r="J87">
        <f t="shared" si="5"/>
        <v>250000</v>
      </c>
      <c r="K87">
        <f>SUM($J$2:J87)</f>
        <v>21500000</v>
      </c>
      <c r="L87">
        <f>Inputs!B2 - K87</f>
        <v>478500000</v>
      </c>
    </row>
    <row r="88" spans="1:12" x14ac:dyDescent="0.25">
      <c r="A88">
        <v>87</v>
      </c>
      <c r="B88">
        <f t="shared" si="3"/>
        <v>1</v>
      </c>
      <c r="C88">
        <f>CHOOSE(B88, Inputs!B4, Inputs!B5, Inputs!B6)</f>
        <v>250000</v>
      </c>
      <c r="D88">
        <f>ROUND(Inputs!B9 * (1+Inputs!B10)^INT((A88-1)/30), 0)</f>
        <v>1103</v>
      </c>
      <c r="E88">
        <f>D88 * Inputs!B11</f>
        <v>5515</v>
      </c>
      <c r="F88">
        <f>MIN(E88, D88 * Inputs!B8)</f>
        <v>5515</v>
      </c>
      <c r="G88">
        <f>MIN(C88, Inputs!B2 - SUM($J$2:J87))</f>
        <v>250000</v>
      </c>
      <c r="H88">
        <f>MIN(Inputs!B7, G88 / MAX(1, F88))</f>
        <v>45.33091568449683</v>
      </c>
      <c r="I88">
        <f t="shared" si="4"/>
        <v>250000.00000000003</v>
      </c>
      <c r="J88">
        <f t="shared" si="5"/>
        <v>250000</v>
      </c>
      <c r="K88">
        <f>SUM($J$2:J88)</f>
        <v>21750000</v>
      </c>
      <c r="L88">
        <f>Inputs!B2 - K88</f>
        <v>478250000</v>
      </c>
    </row>
    <row r="89" spans="1:12" x14ac:dyDescent="0.25">
      <c r="A89">
        <v>88</v>
      </c>
      <c r="B89">
        <f t="shared" si="3"/>
        <v>1</v>
      </c>
      <c r="C89">
        <f>CHOOSE(B89, Inputs!B4, Inputs!B5, Inputs!B6)</f>
        <v>250000</v>
      </c>
      <c r="D89">
        <f>ROUND(Inputs!B9 * (1+Inputs!B10)^INT((A89-1)/30), 0)</f>
        <v>1103</v>
      </c>
      <c r="E89">
        <f>D89 * Inputs!B11</f>
        <v>5515</v>
      </c>
      <c r="F89">
        <f>MIN(E89, D89 * Inputs!B8)</f>
        <v>5515</v>
      </c>
      <c r="G89">
        <f>MIN(C89, Inputs!B2 - SUM($J$2:J88))</f>
        <v>250000</v>
      </c>
      <c r="H89">
        <f>MIN(Inputs!B7, G89 / MAX(1, F89))</f>
        <v>45.33091568449683</v>
      </c>
      <c r="I89">
        <f t="shared" si="4"/>
        <v>250000.00000000003</v>
      </c>
      <c r="J89">
        <f t="shared" si="5"/>
        <v>250000</v>
      </c>
      <c r="K89">
        <f>SUM($J$2:J89)</f>
        <v>22000000</v>
      </c>
      <c r="L89">
        <f>Inputs!B2 - K89</f>
        <v>478000000</v>
      </c>
    </row>
    <row r="90" spans="1:12" x14ac:dyDescent="0.25">
      <c r="A90">
        <v>89</v>
      </c>
      <c r="B90">
        <f t="shared" si="3"/>
        <v>1</v>
      </c>
      <c r="C90">
        <f>CHOOSE(B90, Inputs!B4, Inputs!B5, Inputs!B6)</f>
        <v>250000</v>
      </c>
      <c r="D90">
        <f>ROUND(Inputs!B9 * (1+Inputs!B10)^INT((A90-1)/30), 0)</f>
        <v>1103</v>
      </c>
      <c r="E90">
        <f>D90 * Inputs!B11</f>
        <v>5515</v>
      </c>
      <c r="F90">
        <f>MIN(E90, D90 * Inputs!B8)</f>
        <v>5515</v>
      </c>
      <c r="G90">
        <f>MIN(C90, Inputs!B2 - SUM($J$2:J89))</f>
        <v>250000</v>
      </c>
      <c r="H90">
        <f>MIN(Inputs!B7, G90 / MAX(1, F90))</f>
        <v>45.33091568449683</v>
      </c>
      <c r="I90">
        <f t="shared" si="4"/>
        <v>250000.00000000003</v>
      </c>
      <c r="J90">
        <f t="shared" si="5"/>
        <v>250000</v>
      </c>
      <c r="K90">
        <f>SUM($J$2:J90)</f>
        <v>22250000</v>
      </c>
      <c r="L90">
        <f>Inputs!B2 - K90</f>
        <v>477750000</v>
      </c>
    </row>
    <row r="91" spans="1:12" x14ac:dyDescent="0.25">
      <c r="A91">
        <v>90</v>
      </c>
      <c r="B91">
        <f t="shared" si="3"/>
        <v>1</v>
      </c>
      <c r="C91">
        <f>CHOOSE(B91, Inputs!B4, Inputs!B5, Inputs!B6)</f>
        <v>250000</v>
      </c>
      <c r="D91">
        <f>ROUND(Inputs!B9 * (1+Inputs!B10)^INT((A91-1)/30), 0)</f>
        <v>1103</v>
      </c>
      <c r="E91">
        <f>D91 * Inputs!B11</f>
        <v>5515</v>
      </c>
      <c r="F91">
        <f>MIN(E91, D91 * Inputs!B8)</f>
        <v>5515</v>
      </c>
      <c r="G91">
        <f>MIN(C91, Inputs!B2 - SUM($J$2:J90))</f>
        <v>250000</v>
      </c>
      <c r="H91">
        <f>MIN(Inputs!B7, G91 / MAX(1, F91))</f>
        <v>45.33091568449683</v>
      </c>
      <c r="I91">
        <f t="shared" si="4"/>
        <v>250000.00000000003</v>
      </c>
      <c r="J91">
        <f t="shared" si="5"/>
        <v>250000</v>
      </c>
      <c r="K91">
        <f>SUM($J$2:J91)</f>
        <v>22500000</v>
      </c>
      <c r="L91">
        <f>Inputs!B2 - K91</f>
        <v>477500000</v>
      </c>
    </row>
    <row r="92" spans="1:12" x14ac:dyDescent="0.25">
      <c r="A92">
        <v>91</v>
      </c>
      <c r="B92">
        <f t="shared" si="3"/>
        <v>1</v>
      </c>
      <c r="C92">
        <f>CHOOSE(B92, Inputs!B4, Inputs!B5, Inputs!B6)</f>
        <v>250000</v>
      </c>
      <c r="D92">
        <f>ROUND(Inputs!B9 * (1+Inputs!B10)^INT((A92-1)/30), 0)</f>
        <v>1158</v>
      </c>
      <c r="E92">
        <f>D92 * Inputs!B11</f>
        <v>5790</v>
      </c>
      <c r="F92">
        <f>MIN(E92, D92 * Inputs!B8)</f>
        <v>5790</v>
      </c>
      <c r="G92">
        <f>MIN(C92, Inputs!B2 - SUM($J$2:J91))</f>
        <v>250000</v>
      </c>
      <c r="H92">
        <f>MIN(Inputs!B7, G92 / MAX(1, F92))</f>
        <v>43.177892918825563</v>
      </c>
      <c r="I92">
        <f t="shared" si="4"/>
        <v>250000</v>
      </c>
      <c r="J92">
        <f t="shared" si="5"/>
        <v>250000</v>
      </c>
      <c r="K92">
        <f>SUM($J$2:J92)</f>
        <v>22750000</v>
      </c>
      <c r="L92">
        <f>Inputs!B2 - K92</f>
        <v>477250000</v>
      </c>
    </row>
    <row r="93" spans="1:12" x14ac:dyDescent="0.25">
      <c r="A93">
        <v>92</v>
      </c>
      <c r="B93">
        <f t="shared" si="3"/>
        <v>1</v>
      </c>
      <c r="C93">
        <f>CHOOSE(B93, Inputs!B4, Inputs!B5, Inputs!B6)</f>
        <v>250000</v>
      </c>
      <c r="D93">
        <f>ROUND(Inputs!B9 * (1+Inputs!B10)^INT((A93-1)/30), 0)</f>
        <v>1158</v>
      </c>
      <c r="E93">
        <f>D93 * Inputs!B11</f>
        <v>5790</v>
      </c>
      <c r="F93">
        <f>MIN(E93, D93 * Inputs!B8)</f>
        <v>5790</v>
      </c>
      <c r="G93">
        <f>MIN(C93, Inputs!B2 - SUM($J$2:J92))</f>
        <v>250000</v>
      </c>
      <c r="H93">
        <f>MIN(Inputs!B7, G93 / MAX(1, F93))</f>
        <v>43.177892918825563</v>
      </c>
      <c r="I93">
        <f t="shared" si="4"/>
        <v>250000</v>
      </c>
      <c r="J93">
        <f t="shared" si="5"/>
        <v>250000</v>
      </c>
      <c r="K93">
        <f>SUM($J$2:J93)</f>
        <v>23000000</v>
      </c>
      <c r="L93">
        <f>Inputs!B2 - K93</f>
        <v>477000000</v>
      </c>
    </row>
    <row r="94" spans="1:12" x14ac:dyDescent="0.25">
      <c r="A94">
        <v>93</v>
      </c>
      <c r="B94">
        <f t="shared" si="3"/>
        <v>1</v>
      </c>
      <c r="C94">
        <f>CHOOSE(B94, Inputs!B4, Inputs!B5, Inputs!B6)</f>
        <v>250000</v>
      </c>
      <c r="D94">
        <f>ROUND(Inputs!B9 * (1+Inputs!B10)^INT((A94-1)/30), 0)</f>
        <v>1158</v>
      </c>
      <c r="E94">
        <f>D94 * Inputs!B11</f>
        <v>5790</v>
      </c>
      <c r="F94">
        <f>MIN(E94, D94 * Inputs!B8)</f>
        <v>5790</v>
      </c>
      <c r="G94">
        <f>MIN(C94, Inputs!B2 - SUM($J$2:J93))</f>
        <v>250000</v>
      </c>
      <c r="H94">
        <f>MIN(Inputs!B7, G94 / MAX(1, F94))</f>
        <v>43.177892918825563</v>
      </c>
      <c r="I94">
        <f t="shared" si="4"/>
        <v>250000</v>
      </c>
      <c r="J94">
        <f t="shared" si="5"/>
        <v>250000</v>
      </c>
      <c r="K94">
        <f>SUM($J$2:J94)</f>
        <v>23250000</v>
      </c>
      <c r="L94">
        <f>Inputs!B2 - K94</f>
        <v>476750000</v>
      </c>
    </row>
    <row r="95" spans="1:12" x14ac:dyDescent="0.25">
      <c r="A95">
        <v>94</v>
      </c>
      <c r="B95">
        <f t="shared" si="3"/>
        <v>1</v>
      </c>
      <c r="C95">
        <f>CHOOSE(B95, Inputs!B4, Inputs!B5, Inputs!B6)</f>
        <v>250000</v>
      </c>
      <c r="D95">
        <f>ROUND(Inputs!B9 * (1+Inputs!B10)^INT((A95-1)/30), 0)</f>
        <v>1158</v>
      </c>
      <c r="E95">
        <f>D95 * Inputs!B11</f>
        <v>5790</v>
      </c>
      <c r="F95">
        <f>MIN(E95, D95 * Inputs!B8)</f>
        <v>5790</v>
      </c>
      <c r="G95">
        <f>MIN(C95, Inputs!B2 - SUM($J$2:J94))</f>
        <v>250000</v>
      </c>
      <c r="H95">
        <f>MIN(Inputs!B7, G95 / MAX(1, F95))</f>
        <v>43.177892918825563</v>
      </c>
      <c r="I95">
        <f t="shared" si="4"/>
        <v>250000</v>
      </c>
      <c r="J95">
        <f t="shared" si="5"/>
        <v>250000</v>
      </c>
      <c r="K95">
        <f>SUM($J$2:J95)</f>
        <v>23500000</v>
      </c>
      <c r="L95">
        <f>Inputs!B2 - K95</f>
        <v>476500000</v>
      </c>
    </row>
    <row r="96" spans="1:12" x14ac:dyDescent="0.25">
      <c r="A96">
        <v>95</v>
      </c>
      <c r="B96">
        <f t="shared" si="3"/>
        <v>1</v>
      </c>
      <c r="C96">
        <f>CHOOSE(B96, Inputs!B4, Inputs!B5, Inputs!B6)</f>
        <v>250000</v>
      </c>
      <c r="D96">
        <f>ROUND(Inputs!B9 * (1+Inputs!B10)^INT((A96-1)/30), 0)</f>
        <v>1158</v>
      </c>
      <c r="E96">
        <f>D96 * Inputs!B11</f>
        <v>5790</v>
      </c>
      <c r="F96">
        <f>MIN(E96, D96 * Inputs!B8)</f>
        <v>5790</v>
      </c>
      <c r="G96">
        <f>MIN(C96, Inputs!B2 - SUM($J$2:J95))</f>
        <v>250000</v>
      </c>
      <c r="H96">
        <f>MIN(Inputs!B7, G96 / MAX(1, F96))</f>
        <v>43.177892918825563</v>
      </c>
      <c r="I96">
        <f t="shared" si="4"/>
        <v>250000</v>
      </c>
      <c r="J96">
        <f t="shared" si="5"/>
        <v>250000</v>
      </c>
      <c r="K96">
        <f>SUM($J$2:J96)</f>
        <v>23750000</v>
      </c>
      <c r="L96">
        <f>Inputs!B2 - K96</f>
        <v>476250000</v>
      </c>
    </row>
    <row r="97" spans="1:12" x14ac:dyDescent="0.25">
      <c r="A97">
        <v>96</v>
      </c>
      <c r="B97">
        <f t="shared" si="3"/>
        <v>1</v>
      </c>
      <c r="C97">
        <f>CHOOSE(B97, Inputs!B4, Inputs!B5, Inputs!B6)</f>
        <v>250000</v>
      </c>
      <c r="D97">
        <f>ROUND(Inputs!B9 * (1+Inputs!B10)^INT((A97-1)/30), 0)</f>
        <v>1158</v>
      </c>
      <c r="E97">
        <f>D97 * Inputs!B11</f>
        <v>5790</v>
      </c>
      <c r="F97">
        <f>MIN(E97, D97 * Inputs!B8)</f>
        <v>5790</v>
      </c>
      <c r="G97">
        <f>MIN(C97, Inputs!B2 - SUM($J$2:J96))</f>
        <v>250000</v>
      </c>
      <c r="H97">
        <f>MIN(Inputs!B7, G97 / MAX(1, F97))</f>
        <v>43.177892918825563</v>
      </c>
      <c r="I97">
        <f t="shared" si="4"/>
        <v>250000</v>
      </c>
      <c r="J97">
        <f t="shared" si="5"/>
        <v>250000</v>
      </c>
      <c r="K97">
        <f>SUM($J$2:J97)</f>
        <v>24000000</v>
      </c>
      <c r="L97">
        <f>Inputs!B2 - K97</f>
        <v>476000000</v>
      </c>
    </row>
    <row r="98" spans="1:12" x14ac:dyDescent="0.25">
      <c r="A98">
        <v>97</v>
      </c>
      <c r="B98">
        <f t="shared" si="3"/>
        <v>1</v>
      </c>
      <c r="C98">
        <f>CHOOSE(B98, Inputs!B4, Inputs!B5, Inputs!B6)</f>
        <v>250000</v>
      </c>
      <c r="D98">
        <f>ROUND(Inputs!B9 * (1+Inputs!B10)^INT((A98-1)/30), 0)</f>
        <v>1158</v>
      </c>
      <c r="E98">
        <f>D98 * Inputs!B11</f>
        <v>5790</v>
      </c>
      <c r="F98">
        <f>MIN(E98, D98 * Inputs!B8)</f>
        <v>5790</v>
      </c>
      <c r="G98">
        <f>MIN(C98, Inputs!B2 - SUM($J$2:J97))</f>
        <v>250000</v>
      </c>
      <c r="H98">
        <f>MIN(Inputs!B7, G98 / MAX(1, F98))</f>
        <v>43.177892918825563</v>
      </c>
      <c r="I98">
        <f t="shared" si="4"/>
        <v>250000</v>
      </c>
      <c r="J98">
        <f t="shared" si="5"/>
        <v>250000</v>
      </c>
      <c r="K98">
        <f>SUM($J$2:J98)</f>
        <v>24250000</v>
      </c>
      <c r="L98">
        <f>Inputs!B2 - K98</f>
        <v>475750000</v>
      </c>
    </row>
    <row r="99" spans="1:12" x14ac:dyDescent="0.25">
      <c r="A99">
        <v>98</v>
      </c>
      <c r="B99">
        <f t="shared" si="3"/>
        <v>1</v>
      </c>
      <c r="C99">
        <f>CHOOSE(B99, Inputs!B4, Inputs!B5, Inputs!B6)</f>
        <v>250000</v>
      </c>
      <c r="D99">
        <f>ROUND(Inputs!B9 * (1+Inputs!B10)^INT((A99-1)/30), 0)</f>
        <v>1158</v>
      </c>
      <c r="E99">
        <f>D99 * Inputs!B11</f>
        <v>5790</v>
      </c>
      <c r="F99">
        <f>MIN(E99, D99 * Inputs!B8)</f>
        <v>5790</v>
      </c>
      <c r="G99">
        <f>MIN(C99, Inputs!B2 - SUM($J$2:J98))</f>
        <v>250000</v>
      </c>
      <c r="H99">
        <f>MIN(Inputs!B7, G99 / MAX(1, F99))</f>
        <v>43.177892918825563</v>
      </c>
      <c r="I99">
        <f t="shared" si="4"/>
        <v>250000</v>
      </c>
      <c r="J99">
        <f t="shared" si="5"/>
        <v>250000</v>
      </c>
      <c r="K99">
        <f>SUM($J$2:J99)</f>
        <v>24500000</v>
      </c>
      <c r="L99">
        <f>Inputs!B2 - K99</f>
        <v>475500000</v>
      </c>
    </row>
    <row r="100" spans="1:12" x14ac:dyDescent="0.25">
      <c r="A100">
        <v>99</v>
      </c>
      <c r="B100">
        <f t="shared" si="3"/>
        <v>1</v>
      </c>
      <c r="C100">
        <f>CHOOSE(B100, Inputs!B4, Inputs!B5, Inputs!B6)</f>
        <v>250000</v>
      </c>
      <c r="D100">
        <f>ROUND(Inputs!B9 * (1+Inputs!B10)^INT((A100-1)/30), 0)</f>
        <v>1158</v>
      </c>
      <c r="E100">
        <f>D100 * Inputs!B11</f>
        <v>5790</v>
      </c>
      <c r="F100">
        <f>MIN(E100, D100 * Inputs!B8)</f>
        <v>5790</v>
      </c>
      <c r="G100">
        <f>MIN(C100, Inputs!B2 - SUM($J$2:J99))</f>
        <v>250000</v>
      </c>
      <c r="H100">
        <f>MIN(Inputs!B7, G100 / MAX(1, F100))</f>
        <v>43.177892918825563</v>
      </c>
      <c r="I100">
        <f t="shared" si="4"/>
        <v>250000</v>
      </c>
      <c r="J100">
        <f t="shared" si="5"/>
        <v>250000</v>
      </c>
      <c r="K100">
        <f>SUM($J$2:J100)</f>
        <v>24750000</v>
      </c>
      <c r="L100">
        <f>Inputs!B2 - K100</f>
        <v>475250000</v>
      </c>
    </row>
    <row r="101" spans="1:12" x14ac:dyDescent="0.25">
      <c r="A101">
        <v>100</v>
      </c>
      <c r="B101">
        <f t="shared" si="3"/>
        <v>1</v>
      </c>
      <c r="C101">
        <f>CHOOSE(B101, Inputs!B4, Inputs!B5, Inputs!B6)</f>
        <v>250000</v>
      </c>
      <c r="D101">
        <f>ROUND(Inputs!B9 * (1+Inputs!B10)^INT((A101-1)/30), 0)</f>
        <v>1158</v>
      </c>
      <c r="E101">
        <f>D101 * Inputs!B11</f>
        <v>5790</v>
      </c>
      <c r="F101">
        <f>MIN(E101, D101 * Inputs!B8)</f>
        <v>5790</v>
      </c>
      <c r="G101">
        <f>MIN(C101, Inputs!B2 - SUM($J$2:J100))</f>
        <v>250000</v>
      </c>
      <c r="H101">
        <f>MIN(Inputs!B7, G101 / MAX(1, F101))</f>
        <v>43.177892918825563</v>
      </c>
      <c r="I101">
        <f t="shared" si="4"/>
        <v>250000</v>
      </c>
      <c r="J101">
        <f t="shared" si="5"/>
        <v>250000</v>
      </c>
      <c r="K101">
        <f>SUM($J$2:J101)</f>
        <v>25000000</v>
      </c>
      <c r="L101">
        <f>Inputs!B2 - K101</f>
        <v>475000000</v>
      </c>
    </row>
    <row r="102" spans="1:12" x14ac:dyDescent="0.25">
      <c r="A102">
        <v>101</v>
      </c>
      <c r="B102">
        <f t="shared" si="3"/>
        <v>1</v>
      </c>
      <c r="C102">
        <f>CHOOSE(B102, Inputs!B4, Inputs!B5, Inputs!B6)</f>
        <v>250000</v>
      </c>
      <c r="D102">
        <f>ROUND(Inputs!B9 * (1+Inputs!B10)^INT((A102-1)/30), 0)</f>
        <v>1158</v>
      </c>
      <c r="E102">
        <f>D102 * Inputs!B11</f>
        <v>5790</v>
      </c>
      <c r="F102">
        <f>MIN(E102, D102 * Inputs!B8)</f>
        <v>5790</v>
      </c>
      <c r="G102">
        <f>MIN(C102, Inputs!B2 - SUM($J$2:J101))</f>
        <v>250000</v>
      </c>
      <c r="H102">
        <f>MIN(Inputs!B7, G102 / MAX(1, F102))</f>
        <v>43.177892918825563</v>
      </c>
      <c r="I102">
        <f t="shared" si="4"/>
        <v>250000</v>
      </c>
      <c r="J102">
        <f t="shared" si="5"/>
        <v>250000</v>
      </c>
      <c r="K102">
        <f>SUM($J$2:J102)</f>
        <v>25250000</v>
      </c>
      <c r="L102">
        <f>Inputs!B2 - K102</f>
        <v>474750000</v>
      </c>
    </row>
    <row r="103" spans="1:12" x14ac:dyDescent="0.25">
      <c r="A103">
        <v>102</v>
      </c>
      <c r="B103">
        <f t="shared" si="3"/>
        <v>1</v>
      </c>
      <c r="C103">
        <f>CHOOSE(B103, Inputs!B4, Inputs!B5, Inputs!B6)</f>
        <v>250000</v>
      </c>
      <c r="D103">
        <f>ROUND(Inputs!B9 * (1+Inputs!B10)^INT((A103-1)/30), 0)</f>
        <v>1158</v>
      </c>
      <c r="E103">
        <f>D103 * Inputs!B11</f>
        <v>5790</v>
      </c>
      <c r="F103">
        <f>MIN(E103, D103 * Inputs!B8)</f>
        <v>5790</v>
      </c>
      <c r="G103">
        <f>MIN(C103, Inputs!B2 - SUM($J$2:J102))</f>
        <v>250000</v>
      </c>
      <c r="H103">
        <f>MIN(Inputs!B7, G103 / MAX(1, F103))</f>
        <v>43.177892918825563</v>
      </c>
      <c r="I103">
        <f t="shared" si="4"/>
        <v>250000</v>
      </c>
      <c r="J103">
        <f t="shared" si="5"/>
        <v>250000</v>
      </c>
      <c r="K103">
        <f>SUM($J$2:J103)</f>
        <v>25500000</v>
      </c>
      <c r="L103">
        <f>Inputs!B2 - K103</f>
        <v>474500000</v>
      </c>
    </row>
    <row r="104" spans="1:12" x14ac:dyDescent="0.25">
      <c r="A104">
        <v>103</v>
      </c>
      <c r="B104">
        <f t="shared" si="3"/>
        <v>1</v>
      </c>
      <c r="C104">
        <f>CHOOSE(B104, Inputs!B4, Inputs!B5, Inputs!B6)</f>
        <v>250000</v>
      </c>
      <c r="D104">
        <f>ROUND(Inputs!B9 * (1+Inputs!B10)^INT((A104-1)/30), 0)</f>
        <v>1158</v>
      </c>
      <c r="E104">
        <f>D104 * Inputs!B11</f>
        <v>5790</v>
      </c>
      <c r="F104">
        <f>MIN(E104, D104 * Inputs!B8)</f>
        <v>5790</v>
      </c>
      <c r="G104">
        <f>MIN(C104, Inputs!B2 - SUM($J$2:J103))</f>
        <v>250000</v>
      </c>
      <c r="H104">
        <f>MIN(Inputs!B7, G104 / MAX(1, F104))</f>
        <v>43.177892918825563</v>
      </c>
      <c r="I104">
        <f t="shared" si="4"/>
        <v>250000</v>
      </c>
      <c r="J104">
        <f t="shared" si="5"/>
        <v>250000</v>
      </c>
      <c r="K104">
        <f>SUM($J$2:J104)</f>
        <v>25750000</v>
      </c>
      <c r="L104">
        <f>Inputs!B2 - K104</f>
        <v>474250000</v>
      </c>
    </row>
    <row r="105" spans="1:12" x14ac:dyDescent="0.25">
      <c r="A105">
        <v>104</v>
      </c>
      <c r="B105">
        <f t="shared" si="3"/>
        <v>1</v>
      </c>
      <c r="C105">
        <f>CHOOSE(B105, Inputs!B4, Inputs!B5, Inputs!B6)</f>
        <v>250000</v>
      </c>
      <c r="D105">
        <f>ROUND(Inputs!B9 * (1+Inputs!B10)^INT((A105-1)/30), 0)</f>
        <v>1158</v>
      </c>
      <c r="E105">
        <f>D105 * Inputs!B11</f>
        <v>5790</v>
      </c>
      <c r="F105">
        <f>MIN(E105, D105 * Inputs!B8)</f>
        <v>5790</v>
      </c>
      <c r="G105">
        <f>MIN(C105, Inputs!B2 - SUM($J$2:J104))</f>
        <v>250000</v>
      </c>
      <c r="H105">
        <f>MIN(Inputs!B7, G105 / MAX(1, F105))</f>
        <v>43.177892918825563</v>
      </c>
      <c r="I105">
        <f t="shared" si="4"/>
        <v>250000</v>
      </c>
      <c r="J105">
        <f t="shared" si="5"/>
        <v>250000</v>
      </c>
      <c r="K105">
        <f>SUM($J$2:J105)</f>
        <v>26000000</v>
      </c>
      <c r="L105">
        <f>Inputs!B2 - K105</f>
        <v>474000000</v>
      </c>
    </row>
    <row r="106" spans="1:12" x14ac:dyDescent="0.25">
      <c r="A106">
        <v>105</v>
      </c>
      <c r="B106">
        <f t="shared" si="3"/>
        <v>1</v>
      </c>
      <c r="C106">
        <f>CHOOSE(B106, Inputs!B4, Inputs!B5, Inputs!B6)</f>
        <v>250000</v>
      </c>
      <c r="D106">
        <f>ROUND(Inputs!B9 * (1+Inputs!B10)^INT((A106-1)/30), 0)</f>
        <v>1158</v>
      </c>
      <c r="E106">
        <f>D106 * Inputs!B11</f>
        <v>5790</v>
      </c>
      <c r="F106">
        <f>MIN(E106, D106 * Inputs!B8)</f>
        <v>5790</v>
      </c>
      <c r="G106">
        <f>MIN(C106, Inputs!B2 - SUM($J$2:J105))</f>
        <v>250000</v>
      </c>
      <c r="H106">
        <f>MIN(Inputs!B7, G106 / MAX(1, F106))</f>
        <v>43.177892918825563</v>
      </c>
      <c r="I106">
        <f t="shared" si="4"/>
        <v>250000</v>
      </c>
      <c r="J106">
        <f t="shared" si="5"/>
        <v>250000</v>
      </c>
      <c r="K106">
        <f>SUM($J$2:J106)</f>
        <v>26250000</v>
      </c>
      <c r="L106">
        <f>Inputs!B2 - K106</f>
        <v>473750000</v>
      </c>
    </row>
    <row r="107" spans="1:12" x14ac:dyDescent="0.25">
      <c r="A107">
        <v>106</v>
      </c>
      <c r="B107">
        <f t="shared" si="3"/>
        <v>1</v>
      </c>
      <c r="C107">
        <f>CHOOSE(B107, Inputs!B4, Inputs!B5, Inputs!B6)</f>
        <v>250000</v>
      </c>
      <c r="D107">
        <f>ROUND(Inputs!B9 * (1+Inputs!B10)^INT((A107-1)/30), 0)</f>
        <v>1158</v>
      </c>
      <c r="E107">
        <f>D107 * Inputs!B11</f>
        <v>5790</v>
      </c>
      <c r="F107">
        <f>MIN(E107, D107 * Inputs!B8)</f>
        <v>5790</v>
      </c>
      <c r="G107">
        <f>MIN(C107, Inputs!B2 - SUM($J$2:J106))</f>
        <v>250000</v>
      </c>
      <c r="H107">
        <f>MIN(Inputs!B7, G107 / MAX(1, F107))</f>
        <v>43.177892918825563</v>
      </c>
      <c r="I107">
        <f t="shared" si="4"/>
        <v>250000</v>
      </c>
      <c r="J107">
        <f t="shared" si="5"/>
        <v>250000</v>
      </c>
      <c r="K107">
        <f>SUM($J$2:J107)</f>
        <v>26500000</v>
      </c>
      <c r="L107">
        <f>Inputs!B2 - K107</f>
        <v>473500000</v>
      </c>
    </row>
    <row r="108" spans="1:12" x14ac:dyDescent="0.25">
      <c r="A108">
        <v>107</v>
      </c>
      <c r="B108">
        <f t="shared" si="3"/>
        <v>1</v>
      </c>
      <c r="C108">
        <f>CHOOSE(B108, Inputs!B4, Inputs!B5, Inputs!B6)</f>
        <v>250000</v>
      </c>
      <c r="D108">
        <f>ROUND(Inputs!B9 * (1+Inputs!B10)^INT((A108-1)/30), 0)</f>
        <v>1158</v>
      </c>
      <c r="E108">
        <f>D108 * Inputs!B11</f>
        <v>5790</v>
      </c>
      <c r="F108">
        <f>MIN(E108, D108 * Inputs!B8)</f>
        <v>5790</v>
      </c>
      <c r="G108">
        <f>MIN(C108, Inputs!B2 - SUM($J$2:J107))</f>
        <v>250000</v>
      </c>
      <c r="H108">
        <f>MIN(Inputs!B7, G108 / MAX(1, F108))</f>
        <v>43.177892918825563</v>
      </c>
      <c r="I108">
        <f t="shared" si="4"/>
        <v>250000</v>
      </c>
      <c r="J108">
        <f t="shared" si="5"/>
        <v>250000</v>
      </c>
      <c r="K108">
        <f>SUM($J$2:J108)</f>
        <v>26750000</v>
      </c>
      <c r="L108">
        <f>Inputs!B2 - K108</f>
        <v>473250000</v>
      </c>
    </row>
    <row r="109" spans="1:12" x14ac:dyDescent="0.25">
      <c r="A109">
        <v>108</v>
      </c>
      <c r="B109">
        <f t="shared" si="3"/>
        <v>1</v>
      </c>
      <c r="C109">
        <f>CHOOSE(B109, Inputs!B4, Inputs!B5, Inputs!B6)</f>
        <v>250000</v>
      </c>
      <c r="D109">
        <f>ROUND(Inputs!B9 * (1+Inputs!B10)^INT((A109-1)/30), 0)</f>
        <v>1158</v>
      </c>
      <c r="E109">
        <f>D109 * Inputs!B11</f>
        <v>5790</v>
      </c>
      <c r="F109">
        <f>MIN(E109, D109 * Inputs!B8)</f>
        <v>5790</v>
      </c>
      <c r="G109">
        <f>MIN(C109, Inputs!B2 - SUM($J$2:J108))</f>
        <v>250000</v>
      </c>
      <c r="H109">
        <f>MIN(Inputs!B7, G109 / MAX(1, F109))</f>
        <v>43.177892918825563</v>
      </c>
      <c r="I109">
        <f t="shared" si="4"/>
        <v>250000</v>
      </c>
      <c r="J109">
        <f t="shared" si="5"/>
        <v>250000</v>
      </c>
      <c r="K109">
        <f>SUM($J$2:J109)</f>
        <v>27000000</v>
      </c>
      <c r="L109">
        <f>Inputs!B2 - K109</f>
        <v>473000000</v>
      </c>
    </row>
    <row r="110" spans="1:12" x14ac:dyDescent="0.25">
      <c r="A110">
        <v>109</v>
      </c>
      <c r="B110">
        <f t="shared" si="3"/>
        <v>1</v>
      </c>
      <c r="C110">
        <f>CHOOSE(B110, Inputs!B4, Inputs!B5, Inputs!B6)</f>
        <v>250000</v>
      </c>
      <c r="D110">
        <f>ROUND(Inputs!B9 * (1+Inputs!B10)^INT((A110-1)/30), 0)</f>
        <v>1158</v>
      </c>
      <c r="E110">
        <f>D110 * Inputs!B11</f>
        <v>5790</v>
      </c>
      <c r="F110">
        <f>MIN(E110, D110 * Inputs!B8)</f>
        <v>5790</v>
      </c>
      <c r="G110">
        <f>MIN(C110, Inputs!B2 - SUM($J$2:J109))</f>
        <v>250000</v>
      </c>
      <c r="H110">
        <f>MIN(Inputs!B7, G110 / MAX(1, F110))</f>
        <v>43.177892918825563</v>
      </c>
      <c r="I110">
        <f t="shared" si="4"/>
        <v>250000</v>
      </c>
      <c r="J110">
        <f t="shared" si="5"/>
        <v>250000</v>
      </c>
      <c r="K110">
        <f>SUM($J$2:J110)</f>
        <v>27250000</v>
      </c>
      <c r="L110">
        <f>Inputs!B2 - K110</f>
        <v>472750000</v>
      </c>
    </row>
    <row r="111" spans="1:12" x14ac:dyDescent="0.25">
      <c r="A111">
        <v>110</v>
      </c>
      <c r="B111">
        <f t="shared" si="3"/>
        <v>1</v>
      </c>
      <c r="C111">
        <f>CHOOSE(B111, Inputs!B4, Inputs!B5, Inputs!B6)</f>
        <v>250000</v>
      </c>
      <c r="D111">
        <f>ROUND(Inputs!B9 * (1+Inputs!B10)^INT((A111-1)/30), 0)</f>
        <v>1158</v>
      </c>
      <c r="E111">
        <f>D111 * Inputs!B11</f>
        <v>5790</v>
      </c>
      <c r="F111">
        <f>MIN(E111, D111 * Inputs!B8)</f>
        <v>5790</v>
      </c>
      <c r="G111">
        <f>MIN(C111, Inputs!B2 - SUM($J$2:J110))</f>
        <v>250000</v>
      </c>
      <c r="H111">
        <f>MIN(Inputs!B7, G111 / MAX(1, F111))</f>
        <v>43.177892918825563</v>
      </c>
      <c r="I111">
        <f t="shared" si="4"/>
        <v>250000</v>
      </c>
      <c r="J111">
        <f t="shared" si="5"/>
        <v>250000</v>
      </c>
      <c r="K111">
        <f>SUM($J$2:J111)</f>
        <v>27500000</v>
      </c>
      <c r="L111">
        <f>Inputs!B2 - K111</f>
        <v>472500000</v>
      </c>
    </row>
    <row r="112" spans="1:12" x14ac:dyDescent="0.25">
      <c r="A112">
        <v>111</v>
      </c>
      <c r="B112">
        <f t="shared" si="3"/>
        <v>1</v>
      </c>
      <c r="C112">
        <f>CHOOSE(B112, Inputs!B4, Inputs!B5, Inputs!B6)</f>
        <v>250000</v>
      </c>
      <c r="D112">
        <f>ROUND(Inputs!B9 * (1+Inputs!B10)^INT((A112-1)/30), 0)</f>
        <v>1158</v>
      </c>
      <c r="E112">
        <f>D112 * Inputs!B11</f>
        <v>5790</v>
      </c>
      <c r="F112">
        <f>MIN(E112, D112 * Inputs!B8)</f>
        <v>5790</v>
      </c>
      <c r="G112">
        <f>MIN(C112, Inputs!B2 - SUM($J$2:J111))</f>
        <v>250000</v>
      </c>
      <c r="H112">
        <f>MIN(Inputs!B7, G112 / MAX(1, F112))</f>
        <v>43.177892918825563</v>
      </c>
      <c r="I112">
        <f t="shared" si="4"/>
        <v>250000</v>
      </c>
      <c r="J112">
        <f t="shared" si="5"/>
        <v>250000</v>
      </c>
      <c r="K112">
        <f>SUM($J$2:J112)</f>
        <v>27750000</v>
      </c>
      <c r="L112">
        <f>Inputs!B2 - K112</f>
        <v>472250000</v>
      </c>
    </row>
    <row r="113" spans="1:12" x14ac:dyDescent="0.25">
      <c r="A113">
        <v>112</v>
      </c>
      <c r="B113">
        <f t="shared" si="3"/>
        <v>1</v>
      </c>
      <c r="C113">
        <f>CHOOSE(B113, Inputs!B4, Inputs!B5, Inputs!B6)</f>
        <v>250000</v>
      </c>
      <c r="D113">
        <f>ROUND(Inputs!B9 * (1+Inputs!B10)^INT((A113-1)/30), 0)</f>
        <v>1158</v>
      </c>
      <c r="E113">
        <f>D113 * Inputs!B11</f>
        <v>5790</v>
      </c>
      <c r="F113">
        <f>MIN(E113, D113 * Inputs!B8)</f>
        <v>5790</v>
      </c>
      <c r="G113">
        <f>MIN(C113, Inputs!B2 - SUM($J$2:J112))</f>
        <v>250000</v>
      </c>
      <c r="H113">
        <f>MIN(Inputs!B7, G113 / MAX(1, F113))</f>
        <v>43.177892918825563</v>
      </c>
      <c r="I113">
        <f t="shared" si="4"/>
        <v>250000</v>
      </c>
      <c r="J113">
        <f t="shared" si="5"/>
        <v>250000</v>
      </c>
      <c r="K113">
        <f>SUM($J$2:J113)</f>
        <v>28000000</v>
      </c>
      <c r="L113">
        <f>Inputs!B2 - K113</f>
        <v>472000000</v>
      </c>
    </row>
    <row r="114" spans="1:12" x14ac:dyDescent="0.25">
      <c r="A114">
        <v>113</v>
      </c>
      <c r="B114">
        <f t="shared" si="3"/>
        <v>1</v>
      </c>
      <c r="C114">
        <f>CHOOSE(B114, Inputs!B4, Inputs!B5, Inputs!B6)</f>
        <v>250000</v>
      </c>
      <c r="D114">
        <f>ROUND(Inputs!B9 * (1+Inputs!B10)^INT((A114-1)/30), 0)</f>
        <v>1158</v>
      </c>
      <c r="E114">
        <f>D114 * Inputs!B11</f>
        <v>5790</v>
      </c>
      <c r="F114">
        <f>MIN(E114, D114 * Inputs!B8)</f>
        <v>5790</v>
      </c>
      <c r="G114">
        <f>MIN(C114, Inputs!B2 - SUM($J$2:J113))</f>
        <v>250000</v>
      </c>
      <c r="H114">
        <f>MIN(Inputs!B7, G114 / MAX(1, F114))</f>
        <v>43.177892918825563</v>
      </c>
      <c r="I114">
        <f t="shared" si="4"/>
        <v>250000</v>
      </c>
      <c r="J114">
        <f t="shared" si="5"/>
        <v>250000</v>
      </c>
      <c r="K114">
        <f>SUM($J$2:J114)</f>
        <v>28250000</v>
      </c>
      <c r="L114">
        <f>Inputs!B2 - K114</f>
        <v>471750000</v>
      </c>
    </row>
    <row r="115" spans="1:12" x14ac:dyDescent="0.25">
      <c r="A115">
        <v>114</v>
      </c>
      <c r="B115">
        <f t="shared" si="3"/>
        <v>1</v>
      </c>
      <c r="C115">
        <f>CHOOSE(B115, Inputs!B4, Inputs!B5, Inputs!B6)</f>
        <v>250000</v>
      </c>
      <c r="D115">
        <f>ROUND(Inputs!B9 * (1+Inputs!B10)^INT((A115-1)/30), 0)</f>
        <v>1158</v>
      </c>
      <c r="E115">
        <f>D115 * Inputs!B11</f>
        <v>5790</v>
      </c>
      <c r="F115">
        <f>MIN(E115, D115 * Inputs!B8)</f>
        <v>5790</v>
      </c>
      <c r="G115">
        <f>MIN(C115, Inputs!B2 - SUM($J$2:J114))</f>
        <v>250000</v>
      </c>
      <c r="H115">
        <f>MIN(Inputs!B7, G115 / MAX(1, F115))</f>
        <v>43.177892918825563</v>
      </c>
      <c r="I115">
        <f t="shared" si="4"/>
        <v>250000</v>
      </c>
      <c r="J115">
        <f t="shared" si="5"/>
        <v>250000</v>
      </c>
      <c r="K115">
        <f>SUM($J$2:J115)</f>
        <v>28500000</v>
      </c>
      <c r="L115">
        <f>Inputs!B2 - K115</f>
        <v>471500000</v>
      </c>
    </row>
    <row r="116" spans="1:12" x14ac:dyDescent="0.25">
      <c r="A116">
        <v>115</v>
      </c>
      <c r="B116">
        <f t="shared" si="3"/>
        <v>1</v>
      </c>
      <c r="C116">
        <f>CHOOSE(B116, Inputs!B4, Inputs!B5, Inputs!B6)</f>
        <v>250000</v>
      </c>
      <c r="D116">
        <f>ROUND(Inputs!B9 * (1+Inputs!B10)^INT((A116-1)/30), 0)</f>
        <v>1158</v>
      </c>
      <c r="E116">
        <f>D116 * Inputs!B11</f>
        <v>5790</v>
      </c>
      <c r="F116">
        <f>MIN(E116, D116 * Inputs!B8)</f>
        <v>5790</v>
      </c>
      <c r="G116">
        <f>MIN(C116, Inputs!B2 - SUM($J$2:J115))</f>
        <v>250000</v>
      </c>
      <c r="H116">
        <f>MIN(Inputs!B7, G116 / MAX(1, F116))</f>
        <v>43.177892918825563</v>
      </c>
      <c r="I116">
        <f t="shared" si="4"/>
        <v>250000</v>
      </c>
      <c r="J116">
        <f t="shared" si="5"/>
        <v>250000</v>
      </c>
      <c r="K116">
        <f>SUM($J$2:J116)</f>
        <v>28750000</v>
      </c>
      <c r="L116">
        <f>Inputs!B2 - K116</f>
        <v>471250000</v>
      </c>
    </row>
    <row r="117" spans="1:12" x14ac:dyDescent="0.25">
      <c r="A117">
        <v>116</v>
      </c>
      <c r="B117">
        <f t="shared" si="3"/>
        <v>1</v>
      </c>
      <c r="C117">
        <f>CHOOSE(B117, Inputs!B4, Inputs!B5, Inputs!B6)</f>
        <v>250000</v>
      </c>
      <c r="D117">
        <f>ROUND(Inputs!B9 * (1+Inputs!B10)^INT((A117-1)/30), 0)</f>
        <v>1158</v>
      </c>
      <c r="E117">
        <f>D117 * Inputs!B11</f>
        <v>5790</v>
      </c>
      <c r="F117">
        <f>MIN(E117, D117 * Inputs!B8)</f>
        <v>5790</v>
      </c>
      <c r="G117">
        <f>MIN(C117, Inputs!B2 - SUM($J$2:J116))</f>
        <v>250000</v>
      </c>
      <c r="H117">
        <f>MIN(Inputs!B7, G117 / MAX(1, F117))</f>
        <v>43.177892918825563</v>
      </c>
      <c r="I117">
        <f t="shared" si="4"/>
        <v>250000</v>
      </c>
      <c r="J117">
        <f t="shared" si="5"/>
        <v>250000</v>
      </c>
      <c r="K117">
        <f>SUM($J$2:J117)</f>
        <v>29000000</v>
      </c>
      <c r="L117">
        <f>Inputs!B2 - K117</f>
        <v>471000000</v>
      </c>
    </row>
    <row r="118" spans="1:12" x14ac:dyDescent="0.25">
      <c r="A118">
        <v>117</v>
      </c>
      <c r="B118">
        <f t="shared" si="3"/>
        <v>1</v>
      </c>
      <c r="C118">
        <f>CHOOSE(B118, Inputs!B4, Inputs!B5, Inputs!B6)</f>
        <v>250000</v>
      </c>
      <c r="D118">
        <f>ROUND(Inputs!B9 * (1+Inputs!B10)^INT((A118-1)/30), 0)</f>
        <v>1158</v>
      </c>
      <c r="E118">
        <f>D118 * Inputs!B11</f>
        <v>5790</v>
      </c>
      <c r="F118">
        <f>MIN(E118, D118 * Inputs!B8)</f>
        <v>5790</v>
      </c>
      <c r="G118">
        <f>MIN(C118, Inputs!B2 - SUM($J$2:J117))</f>
        <v>250000</v>
      </c>
      <c r="H118">
        <f>MIN(Inputs!B7, G118 / MAX(1, F118))</f>
        <v>43.177892918825563</v>
      </c>
      <c r="I118">
        <f t="shared" si="4"/>
        <v>250000</v>
      </c>
      <c r="J118">
        <f t="shared" si="5"/>
        <v>250000</v>
      </c>
      <c r="K118">
        <f>SUM($J$2:J118)</f>
        <v>29250000</v>
      </c>
      <c r="L118">
        <f>Inputs!B2 - K118</f>
        <v>470750000</v>
      </c>
    </row>
    <row r="119" spans="1:12" x14ac:dyDescent="0.25">
      <c r="A119">
        <v>118</v>
      </c>
      <c r="B119">
        <f t="shared" si="3"/>
        <v>1</v>
      </c>
      <c r="C119">
        <f>CHOOSE(B119, Inputs!B4, Inputs!B5, Inputs!B6)</f>
        <v>250000</v>
      </c>
      <c r="D119">
        <f>ROUND(Inputs!B9 * (1+Inputs!B10)^INT((A119-1)/30), 0)</f>
        <v>1158</v>
      </c>
      <c r="E119">
        <f>D119 * Inputs!B11</f>
        <v>5790</v>
      </c>
      <c r="F119">
        <f>MIN(E119, D119 * Inputs!B8)</f>
        <v>5790</v>
      </c>
      <c r="G119">
        <f>MIN(C119, Inputs!B2 - SUM($J$2:J118))</f>
        <v>250000</v>
      </c>
      <c r="H119">
        <f>MIN(Inputs!B7, G119 / MAX(1, F119))</f>
        <v>43.177892918825563</v>
      </c>
      <c r="I119">
        <f t="shared" si="4"/>
        <v>250000</v>
      </c>
      <c r="J119">
        <f t="shared" si="5"/>
        <v>250000</v>
      </c>
      <c r="K119">
        <f>SUM($J$2:J119)</f>
        <v>29500000</v>
      </c>
      <c r="L119">
        <f>Inputs!B2 - K119</f>
        <v>470500000</v>
      </c>
    </row>
    <row r="120" spans="1:12" x14ac:dyDescent="0.25">
      <c r="A120">
        <v>119</v>
      </c>
      <c r="B120">
        <f t="shared" si="3"/>
        <v>1</v>
      </c>
      <c r="C120">
        <f>CHOOSE(B120, Inputs!B4, Inputs!B5, Inputs!B6)</f>
        <v>250000</v>
      </c>
      <c r="D120">
        <f>ROUND(Inputs!B9 * (1+Inputs!B10)^INT((A120-1)/30), 0)</f>
        <v>1158</v>
      </c>
      <c r="E120">
        <f>D120 * Inputs!B11</f>
        <v>5790</v>
      </c>
      <c r="F120">
        <f>MIN(E120, D120 * Inputs!B8)</f>
        <v>5790</v>
      </c>
      <c r="G120">
        <f>MIN(C120, Inputs!B2 - SUM($J$2:J119))</f>
        <v>250000</v>
      </c>
      <c r="H120">
        <f>MIN(Inputs!B7, G120 / MAX(1, F120))</f>
        <v>43.177892918825563</v>
      </c>
      <c r="I120">
        <f t="shared" si="4"/>
        <v>250000</v>
      </c>
      <c r="J120">
        <f t="shared" si="5"/>
        <v>250000</v>
      </c>
      <c r="K120">
        <f>SUM($J$2:J120)</f>
        <v>29750000</v>
      </c>
      <c r="L120">
        <f>Inputs!B2 - K120</f>
        <v>470250000</v>
      </c>
    </row>
    <row r="121" spans="1:12" x14ac:dyDescent="0.25">
      <c r="A121">
        <v>120</v>
      </c>
      <c r="B121">
        <f t="shared" si="3"/>
        <v>1</v>
      </c>
      <c r="C121">
        <f>CHOOSE(B121, Inputs!B4, Inputs!B5, Inputs!B6)</f>
        <v>250000</v>
      </c>
      <c r="D121">
        <f>ROUND(Inputs!B9 * (1+Inputs!B10)^INT((A121-1)/30), 0)</f>
        <v>1158</v>
      </c>
      <c r="E121">
        <f>D121 * Inputs!B11</f>
        <v>5790</v>
      </c>
      <c r="F121">
        <f>MIN(E121, D121 * Inputs!B8)</f>
        <v>5790</v>
      </c>
      <c r="G121">
        <f>MIN(C121, Inputs!B2 - SUM($J$2:J120))</f>
        <v>250000</v>
      </c>
      <c r="H121">
        <f>MIN(Inputs!B7, G121 / MAX(1, F121))</f>
        <v>43.177892918825563</v>
      </c>
      <c r="I121">
        <f t="shared" si="4"/>
        <v>250000</v>
      </c>
      <c r="J121">
        <f t="shared" si="5"/>
        <v>250000</v>
      </c>
      <c r="K121">
        <f>SUM($J$2:J121)</f>
        <v>30000000</v>
      </c>
      <c r="L121">
        <f>Inputs!B2 - K121</f>
        <v>470000000</v>
      </c>
    </row>
    <row r="122" spans="1:12" x14ac:dyDescent="0.25">
      <c r="A122">
        <v>121</v>
      </c>
      <c r="B122">
        <f t="shared" si="3"/>
        <v>1</v>
      </c>
      <c r="C122">
        <f>CHOOSE(B122, Inputs!B4, Inputs!B5, Inputs!B6)</f>
        <v>250000</v>
      </c>
      <c r="D122">
        <f>ROUND(Inputs!B9 * (1+Inputs!B10)^INT((A122-1)/30), 0)</f>
        <v>1216</v>
      </c>
      <c r="E122">
        <f>D122 * Inputs!B11</f>
        <v>6080</v>
      </c>
      <c r="F122">
        <f>MIN(E122, D122 * Inputs!B8)</f>
        <v>6080</v>
      </c>
      <c r="G122">
        <f>MIN(C122, Inputs!B2 - SUM($J$2:J121))</f>
        <v>250000</v>
      </c>
      <c r="H122">
        <f>MIN(Inputs!B7, G122 / MAX(1, F122))</f>
        <v>41.118421052631582</v>
      </c>
      <c r="I122">
        <f t="shared" si="4"/>
        <v>250000.00000000003</v>
      </c>
      <c r="J122">
        <f t="shared" si="5"/>
        <v>250000</v>
      </c>
      <c r="K122">
        <f>SUM($J$2:J122)</f>
        <v>30250000</v>
      </c>
      <c r="L122">
        <f>Inputs!B2 - K122</f>
        <v>469750000</v>
      </c>
    </row>
    <row r="123" spans="1:12" x14ac:dyDescent="0.25">
      <c r="A123">
        <v>122</v>
      </c>
      <c r="B123">
        <f t="shared" si="3"/>
        <v>1</v>
      </c>
      <c r="C123">
        <f>CHOOSE(B123, Inputs!B4, Inputs!B5, Inputs!B6)</f>
        <v>250000</v>
      </c>
      <c r="D123">
        <f>ROUND(Inputs!B9 * (1+Inputs!B10)^INT((A123-1)/30), 0)</f>
        <v>1216</v>
      </c>
      <c r="E123">
        <f>D123 * Inputs!B11</f>
        <v>6080</v>
      </c>
      <c r="F123">
        <f>MIN(E123, D123 * Inputs!B8)</f>
        <v>6080</v>
      </c>
      <c r="G123">
        <f>MIN(C123, Inputs!B2 - SUM($J$2:J122))</f>
        <v>250000</v>
      </c>
      <c r="H123">
        <f>MIN(Inputs!B7, G123 / MAX(1, F123))</f>
        <v>41.118421052631582</v>
      </c>
      <c r="I123">
        <f t="shared" si="4"/>
        <v>250000.00000000003</v>
      </c>
      <c r="J123">
        <f t="shared" si="5"/>
        <v>250000</v>
      </c>
      <c r="K123">
        <f>SUM($J$2:J123)</f>
        <v>30500000</v>
      </c>
      <c r="L123">
        <f>Inputs!B2 - K123</f>
        <v>469500000</v>
      </c>
    </row>
    <row r="124" spans="1:12" x14ac:dyDescent="0.25">
      <c r="A124">
        <v>123</v>
      </c>
      <c r="B124">
        <f t="shared" si="3"/>
        <v>1</v>
      </c>
      <c r="C124">
        <f>CHOOSE(B124, Inputs!B4, Inputs!B5, Inputs!B6)</f>
        <v>250000</v>
      </c>
      <c r="D124">
        <f>ROUND(Inputs!B9 * (1+Inputs!B10)^INT((A124-1)/30), 0)</f>
        <v>1216</v>
      </c>
      <c r="E124">
        <f>D124 * Inputs!B11</f>
        <v>6080</v>
      </c>
      <c r="F124">
        <f>MIN(E124, D124 * Inputs!B8)</f>
        <v>6080</v>
      </c>
      <c r="G124">
        <f>MIN(C124, Inputs!B2 - SUM($J$2:J123))</f>
        <v>250000</v>
      </c>
      <c r="H124">
        <f>MIN(Inputs!B7, G124 / MAX(1, F124))</f>
        <v>41.118421052631582</v>
      </c>
      <c r="I124">
        <f t="shared" si="4"/>
        <v>250000.00000000003</v>
      </c>
      <c r="J124">
        <f t="shared" si="5"/>
        <v>250000</v>
      </c>
      <c r="K124">
        <f>SUM($J$2:J124)</f>
        <v>30750000</v>
      </c>
      <c r="L124">
        <f>Inputs!B2 - K124</f>
        <v>469250000</v>
      </c>
    </row>
    <row r="125" spans="1:12" x14ac:dyDescent="0.25">
      <c r="A125">
        <v>124</v>
      </c>
      <c r="B125">
        <f t="shared" si="3"/>
        <v>1</v>
      </c>
      <c r="C125">
        <f>CHOOSE(B125, Inputs!B4, Inputs!B5, Inputs!B6)</f>
        <v>250000</v>
      </c>
      <c r="D125">
        <f>ROUND(Inputs!B9 * (1+Inputs!B10)^INT((A125-1)/30), 0)</f>
        <v>1216</v>
      </c>
      <c r="E125">
        <f>D125 * Inputs!B11</f>
        <v>6080</v>
      </c>
      <c r="F125">
        <f>MIN(E125, D125 * Inputs!B8)</f>
        <v>6080</v>
      </c>
      <c r="G125">
        <f>MIN(C125, Inputs!B2 - SUM($J$2:J124))</f>
        <v>250000</v>
      </c>
      <c r="H125">
        <f>MIN(Inputs!B7, G125 / MAX(1, F125))</f>
        <v>41.118421052631582</v>
      </c>
      <c r="I125">
        <f t="shared" si="4"/>
        <v>250000.00000000003</v>
      </c>
      <c r="J125">
        <f t="shared" si="5"/>
        <v>250000</v>
      </c>
      <c r="K125">
        <f>SUM($J$2:J125)</f>
        <v>31000000</v>
      </c>
      <c r="L125">
        <f>Inputs!B2 - K125</f>
        <v>469000000</v>
      </c>
    </row>
    <row r="126" spans="1:12" x14ac:dyDescent="0.25">
      <c r="A126">
        <v>125</v>
      </c>
      <c r="B126">
        <f t="shared" si="3"/>
        <v>1</v>
      </c>
      <c r="C126">
        <f>CHOOSE(B126, Inputs!B4, Inputs!B5, Inputs!B6)</f>
        <v>250000</v>
      </c>
      <c r="D126">
        <f>ROUND(Inputs!B9 * (1+Inputs!B10)^INT((A126-1)/30), 0)</f>
        <v>1216</v>
      </c>
      <c r="E126">
        <f>D126 * Inputs!B11</f>
        <v>6080</v>
      </c>
      <c r="F126">
        <f>MIN(E126, D126 * Inputs!B8)</f>
        <v>6080</v>
      </c>
      <c r="G126">
        <f>MIN(C126, Inputs!B2 - SUM($J$2:J125))</f>
        <v>250000</v>
      </c>
      <c r="H126">
        <f>MIN(Inputs!B7, G126 / MAX(1, F126))</f>
        <v>41.118421052631582</v>
      </c>
      <c r="I126">
        <f t="shared" si="4"/>
        <v>250000.00000000003</v>
      </c>
      <c r="J126">
        <f t="shared" si="5"/>
        <v>250000</v>
      </c>
      <c r="K126">
        <f>SUM($J$2:J126)</f>
        <v>31250000</v>
      </c>
      <c r="L126">
        <f>Inputs!B2 - K126</f>
        <v>468750000</v>
      </c>
    </row>
    <row r="127" spans="1:12" x14ac:dyDescent="0.25">
      <c r="A127">
        <v>126</v>
      </c>
      <c r="B127">
        <f t="shared" si="3"/>
        <v>1</v>
      </c>
      <c r="C127">
        <f>CHOOSE(B127, Inputs!B4, Inputs!B5, Inputs!B6)</f>
        <v>250000</v>
      </c>
      <c r="D127">
        <f>ROUND(Inputs!B9 * (1+Inputs!B10)^INT((A127-1)/30), 0)</f>
        <v>1216</v>
      </c>
      <c r="E127">
        <f>D127 * Inputs!B11</f>
        <v>6080</v>
      </c>
      <c r="F127">
        <f>MIN(E127, D127 * Inputs!B8)</f>
        <v>6080</v>
      </c>
      <c r="G127">
        <f>MIN(C127, Inputs!B2 - SUM($J$2:J126))</f>
        <v>250000</v>
      </c>
      <c r="H127">
        <f>MIN(Inputs!B7, G127 / MAX(1, F127))</f>
        <v>41.118421052631582</v>
      </c>
      <c r="I127">
        <f t="shared" si="4"/>
        <v>250000.00000000003</v>
      </c>
      <c r="J127">
        <f t="shared" si="5"/>
        <v>250000</v>
      </c>
      <c r="K127">
        <f>SUM($J$2:J127)</f>
        <v>31500000</v>
      </c>
      <c r="L127">
        <f>Inputs!B2 - K127</f>
        <v>468500000</v>
      </c>
    </row>
    <row r="128" spans="1:12" x14ac:dyDescent="0.25">
      <c r="A128">
        <v>127</v>
      </c>
      <c r="B128">
        <f t="shared" si="3"/>
        <v>1</v>
      </c>
      <c r="C128">
        <f>CHOOSE(B128, Inputs!B4, Inputs!B5, Inputs!B6)</f>
        <v>250000</v>
      </c>
      <c r="D128">
        <f>ROUND(Inputs!B9 * (1+Inputs!B10)^INT((A128-1)/30), 0)</f>
        <v>1216</v>
      </c>
      <c r="E128">
        <f>D128 * Inputs!B11</f>
        <v>6080</v>
      </c>
      <c r="F128">
        <f>MIN(E128, D128 * Inputs!B8)</f>
        <v>6080</v>
      </c>
      <c r="G128">
        <f>MIN(C128, Inputs!B2 - SUM($J$2:J127))</f>
        <v>250000</v>
      </c>
      <c r="H128">
        <f>MIN(Inputs!B7, G128 / MAX(1, F128))</f>
        <v>41.118421052631582</v>
      </c>
      <c r="I128">
        <f t="shared" si="4"/>
        <v>250000.00000000003</v>
      </c>
      <c r="J128">
        <f t="shared" si="5"/>
        <v>250000</v>
      </c>
      <c r="K128">
        <f>SUM($J$2:J128)</f>
        <v>31750000</v>
      </c>
      <c r="L128">
        <f>Inputs!B2 - K128</f>
        <v>468250000</v>
      </c>
    </row>
    <row r="129" spans="1:12" x14ac:dyDescent="0.25">
      <c r="A129">
        <v>128</v>
      </c>
      <c r="B129">
        <f t="shared" si="3"/>
        <v>1</v>
      </c>
      <c r="C129">
        <f>CHOOSE(B129, Inputs!B4, Inputs!B5, Inputs!B6)</f>
        <v>250000</v>
      </c>
      <c r="D129">
        <f>ROUND(Inputs!B9 * (1+Inputs!B10)^INT((A129-1)/30), 0)</f>
        <v>1216</v>
      </c>
      <c r="E129">
        <f>D129 * Inputs!B11</f>
        <v>6080</v>
      </c>
      <c r="F129">
        <f>MIN(E129, D129 * Inputs!B8)</f>
        <v>6080</v>
      </c>
      <c r="G129">
        <f>MIN(C129, Inputs!B2 - SUM($J$2:J128))</f>
        <v>250000</v>
      </c>
      <c r="H129">
        <f>MIN(Inputs!B7, G129 / MAX(1, F129))</f>
        <v>41.118421052631582</v>
      </c>
      <c r="I129">
        <f t="shared" si="4"/>
        <v>250000.00000000003</v>
      </c>
      <c r="J129">
        <f t="shared" si="5"/>
        <v>250000</v>
      </c>
      <c r="K129">
        <f>SUM($J$2:J129)</f>
        <v>32000000</v>
      </c>
      <c r="L129">
        <f>Inputs!B2 - K129</f>
        <v>468000000</v>
      </c>
    </row>
    <row r="130" spans="1:12" x14ac:dyDescent="0.25">
      <c r="A130">
        <v>129</v>
      </c>
      <c r="B130">
        <f t="shared" ref="B130:B193" si="6">IF(A130&lt;=365,1,IF(A130&lt;=730,2,3))</f>
        <v>1</v>
      </c>
      <c r="C130">
        <f>CHOOSE(B130, Inputs!B4, Inputs!B5, Inputs!B6)</f>
        <v>250000</v>
      </c>
      <c r="D130">
        <f>ROUND(Inputs!B9 * (1+Inputs!B10)^INT((A130-1)/30), 0)</f>
        <v>1216</v>
      </c>
      <c r="E130">
        <f>D130 * Inputs!B11</f>
        <v>6080</v>
      </c>
      <c r="F130">
        <f>MIN(E130, D130 * Inputs!B8)</f>
        <v>6080</v>
      </c>
      <c r="G130">
        <f>MIN(C130, Inputs!B2 - SUM($J$2:J129))</f>
        <v>250000</v>
      </c>
      <c r="H130">
        <f>MIN(Inputs!B7, G130 / MAX(1, F130))</f>
        <v>41.118421052631582</v>
      </c>
      <c r="I130">
        <f t="shared" ref="I130:I193" si="7">F130 * H130</f>
        <v>250000.00000000003</v>
      </c>
      <c r="J130">
        <f t="shared" ref="J130:J193" si="8">MIN(I130, G130)</f>
        <v>250000</v>
      </c>
      <c r="K130">
        <f>SUM($J$2:J130)</f>
        <v>32250000</v>
      </c>
      <c r="L130">
        <f>Inputs!B2 - K130</f>
        <v>467750000</v>
      </c>
    </row>
    <row r="131" spans="1:12" x14ac:dyDescent="0.25">
      <c r="A131">
        <v>130</v>
      </c>
      <c r="B131">
        <f t="shared" si="6"/>
        <v>1</v>
      </c>
      <c r="C131">
        <f>CHOOSE(B131, Inputs!B4, Inputs!B5, Inputs!B6)</f>
        <v>250000</v>
      </c>
      <c r="D131">
        <f>ROUND(Inputs!B9 * (1+Inputs!B10)^INT((A131-1)/30), 0)</f>
        <v>1216</v>
      </c>
      <c r="E131">
        <f>D131 * Inputs!B11</f>
        <v>6080</v>
      </c>
      <c r="F131">
        <f>MIN(E131, D131 * Inputs!B8)</f>
        <v>6080</v>
      </c>
      <c r="G131">
        <f>MIN(C131, Inputs!B2 - SUM($J$2:J130))</f>
        <v>250000</v>
      </c>
      <c r="H131">
        <f>MIN(Inputs!B7, G131 / MAX(1, F131))</f>
        <v>41.118421052631582</v>
      </c>
      <c r="I131">
        <f t="shared" si="7"/>
        <v>250000.00000000003</v>
      </c>
      <c r="J131">
        <f t="shared" si="8"/>
        <v>250000</v>
      </c>
      <c r="K131">
        <f>SUM($J$2:J131)</f>
        <v>32500000</v>
      </c>
      <c r="L131">
        <f>Inputs!B2 - K131</f>
        <v>467500000</v>
      </c>
    </row>
    <row r="132" spans="1:12" x14ac:dyDescent="0.25">
      <c r="A132">
        <v>131</v>
      </c>
      <c r="B132">
        <f t="shared" si="6"/>
        <v>1</v>
      </c>
      <c r="C132">
        <f>CHOOSE(B132, Inputs!B4, Inputs!B5, Inputs!B6)</f>
        <v>250000</v>
      </c>
      <c r="D132">
        <f>ROUND(Inputs!B9 * (1+Inputs!B10)^INT((A132-1)/30), 0)</f>
        <v>1216</v>
      </c>
      <c r="E132">
        <f>D132 * Inputs!B11</f>
        <v>6080</v>
      </c>
      <c r="F132">
        <f>MIN(E132, D132 * Inputs!B8)</f>
        <v>6080</v>
      </c>
      <c r="G132">
        <f>MIN(C132, Inputs!B2 - SUM($J$2:J131))</f>
        <v>250000</v>
      </c>
      <c r="H132">
        <f>MIN(Inputs!B7, G132 / MAX(1, F132))</f>
        <v>41.118421052631582</v>
      </c>
      <c r="I132">
        <f t="shared" si="7"/>
        <v>250000.00000000003</v>
      </c>
      <c r="J132">
        <f t="shared" si="8"/>
        <v>250000</v>
      </c>
      <c r="K132">
        <f>SUM($J$2:J132)</f>
        <v>32750000</v>
      </c>
      <c r="L132">
        <f>Inputs!B2 - K132</f>
        <v>467250000</v>
      </c>
    </row>
    <row r="133" spans="1:12" x14ac:dyDescent="0.25">
      <c r="A133">
        <v>132</v>
      </c>
      <c r="B133">
        <f t="shared" si="6"/>
        <v>1</v>
      </c>
      <c r="C133">
        <f>CHOOSE(B133, Inputs!B4, Inputs!B5, Inputs!B6)</f>
        <v>250000</v>
      </c>
      <c r="D133">
        <f>ROUND(Inputs!B9 * (1+Inputs!B10)^INT((A133-1)/30), 0)</f>
        <v>1216</v>
      </c>
      <c r="E133">
        <f>D133 * Inputs!B11</f>
        <v>6080</v>
      </c>
      <c r="F133">
        <f>MIN(E133, D133 * Inputs!B8)</f>
        <v>6080</v>
      </c>
      <c r="G133">
        <f>MIN(C133, Inputs!B2 - SUM($J$2:J132))</f>
        <v>250000</v>
      </c>
      <c r="H133">
        <f>MIN(Inputs!B7, G133 / MAX(1, F133))</f>
        <v>41.118421052631582</v>
      </c>
      <c r="I133">
        <f t="shared" si="7"/>
        <v>250000.00000000003</v>
      </c>
      <c r="J133">
        <f t="shared" si="8"/>
        <v>250000</v>
      </c>
      <c r="K133">
        <f>SUM($J$2:J133)</f>
        <v>33000000</v>
      </c>
      <c r="L133">
        <f>Inputs!B2 - K133</f>
        <v>467000000</v>
      </c>
    </row>
    <row r="134" spans="1:12" x14ac:dyDescent="0.25">
      <c r="A134">
        <v>133</v>
      </c>
      <c r="B134">
        <f t="shared" si="6"/>
        <v>1</v>
      </c>
      <c r="C134">
        <f>CHOOSE(B134, Inputs!B4, Inputs!B5, Inputs!B6)</f>
        <v>250000</v>
      </c>
      <c r="D134">
        <f>ROUND(Inputs!B9 * (1+Inputs!B10)^INT((A134-1)/30), 0)</f>
        <v>1216</v>
      </c>
      <c r="E134">
        <f>D134 * Inputs!B11</f>
        <v>6080</v>
      </c>
      <c r="F134">
        <f>MIN(E134, D134 * Inputs!B8)</f>
        <v>6080</v>
      </c>
      <c r="G134">
        <f>MIN(C134, Inputs!B2 - SUM($J$2:J133))</f>
        <v>250000</v>
      </c>
      <c r="H134">
        <f>MIN(Inputs!B7, G134 / MAX(1, F134))</f>
        <v>41.118421052631582</v>
      </c>
      <c r="I134">
        <f t="shared" si="7"/>
        <v>250000.00000000003</v>
      </c>
      <c r="J134">
        <f t="shared" si="8"/>
        <v>250000</v>
      </c>
      <c r="K134">
        <f>SUM($J$2:J134)</f>
        <v>33250000</v>
      </c>
      <c r="L134">
        <f>Inputs!B2 - K134</f>
        <v>466750000</v>
      </c>
    </row>
    <row r="135" spans="1:12" x14ac:dyDescent="0.25">
      <c r="A135">
        <v>134</v>
      </c>
      <c r="B135">
        <f t="shared" si="6"/>
        <v>1</v>
      </c>
      <c r="C135">
        <f>CHOOSE(B135, Inputs!B4, Inputs!B5, Inputs!B6)</f>
        <v>250000</v>
      </c>
      <c r="D135">
        <f>ROUND(Inputs!B9 * (1+Inputs!B10)^INT((A135-1)/30), 0)</f>
        <v>1216</v>
      </c>
      <c r="E135">
        <f>D135 * Inputs!B11</f>
        <v>6080</v>
      </c>
      <c r="F135">
        <f>MIN(E135, D135 * Inputs!B8)</f>
        <v>6080</v>
      </c>
      <c r="G135">
        <f>MIN(C135, Inputs!B2 - SUM($J$2:J134))</f>
        <v>250000</v>
      </c>
      <c r="H135">
        <f>MIN(Inputs!B7, G135 / MAX(1, F135))</f>
        <v>41.118421052631582</v>
      </c>
      <c r="I135">
        <f t="shared" si="7"/>
        <v>250000.00000000003</v>
      </c>
      <c r="J135">
        <f t="shared" si="8"/>
        <v>250000</v>
      </c>
      <c r="K135">
        <f>SUM($J$2:J135)</f>
        <v>33500000</v>
      </c>
      <c r="L135">
        <f>Inputs!B2 - K135</f>
        <v>466500000</v>
      </c>
    </row>
    <row r="136" spans="1:12" x14ac:dyDescent="0.25">
      <c r="A136">
        <v>135</v>
      </c>
      <c r="B136">
        <f t="shared" si="6"/>
        <v>1</v>
      </c>
      <c r="C136">
        <f>CHOOSE(B136, Inputs!B4, Inputs!B5, Inputs!B6)</f>
        <v>250000</v>
      </c>
      <c r="D136">
        <f>ROUND(Inputs!B9 * (1+Inputs!B10)^INT((A136-1)/30), 0)</f>
        <v>1216</v>
      </c>
      <c r="E136">
        <f>D136 * Inputs!B11</f>
        <v>6080</v>
      </c>
      <c r="F136">
        <f>MIN(E136, D136 * Inputs!B8)</f>
        <v>6080</v>
      </c>
      <c r="G136">
        <f>MIN(C136, Inputs!B2 - SUM($J$2:J135))</f>
        <v>250000</v>
      </c>
      <c r="H136">
        <f>MIN(Inputs!B7, G136 / MAX(1, F136))</f>
        <v>41.118421052631582</v>
      </c>
      <c r="I136">
        <f t="shared" si="7"/>
        <v>250000.00000000003</v>
      </c>
      <c r="J136">
        <f t="shared" si="8"/>
        <v>250000</v>
      </c>
      <c r="K136">
        <f>SUM($J$2:J136)</f>
        <v>33750000</v>
      </c>
      <c r="L136">
        <f>Inputs!B2 - K136</f>
        <v>466250000</v>
      </c>
    </row>
    <row r="137" spans="1:12" x14ac:dyDescent="0.25">
      <c r="A137">
        <v>136</v>
      </c>
      <c r="B137">
        <f t="shared" si="6"/>
        <v>1</v>
      </c>
      <c r="C137">
        <f>CHOOSE(B137, Inputs!B4, Inputs!B5, Inputs!B6)</f>
        <v>250000</v>
      </c>
      <c r="D137">
        <f>ROUND(Inputs!B9 * (1+Inputs!B10)^INT((A137-1)/30), 0)</f>
        <v>1216</v>
      </c>
      <c r="E137">
        <f>D137 * Inputs!B11</f>
        <v>6080</v>
      </c>
      <c r="F137">
        <f>MIN(E137, D137 * Inputs!B8)</f>
        <v>6080</v>
      </c>
      <c r="G137">
        <f>MIN(C137, Inputs!B2 - SUM($J$2:J136))</f>
        <v>250000</v>
      </c>
      <c r="H137">
        <f>MIN(Inputs!B7, G137 / MAX(1, F137))</f>
        <v>41.118421052631582</v>
      </c>
      <c r="I137">
        <f t="shared" si="7"/>
        <v>250000.00000000003</v>
      </c>
      <c r="J137">
        <f t="shared" si="8"/>
        <v>250000</v>
      </c>
      <c r="K137">
        <f>SUM($J$2:J137)</f>
        <v>34000000</v>
      </c>
      <c r="L137">
        <f>Inputs!B2 - K137</f>
        <v>466000000</v>
      </c>
    </row>
    <row r="138" spans="1:12" x14ac:dyDescent="0.25">
      <c r="A138">
        <v>137</v>
      </c>
      <c r="B138">
        <f t="shared" si="6"/>
        <v>1</v>
      </c>
      <c r="C138">
        <f>CHOOSE(B138, Inputs!B4, Inputs!B5, Inputs!B6)</f>
        <v>250000</v>
      </c>
      <c r="D138">
        <f>ROUND(Inputs!B9 * (1+Inputs!B10)^INT((A138-1)/30), 0)</f>
        <v>1216</v>
      </c>
      <c r="E138">
        <f>D138 * Inputs!B11</f>
        <v>6080</v>
      </c>
      <c r="F138">
        <f>MIN(E138, D138 * Inputs!B8)</f>
        <v>6080</v>
      </c>
      <c r="G138">
        <f>MIN(C138, Inputs!B2 - SUM($J$2:J137))</f>
        <v>250000</v>
      </c>
      <c r="H138">
        <f>MIN(Inputs!B7, G138 / MAX(1, F138))</f>
        <v>41.118421052631582</v>
      </c>
      <c r="I138">
        <f t="shared" si="7"/>
        <v>250000.00000000003</v>
      </c>
      <c r="J138">
        <f t="shared" si="8"/>
        <v>250000</v>
      </c>
      <c r="K138">
        <f>SUM($J$2:J138)</f>
        <v>34250000</v>
      </c>
      <c r="L138">
        <f>Inputs!B2 - K138</f>
        <v>465750000</v>
      </c>
    </row>
    <row r="139" spans="1:12" x14ac:dyDescent="0.25">
      <c r="A139">
        <v>138</v>
      </c>
      <c r="B139">
        <f t="shared" si="6"/>
        <v>1</v>
      </c>
      <c r="C139">
        <f>CHOOSE(B139, Inputs!B4, Inputs!B5, Inputs!B6)</f>
        <v>250000</v>
      </c>
      <c r="D139">
        <f>ROUND(Inputs!B9 * (1+Inputs!B10)^INT((A139-1)/30), 0)</f>
        <v>1216</v>
      </c>
      <c r="E139">
        <f>D139 * Inputs!B11</f>
        <v>6080</v>
      </c>
      <c r="F139">
        <f>MIN(E139, D139 * Inputs!B8)</f>
        <v>6080</v>
      </c>
      <c r="G139">
        <f>MIN(C139, Inputs!B2 - SUM($J$2:J138))</f>
        <v>250000</v>
      </c>
      <c r="H139">
        <f>MIN(Inputs!B7, G139 / MAX(1, F139))</f>
        <v>41.118421052631582</v>
      </c>
      <c r="I139">
        <f t="shared" si="7"/>
        <v>250000.00000000003</v>
      </c>
      <c r="J139">
        <f t="shared" si="8"/>
        <v>250000</v>
      </c>
      <c r="K139">
        <f>SUM($J$2:J139)</f>
        <v>34500000</v>
      </c>
      <c r="L139">
        <f>Inputs!B2 - K139</f>
        <v>465500000</v>
      </c>
    </row>
    <row r="140" spans="1:12" x14ac:dyDescent="0.25">
      <c r="A140">
        <v>139</v>
      </c>
      <c r="B140">
        <f t="shared" si="6"/>
        <v>1</v>
      </c>
      <c r="C140">
        <f>CHOOSE(B140, Inputs!B4, Inputs!B5, Inputs!B6)</f>
        <v>250000</v>
      </c>
      <c r="D140">
        <f>ROUND(Inputs!B9 * (1+Inputs!B10)^INT((A140-1)/30), 0)</f>
        <v>1216</v>
      </c>
      <c r="E140">
        <f>D140 * Inputs!B11</f>
        <v>6080</v>
      </c>
      <c r="F140">
        <f>MIN(E140, D140 * Inputs!B8)</f>
        <v>6080</v>
      </c>
      <c r="G140">
        <f>MIN(C140, Inputs!B2 - SUM($J$2:J139))</f>
        <v>250000</v>
      </c>
      <c r="H140">
        <f>MIN(Inputs!B7, G140 / MAX(1, F140))</f>
        <v>41.118421052631582</v>
      </c>
      <c r="I140">
        <f t="shared" si="7"/>
        <v>250000.00000000003</v>
      </c>
      <c r="J140">
        <f t="shared" si="8"/>
        <v>250000</v>
      </c>
      <c r="K140">
        <f>SUM($J$2:J140)</f>
        <v>34750000</v>
      </c>
      <c r="L140">
        <f>Inputs!B2 - K140</f>
        <v>465250000</v>
      </c>
    </row>
    <row r="141" spans="1:12" x14ac:dyDescent="0.25">
      <c r="A141">
        <v>140</v>
      </c>
      <c r="B141">
        <f t="shared" si="6"/>
        <v>1</v>
      </c>
      <c r="C141">
        <f>CHOOSE(B141, Inputs!B4, Inputs!B5, Inputs!B6)</f>
        <v>250000</v>
      </c>
      <c r="D141">
        <f>ROUND(Inputs!B9 * (1+Inputs!B10)^INT((A141-1)/30), 0)</f>
        <v>1216</v>
      </c>
      <c r="E141">
        <f>D141 * Inputs!B11</f>
        <v>6080</v>
      </c>
      <c r="F141">
        <f>MIN(E141, D141 * Inputs!B8)</f>
        <v>6080</v>
      </c>
      <c r="G141">
        <f>MIN(C141, Inputs!B2 - SUM($J$2:J140))</f>
        <v>250000</v>
      </c>
      <c r="H141">
        <f>MIN(Inputs!B7, G141 / MAX(1, F141))</f>
        <v>41.118421052631582</v>
      </c>
      <c r="I141">
        <f t="shared" si="7"/>
        <v>250000.00000000003</v>
      </c>
      <c r="J141">
        <f t="shared" si="8"/>
        <v>250000</v>
      </c>
      <c r="K141">
        <f>SUM($J$2:J141)</f>
        <v>35000000</v>
      </c>
      <c r="L141">
        <f>Inputs!B2 - K141</f>
        <v>465000000</v>
      </c>
    </row>
    <row r="142" spans="1:12" x14ac:dyDescent="0.25">
      <c r="A142">
        <v>141</v>
      </c>
      <c r="B142">
        <f t="shared" si="6"/>
        <v>1</v>
      </c>
      <c r="C142">
        <f>CHOOSE(B142, Inputs!B4, Inputs!B5, Inputs!B6)</f>
        <v>250000</v>
      </c>
      <c r="D142">
        <f>ROUND(Inputs!B9 * (1+Inputs!B10)^INT((A142-1)/30), 0)</f>
        <v>1216</v>
      </c>
      <c r="E142">
        <f>D142 * Inputs!B11</f>
        <v>6080</v>
      </c>
      <c r="F142">
        <f>MIN(E142, D142 * Inputs!B8)</f>
        <v>6080</v>
      </c>
      <c r="G142">
        <f>MIN(C142, Inputs!B2 - SUM($J$2:J141))</f>
        <v>250000</v>
      </c>
      <c r="H142">
        <f>MIN(Inputs!B7, G142 / MAX(1, F142))</f>
        <v>41.118421052631582</v>
      </c>
      <c r="I142">
        <f t="shared" si="7"/>
        <v>250000.00000000003</v>
      </c>
      <c r="J142">
        <f t="shared" si="8"/>
        <v>250000</v>
      </c>
      <c r="K142">
        <f>SUM($J$2:J142)</f>
        <v>35250000</v>
      </c>
      <c r="L142">
        <f>Inputs!B2 - K142</f>
        <v>464750000</v>
      </c>
    </row>
    <row r="143" spans="1:12" x14ac:dyDescent="0.25">
      <c r="A143">
        <v>142</v>
      </c>
      <c r="B143">
        <f t="shared" si="6"/>
        <v>1</v>
      </c>
      <c r="C143">
        <f>CHOOSE(B143, Inputs!B4, Inputs!B5, Inputs!B6)</f>
        <v>250000</v>
      </c>
      <c r="D143">
        <f>ROUND(Inputs!B9 * (1+Inputs!B10)^INT((A143-1)/30), 0)</f>
        <v>1216</v>
      </c>
      <c r="E143">
        <f>D143 * Inputs!B11</f>
        <v>6080</v>
      </c>
      <c r="F143">
        <f>MIN(E143, D143 * Inputs!B8)</f>
        <v>6080</v>
      </c>
      <c r="G143">
        <f>MIN(C143, Inputs!B2 - SUM($J$2:J142))</f>
        <v>250000</v>
      </c>
      <c r="H143">
        <f>MIN(Inputs!B7, G143 / MAX(1, F143))</f>
        <v>41.118421052631582</v>
      </c>
      <c r="I143">
        <f t="shared" si="7"/>
        <v>250000.00000000003</v>
      </c>
      <c r="J143">
        <f t="shared" si="8"/>
        <v>250000</v>
      </c>
      <c r="K143">
        <f>SUM($J$2:J143)</f>
        <v>35500000</v>
      </c>
      <c r="L143">
        <f>Inputs!B2 - K143</f>
        <v>464500000</v>
      </c>
    </row>
    <row r="144" spans="1:12" x14ac:dyDescent="0.25">
      <c r="A144">
        <v>143</v>
      </c>
      <c r="B144">
        <f t="shared" si="6"/>
        <v>1</v>
      </c>
      <c r="C144">
        <f>CHOOSE(B144, Inputs!B4, Inputs!B5, Inputs!B6)</f>
        <v>250000</v>
      </c>
      <c r="D144">
        <f>ROUND(Inputs!B9 * (1+Inputs!B10)^INT((A144-1)/30), 0)</f>
        <v>1216</v>
      </c>
      <c r="E144">
        <f>D144 * Inputs!B11</f>
        <v>6080</v>
      </c>
      <c r="F144">
        <f>MIN(E144, D144 * Inputs!B8)</f>
        <v>6080</v>
      </c>
      <c r="G144">
        <f>MIN(C144, Inputs!B2 - SUM($J$2:J143))</f>
        <v>250000</v>
      </c>
      <c r="H144">
        <f>MIN(Inputs!B7, G144 / MAX(1, F144))</f>
        <v>41.118421052631582</v>
      </c>
      <c r="I144">
        <f t="shared" si="7"/>
        <v>250000.00000000003</v>
      </c>
      <c r="J144">
        <f t="shared" si="8"/>
        <v>250000</v>
      </c>
      <c r="K144">
        <f>SUM($J$2:J144)</f>
        <v>35750000</v>
      </c>
      <c r="L144">
        <f>Inputs!B2 - K144</f>
        <v>464250000</v>
      </c>
    </row>
    <row r="145" spans="1:12" x14ac:dyDescent="0.25">
      <c r="A145">
        <v>144</v>
      </c>
      <c r="B145">
        <f t="shared" si="6"/>
        <v>1</v>
      </c>
      <c r="C145">
        <f>CHOOSE(B145, Inputs!B4, Inputs!B5, Inputs!B6)</f>
        <v>250000</v>
      </c>
      <c r="D145">
        <f>ROUND(Inputs!B9 * (1+Inputs!B10)^INT((A145-1)/30), 0)</f>
        <v>1216</v>
      </c>
      <c r="E145">
        <f>D145 * Inputs!B11</f>
        <v>6080</v>
      </c>
      <c r="F145">
        <f>MIN(E145, D145 * Inputs!B8)</f>
        <v>6080</v>
      </c>
      <c r="G145">
        <f>MIN(C145, Inputs!B2 - SUM($J$2:J144))</f>
        <v>250000</v>
      </c>
      <c r="H145">
        <f>MIN(Inputs!B7, G145 / MAX(1, F145))</f>
        <v>41.118421052631582</v>
      </c>
      <c r="I145">
        <f t="shared" si="7"/>
        <v>250000.00000000003</v>
      </c>
      <c r="J145">
        <f t="shared" si="8"/>
        <v>250000</v>
      </c>
      <c r="K145">
        <f>SUM($J$2:J145)</f>
        <v>36000000</v>
      </c>
      <c r="L145">
        <f>Inputs!B2 - K145</f>
        <v>464000000</v>
      </c>
    </row>
    <row r="146" spans="1:12" x14ac:dyDescent="0.25">
      <c r="A146">
        <v>145</v>
      </c>
      <c r="B146">
        <f t="shared" si="6"/>
        <v>1</v>
      </c>
      <c r="C146">
        <f>CHOOSE(B146, Inputs!B4, Inputs!B5, Inputs!B6)</f>
        <v>250000</v>
      </c>
      <c r="D146">
        <f>ROUND(Inputs!B9 * (1+Inputs!B10)^INT((A146-1)/30), 0)</f>
        <v>1216</v>
      </c>
      <c r="E146">
        <f>D146 * Inputs!B11</f>
        <v>6080</v>
      </c>
      <c r="F146">
        <f>MIN(E146, D146 * Inputs!B8)</f>
        <v>6080</v>
      </c>
      <c r="G146">
        <f>MIN(C146, Inputs!B2 - SUM($J$2:J145))</f>
        <v>250000</v>
      </c>
      <c r="H146">
        <f>MIN(Inputs!B7, G146 / MAX(1, F146))</f>
        <v>41.118421052631582</v>
      </c>
      <c r="I146">
        <f t="shared" si="7"/>
        <v>250000.00000000003</v>
      </c>
      <c r="J146">
        <f t="shared" si="8"/>
        <v>250000</v>
      </c>
      <c r="K146">
        <f>SUM($J$2:J146)</f>
        <v>36250000</v>
      </c>
      <c r="L146">
        <f>Inputs!B2 - K146</f>
        <v>463750000</v>
      </c>
    </row>
    <row r="147" spans="1:12" x14ac:dyDescent="0.25">
      <c r="A147">
        <v>146</v>
      </c>
      <c r="B147">
        <f t="shared" si="6"/>
        <v>1</v>
      </c>
      <c r="C147">
        <f>CHOOSE(B147, Inputs!B4, Inputs!B5, Inputs!B6)</f>
        <v>250000</v>
      </c>
      <c r="D147">
        <f>ROUND(Inputs!B9 * (1+Inputs!B10)^INT((A147-1)/30), 0)</f>
        <v>1216</v>
      </c>
      <c r="E147">
        <f>D147 * Inputs!B11</f>
        <v>6080</v>
      </c>
      <c r="F147">
        <f>MIN(E147, D147 * Inputs!B8)</f>
        <v>6080</v>
      </c>
      <c r="G147">
        <f>MIN(C147, Inputs!B2 - SUM($J$2:J146))</f>
        <v>250000</v>
      </c>
      <c r="H147">
        <f>MIN(Inputs!B7, G147 / MAX(1, F147))</f>
        <v>41.118421052631582</v>
      </c>
      <c r="I147">
        <f t="shared" si="7"/>
        <v>250000.00000000003</v>
      </c>
      <c r="J147">
        <f t="shared" si="8"/>
        <v>250000</v>
      </c>
      <c r="K147">
        <f>SUM($J$2:J147)</f>
        <v>36500000</v>
      </c>
      <c r="L147">
        <f>Inputs!B2 - K147</f>
        <v>463500000</v>
      </c>
    </row>
    <row r="148" spans="1:12" x14ac:dyDescent="0.25">
      <c r="A148">
        <v>147</v>
      </c>
      <c r="B148">
        <f t="shared" si="6"/>
        <v>1</v>
      </c>
      <c r="C148">
        <f>CHOOSE(B148, Inputs!B4, Inputs!B5, Inputs!B6)</f>
        <v>250000</v>
      </c>
      <c r="D148">
        <f>ROUND(Inputs!B9 * (1+Inputs!B10)^INT((A148-1)/30), 0)</f>
        <v>1216</v>
      </c>
      <c r="E148">
        <f>D148 * Inputs!B11</f>
        <v>6080</v>
      </c>
      <c r="F148">
        <f>MIN(E148, D148 * Inputs!B8)</f>
        <v>6080</v>
      </c>
      <c r="G148">
        <f>MIN(C148, Inputs!B2 - SUM($J$2:J147))</f>
        <v>250000</v>
      </c>
      <c r="H148">
        <f>MIN(Inputs!B7, G148 / MAX(1, F148))</f>
        <v>41.118421052631582</v>
      </c>
      <c r="I148">
        <f t="shared" si="7"/>
        <v>250000.00000000003</v>
      </c>
      <c r="J148">
        <f t="shared" si="8"/>
        <v>250000</v>
      </c>
      <c r="K148">
        <f>SUM($J$2:J148)</f>
        <v>36750000</v>
      </c>
      <c r="L148">
        <f>Inputs!B2 - K148</f>
        <v>463250000</v>
      </c>
    </row>
    <row r="149" spans="1:12" x14ac:dyDescent="0.25">
      <c r="A149">
        <v>148</v>
      </c>
      <c r="B149">
        <f t="shared" si="6"/>
        <v>1</v>
      </c>
      <c r="C149">
        <f>CHOOSE(B149, Inputs!B4, Inputs!B5, Inputs!B6)</f>
        <v>250000</v>
      </c>
      <c r="D149">
        <f>ROUND(Inputs!B9 * (1+Inputs!B10)^INT((A149-1)/30), 0)</f>
        <v>1216</v>
      </c>
      <c r="E149">
        <f>D149 * Inputs!B11</f>
        <v>6080</v>
      </c>
      <c r="F149">
        <f>MIN(E149, D149 * Inputs!B8)</f>
        <v>6080</v>
      </c>
      <c r="G149">
        <f>MIN(C149, Inputs!B2 - SUM($J$2:J148))</f>
        <v>250000</v>
      </c>
      <c r="H149">
        <f>MIN(Inputs!B7, G149 / MAX(1, F149))</f>
        <v>41.118421052631582</v>
      </c>
      <c r="I149">
        <f t="shared" si="7"/>
        <v>250000.00000000003</v>
      </c>
      <c r="J149">
        <f t="shared" si="8"/>
        <v>250000</v>
      </c>
      <c r="K149">
        <f>SUM($J$2:J149)</f>
        <v>37000000</v>
      </c>
      <c r="L149">
        <f>Inputs!B2 - K149</f>
        <v>463000000</v>
      </c>
    </row>
    <row r="150" spans="1:12" x14ac:dyDescent="0.25">
      <c r="A150">
        <v>149</v>
      </c>
      <c r="B150">
        <f t="shared" si="6"/>
        <v>1</v>
      </c>
      <c r="C150">
        <f>CHOOSE(B150, Inputs!B4, Inputs!B5, Inputs!B6)</f>
        <v>250000</v>
      </c>
      <c r="D150">
        <f>ROUND(Inputs!B9 * (1+Inputs!B10)^INT((A150-1)/30), 0)</f>
        <v>1216</v>
      </c>
      <c r="E150">
        <f>D150 * Inputs!B11</f>
        <v>6080</v>
      </c>
      <c r="F150">
        <f>MIN(E150, D150 * Inputs!B8)</f>
        <v>6080</v>
      </c>
      <c r="G150">
        <f>MIN(C150, Inputs!B2 - SUM($J$2:J149))</f>
        <v>250000</v>
      </c>
      <c r="H150">
        <f>MIN(Inputs!B7, G150 / MAX(1, F150))</f>
        <v>41.118421052631582</v>
      </c>
      <c r="I150">
        <f t="shared" si="7"/>
        <v>250000.00000000003</v>
      </c>
      <c r="J150">
        <f t="shared" si="8"/>
        <v>250000</v>
      </c>
      <c r="K150">
        <f>SUM($J$2:J150)</f>
        <v>37250000</v>
      </c>
      <c r="L150">
        <f>Inputs!B2 - K150</f>
        <v>462750000</v>
      </c>
    </row>
    <row r="151" spans="1:12" x14ac:dyDescent="0.25">
      <c r="A151">
        <v>150</v>
      </c>
      <c r="B151">
        <f t="shared" si="6"/>
        <v>1</v>
      </c>
      <c r="C151">
        <f>CHOOSE(B151, Inputs!B4, Inputs!B5, Inputs!B6)</f>
        <v>250000</v>
      </c>
      <c r="D151">
        <f>ROUND(Inputs!B9 * (1+Inputs!B10)^INT((A151-1)/30), 0)</f>
        <v>1216</v>
      </c>
      <c r="E151">
        <f>D151 * Inputs!B11</f>
        <v>6080</v>
      </c>
      <c r="F151">
        <f>MIN(E151, D151 * Inputs!B8)</f>
        <v>6080</v>
      </c>
      <c r="G151">
        <f>MIN(C151, Inputs!B2 - SUM($J$2:J150))</f>
        <v>250000</v>
      </c>
      <c r="H151">
        <f>MIN(Inputs!B7, G151 / MAX(1, F151))</f>
        <v>41.118421052631582</v>
      </c>
      <c r="I151">
        <f t="shared" si="7"/>
        <v>250000.00000000003</v>
      </c>
      <c r="J151">
        <f t="shared" si="8"/>
        <v>250000</v>
      </c>
      <c r="K151">
        <f>SUM($J$2:J151)</f>
        <v>37500000</v>
      </c>
      <c r="L151">
        <f>Inputs!B2 - K151</f>
        <v>462500000</v>
      </c>
    </row>
    <row r="152" spans="1:12" x14ac:dyDescent="0.25">
      <c r="A152">
        <v>151</v>
      </c>
      <c r="B152">
        <f t="shared" si="6"/>
        <v>1</v>
      </c>
      <c r="C152">
        <f>CHOOSE(B152, Inputs!B4, Inputs!B5, Inputs!B6)</f>
        <v>250000</v>
      </c>
      <c r="D152">
        <f>ROUND(Inputs!B9 * (1+Inputs!B10)^INT((A152-1)/30), 0)</f>
        <v>1276</v>
      </c>
      <c r="E152">
        <f>D152 * Inputs!B11</f>
        <v>6380</v>
      </c>
      <c r="F152">
        <f>MIN(E152, D152 * Inputs!B8)</f>
        <v>6380</v>
      </c>
      <c r="G152">
        <f>MIN(C152, Inputs!B2 - SUM($J$2:J151))</f>
        <v>250000</v>
      </c>
      <c r="H152">
        <f>MIN(Inputs!B7, G152 / MAX(1, F152))</f>
        <v>39.18495297805643</v>
      </c>
      <c r="I152">
        <f t="shared" si="7"/>
        <v>250000.00000000003</v>
      </c>
      <c r="J152">
        <f t="shared" si="8"/>
        <v>250000</v>
      </c>
      <c r="K152">
        <f>SUM($J$2:J152)</f>
        <v>37750000</v>
      </c>
      <c r="L152">
        <f>Inputs!B2 - K152</f>
        <v>462250000</v>
      </c>
    </row>
    <row r="153" spans="1:12" x14ac:dyDescent="0.25">
      <c r="A153">
        <v>152</v>
      </c>
      <c r="B153">
        <f t="shared" si="6"/>
        <v>1</v>
      </c>
      <c r="C153">
        <f>CHOOSE(B153, Inputs!B4, Inputs!B5, Inputs!B6)</f>
        <v>250000</v>
      </c>
      <c r="D153">
        <f>ROUND(Inputs!B9 * (1+Inputs!B10)^INT((A153-1)/30), 0)</f>
        <v>1276</v>
      </c>
      <c r="E153">
        <f>D153 * Inputs!B11</f>
        <v>6380</v>
      </c>
      <c r="F153">
        <f>MIN(E153, D153 * Inputs!B8)</f>
        <v>6380</v>
      </c>
      <c r="G153">
        <f>MIN(C153, Inputs!B2 - SUM($J$2:J152))</f>
        <v>250000</v>
      </c>
      <c r="H153">
        <f>MIN(Inputs!B7, G153 / MAX(1, F153))</f>
        <v>39.18495297805643</v>
      </c>
      <c r="I153">
        <f t="shared" si="7"/>
        <v>250000.00000000003</v>
      </c>
      <c r="J153">
        <f t="shared" si="8"/>
        <v>250000</v>
      </c>
      <c r="K153">
        <f>SUM($J$2:J153)</f>
        <v>38000000</v>
      </c>
      <c r="L153">
        <f>Inputs!B2 - K153</f>
        <v>462000000</v>
      </c>
    </row>
    <row r="154" spans="1:12" x14ac:dyDescent="0.25">
      <c r="A154">
        <v>153</v>
      </c>
      <c r="B154">
        <f t="shared" si="6"/>
        <v>1</v>
      </c>
      <c r="C154">
        <f>CHOOSE(B154, Inputs!B4, Inputs!B5, Inputs!B6)</f>
        <v>250000</v>
      </c>
      <c r="D154">
        <f>ROUND(Inputs!B9 * (1+Inputs!B10)^INT((A154-1)/30), 0)</f>
        <v>1276</v>
      </c>
      <c r="E154">
        <f>D154 * Inputs!B11</f>
        <v>6380</v>
      </c>
      <c r="F154">
        <f>MIN(E154, D154 * Inputs!B8)</f>
        <v>6380</v>
      </c>
      <c r="G154">
        <f>MIN(C154, Inputs!B2 - SUM($J$2:J153))</f>
        <v>250000</v>
      </c>
      <c r="H154">
        <f>MIN(Inputs!B7, G154 / MAX(1, F154))</f>
        <v>39.18495297805643</v>
      </c>
      <c r="I154">
        <f t="shared" si="7"/>
        <v>250000.00000000003</v>
      </c>
      <c r="J154">
        <f t="shared" si="8"/>
        <v>250000</v>
      </c>
      <c r="K154">
        <f>SUM($J$2:J154)</f>
        <v>38250000</v>
      </c>
      <c r="L154">
        <f>Inputs!B2 - K154</f>
        <v>461750000</v>
      </c>
    </row>
    <row r="155" spans="1:12" x14ac:dyDescent="0.25">
      <c r="A155">
        <v>154</v>
      </c>
      <c r="B155">
        <f t="shared" si="6"/>
        <v>1</v>
      </c>
      <c r="C155">
        <f>CHOOSE(B155, Inputs!B4, Inputs!B5, Inputs!B6)</f>
        <v>250000</v>
      </c>
      <c r="D155">
        <f>ROUND(Inputs!B9 * (1+Inputs!B10)^INT((A155-1)/30), 0)</f>
        <v>1276</v>
      </c>
      <c r="E155">
        <f>D155 * Inputs!B11</f>
        <v>6380</v>
      </c>
      <c r="F155">
        <f>MIN(E155, D155 * Inputs!B8)</f>
        <v>6380</v>
      </c>
      <c r="G155">
        <f>MIN(C155, Inputs!B2 - SUM($J$2:J154))</f>
        <v>250000</v>
      </c>
      <c r="H155">
        <f>MIN(Inputs!B7, G155 / MAX(1, F155))</f>
        <v>39.18495297805643</v>
      </c>
      <c r="I155">
        <f t="shared" si="7"/>
        <v>250000.00000000003</v>
      </c>
      <c r="J155">
        <f t="shared" si="8"/>
        <v>250000</v>
      </c>
      <c r="K155">
        <f>SUM($J$2:J155)</f>
        <v>38500000</v>
      </c>
      <c r="L155">
        <f>Inputs!B2 - K155</f>
        <v>461500000</v>
      </c>
    </row>
    <row r="156" spans="1:12" x14ac:dyDescent="0.25">
      <c r="A156">
        <v>155</v>
      </c>
      <c r="B156">
        <f t="shared" si="6"/>
        <v>1</v>
      </c>
      <c r="C156">
        <f>CHOOSE(B156, Inputs!B4, Inputs!B5, Inputs!B6)</f>
        <v>250000</v>
      </c>
      <c r="D156">
        <f>ROUND(Inputs!B9 * (1+Inputs!B10)^INT((A156-1)/30), 0)</f>
        <v>1276</v>
      </c>
      <c r="E156">
        <f>D156 * Inputs!B11</f>
        <v>6380</v>
      </c>
      <c r="F156">
        <f>MIN(E156, D156 * Inputs!B8)</f>
        <v>6380</v>
      </c>
      <c r="G156">
        <f>MIN(C156, Inputs!B2 - SUM($J$2:J155))</f>
        <v>250000</v>
      </c>
      <c r="H156">
        <f>MIN(Inputs!B7, G156 / MAX(1, F156))</f>
        <v>39.18495297805643</v>
      </c>
      <c r="I156">
        <f t="shared" si="7"/>
        <v>250000.00000000003</v>
      </c>
      <c r="J156">
        <f t="shared" si="8"/>
        <v>250000</v>
      </c>
      <c r="K156">
        <f>SUM($J$2:J156)</f>
        <v>38750000</v>
      </c>
      <c r="L156">
        <f>Inputs!B2 - K156</f>
        <v>461250000</v>
      </c>
    </row>
    <row r="157" spans="1:12" x14ac:dyDescent="0.25">
      <c r="A157">
        <v>156</v>
      </c>
      <c r="B157">
        <f t="shared" si="6"/>
        <v>1</v>
      </c>
      <c r="C157">
        <f>CHOOSE(B157, Inputs!B4, Inputs!B5, Inputs!B6)</f>
        <v>250000</v>
      </c>
      <c r="D157">
        <f>ROUND(Inputs!B9 * (1+Inputs!B10)^INT((A157-1)/30), 0)</f>
        <v>1276</v>
      </c>
      <c r="E157">
        <f>D157 * Inputs!B11</f>
        <v>6380</v>
      </c>
      <c r="F157">
        <f>MIN(E157, D157 * Inputs!B8)</f>
        <v>6380</v>
      </c>
      <c r="G157">
        <f>MIN(C157, Inputs!B2 - SUM($J$2:J156))</f>
        <v>250000</v>
      </c>
      <c r="H157">
        <f>MIN(Inputs!B7, G157 / MAX(1, F157))</f>
        <v>39.18495297805643</v>
      </c>
      <c r="I157">
        <f t="shared" si="7"/>
        <v>250000.00000000003</v>
      </c>
      <c r="J157">
        <f t="shared" si="8"/>
        <v>250000</v>
      </c>
      <c r="K157">
        <f>SUM($J$2:J157)</f>
        <v>39000000</v>
      </c>
      <c r="L157">
        <f>Inputs!B2 - K157</f>
        <v>461000000</v>
      </c>
    </row>
    <row r="158" spans="1:12" x14ac:dyDescent="0.25">
      <c r="A158">
        <v>157</v>
      </c>
      <c r="B158">
        <f t="shared" si="6"/>
        <v>1</v>
      </c>
      <c r="C158">
        <f>CHOOSE(B158, Inputs!B4, Inputs!B5, Inputs!B6)</f>
        <v>250000</v>
      </c>
      <c r="D158">
        <f>ROUND(Inputs!B9 * (1+Inputs!B10)^INT((A158-1)/30), 0)</f>
        <v>1276</v>
      </c>
      <c r="E158">
        <f>D158 * Inputs!B11</f>
        <v>6380</v>
      </c>
      <c r="F158">
        <f>MIN(E158, D158 * Inputs!B8)</f>
        <v>6380</v>
      </c>
      <c r="G158">
        <f>MIN(C158, Inputs!B2 - SUM($J$2:J157))</f>
        <v>250000</v>
      </c>
      <c r="H158">
        <f>MIN(Inputs!B7, G158 / MAX(1, F158))</f>
        <v>39.18495297805643</v>
      </c>
      <c r="I158">
        <f t="shared" si="7"/>
        <v>250000.00000000003</v>
      </c>
      <c r="J158">
        <f t="shared" si="8"/>
        <v>250000</v>
      </c>
      <c r="K158">
        <f>SUM($J$2:J158)</f>
        <v>39250000</v>
      </c>
      <c r="L158">
        <f>Inputs!B2 - K158</f>
        <v>460750000</v>
      </c>
    </row>
    <row r="159" spans="1:12" x14ac:dyDescent="0.25">
      <c r="A159">
        <v>158</v>
      </c>
      <c r="B159">
        <f t="shared" si="6"/>
        <v>1</v>
      </c>
      <c r="C159">
        <f>CHOOSE(B159, Inputs!B4, Inputs!B5, Inputs!B6)</f>
        <v>250000</v>
      </c>
      <c r="D159">
        <f>ROUND(Inputs!B9 * (1+Inputs!B10)^INT((A159-1)/30), 0)</f>
        <v>1276</v>
      </c>
      <c r="E159">
        <f>D159 * Inputs!B11</f>
        <v>6380</v>
      </c>
      <c r="F159">
        <f>MIN(E159, D159 * Inputs!B8)</f>
        <v>6380</v>
      </c>
      <c r="G159">
        <f>MIN(C159, Inputs!B2 - SUM($J$2:J158))</f>
        <v>250000</v>
      </c>
      <c r="H159">
        <f>MIN(Inputs!B7, G159 / MAX(1, F159))</f>
        <v>39.18495297805643</v>
      </c>
      <c r="I159">
        <f t="shared" si="7"/>
        <v>250000.00000000003</v>
      </c>
      <c r="J159">
        <f t="shared" si="8"/>
        <v>250000</v>
      </c>
      <c r="K159">
        <f>SUM($J$2:J159)</f>
        <v>39500000</v>
      </c>
      <c r="L159">
        <f>Inputs!B2 - K159</f>
        <v>460500000</v>
      </c>
    </row>
    <row r="160" spans="1:12" x14ac:dyDescent="0.25">
      <c r="A160">
        <v>159</v>
      </c>
      <c r="B160">
        <f t="shared" si="6"/>
        <v>1</v>
      </c>
      <c r="C160">
        <f>CHOOSE(B160, Inputs!B4, Inputs!B5, Inputs!B6)</f>
        <v>250000</v>
      </c>
      <c r="D160">
        <f>ROUND(Inputs!B9 * (1+Inputs!B10)^INT((A160-1)/30), 0)</f>
        <v>1276</v>
      </c>
      <c r="E160">
        <f>D160 * Inputs!B11</f>
        <v>6380</v>
      </c>
      <c r="F160">
        <f>MIN(E160, D160 * Inputs!B8)</f>
        <v>6380</v>
      </c>
      <c r="G160">
        <f>MIN(C160, Inputs!B2 - SUM($J$2:J159))</f>
        <v>250000</v>
      </c>
      <c r="H160">
        <f>MIN(Inputs!B7, G160 / MAX(1, F160))</f>
        <v>39.18495297805643</v>
      </c>
      <c r="I160">
        <f t="shared" si="7"/>
        <v>250000.00000000003</v>
      </c>
      <c r="J160">
        <f t="shared" si="8"/>
        <v>250000</v>
      </c>
      <c r="K160">
        <f>SUM($J$2:J160)</f>
        <v>39750000</v>
      </c>
      <c r="L160">
        <f>Inputs!B2 - K160</f>
        <v>460250000</v>
      </c>
    </row>
    <row r="161" spans="1:12" x14ac:dyDescent="0.25">
      <c r="A161">
        <v>160</v>
      </c>
      <c r="B161">
        <f t="shared" si="6"/>
        <v>1</v>
      </c>
      <c r="C161">
        <f>CHOOSE(B161, Inputs!B4, Inputs!B5, Inputs!B6)</f>
        <v>250000</v>
      </c>
      <c r="D161">
        <f>ROUND(Inputs!B9 * (1+Inputs!B10)^INT((A161-1)/30), 0)</f>
        <v>1276</v>
      </c>
      <c r="E161">
        <f>D161 * Inputs!B11</f>
        <v>6380</v>
      </c>
      <c r="F161">
        <f>MIN(E161, D161 * Inputs!B8)</f>
        <v>6380</v>
      </c>
      <c r="G161">
        <f>MIN(C161, Inputs!B2 - SUM($J$2:J160))</f>
        <v>250000</v>
      </c>
      <c r="H161">
        <f>MIN(Inputs!B7, G161 / MAX(1, F161))</f>
        <v>39.18495297805643</v>
      </c>
      <c r="I161">
        <f t="shared" si="7"/>
        <v>250000.00000000003</v>
      </c>
      <c r="J161">
        <f t="shared" si="8"/>
        <v>250000</v>
      </c>
      <c r="K161">
        <f>SUM($J$2:J161)</f>
        <v>40000000</v>
      </c>
      <c r="L161">
        <f>Inputs!B2 - K161</f>
        <v>460000000</v>
      </c>
    </row>
    <row r="162" spans="1:12" x14ac:dyDescent="0.25">
      <c r="A162">
        <v>161</v>
      </c>
      <c r="B162">
        <f t="shared" si="6"/>
        <v>1</v>
      </c>
      <c r="C162">
        <f>CHOOSE(B162, Inputs!B4, Inputs!B5, Inputs!B6)</f>
        <v>250000</v>
      </c>
      <c r="D162">
        <f>ROUND(Inputs!B9 * (1+Inputs!B10)^INT((A162-1)/30), 0)</f>
        <v>1276</v>
      </c>
      <c r="E162">
        <f>D162 * Inputs!B11</f>
        <v>6380</v>
      </c>
      <c r="F162">
        <f>MIN(E162, D162 * Inputs!B8)</f>
        <v>6380</v>
      </c>
      <c r="G162">
        <f>MIN(C162, Inputs!B2 - SUM($J$2:J161))</f>
        <v>250000</v>
      </c>
      <c r="H162">
        <f>MIN(Inputs!B7, G162 / MAX(1, F162))</f>
        <v>39.18495297805643</v>
      </c>
      <c r="I162">
        <f t="shared" si="7"/>
        <v>250000.00000000003</v>
      </c>
      <c r="J162">
        <f t="shared" si="8"/>
        <v>250000</v>
      </c>
      <c r="K162">
        <f>SUM($J$2:J162)</f>
        <v>40250000</v>
      </c>
      <c r="L162">
        <f>Inputs!B2 - K162</f>
        <v>459750000</v>
      </c>
    </row>
    <row r="163" spans="1:12" x14ac:dyDescent="0.25">
      <c r="A163">
        <v>162</v>
      </c>
      <c r="B163">
        <f t="shared" si="6"/>
        <v>1</v>
      </c>
      <c r="C163">
        <f>CHOOSE(B163, Inputs!B4, Inputs!B5, Inputs!B6)</f>
        <v>250000</v>
      </c>
      <c r="D163">
        <f>ROUND(Inputs!B9 * (1+Inputs!B10)^INT((A163-1)/30), 0)</f>
        <v>1276</v>
      </c>
      <c r="E163">
        <f>D163 * Inputs!B11</f>
        <v>6380</v>
      </c>
      <c r="F163">
        <f>MIN(E163, D163 * Inputs!B8)</f>
        <v>6380</v>
      </c>
      <c r="G163">
        <f>MIN(C163, Inputs!B2 - SUM($J$2:J162))</f>
        <v>250000</v>
      </c>
      <c r="H163">
        <f>MIN(Inputs!B7, G163 / MAX(1, F163))</f>
        <v>39.18495297805643</v>
      </c>
      <c r="I163">
        <f t="shared" si="7"/>
        <v>250000.00000000003</v>
      </c>
      <c r="J163">
        <f t="shared" si="8"/>
        <v>250000</v>
      </c>
      <c r="K163">
        <f>SUM($J$2:J163)</f>
        <v>40500000</v>
      </c>
      <c r="L163">
        <f>Inputs!B2 - K163</f>
        <v>459500000</v>
      </c>
    </row>
    <row r="164" spans="1:12" x14ac:dyDescent="0.25">
      <c r="A164">
        <v>163</v>
      </c>
      <c r="B164">
        <f t="shared" si="6"/>
        <v>1</v>
      </c>
      <c r="C164">
        <f>CHOOSE(B164, Inputs!B4, Inputs!B5, Inputs!B6)</f>
        <v>250000</v>
      </c>
      <c r="D164">
        <f>ROUND(Inputs!B9 * (1+Inputs!B10)^INT((A164-1)/30), 0)</f>
        <v>1276</v>
      </c>
      <c r="E164">
        <f>D164 * Inputs!B11</f>
        <v>6380</v>
      </c>
      <c r="F164">
        <f>MIN(E164, D164 * Inputs!B8)</f>
        <v>6380</v>
      </c>
      <c r="G164">
        <f>MIN(C164, Inputs!B2 - SUM($J$2:J163))</f>
        <v>250000</v>
      </c>
      <c r="H164">
        <f>MIN(Inputs!B7, G164 / MAX(1, F164))</f>
        <v>39.18495297805643</v>
      </c>
      <c r="I164">
        <f t="shared" si="7"/>
        <v>250000.00000000003</v>
      </c>
      <c r="J164">
        <f t="shared" si="8"/>
        <v>250000</v>
      </c>
      <c r="K164">
        <f>SUM($J$2:J164)</f>
        <v>40750000</v>
      </c>
      <c r="L164">
        <f>Inputs!B2 - K164</f>
        <v>459250000</v>
      </c>
    </row>
    <row r="165" spans="1:12" x14ac:dyDescent="0.25">
      <c r="A165">
        <v>164</v>
      </c>
      <c r="B165">
        <f t="shared" si="6"/>
        <v>1</v>
      </c>
      <c r="C165">
        <f>CHOOSE(B165, Inputs!B4, Inputs!B5, Inputs!B6)</f>
        <v>250000</v>
      </c>
      <c r="D165">
        <f>ROUND(Inputs!B9 * (1+Inputs!B10)^INT((A165-1)/30), 0)</f>
        <v>1276</v>
      </c>
      <c r="E165">
        <f>D165 * Inputs!B11</f>
        <v>6380</v>
      </c>
      <c r="F165">
        <f>MIN(E165, D165 * Inputs!B8)</f>
        <v>6380</v>
      </c>
      <c r="G165">
        <f>MIN(C165, Inputs!B2 - SUM($J$2:J164))</f>
        <v>250000</v>
      </c>
      <c r="H165">
        <f>MIN(Inputs!B7, G165 / MAX(1, F165))</f>
        <v>39.18495297805643</v>
      </c>
      <c r="I165">
        <f t="shared" si="7"/>
        <v>250000.00000000003</v>
      </c>
      <c r="J165">
        <f t="shared" si="8"/>
        <v>250000</v>
      </c>
      <c r="K165">
        <f>SUM($J$2:J165)</f>
        <v>41000000</v>
      </c>
      <c r="L165">
        <f>Inputs!B2 - K165</f>
        <v>459000000</v>
      </c>
    </row>
    <row r="166" spans="1:12" x14ac:dyDescent="0.25">
      <c r="A166">
        <v>165</v>
      </c>
      <c r="B166">
        <f t="shared" si="6"/>
        <v>1</v>
      </c>
      <c r="C166">
        <f>CHOOSE(B166, Inputs!B4, Inputs!B5, Inputs!B6)</f>
        <v>250000</v>
      </c>
      <c r="D166">
        <f>ROUND(Inputs!B9 * (1+Inputs!B10)^INT((A166-1)/30), 0)</f>
        <v>1276</v>
      </c>
      <c r="E166">
        <f>D166 * Inputs!B11</f>
        <v>6380</v>
      </c>
      <c r="F166">
        <f>MIN(E166, D166 * Inputs!B8)</f>
        <v>6380</v>
      </c>
      <c r="G166">
        <f>MIN(C166, Inputs!B2 - SUM($J$2:J165))</f>
        <v>250000</v>
      </c>
      <c r="H166">
        <f>MIN(Inputs!B7, G166 / MAX(1, F166))</f>
        <v>39.18495297805643</v>
      </c>
      <c r="I166">
        <f t="shared" si="7"/>
        <v>250000.00000000003</v>
      </c>
      <c r="J166">
        <f t="shared" si="8"/>
        <v>250000</v>
      </c>
      <c r="K166">
        <f>SUM($J$2:J166)</f>
        <v>41250000</v>
      </c>
      <c r="L166">
        <f>Inputs!B2 - K166</f>
        <v>458750000</v>
      </c>
    </row>
    <row r="167" spans="1:12" x14ac:dyDescent="0.25">
      <c r="A167">
        <v>166</v>
      </c>
      <c r="B167">
        <f t="shared" si="6"/>
        <v>1</v>
      </c>
      <c r="C167">
        <f>CHOOSE(B167, Inputs!B4, Inputs!B5, Inputs!B6)</f>
        <v>250000</v>
      </c>
      <c r="D167">
        <f>ROUND(Inputs!B9 * (1+Inputs!B10)^INT((A167-1)/30), 0)</f>
        <v>1276</v>
      </c>
      <c r="E167">
        <f>D167 * Inputs!B11</f>
        <v>6380</v>
      </c>
      <c r="F167">
        <f>MIN(E167, D167 * Inputs!B8)</f>
        <v>6380</v>
      </c>
      <c r="G167">
        <f>MIN(C167, Inputs!B2 - SUM($J$2:J166))</f>
        <v>250000</v>
      </c>
      <c r="H167">
        <f>MIN(Inputs!B7, G167 / MAX(1, F167))</f>
        <v>39.18495297805643</v>
      </c>
      <c r="I167">
        <f t="shared" si="7"/>
        <v>250000.00000000003</v>
      </c>
      <c r="J167">
        <f t="shared" si="8"/>
        <v>250000</v>
      </c>
      <c r="K167">
        <f>SUM($J$2:J167)</f>
        <v>41500000</v>
      </c>
      <c r="L167">
        <f>Inputs!B2 - K167</f>
        <v>458500000</v>
      </c>
    </row>
    <row r="168" spans="1:12" x14ac:dyDescent="0.25">
      <c r="A168">
        <v>167</v>
      </c>
      <c r="B168">
        <f t="shared" si="6"/>
        <v>1</v>
      </c>
      <c r="C168">
        <f>CHOOSE(B168, Inputs!B4, Inputs!B5, Inputs!B6)</f>
        <v>250000</v>
      </c>
      <c r="D168">
        <f>ROUND(Inputs!B9 * (1+Inputs!B10)^INT((A168-1)/30), 0)</f>
        <v>1276</v>
      </c>
      <c r="E168">
        <f>D168 * Inputs!B11</f>
        <v>6380</v>
      </c>
      <c r="F168">
        <f>MIN(E168, D168 * Inputs!B8)</f>
        <v>6380</v>
      </c>
      <c r="G168">
        <f>MIN(C168, Inputs!B2 - SUM($J$2:J167))</f>
        <v>250000</v>
      </c>
      <c r="H168">
        <f>MIN(Inputs!B7, G168 / MAX(1, F168))</f>
        <v>39.18495297805643</v>
      </c>
      <c r="I168">
        <f t="shared" si="7"/>
        <v>250000.00000000003</v>
      </c>
      <c r="J168">
        <f t="shared" si="8"/>
        <v>250000</v>
      </c>
      <c r="K168">
        <f>SUM($J$2:J168)</f>
        <v>41750000</v>
      </c>
      <c r="L168">
        <f>Inputs!B2 - K168</f>
        <v>458250000</v>
      </c>
    </row>
    <row r="169" spans="1:12" x14ac:dyDescent="0.25">
      <c r="A169">
        <v>168</v>
      </c>
      <c r="B169">
        <f t="shared" si="6"/>
        <v>1</v>
      </c>
      <c r="C169">
        <f>CHOOSE(B169, Inputs!B4, Inputs!B5, Inputs!B6)</f>
        <v>250000</v>
      </c>
      <c r="D169">
        <f>ROUND(Inputs!B9 * (1+Inputs!B10)^INT((A169-1)/30), 0)</f>
        <v>1276</v>
      </c>
      <c r="E169">
        <f>D169 * Inputs!B11</f>
        <v>6380</v>
      </c>
      <c r="F169">
        <f>MIN(E169, D169 * Inputs!B8)</f>
        <v>6380</v>
      </c>
      <c r="G169">
        <f>MIN(C169, Inputs!B2 - SUM($J$2:J168))</f>
        <v>250000</v>
      </c>
      <c r="H169">
        <f>MIN(Inputs!B7, G169 / MAX(1, F169))</f>
        <v>39.18495297805643</v>
      </c>
      <c r="I169">
        <f t="shared" si="7"/>
        <v>250000.00000000003</v>
      </c>
      <c r="J169">
        <f t="shared" si="8"/>
        <v>250000</v>
      </c>
      <c r="K169">
        <f>SUM($J$2:J169)</f>
        <v>42000000</v>
      </c>
      <c r="L169">
        <f>Inputs!B2 - K169</f>
        <v>458000000</v>
      </c>
    </row>
    <row r="170" spans="1:12" x14ac:dyDescent="0.25">
      <c r="A170">
        <v>169</v>
      </c>
      <c r="B170">
        <f t="shared" si="6"/>
        <v>1</v>
      </c>
      <c r="C170">
        <f>CHOOSE(B170, Inputs!B4, Inputs!B5, Inputs!B6)</f>
        <v>250000</v>
      </c>
      <c r="D170">
        <f>ROUND(Inputs!B9 * (1+Inputs!B10)^INT((A170-1)/30), 0)</f>
        <v>1276</v>
      </c>
      <c r="E170">
        <f>D170 * Inputs!B11</f>
        <v>6380</v>
      </c>
      <c r="F170">
        <f>MIN(E170, D170 * Inputs!B8)</f>
        <v>6380</v>
      </c>
      <c r="G170">
        <f>MIN(C170, Inputs!B2 - SUM($J$2:J169))</f>
        <v>250000</v>
      </c>
      <c r="H170">
        <f>MIN(Inputs!B7, G170 / MAX(1, F170))</f>
        <v>39.18495297805643</v>
      </c>
      <c r="I170">
        <f t="shared" si="7"/>
        <v>250000.00000000003</v>
      </c>
      <c r="J170">
        <f t="shared" si="8"/>
        <v>250000</v>
      </c>
      <c r="K170">
        <f>SUM($J$2:J170)</f>
        <v>42250000</v>
      </c>
      <c r="L170">
        <f>Inputs!B2 - K170</f>
        <v>457750000</v>
      </c>
    </row>
    <row r="171" spans="1:12" x14ac:dyDescent="0.25">
      <c r="A171">
        <v>170</v>
      </c>
      <c r="B171">
        <f t="shared" si="6"/>
        <v>1</v>
      </c>
      <c r="C171">
        <f>CHOOSE(B171, Inputs!B4, Inputs!B5, Inputs!B6)</f>
        <v>250000</v>
      </c>
      <c r="D171">
        <f>ROUND(Inputs!B9 * (1+Inputs!B10)^INT((A171-1)/30), 0)</f>
        <v>1276</v>
      </c>
      <c r="E171">
        <f>D171 * Inputs!B11</f>
        <v>6380</v>
      </c>
      <c r="F171">
        <f>MIN(E171, D171 * Inputs!B8)</f>
        <v>6380</v>
      </c>
      <c r="G171">
        <f>MIN(C171, Inputs!B2 - SUM($J$2:J170))</f>
        <v>250000</v>
      </c>
      <c r="H171">
        <f>MIN(Inputs!B7, G171 / MAX(1, F171))</f>
        <v>39.18495297805643</v>
      </c>
      <c r="I171">
        <f t="shared" si="7"/>
        <v>250000.00000000003</v>
      </c>
      <c r="J171">
        <f t="shared" si="8"/>
        <v>250000</v>
      </c>
      <c r="K171">
        <f>SUM($J$2:J171)</f>
        <v>42500000</v>
      </c>
      <c r="L171">
        <f>Inputs!B2 - K171</f>
        <v>457500000</v>
      </c>
    </row>
    <row r="172" spans="1:12" x14ac:dyDescent="0.25">
      <c r="A172">
        <v>171</v>
      </c>
      <c r="B172">
        <f t="shared" si="6"/>
        <v>1</v>
      </c>
      <c r="C172">
        <f>CHOOSE(B172, Inputs!B4, Inputs!B5, Inputs!B6)</f>
        <v>250000</v>
      </c>
      <c r="D172">
        <f>ROUND(Inputs!B9 * (1+Inputs!B10)^INT((A172-1)/30), 0)</f>
        <v>1276</v>
      </c>
      <c r="E172">
        <f>D172 * Inputs!B11</f>
        <v>6380</v>
      </c>
      <c r="F172">
        <f>MIN(E172, D172 * Inputs!B8)</f>
        <v>6380</v>
      </c>
      <c r="G172">
        <f>MIN(C172, Inputs!B2 - SUM($J$2:J171))</f>
        <v>250000</v>
      </c>
      <c r="H172">
        <f>MIN(Inputs!B7, G172 / MAX(1, F172))</f>
        <v>39.18495297805643</v>
      </c>
      <c r="I172">
        <f t="shared" si="7"/>
        <v>250000.00000000003</v>
      </c>
      <c r="J172">
        <f t="shared" si="8"/>
        <v>250000</v>
      </c>
      <c r="K172">
        <f>SUM($J$2:J172)</f>
        <v>42750000</v>
      </c>
      <c r="L172">
        <f>Inputs!B2 - K172</f>
        <v>457250000</v>
      </c>
    </row>
    <row r="173" spans="1:12" x14ac:dyDescent="0.25">
      <c r="A173">
        <v>172</v>
      </c>
      <c r="B173">
        <f t="shared" si="6"/>
        <v>1</v>
      </c>
      <c r="C173">
        <f>CHOOSE(B173, Inputs!B4, Inputs!B5, Inputs!B6)</f>
        <v>250000</v>
      </c>
      <c r="D173">
        <f>ROUND(Inputs!B9 * (1+Inputs!B10)^INT((A173-1)/30), 0)</f>
        <v>1276</v>
      </c>
      <c r="E173">
        <f>D173 * Inputs!B11</f>
        <v>6380</v>
      </c>
      <c r="F173">
        <f>MIN(E173, D173 * Inputs!B8)</f>
        <v>6380</v>
      </c>
      <c r="G173">
        <f>MIN(C173, Inputs!B2 - SUM($J$2:J172))</f>
        <v>250000</v>
      </c>
      <c r="H173">
        <f>MIN(Inputs!B7, G173 / MAX(1, F173))</f>
        <v>39.18495297805643</v>
      </c>
      <c r="I173">
        <f t="shared" si="7"/>
        <v>250000.00000000003</v>
      </c>
      <c r="J173">
        <f t="shared" si="8"/>
        <v>250000</v>
      </c>
      <c r="K173">
        <f>SUM($J$2:J173)</f>
        <v>43000000</v>
      </c>
      <c r="L173">
        <f>Inputs!B2 - K173</f>
        <v>457000000</v>
      </c>
    </row>
    <row r="174" spans="1:12" x14ac:dyDescent="0.25">
      <c r="A174">
        <v>173</v>
      </c>
      <c r="B174">
        <f t="shared" si="6"/>
        <v>1</v>
      </c>
      <c r="C174">
        <f>CHOOSE(B174, Inputs!B4, Inputs!B5, Inputs!B6)</f>
        <v>250000</v>
      </c>
      <c r="D174">
        <f>ROUND(Inputs!B9 * (1+Inputs!B10)^INT((A174-1)/30), 0)</f>
        <v>1276</v>
      </c>
      <c r="E174">
        <f>D174 * Inputs!B11</f>
        <v>6380</v>
      </c>
      <c r="F174">
        <f>MIN(E174, D174 * Inputs!B8)</f>
        <v>6380</v>
      </c>
      <c r="G174">
        <f>MIN(C174, Inputs!B2 - SUM($J$2:J173))</f>
        <v>250000</v>
      </c>
      <c r="H174">
        <f>MIN(Inputs!B7, G174 / MAX(1, F174))</f>
        <v>39.18495297805643</v>
      </c>
      <c r="I174">
        <f t="shared" si="7"/>
        <v>250000.00000000003</v>
      </c>
      <c r="J174">
        <f t="shared" si="8"/>
        <v>250000</v>
      </c>
      <c r="K174">
        <f>SUM($J$2:J174)</f>
        <v>43250000</v>
      </c>
      <c r="L174">
        <f>Inputs!B2 - K174</f>
        <v>456750000</v>
      </c>
    </row>
    <row r="175" spans="1:12" x14ac:dyDescent="0.25">
      <c r="A175">
        <v>174</v>
      </c>
      <c r="B175">
        <f t="shared" si="6"/>
        <v>1</v>
      </c>
      <c r="C175">
        <f>CHOOSE(B175, Inputs!B4, Inputs!B5, Inputs!B6)</f>
        <v>250000</v>
      </c>
      <c r="D175">
        <f>ROUND(Inputs!B9 * (1+Inputs!B10)^INT((A175-1)/30), 0)</f>
        <v>1276</v>
      </c>
      <c r="E175">
        <f>D175 * Inputs!B11</f>
        <v>6380</v>
      </c>
      <c r="F175">
        <f>MIN(E175, D175 * Inputs!B8)</f>
        <v>6380</v>
      </c>
      <c r="G175">
        <f>MIN(C175, Inputs!B2 - SUM($J$2:J174))</f>
        <v>250000</v>
      </c>
      <c r="H175">
        <f>MIN(Inputs!B7, G175 / MAX(1, F175))</f>
        <v>39.18495297805643</v>
      </c>
      <c r="I175">
        <f t="shared" si="7"/>
        <v>250000.00000000003</v>
      </c>
      <c r="J175">
        <f t="shared" si="8"/>
        <v>250000</v>
      </c>
      <c r="K175">
        <f>SUM($J$2:J175)</f>
        <v>43500000</v>
      </c>
      <c r="L175">
        <f>Inputs!B2 - K175</f>
        <v>456500000</v>
      </c>
    </row>
    <row r="176" spans="1:12" x14ac:dyDescent="0.25">
      <c r="A176">
        <v>175</v>
      </c>
      <c r="B176">
        <f t="shared" si="6"/>
        <v>1</v>
      </c>
      <c r="C176">
        <f>CHOOSE(B176, Inputs!B4, Inputs!B5, Inputs!B6)</f>
        <v>250000</v>
      </c>
      <c r="D176">
        <f>ROUND(Inputs!B9 * (1+Inputs!B10)^INT((A176-1)/30), 0)</f>
        <v>1276</v>
      </c>
      <c r="E176">
        <f>D176 * Inputs!B11</f>
        <v>6380</v>
      </c>
      <c r="F176">
        <f>MIN(E176, D176 * Inputs!B8)</f>
        <v>6380</v>
      </c>
      <c r="G176">
        <f>MIN(C176, Inputs!B2 - SUM($J$2:J175))</f>
        <v>250000</v>
      </c>
      <c r="H176">
        <f>MIN(Inputs!B7, G176 / MAX(1, F176))</f>
        <v>39.18495297805643</v>
      </c>
      <c r="I176">
        <f t="shared" si="7"/>
        <v>250000.00000000003</v>
      </c>
      <c r="J176">
        <f t="shared" si="8"/>
        <v>250000</v>
      </c>
      <c r="K176">
        <f>SUM($J$2:J176)</f>
        <v>43750000</v>
      </c>
      <c r="L176">
        <f>Inputs!B2 - K176</f>
        <v>456250000</v>
      </c>
    </row>
    <row r="177" spans="1:12" x14ac:dyDescent="0.25">
      <c r="A177">
        <v>176</v>
      </c>
      <c r="B177">
        <f t="shared" si="6"/>
        <v>1</v>
      </c>
      <c r="C177">
        <f>CHOOSE(B177, Inputs!B4, Inputs!B5, Inputs!B6)</f>
        <v>250000</v>
      </c>
      <c r="D177">
        <f>ROUND(Inputs!B9 * (1+Inputs!B10)^INT((A177-1)/30), 0)</f>
        <v>1276</v>
      </c>
      <c r="E177">
        <f>D177 * Inputs!B11</f>
        <v>6380</v>
      </c>
      <c r="F177">
        <f>MIN(E177, D177 * Inputs!B8)</f>
        <v>6380</v>
      </c>
      <c r="G177">
        <f>MIN(C177, Inputs!B2 - SUM($J$2:J176))</f>
        <v>250000</v>
      </c>
      <c r="H177">
        <f>MIN(Inputs!B7, G177 / MAX(1, F177))</f>
        <v>39.18495297805643</v>
      </c>
      <c r="I177">
        <f t="shared" si="7"/>
        <v>250000.00000000003</v>
      </c>
      <c r="J177">
        <f t="shared" si="8"/>
        <v>250000</v>
      </c>
      <c r="K177">
        <f>SUM($J$2:J177)</f>
        <v>44000000</v>
      </c>
      <c r="L177">
        <f>Inputs!B2 - K177</f>
        <v>456000000</v>
      </c>
    </row>
    <row r="178" spans="1:12" x14ac:dyDescent="0.25">
      <c r="A178">
        <v>177</v>
      </c>
      <c r="B178">
        <f t="shared" si="6"/>
        <v>1</v>
      </c>
      <c r="C178">
        <f>CHOOSE(B178, Inputs!B4, Inputs!B5, Inputs!B6)</f>
        <v>250000</v>
      </c>
      <c r="D178">
        <f>ROUND(Inputs!B9 * (1+Inputs!B10)^INT((A178-1)/30), 0)</f>
        <v>1276</v>
      </c>
      <c r="E178">
        <f>D178 * Inputs!B11</f>
        <v>6380</v>
      </c>
      <c r="F178">
        <f>MIN(E178, D178 * Inputs!B8)</f>
        <v>6380</v>
      </c>
      <c r="G178">
        <f>MIN(C178, Inputs!B2 - SUM($J$2:J177))</f>
        <v>250000</v>
      </c>
      <c r="H178">
        <f>MIN(Inputs!B7, G178 / MAX(1, F178))</f>
        <v>39.18495297805643</v>
      </c>
      <c r="I178">
        <f t="shared" si="7"/>
        <v>250000.00000000003</v>
      </c>
      <c r="J178">
        <f t="shared" si="8"/>
        <v>250000</v>
      </c>
      <c r="K178">
        <f>SUM($J$2:J178)</f>
        <v>44250000</v>
      </c>
      <c r="L178">
        <f>Inputs!B2 - K178</f>
        <v>455750000</v>
      </c>
    </row>
    <row r="179" spans="1:12" x14ac:dyDescent="0.25">
      <c r="A179">
        <v>178</v>
      </c>
      <c r="B179">
        <f t="shared" si="6"/>
        <v>1</v>
      </c>
      <c r="C179">
        <f>CHOOSE(B179, Inputs!B4, Inputs!B5, Inputs!B6)</f>
        <v>250000</v>
      </c>
      <c r="D179">
        <f>ROUND(Inputs!B9 * (1+Inputs!B10)^INT((A179-1)/30), 0)</f>
        <v>1276</v>
      </c>
      <c r="E179">
        <f>D179 * Inputs!B11</f>
        <v>6380</v>
      </c>
      <c r="F179">
        <f>MIN(E179, D179 * Inputs!B8)</f>
        <v>6380</v>
      </c>
      <c r="G179">
        <f>MIN(C179, Inputs!B2 - SUM($J$2:J178))</f>
        <v>250000</v>
      </c>
      <c r="H179">
        <f>MIN(Inputs!B7, G179 / MAX(1, F179))</f>
        <v>39.18495297805643</v>
      </c>
      <c r="I179">
        <f t="shared" si="7"/>
        <v>250000.00000000003</v>
      </c>
      <c r="J179">
        <f t="shared" si="8"/>
        <v>250000</v>
      </c>
      <c r="K179">
        <f>SUM($J$2:J179)</f>
        <v>44500000</v>
      </c>
      <c r="L179">
        <f>Inputs!B2 - K179</f>
        <v>455500000</v>
      </c>
    </row>
    <row r="180" spans="1:12" x14ac:dyDescent="0.25">
      <c r="A180">
        <v>179</v>
      </c>
      <c r="B180">
        <f t="shared" si="6"/>
        <v>1</v>
      </c>
      <c r="C180">
        <f>CHOOSE(B180, Inputs!B4, Inputs!B5, Inputs!B6)</f>
        <v>250000</v>
      </c>
      <c r="D180">
        <f>ROUND(Inputs!B9 * (1+Inputs!B10)^INT((A180-1)/30), 0)</f>
        <v>1276</v>
      </c>
      <c r="E180">
        <f>D180 * Inputs!B11</f>
        <v>6380</v>
      </c>
      <c r="F180">
        <f>MIN(E180, D180 * Inputs!B8)</f>
        <v>6380</v>
      </c>
      <c r="G180">
        <f>MIN(C180, Inputs!B2 - SUM($J$2:J179))</f>
        <v>250000</v>
      </c>
      <c r="H180">
        <f>MIN(Inputs!B7, G180 / MAX(1, F180))</f>
        <v>39.18495297805643</v>
      </c>
      <c r="I180">
        <f t="shared" si="7"/>
        <v>250000.00000000003</v>
      </c>
      <c r="J180">
        <f t="shared" si="8"/>
        <v>250000</v>
      </c>
      <c r="K180">
        <f>SUM($J$2:J180)</f>
        <v>44750000</v>
      </c>
      <c r="L180">
        <f>Inputs!B2 - K180</f>
        <v>455250000</v>
      </c>
    </row>
    <row r="181" spans="1:12" x14ac:dyDescent="0.25">
      <c r="A181">
        <v>180</v>
      </c>
      <c r="B181">
        <f t="shared" si="6"/>
        <v>1</v>
      </c>
      <c r="C181">
        <f>CHOOSE(B181, Inputs!B4, Inputs!B5, Inputs!B6)</f>
        <v>250000</v>
      </c>
      <c r="D181">
        <f>ROUND(Inputs!B9 * (1+Inputs!B10)^INT((A181-1)/30), 0)</f>
        <v>1276</v>
      </c>
      <c r="E181">
        <f>D181 * Inputs!B11</f>
        <v>6380</v>
      </c>
      <c r="F181">
        <f>MIN(E181, D181 * Inputs!B8)</f>
        <v>6380</v>
      </c>
      <c r="G181">
        <f>MIN(C181, Inputs!B2 - SUM($J$2:J180))</f>
        <v>250000</v>
      </c>
      <c r="H181">
        <f>MIN(Inputs!B7, G181 / MAX(1, F181))</f>
        <v>39.18495297805643</v>
      </c>
      <c r="I181">
        <f t="shared" si="7"/>
        <v>250000.00000000003</v>
      </c>
      <c r="J181">
        <f t="shared" si="8"/>
        <v>250000</v>
      </c>
      <c r="K181">
        <f>SUM($J$2:J181)</f>
        <v>45000000</v>
      </c>
      <c r="L181">
        <f>Inputs!B2 - K181</f>
        <v>455000000</v>
      </c>
    </row>
    <row r="182" spans="1:12" x14ac:dyDescent="0.25">
      <c r="A182">
        <v>181</v>
      </c>
      <c r="B182">
        <f t="shared" si="6"/>
        <v>1</v>
      </c>
      <c r="C182">
        <f>CHOOSE(B182, Inputs!B4, Inputs!B5, Inputs!B6)</f>
        <v>250000</v>
      </c>
      <c r="D182">
        <f>ROUND(Inputs!B9 * (1+Inputs!B10)^INT((A182-1)/30), 0)</f>
        <v>1340</v>
      </c>
      <c r="E182">
        <f>D182 * Inputs!B11</f>
        <v>6700</v>
      </c>
      <c r="F182">
        <f>MIN(E182, D182 * Inputs!B8)</f>
        <v>6700</v>
      </c>
      <c r="G182">
        <f>MIN(C182, Inputs!B2 - SUM($J$2:J181))</f>
        <v>250000</v>
      </c>
      <c r="H182">
        <f>MIN(Inputs!B7, G182 / MAX(1, F182))</f>
        <v>37.313432835820898</v>
      </c>
      <c r="I182">
        <f t="shared" si="7"/>
        <v>250000</v>
      </c>
      <c r="J182">
        <f t="shared" si="8"/>
        <v>250000</v>
      </c>
      <c r="K182">
        <f>SUM($J$2:J182)</f>
        <v>45250000</v>
      </c>
      <c r="L182">
        <f>Inputs!B2 - K182</f>
        <v>454750000</v>
      </c>
    </row>
    <row r="183" spans="1:12" x14ac:dyDescent="0.25">
      <c r="A183">
        <v>182</v>
      </c>
      <c r="B183">
        <f t="shared" si="6"/>
        <v>1</v>
      </c>
      <c r="C183">
        <f>CHOOSE(B183, Inputs!B4, Inputs!B5, Inputs!B6)</f>
        <v>250000</v>
      </c>
      <c r="D183">
        <f>ROUND(Inputs!B9 * (1+Inputs!B10)^INT((A183-1)/30), 0)</f>
        <v>1340</v>
      </c>
      <c r="E183">
        <f>D183 * Inputs!B11</f>
        <v>6700</v>
      </c>
      <c r="F183">
        <f>MIN(E183, D183 * Inputs!B8)</f>
        <v>6700</v>
      </c>
      <c r="G183">
        <f>MIN(C183, Inputs!B2 - SUM($J$2:J182))</f>
        <v>250000</v>
      </c>
      <c r="H183">
        <f>MIN(Inputs!B7, G183 / MAX(1, F183))</f>
        <v>37.313432835820898</v>
      </c>
      <c r="I183">
        <f t="shared" si="7"/>
        <v>250000</v>
      </c>
      <c r="J183">
        <f t="shared" si="8"/>
        <v>250000</v>
      </c>
      <c r="K183">
        <f>SUM($J$2:J183)</f>
        <v>45500000</v>
      </c>
      <c r="L183">
        <f>Inputs!B2 - K183</f>
        <v>454500000</v>
      </c>
    </row>
    <row r="184" spans="1:12" x14ac:dyDescent="0.25">
      <c r="A184">
        <v>183</v>
      </c>
      <c r="B184">
        <f t="shared" si="6"/>
        <v>1</v>
      </c>
      <c r="C184">
        <f>CHOOSE(B184, Inputs!B4, Inputs!B5, Inputs!B6)</f>
        <v>250000</v>
      </c>
      <c r="D184">
        <f>ROUND(Inputs!B9 * (1+Inputs!B10)^INT((A184-1)/30), 0)</f>
        <v>1340</v>
      </c>
      <c r="E184">
        <f>D184 * Inputs!B11</f>
        <v>6700</v>
      </c>
      <c r="F184">
        <f>MIN(E184, D184 * Inputs!B8)</f>
        <v>6700</v>
      </c>
      <c r="G184">
        <f>MIN(C184, Inputs!B2 - SUM($J$2:J183))</f>
        <v>250000</v>
      </c>
      <c r="H184">
        <f>MIN(Inputs!B7, G184 / MAX(1, F184))</f>
        <v>37.313432835820898</v>
      </c>
      <c r="I184">
        <f t="shared" si="7"/>
        <v>250000</v>
      </c>
      <c r="J184">
        <f t="shared" si="8"/>
        <v>250000</v>
      </c>
      <c r="K184">
        <f>SUM($J$2:J184)</f>
        <v>45750000</v>
      </c>
      <c r="L184">
        <f>Inputs!B2 - K184</f>
        <v>454250000</v>
      </c>
    </row>
    <row r="185" spans="1:12" x14ac:dyDescent="0.25">
      <c r="A185">
        <v>184</v>
      </c>
      <c r="B185">
        <f t="shared" si="6"/>
        <v>1</v>
      </c>
      <c r="C185">
        <f>CHOOSE(B185, Inputs!B4, Inputs!B5, Inputs!B6)</f>
        <v>250000</v>
      </c>
      <c r="D185">
        <f>ROUND(Inputs!B9 * (1+Inputs!B10)^INT((A185-1)/30), 0)</f>
        <v>1340</v>
      </c>
      <c r="E185">
        <f>D185 * Inputs!B11</f>
        <v>6700</v>
      </c>
      <c r="F185">
        <f>MIN(E185, D185 * Inputs!B8)</f>
        <v>6700</v>
      </c>
      <c r="G185">
        <f>MIN(C185, Inputs!B2 - SUM($J$2:J184))</f>
        <v>250000</v>
      </c>
      <c r="H185">
        <f>MIN(Inputs!B7, G185 / MAX(1, F185))</f>
        <v>37.313432835820898</v>
      </c>
      <c r="I185">
        <f t="shared" si="7"/>
        <v>250000</v>
      </c>
      <c r="J185">
        <f t="shared" si="8"/>
        <v>250000</v>
      </c>
      <c r="K185">
        <f>SUM($J$2:J185)</f>
        <v>46000000</v>
      </c>
      <c r="L185">
        <f>Inputs!B2 - K185</f>
        <v>454000000</v>
      </c>
    </row>
    <row r="186" spans="1:12" x14ac:dyDescent="0.25">
      <c r="A186">
        <v>185</v>
      </c>
      <c r="B186">
        <f t="shared" si="6"/>
        <v>1</v>
      </c>
      <c r="C186">
        <f>CHOOSE(B186, Inputs!B4, Inputs!B5, Inputs!B6)</f>
        <v>250000</v>
      </c>
      <c r="D186">
        <f>ROUND(Inputs!B9 * (1+Inputs!B10)^INT((A186-1)/30), 0)</f>
        <v>1340</v>
      </c>
      <c r="E186">
        <f>D186 * Inputs!B11</f>
        <v>6700</v>
      </c>
      <c r="F186">
        <f>MIN(E186, D186 * Inputs!B8)</f>
        <v>6700</v>
      </c>
      <c r="G186">
        <f>MIN(C186, Inputs!B2 - SUM($J$2:J185))</f>
        <v>250000</v>
      </c>
      <c r="H186">
        <f>MIN(Inputs!B7, G186 / MAX(1, F186))</f>
        <v>37.313432835820898</v>
      </c>
      <c r="I186">
        <f t="shared" si="7"/>
        <v>250000</v>
      </c>
      <c r="J186">
        <f t="shared" si="8"/>
        <v>250000</v>
      </c>
      <c r="K186">
        <f>SUM($J$2:J186)</f>
        <v>46250000</v>
      </c>
      <c r="L186">
        <f>Inputs!B2 - K186</f>
        <v>453750000</v>
      </c>
    </row>
    <row r="187" spans="1:12" x14ac:dyDescent="0.25">
      <c r="A187">
        <v>186</v>
      </c>
      <c r="B187">
        <f t="shared" si="6"/>
        <v>1</v>
      </c>
      <c r="C187">
        <f>CHOOSE(B187, Inputs!B4, Inputs!B5, Inputs!B6)</f>
        <v>250000</v>
      </c>
      <c r="D187">
        <f>ROUND(Inputs!B9 * (1+Inputs!B10)^INT((A187-1)/30), 0)</f>
        <v>1340</v>
      </c>
      <c r="E187">
        <f>D187 * Inputs!B11</f>
        <v>6700</v>
      </c>
      <c r="F187">
        <f>MIN(E187, D187 * Inputs!B8)</f>
        <v>6700</v>
      </c>
      <c r="G187">
        <f>MIN(C187, Inputs!B2 - SUM($J$2:J186))</f>
        <v>250000</v>
      </c>
      <c r="H187">
        <f>MIN(Inputs!B7, G187 / MAX(1, F187))</f>
        <v>37.313432835820898</v>
      </c>
      <c r="I187">
        <f t="shared" si="7"/>
        <v>250000</v>
      </c>
      <c r="J187">
        <f t="shared" si="8"/>
        <v>250000</v>
      </c>
      <c r="K187">
        <f>SUM($J$2:J187)</f>
        <v>46500000</v>
      </c>
      <c r="L187">
        <f>Inputs!B2 - K187</f>
        <v>453500000</v>
      </c>
    </row>
    <row r="188" spans="1:12" x14ac:dyDescent="0.25">
      <c r="A188">
        <v>187</v>
      </c>
      <c r="B188">
        <f t="shared" si="6"/>
        <v>1</v>
      </c>
      <c r="C188">
        <f>CHOOSE(B188, Inputs!B4, Inputs!B5, Inputs!B6)</f>
        <v>250000</v>
      </c>
      <c r="D188">
        <f>ROUND(Inputs!B9 * (1+Inputs!B10)^INT((A188-1)/30), 0)</f>
        <v>1340</v>
      </c>
      <c r="E188">
        <f>D188 * Inputs!B11</f>
        <v>6700</v>
      </c>
      <c r="F188">
        <f>MIN(E188, D188 * Inputs!B8)</f>
        <v>6700</v>
      </c>
      <c r="G188">
        <f>MIN(C188, Inputs!B2 - SUM($J$2:J187))</f>
        <v>250000</v>
      </c>
      <c r="H188">
        <f>MIN(Inputs!B7, G188 / MAX(1, F188))</f>
        <v>37.313432835820898</v>
      </c>
      <c r="I188">
        <f t="shared" si="7"/>
        <v>250000</v>
      </c>
      <c r="J188">
        <f t="shared" si="8"/>
        <v>250000</v>
      </c>
      <c r="K188">
        <f>SUM($J$2:J188)</f>
        <v>46750000</v>
      </c>
      <c r="L188">
        <f>Inputs!B2 - K188</f>
        <v>453250000</v>
      </c>
    </row>
    <row r="189" spans="1:12" x14ac:dyDescent="0.25">
      <c r="A189">
        <v>188</v>
      </c>
      <c r="B189">
        <f t="shared" si="6"/>
        <v>1</v>
      </c>
      <c r="C189">
        <f>CHOOSE(B189, Inputs!B4, Inputs!B5, Inputs!B6)</f>
        <v>250000</v>
      </c>
      <c r="D189">
        <f>ROUND(Inputs!B9 * (1+Inputs!B10)^INT((A189-1)/30), 0)</f>
        <v>1340</v>
      </c>
      <c r="E189">
        <f>D189 * Inputs!B11</f>
        <v>6700</v>
      </c>
      <c r="F189">
        <f>MIN(E189, D189 * Inputs!B8)</f>
        <v>6700</v>
      </c>
      <c r="G189">
        <f>MIN(C189, Inputs!B2 - SUM($J$2:J188))</f>
        <v>250000</v>
      </c>
      <c r="H189">
        <f>MIN(Inputs!B7, G189 / MAX(1, F189))</f>
        <v>37.313432835820898</v>
      </c>
      <c r="I189">
        <f t="shared" si="7"/>
        <v>250000</v>
      </c>
      <c r="J189">
        <f t="shared" si="8"/>
        <v>250000</v>
      </c>
      <c r="K189">
        <f>SUM($J$2:J189)</f>
        <v>47000000</v>
      </c>
      <c r="L189">
        <f>Inputs!B2 - K189</f>
        <v>453000000</v>
      </c>
    </row>
    <row r="190" spans="1:12" x14ac:dyDescent="0.25">
      <c r="A190">
        <v>189</v>
      </c>
      <c r="B190">
        <f t="shared" si="6"/>
        <v>1</v>
      </c>
      <c r="C190">
        <f>CHOOSE(B190, Inputs!B4, Inputs!B5, Inputs!B6)</f>
        <v>250000</v>
      </c>
      <c r="D190">
        <f>ROUND(Inputs!B9 * (1+Inputs!B10)^INT((A190-1)/30), 0)</f>
        <v>1340</v>
      </c>
      <c r="E190">
        <f>D190 * Inputs!B11</f>
        <v>6700</v>
      </c>
      <c r="F190">
        <f>MIN(E190, D190 * Inputs!B8)</f>
        <v>6700</v>
      </c>
      <c r="G190">
        <f>MIN(C190, Inputs!B2 - SUM($J$2:J189))</f>
        <v>250000</v>
      </c>
      <c r="H190">
        <f>MIN(Inputs!B7, G190 / MAX(1, F190))</f>
        <v>37.313432835820898</v>
      </c>
      <c r="I190">
        <f t="shared" si="7"/>
        <v>250000</v>
      </c>
      <c r="J190">
        <f t="shared" si="8"/>
        <v>250000</v>
      </c>
      <c r="K190">
        <f>SUM($J$2:J190)</f>
        <v>47250000</v>
      </c>
      <c r="L190">
        <f>Inputs!B2 - K190</f>
        <v>452750000</v>
      </c>
    </row>
    <row r="191" spans="1:12" x14ac:dyDescent="0.25">
      <c r="A191">
        <v>190</v>
      </c>
      <c r="B191">
        <f t="shared" si="6"/>
        <v>1</v>
      </c>
      <c r="C191">
        <f>CHOOSE(B191, Inputs!B4, Inputs!B5, Inputs!B6)</f>
        <v>250000</v>
      </c>
      <c r="D191">
        <f>ROUND(Inputs!B9 * (1+Inputs!B10)^INT((A191-1)/30), 0)</f>
        <v>1340</v>
      </c>
      <c r="E191">
        <f>D191 * Inputs!B11</f>
        <v>6700</v>
      </c>
      <c r="F191">
        <f>MIN(E191, D191 * Inputs!B8)</f>
        <v>6700</v>
      </c>
      <c r="G191">
        <f>MIN(C191, Inputs!B2 - SUM($J$2:J190))</f>
        <v>250000</v>
      </c>
      <c r="H191">
        <f>MIN(Inputs!B7, G191 / MAX(1, F191))</f>
        <v>37.313432835820898</v>
      </c>
      <c r="I191">
        <f t="shared" si="7"/>
        <v>250000</v>
      </c>
      <c r="J191">
        <f t="shared" si="8"/>
        <v>250000</v>
      </c>
      <c r="K191">
        <f>SUM($J$2:J191)</f>
        <v>47500000</v>
      </c>
      <c r="L191">
        <f>Inputs!B2 - K191</f>
        <v>452500000</v>
      </c>
    </row>
    <row r="192" spans="1:12" x14ac:dyDescent="0.25">
      <c r="A192">
        <v>191</v>
      </c>
      <c r="B192">
        <f t="shared" si="6"/>
        <v>1</v>
      </c>
      <c r="C192">
        <f>CHOOSE(B192, Inputs!B4, Inputs!B5, Inputs!B6)</f>
        <v>250000</v>
      </c>
      <c r="D192">
        <f>ROUND(Inputs!B9 * (1+Inputs!B10)^INT((A192-1)/30), 0)</f>
        <v>1340</v>
      </c>
      <c r="E192">
        <f>D192 * Inputs!B11</f>
        <v>6700</v>
      </c>
      <c r="F192">
        <f>MIN(E192, D192 * Inputs!B8)</f>
        <v>6700</v>
      </c>
      <c r="G192">
        <f>MIN(C192, Inputs!B2 - SUM($J$2:J191))</f>
        <v>250000</v>
      </c>
      <c r="H192">
        <f>MIN(Inputs!B7, G192 / MAX(1, F192))</f>
        <v>37.313432835820898</v>
      </c>
      <c r="I192">
        <f t="shared" si="7"/>
        <v>250000</v>
      </c>
      <c r="J192">
        <f t="shared" si="8"/>
        <v>250000</v>
      </c>
      <c r="K192">
        <f>SUM($J$2:J192)</f>
        <v>47750000</v>
      </c>
      <c r="L192">
        <f>Inputs!B2 - K192</f>
        <v>452250000</v>
      </c>
    </row>
    <row r="193" spans="1:12" x14ac:dyDescent="0.25">
      <c r="A193">
        <v>192</v>
      </c>
      <c r="B193">
        <f t="shared" si="6"/>
        <v>1</v>
      </c>
      <c r="C193">
        <f>CHOOSE(B193, Inputs!B4, Inputs!B5, Inputs!B6)</f>
        <v>250000</v>
      </c>
      <c r="D193">
        <f>ROUND(Inputs!B9 * (1+Inputs!B10)^INT((A193-1)/30), 0)</f>
        <v>1340</v>
      </c>
      <c r="E193">
        <f>D193 * Inputs!B11</f>
        <v>6700</v>
      </c>
      <c r="F193">
        <f>MIN(E193, D193 * Inputs!B8)</f>
        <v>6700</v>
      </c>
      <c r="G193">
        <f>MIN(C193, Inputs!B2 - SUM($J$2:J192))</f>
        <v>250000</v>
      </c>
      <c r="H193">
        <f>MIN(Inputs!B7, G193 / MAX(1, F193))</f>
        <v>37.313432835820898</v>
      </c>
      <c r="I193">
        <f t="shared" si="7"/>
        <v>250000</v>
      </c>
      <c r="J193">
        <f t="shared" si="8"/>
        <v>250000</v>
      </c>
      <c r="K193">
        <f>SUM($J$2:J193)</f>
        <v>48000000</v>
      </c>
      <c r="L193">
        <f>Inputs!B2 - K193</f>
        <v>452000000</v>
      </c>
    </row>
    <row r="194" spans="1:12" x14ac:dyDescent="0.25">
      <c r="A194">
        <v>193</v>
      </c>
      <c r="B194">
        <f t="shared" ref="B194:B257" si="9">IF(A194&lt;=365,1,IF(A194&lt;=730,2,3))</f>
        <v>1</v>
      </c>
      <c r="C194">
        <f>CHOOSE(B194, Inputs!B4, Inputs!B5, Inputs!B6)</f>
        <v>250000</v>
      </c>
      <c r="D194">
        <f>ROUND(Inputs!B9 * (1+Inputs!B10)^INT((A194-1)/30), 0)</f>
        <v>1340</v>
      </c>
      <c r="E194">
        <f>D194 * Inputs!B11</f>
        <v>6700</v>
      </c>
      <c r="F194">
        <f>MIN(E194, D194 * Inputs!B8)</f>
        <v>6700</v>
      </c>
      <c r="G194">
        <f>MIN(C194, Inputs!B2 - SUM($J$2:J193))</f>
        <v>250000</v>
      </c>
      <c r="H194">
        <f>MIN(Inputs!B7, G194 / MAX(1, F194))</f>
        <v>37.313432835820898</v>
      </c>
      <c r="I194">
        <f t="shared" ref="I194:I257" si="10">F194 * H194</f>
        <v>250000</v>
      </c>
      <c r="J194">
        <f t="shared" ref="J194:J257" si="11">MIN(I194, G194)</f>
        <v>250000</v>
      </c>
      <c r="K194">
        <f>SUM($J$2:J194)</f>
        <v>48250000</v>
      </c>
      <c r="L194">
        <f>Inputs!B2 - K194</f>
        <v>451750000</v>
      </c>
    </row>
    <row r="195" spans="1:12" x14ac:dyDescent="0.25">
      <c r="A195">
        <v>194</v>
      </c>
      <c r="B195">
        <f t="shared" si="9"/>
        <v>1</v>
      </c>
      <c r="C195">
        <f>CHOOSE(B195, Inputs!B4, Inputs!B5, Inputs!B6)</f>
        <v>250000</v>
      </c>
      <c r="D195">
        <f>ROUND(Inputs!B9 * (1+Inputs!B10)^INT((A195-1)/30), 0)</f>
        <v>1340</v>
      </c>
      <c r="E195">
        <f>D195 * Inputs!B11</f>
        <v>6700</v>
      </c>
      <c r="F195">
        <f>MIN(E195, D195 * Inputs!B8)</f>
        <v>6700</v>
      </c>
      <c r="G195">
        <f>MIN(C195, Inputs!B2 - SUM($J$2:J194))</f>
        <v>250000</v>
      </c>
      <c r="H195">
        <f>MIN(Inputs!B7, G195 / MAX(1, F195))</f>
        <v>37.313432835820898</v>
      </c>
      <c r="I195">
        <f t="shared" si="10"/>
        <v>250000</v>
      </c>
      <c r="J195">
        <f t="shared" si="11"/>
        <v>250000</v>
      </c>
      <c r="K195">
        <f>SUM($J$2:J195)</f>
        <v>48500000</v>
      </c>
      <c r="L195">
        <f>Inputs!B2 - K195</f>
        <v>451500000</v>
      </c>
    </row>
    <row r="196" spans="1:12" x14ac:dyDescent="0.25">
      <c r="A196">
        <v>195</v>
      </c>
      <c r="B196">
        <f t="shared" si="9"/>
        <v>1</v>
      </c>
      <c r="C196">
        <f>CHOOSE(B196, Inputs!B4, Inputs!B5, Inputs!B6)</f>
        <v>250000</v>
      </c>
      <c r="D196">
        <f>ROUND(Inputs!B9 * (1+Inputs!B10)^INT((A196-1)/30), 0)</f>
        <v>1340</v>
      </c>
      <c r="E196">
        <f>D196 * Inputs!B11</f>
        <v>6700</v>
      </c>
      <c r="F196">
        <f>MIN(E196, D196 * Inputs!B8)</f>
        <v>6700</v>
      </c>
      <c r="G196">
        <f>MIN(C196, Inputs!B2 - SUM($J$2:J195))</f>
        <v>250000</v>
      </c>
      <c r="H196">
        <f>MIN(Inputs!B7, G196 / MAX(1, F196))</f>
        <v>37.313432835820898</v>
      </c>
      <c r="I196">
        <f t="shared" si="10"/>
        <v>250000</v>
      </c>
      <c r="J196">
        <f t="shared" si="11"/>
        <v>250000</v>
      </c>
      <c r="K196">
        <f>SUM($J$2:J196)</f>
        <v>48750000</v>
      </c>
      <c r="L196">
        <f>Inputs!B2 - K196</f>
        <v>451250000</v>
      </c>
    </row>
    <row r="197" spans="1:12" x14ac:dyDescent="0.25">
      <c r="A197">
        <v>196</v>
      </c>
      <c r="B197">
        <f t="shared" si="9"/>
        <v>1</v>
      </c>
      <c r="C197">
        <f>CHOOSE(B197, Inputs!B4, Inputs!B5, Inputs!B6)</f>
        <v>250000</v>
      </c>
      <c r="D197">
        <f>ROUND(Inputs!B9 * (1+Inputs!B10)^INT((A197-1)/30), 0)</f>
        <v>1340</v>
      </c>
      <c r="E197">
        <f>D197 * Inputs!B11</f>
        <v>6700</v>
      </c>
      <c r="F197">
        <f>MIN(E197, D197 * Inputs!B8)</f>
        <v>6700</v>
      </c>
      <c r="G197">
        <f>MIN(C197, Inputs!B2 - SUM($J$2:J196))</f>
        <v>250000</v>
      </c>
      <c r="H197">
        <f>MIN(Inputs!B7, G197 / MAX(1, F197))</f>
        <v>37.313432835820898</v>
      </c>
      <c r="I197">
        <f t="shared" si="10"/>
        <v>250000</v>
      </c>
      <c r="J197">
        <f t="shared" si="11"/>
        <v>250000</v>
      </c>
      <c r="K197">
        <f>SUM($J$2:J197)</f>
        <v>49000000</v>
      </c>
      <c r="L197">
        <f>Inputs!B2 - K197</f>
        <v>451000000</v>
      </c>
    </row>
    <row r="198" spans="1:12" x14ac:dyDescent="0.25">
      <c r="A198">
        <v>197</v>
      </c>
      <c r="B198">
        <f t="shared" si="9"/>
        <v>1</v>
      </c>
      <c r="C198">
        <f>CHOOSE(B198, Inputs!B4, Inputs!B5, Inputs!B6)</f>
        <v>250000</v>
      </c>
      <c r="D198">
        <f>ROUND(Inputs!B9 * (1+Inputs!B10)^INT((A198-1)/30), 0)</f>
        <v>1340</v>
      </c>
      <c r="E198">
        <f>D198 * Inputs!B11</f>
        <v>6700</v>
      </c>
      <c r="F198">
        <f>MIN(E198, D198 * Inputs!B8)</f>
        <v>6700</v>
      </c>
      <c r="G198">
        <f>MIN(C198, Inputs!B2 - SUM($J$2:J197))</f>
        <v>250000</v>
      </c>
      <c r="H198">
        <f>MIN(Inputs!B7, G198 / MAX(1, F198))</f>
        <v>37.313432835820898</v>
      </c>
      <c r="I198">
        <f t="shared" si="10"/>
        <v>250000</v>
      </c>
      <c r="J198">
        <f t="shared" si="11"/>
        <v>250000</v>
      </c>
      <c r="K198">
        <f>SUM($J$2:J198)</f>
        <v>49250000</v>
      </c>
      <c r="L198">
        <f>Inputs!B2 - K198</f>
        <v>450750000</v>
      </c>
    </row>
    <row r="199" spans="1:12" x14ac:dyDescent="0.25">
      <c r="A199">
        <v>198</v>
      </c>
      <c r="B199">
        <f t="shared" si="9"/>
        <v>1</v>
      </c>
      <c r="C199">
        <f>CHOOSE(B199, Inputs!B4, Inputs!B5, Inputs!B6)</f>
        <v>250000</v>
      </c>
      <c r="D199">
        <f>ROUND(Inputs!B9 * (1+Inputs!B10)^INT((A199-1)/30), 0)</f>
        <v>1340</v>
      </c>
      <c r="E199">
        <f>D199 * Inputs!B11</f>
        <v>6700</v>
      </c>
      <c r="F199">
        <f>MIN(E199, D199 * Inputs!B8)</f>
        <v>6700</v>
      </c>
      <c r="G199">
        <f>MIN(C199, Inputs!B2 - SUM($J$2:J198))</f>
        <v>250000</v>
      </c>
      <c r="H199">
        <f>MIN(Inputs!B7, G199 / MAX(1, F199))</f>
        <v>37.313432835820898</v>
      </c>
      <c r="I199">
        <f t="shared" si="10"/>
        <v>250000</v>
      </c>
      <c r="J199">
        <f t="shared" si="11"/>
        <v>250000</v>
      </c>
      <c r="K199">
        <f>SUM($J$2:J199)</f>
        <v>49500000</v>
      </c>
      <c r="L199">
        <f>Inputs!B2 - K199</f>
        <v>450500000</v>
      </c>
    </row>
    <row r="200" spans="1:12" x14ac:dyDescent="0.25">
      <c r="A200">
        <v>199</v>
      </c>
      <c r="B200">
        <f t="shared" si="9"/>
        <v>1</v>
      </c>
      <c r="C200">
        <f>CHOOSE(B200, Inputs!B4, Inputs!B5, Inputs!B6)</f>
        <v>250000</v>
      </c>
      <c r="D200">
        <f>ROUND(Inputs!B9 * (1+Inputs!B10)^INT((A200-1)/30), 0)</f>
        <v>1340</v>
      </c>
      <c r="E200">
        <f>D200 * Inputs!B11</f>
        <v>6700</v>
      </c>
      <c r="F200">
        <f>MIN(E200, D200 * Inputs!B8)</f>
        <v>6700</v>
      </c>
      <c r="G200">
        <f>MIN(C200, Inputs!B2 - SUM($J$2:J199))</f>
        <v>250000</v>
      </c>
      <c r="H200">
        <f>MIN(Inputs!B7, G200 / MAX(1, F200))</f>
        <v>37.313432835820898</v>
      </c>
      <c r="I200">
        <f t="shared" si="10"/>
        <v>250000</v>
      </c>
      <c r="J200">
        <f t="shared" si="11"/>
        <v>250000</v>
      </c>
      <c r="K200">
        <f>SUM($J$2:J200)</f>
        <v>49750000</v>
      </c>
      <c r="L200">
        <f>Inputs!B2 - K200</f>
        <v>450250000</v>
      </c>
    </row>
    <row r="201" spans="1:12" x14ac:dyDescent="0.25">
      <c r="A201">
        <v>200</v>
      </c>
      <c r="B201">
        <f t="shared" si="9"/>
        <v>1</v>
      </c>
      <c r="C201">
        <f>CHOOSE(B201, Inputs!B4, Inputs!B5, Inputs!B6)</f>
        <v>250000</v>
      </c>
      <c r="D201">
        <f>ROUND(Inputs!B9 * (1+Inputs!B10)^INT((A201-1)/30), 0)</f>
        <v>1340</v>
      </c>
      <c r="E201">
        <f>D201 * Inputs!B11</f>
        <v>6700</v>
      </c>
      <c r="F201">
        <f>MIN(E201, D201 * Inputs!B8)</f>
        <v>6700</v>
      </c>
      <c r="G201">
        <f>MIN(C201, Inputs!B2 - SUM($J$2:J200))</f>
        <v>250000</v>
      </c>
      <c r="H201">
        <f>MIN(Inputs!B7, G201 / MAX(1, F201))</f>
        <v>37.313432835820898</v>
      </c>
      <c r="I201">
        <f t="shared" si="10"/>
        <v>250000</v>
      </c>
      <c r="J201">
        <f t="shared" si="11"/>
        <v>250000</v>
      </c>
      <c r="K201">
        <f>SUM($J$2:J201)</f>
        <v>50000000</v>
      </c>
      <c r="L201">
        <f>Inputs!B2 - K201</f>
        <v>450000000</v>
      </c>
    </row>
    <row r="202" spans="1:12" x14ac:dyDescent="0.25">
      <c r="A202">
        <v>201</v>
      </c>
      <c r="B202">
        <f t="shared" si="9"/>
        <v>1</v>
      </c>
      <c r="C202">
        <f>CHOOSE(B202, Inputs!B4, Inputs!B5, Inputs!B6)</f>
        <v>250000</v>
      </c>
      <c r="D202">
        <f>ROUND(Inputs!B9 * (1+Inputs!B10)^INT((A202-1)/30), 0)</f>
        <v>1340</v>
      </c>
      <c r="E202">
        <f>D202 * Inputs!B11</f>
        <v>6700</v>
      </c>
      <c r="F202">
        <f>MIN(E202, D202 * Inputs!B8)</f>
        <v>6700</v>
      </c>
      <c r="G202">
        <f>MIN(C202, Inputs!B2 - SUM($J$2:J201))</f>
        <v>250000</v>
      </c>
      <c r="H202">
        <f>MIN(Inputs!B7, G202 / MAX(1, F202))</f>
        <v>37.313432835820898</v>
      </c>
      <c r="I202">
        <f t="shared" si="10"/>
        <v>250000</v>
      </c>
      <c r="J202">
        <f t="shared" si="11"/>
        <v>250000</v>
      </c>
      <c r="K202">
        <f>SUM($J$2:J202)</f>
        <v>50250000</v>
      </c>
      <c r="L202">
        <f>Inputs!B2 - K202</f>
        <v>449750000</v>
      </c>
    </row>
    <row r="203" spans="1:12" x14ac:dyDescent="0.25">
      <c r="A203">
        <v>202</v>
      </c>
      <c r="B203">
        <f t="shared" si="9"/>
        <v>1</v>
      </c>
      <c r="C203">
        <f>CHOOSE(B203, Inputs!B4, Inputs!B5, Inputs!B6)</f>
        <v>250000</v>
      </c>
      <c r="D203">
        <f>ROUND(Inputs!B9 * (1+Inputs!B10)^INT((A203-1)/30), 0)</f>
        <v>1340</v>
      </c>
      <c r="E203">
        <f>D203 * Inputs!B11</f>
        <v>6700</v>
      </c>
      <c r="F203">
        <f>MIN(E203, D203 * Inputs!B8)</f>
        <v>6700</v>
      </c>
      <c r="G203">
        <f>MIN(C203, Inputs!B2 - SUM($J$2:J202))</f>
        <v>250000</v>
      </c>
      <c r="H203">
        <f>MIN(Inputs!B7, G203 / MAX(1, F203))</f>
        <v>37.313432835820898</v>
      </c>
      <c r="I203">
        <f t="shared" si="10"/>
        <v>250000</v>
      </c>
      <c r="J203">
        <f t="shared" si="11"/>
        <v>250000</v>
      </c>
      <c r="K203">
        <f>SUM($J$2:J203)</f>
        <v>50500000</v>
      </c>
      <c r="L203">
        <f>Inputs!B2 - K203</f>
        <v>449500000</v>
      </c>
    </row>
    <row r="204" spans="1:12" x14ac:dyDescent="0.25">
      <c r="A204">
        <v>203</v>
      </c>
      <c r="B204">
        <f t="shared" si="9"/>
        <v>1</v>
      </c>
      <c r="C204">
        <f>CHOOSE(B204, Inputs!B4, Inputs!B5, Inputs!B6)</f>
        <v>250000</v>
      </c>
      <c r="D204">
        <f>ROUND(Inputs!B9 * (1+Inputs!B10)^INT((A204-1)/30), 0)</f>
        <v>1340</v>
      </c>
      <c r="E204">
        <f>D204 * Inputs!B11</f>
        <v>6700</v>
      </c>
      <c r="F204">
        <f>MIN(E204, D204 * Inputs!B8)</f>
        <v>6700</v>
      </c>
      <c r="G204">
        <f>MIN(C204, Inputs!B2 - SUM($J$2:J203))</f>
        <v>250000</v>
      </c>
      <c r="H204">
        <f>MIN(Inputs!B7, G204 / MAX(1, F204))</f>
        <v>37.313432835820898</v>
      </c>
      <c r="I204">
        <f t="shared" si="10"/>
        <v>250000</v>
      </c>
      <c r="J204">
        <f t="shared" si="11"/>
        <v>250000</v>
      </c>
      <c r="K204">
        <f>SUM($J$2:J204)</f>
        <v>50750000</v>
      </c>
      <c r="L204">
        <f>Inputs!B2 - K204</f>
        <v>449250000</v>
      </c>
    </row>
    <row r="205" spans="1:12" x14ac:dyDescent="0.25">
      <c r="A205">
        <v>204</v>
      </c>
      <c r="B205">
        <f t="shared" si="9"/>
        <v>1</v>
      </c>
      <c r="C205">
        <f>CHOOSE(B205, Inputs!B4, Inputs!B5, Inputs!B6)</f>
        <v>250000</v>
      </c>
      <c r="D205">
        <f>ROUND(Inputs!B9 * (1+Inputs!B10)^INT((A205-1)/30), 0)</f>
        <v>1340</v>
      </c>
      <c r="E205">
        <f>D205 * Inputs!B11</f>
        <v>6700</v>
      </c>
      <c r="F205">
        <f>MIN(E205, D205 * Inputs!B8)</f>
        <v>6700</v>
      </c>
      <c r="G205">
        <f>MIN(C205, Inputs!B2 - SUM($J$2:J204))</f>
        <v>250000</v>
      </c>
      <c r="H205">
        <f>MIN(Inputs!B7, G205 / MAX(1, F205))</f>
        <v>37.313432835820898</v>
      </c>
      <c r="I205">
        <f t="shared" si="10"/>
        <v>250000</v>
      </c>
      <c r="J205">
        <f t="shared" si="11"/>
        <v>250000</v>
      </c>
      <c r="K205">
        <f>SUM($J$2:J205)</f>
        <v>51000000</v>
      </c>
      <c r="L205">
        <f>Inputs!B2 - K205</f>
        <v>449000000</v>
      </c>
    </row>
    <row r="206" spans="1:12" x14ac:dyDescent="0.25">
      <c r="A206">
        <v>205</v>
      </c>
      <c r="B206">
        <f t="shared" si="9"/>
        <v>1</v>
      </c>
      <c r="C206">
        <f>CHOOSE(B206, Inputs!B4, Inputs!B5, Inputs!B6)</f>
        <v>250000</v>
      </c>
      <c r="D206">
        <f>ROUND(Inputs!B9 * (1+Inputs!B10)^INT((A206-1)/30), 0)</f>
        <v>1340</v>
      </c>
      <c r="E206">
        <f>D206 * Inputs!B11</f>
        <v>6700</v>
      </c>
      <c r="F206">
        <f>MIN(E206, D206 * Inputs!B8)</f>
        <v>6700</v>
      </c>
      <c r="G206">
        <f>MIN(C206, Inputs!B2 - SUM($J$2:J205))</f>
        <v>250000</v>
      </c>
      <c r="H206">
        <f>MIN(Inputs!B7, G206 / MAX(1, F206))</f>
        <v>37.313432835820898</v>
      </c>
      <c r="I206">
        <f t="shared" si="10"/>
        <v>250000</v>
      </c>
      <c r="J206">
        <f t="shared" si="11"/>
        <v>250000</v>
      </c>
      <c r="K206">
        <f>SUM($J$2:J206)</f>
        <v>51250000</v>
      </c>
      <c r="L206">
        <f>Inputs!B2 - K206</f>
        <v>448750000</v>
      </c>
    </row>
    <row r="207" spans="1:12" x14ac:dyDescent="0.25">
      <c r="A207">
        <v>206</v>
      </c>
      <c r="B207">
        <f t="shared" si="9"/>
        <v>1</v>
      </c>
      <c r="C207">
        <f>CHOOSE(B207, Inputs!B4, Inputs!B5, Inputs!B6)</f>
        <v>250000</v>
      </c>
      <c r="D207">
        <f>ROUND(Inputs!B9 * (1+Inputs!B10)^INT((A207-1)/30), 0)</f>
        <v>1340</v>
      </c>
      <c r="E207">
        <f>D207 * Inputs!B11</f>
        <v>6700</v>
      </c>
      <c r="F207">
        <f>MIN(E207, D207 * Inputs!B8)</f>
        <v>6700</v>
      </c>
      <c r="G207">
        <f>MIN(C207, Inputs!B2 - SUM($J$2:J206))</f>
        <v>250000</v>
      </c>
      <c r="H207">
        <f>MIN(Inputs!B7, G207 / MAX(1, F207))</f>
        <v>37.313432835820898</v>
      </c>
      <c r="I207">
        <f t="shared" si="10"/>
        <v>250000</v>
      </c>
      <c r="J207">
        <f t="shared" si="11"/>
        <v>250000</v>
      </c>
      <c r="K207">
        <f>SUM($J$2:J207)</f>
        <v>51500000</v>
      </c>
      <c r="L207">
        <f>Inputs!B2 - K207</f>
        <v>448500000</v>
      </c>
    </row>
    <row r="208" spans="1:12" x14ac:dyDescent="0.25">
      <c r="A208">
        <v>207</v>
      </c>
      <c r="B208">
        <f t="shared" si="9"/>
        <v>1</v>
      </c>
      <c r="C208">
        <f>CHOOSE(B208, Inputs!B4, Inputs!B5, Inputs!B6)</f>
        <v>250000</v>
      </c>
      <c r="D208">
        <f>ROUND(Inputs!B9 * (1+Inputs!B10)^INT((A208-1)/30), 0)</f>
        <v>1340</v>
      </c>
      <c r="E208">
        <f>D208 * Inputs!B11</f>
        <v>6700</v>
      </c>
      <c r="F208">
        <f>MIN(E208, D208 * Inputs!B8)</f>
        <v>6700</v>
      </c>
      <c r="G208">
        <f>MIN(C208, Inputs!B2 - SUM($J$2:J207))</f>
        <v>250000</v>
      </c>
      <c r="H208">
        <f>MIN(Inputs!B7, G208 / MAX(1, F208))</f>
        <v>37.313432835820898</v>
      </c>
      <c r="I208">
        <f t="shared" si="10"/>
        <v>250000</v>
      </c>
      <c r="J208">
        <f t="shared" si="11"/>
        <v>250000</v>
      </c>
      <c r="K208">
        <f>SUM($J$2:J208)</f>
        <v>51750000</v>
      </c>
      <c r="L208">
        <f>Inputs!B2 - K208</f>
        <v>448250000</v>
      </c>
    </row>
    <row r="209" spans="1:12" x14ac:dyDescent="0.25">
      <c r="A209">
        <v>208</v>
      </c>
      <c r="B209">
        <f t="shared" si="9"/>
        <v>1</v>
      </c>
      <c r="C209">
        <f>CHOOSE(B209, Inputs!B4, Inputs!B5, Inputs!B6)</f>
        <v>250000</v>
      </c>
      <c r="D209">
        <f>ROUND(Inputs!B9 * (1+Inputs!B10)^INT((A209-1)/30), 0)</f>
        <v>1340</v>
      </c>
      <c r="E209">
        <f>D209 * Inputs!B11</f>
        <v>6700</v>
      </c>
      <c r="F209">
        <f>MIN(E209, D209 * Inputs!B8)</f>
        <v>6700</v>
      </c>
      <c r="G209">
        <f>MIN(C209, Inputs!B2 - SUM($J$2:J208))</f>
        <v>250000</v>
      </c>
      <c r="H209">
        <f>MIN(Inputs!B7, G209 / MAX(1, F209))</f>
        <v>37.313432835820898</v>
      </c>
      <c r="I209">
        <f t="shared" si="10"/>
        <v>250000</v>
      </c>
      <c r="J209">
        <f t="shared" si="11"/>
        <v>250000</v>
      </c>
      <c r="K209">
        <f>SUM($J$2:J209)</f>
        <v>52000000</v>
      </c>
      <c r="L209">
        <f>Inputs!B2 - K209</f>
        <v>448000000</v>
      </c>
    </row>
    <row r="210" spans="1:12" x14ac:dyDescent="0.25">
      <c r="A210">
        <v>209</v>
      </c>
      <c r="B210">
        <f t="shared" si="9"/>
        <v>1</v>
      </c>
      <c r="C210">
        <f>CHOOSE(B210, Inputs!B4, Inputs!B5, Inputs!B6)</f>
        <v>250000</v>
      </c>
      <c r="D210">
        <f>ROUND(Inputs!B9 * (1+Inputs!B10)^INT((A210-1)/30), 0)</f>
        <v>1340</v>
      </c>
      <c r="E210">
        <f>D210 * Inputs!B11</f>
        <v>6700</v>
      </c>
      <c r="F210">
        <f>MIN(E210, D210 * Inputs!B8)</f>
        <v>6700</v>
      </c>
      <c r="G210">
        <f>MIN(C210, Inputs!B2 - SUM($J$2:J209))</f>
        <v>250000</v>
      </c>
      <c r="H210">
        <f>MIN(Inputs!B7, G210 / MAX(1, F210))</f>
        <v>37.313432835820898</v>
      </c>
      <c r="I210">
        <f t="shared" si="10"/>
        <v>250000</v>
      </c>
      <c r="J210">
        <f t="shared" si="11"/>
        <v>250000</v>
      </c>
      <c r="K210">
        <f>SUM($J$2:J210)</f>
        <v>52250000</v>
      </c>
      <c r="L210">
        <f>Inputs!B2 - K210</f>
        <v>447750000</v>
      </c>
    </row>
    <row r="211" spans="1:12" x14ac:dyDescent="0.25">
      <c r="A211">
        <v>210</v>
      </c>
      <c r="B211">
        <f t="shared" si="9"/>
        <v>1</v>
      </c>
      <c r="C211">
        <f>CHOOSE(B211, Inputs!B4, Inputs!B5, Inputs!B6)</f>
        <v>250000</v>
      </c>
      <c r="D211">
        <f>ROUND(Inputs!B9 * (1+Inputs!B10)^INT((A211-1)/30), 0)</f>
        <v>1340</v>
      </c>
      <c r="E211">
        <f>D211 * Inputs!B11</f>
        <v>6700</v>
      </c>
      <c r="F211">
        <f>MIN(E211, D211 * Inputs!B8)</f>
        <v>6700</v>
      </c>
      <c r="G211">
        <f>MIN(C211, Inputs!B2 - SUM($J$2:J210))</f>
        <v>250000</v>
      </c>
      <c r="H211">
        <f>MIN(Inputs!B7, G211 / MAX(1, F211))</f>
        <v>37.313432835820898</v>
      </c>
      <c r="I211">
        <f t="shared" si="10"/>
        <v>250000</v>
      </c>
      <c r="J211">
        <f t="shared" si="11"/>
        <v>250000</v>
      </c>
      <c r="K211">
        <f>SUM($J$2:J211)</f>
        <v>52500000</v>
      </c>
      <c r="L211">
        <f>Inputs!B2 - K211</f>
        <v>447500000</v>
      </c>
    </row>
    <row r="212" spans="1:12" x14ac:dyDescent="0.25">
      <c r="A212">
        <v>211</v>
      </c>
      <c r="B212">
        <f t="shared" si="9"/>
        <v>1</v>
      </c>
      <c r="C212">
        <f>CHOOSE(B212, Inputs!B4, Inputs!B5, Inputs!B6)</f>
        <v>250000</v>
      </c>
      <c r="D212">
        <f>ROUND(Inputs!B9 * (1+Inputs!B10)^INT((A212-1)/30), 0)</f>
        <v>1407</v>
      </c>
      <c r="E212">
        <f>D212 * Inputs!B11</f>
        <v>7035</v>
      </c>
      <c r="F212">
        <f>MIN(E212, D212 * Inputs!B8)</f>
        <v>7035</v>
      </c>
      <c r="G212">
        <f>MIN(C212, Inputs!B2 - SUM($J$2:J211))</f>
        <v>250000</v>
      </c>
      <c r="H212">
        <f>MIN(Inputs!B7, G212 / MAX(1, F212))</f>
        <v>35.536602700781806</v>
      </c>
      <c r="I212">
        <f t="shared" si="10"/>
        <v>250000</v>
      </c>
      <c r="J212">
        <f t="shared" si="11"/>
        <v>250000</v>
      </c>
      <c r="K212">
        <f>SUM($J$2:J212)</f>
        <v>52750000</v>
      </c>
      <c r="L212">
        <f>Inputs!B2 - K212</f>
        <v>447250000</v>
      </c>
    </row>
    <row r="213" spans="1:12" x14ac:dyDescent="0.25">
      <c r="A213">
        <v>212</v>
      </c>
      <c r="B213">
        <f t="shared" si="9"/>
        <v>1</v>
      </c>
      <c r="C213">
        <f>CHOOSE(B213, Inputs!B4, Inputs!B5, Inputs!B6)</f>
        <v>250000</v>
      </c>
      <c r="D213">
        <f>ROUND(Inputs!B9 * (1+Inputs!B10)^INT((A213-1)/30), 0)</f>
        <v>1407</v>
      </c>
      <c r="E213">
        <f>D213 * Inputs!B11</f>
        <v>7035</v>
      </c>
      <c r="F213">
        <f>MIN(E213, D213 * Inputs!B8)</f>
        <v>7035</v>
      </c>
      <c r="G213">
        <f>MIN(C213, Inputs!B2 - SUM($J$2:J212))</f>
        <v>250000</v>
      </c>
      <c r="H213">
        <f>MIN(Inputs!B7, G213 / MAX(1, F213))</f>
        <v>35.536602700781806</v>
      </c>
      <c r="I213">
        <f t="shared" si="10"/>
        <v>250000</v>
      </c>
      <c r="J213">
        <f t="shared" si="11"/>
        <v>250000</v>
      </c>
      <c r="K213">
        <f>SUM($J$2:J213)</f>
        <v>53000000</v>
      </c>
      <c r="L213">
        <f>Inputs!B2 - K213</f>
        <v>447000000</v>
      </c>
    </row>
    <row r="214" spans="1:12" x14ac:dyDescent="0.25">
      <c r="A214">
        <v>213</v>
      </c>
      <c r="B214">
        <f t="shared" si="9"/>
        <v>1</v>
      </c>
      <c r="C214">
        <f>CHOOSE(B214, Inputs!B4, Inputs!B5, Inputs!B6)</f>
        <v>250000</v>
      </c>
      <c r="D214">
        <f>ROUND(Inputs!B9 * (1+Inputs!B10)^INT((A214-1)/30), 0)</f>
        <v>1407</v>
      </c>
      <c r="E214">
        <f>D214 * Inputs!B11</f>
        <v>7035</v>
      </c>
      <c r="F214">
        <f>MIN(E214, D214 * Inputs!B8)</f>
        <v>7035</v>
      </c>
      <c r="G214">
        <f>MIN(C214, Inputs!B2 - SUM($J$2:J213))</f>
        <v>250000</v>
      </c>
      <c r="H214">
        <f>MIN(Inputs!B7, G214 / MAX(1, F214))</f>
        <v>35.536602700781806</v>
      </c>
      <c r="I214">
        <f t="shared" si="10"/>
        <v>250000</v>
      </c>
      <c r="J214">
        <f t="shared" si="11"/>
        <v>250000</v>
      </c>
      <c r="K214">
        <f>SUM($J$2:J214)</f>
        <v>53250000</v>
      </c>
      <c r="L214">
        <f>Inputs!B2 - K214</f>
        <v>446750000</v>
      </c>
    </row>
    <row r="215" spans="1:12" x14ac:dyDescent="0.25">
      <c r="A215">
        <v>214</v>
      </c>
      <c r="B215">
        <f t="shared" si="9"/>
        <v>1</v>
      </c>
      <c r="C215">
        <f>CHOOSE(B215, Inputs!B4, Inputs!B5, Inputs!B6)</f>
        <v>250000</v>
      </c>
      <c r="D215">
        <f>ROUND(Inputs!B9 * (1+Inputs!B10)^INT((A215-1)/30), 0)</f>
        <v>1407</v>
      </c>
      <c r="E215">
        <f>D215 * Inputs!B11</f>
        <v>7035</v>
      </c>
      <c r="F215">
        <f>MIN(E215, D215 * Inputs!B8)</f>
        <v>7035</v>
      </c>
      <c r="G215">
        <f>MIN(C215, Inputs!B2 - SUM($J$2:J214))</f>
        <v>250000</v>
      </c>
      <c r="H215">
        <f>MIN(Inputs!B7, G215 / MAX(1, F215))</f>
        <v>35.536602700781806</v>
      </c>
      <c r="I215">
        <f t="shared" si="10"/>
        <v>250000</v>
      </c>
      <c r="J215">
        <f t="shared" si="11"/>
        <v>250000</v>
      </c>
      <c r="K215">
        <f>SUM($J$2:J215)</f>
        <v>53500000</v>
      </c>
      <c r="L215">
        <f>Inputs!B2 - K215</f>
        <v>446500000</v>
      </c>
    </row>
    <row r="216" spans="1:12" x14ac:dyDescent="0.25">
      <c r="A216">
        <v>215</v>
      </c>
      <c r="B216">
        <f t="shared" si="9"/>
        <v>1</v>
      </c>
      <c r="C216">
        <f>CHOOSE(B216, Inputs!B4, Inputs!B5, Inputs!B6)</f>
        <v>250000</v>
      </c>
      <c r="D216">
        <f>ROUND(Inputs!B9 * (1+Inputs!B10)^INT((A216-1)/30), 0)</f>
        <v>1407</v>
      </c>
      <c r="E216">
        <f>D216 * Inputs!B11</f>
        <v>7035</v>
      </c>
      <c r="F216">
        <f>MIN(E216, D216 * Inputs!B8)</f>
        <v>7035</v>
      </c>
      <c r="G216">
        <f>MIN(C216, Inputs!B2 - SUM($J$2:J215))</f>
        <v>250000</v>
      </c>
      <c r="H216">
        <f>MIN(Inputs!B7, G216 / MAX(1, F216))</f>
        <v>35.536602700781806</v>
      </c>
      <c r="I216">
        <f t="shared" si="10"/>
        <v>250000</v>
      </c>
      <c r="J216">
        <f t="shared" si="11"/>
        <v>250000</v>
      </c>
      <c r="K216">
        <f>SUM($J$2:J216)</f>
        <v>53750000</v>
      </c>
      <c r="L216">
        <f>Inputs!B2 - K216</f>
        <v>446250000</v>
      </c>
    </row>
    <row r="217" spans="1:12" x14ac:dyDescent="0.25">
      <c r="A217">
        <v>216</v>
      </c>
      <c r="B217">
        <f t="shared" si="9"/>
        <v>1</v>
      </c>
      <c r="C217">
        <f>CHOOSE(B217, Inputs!B4, Inputs!B5, Inputs!B6)</f>
        <v>250000</v>
      </c>
      <c r="D217">
        <f>ROUND(Inputs!B9 * (1+Inputs!B10)^INT((A217-1)/30), 0)</f>
        <v>1407</v>
      </c>
      <c r="E217">
        <f>D217 * Inputs!B11</f>
        <v>7035</v>
      </c>
      <c r="F217">
        <f>MIN(E217, D217 * Inputs!B8)</f>
        <v>7035</v>
      </c>
      <c r="G217">
        <f>MIN(C217, Inputs!B2 - SUM($J$2:J216))</f>
        <v>250000</v>
      </c>
      <c r="H217">
        <f>MIN(Inputs!B7, G217 / MAX(1, F217))</f>
        <v>35.536602700781806</v>
      </c>
      <c r="I217">
        <f t="shared" si="10"/>
        <v>250000</v>
      </c>
      <c r="J217">
        <f t="shared" si="11"/>
        <v>250000</v>
      </c>
      <c r="K217">
        <f>SUM($J$2:J217)</f>
        <v>54000000</v>
      </c>
      <c r="L217">
        <f>Inputs!B2 - K217</f>
        <v>446000000</v>
      </c>
    </row>
    <row r="218" spans="1:12" x14ac:dyDescent="0.25">
      <c r="A218">
        <v>217</v>
      </c>
      <c r="B218">
        <f t="shared" si="9"/>
        <v>1</v>
      </c>
      <c r="C218">
        <f>CHOOSE(B218, Inputs!B4, Inputs!B5, Inputs!B6)</f>
        <v>250000</v>
      </c>
      <c r="D218">
        <f>ROUND(Inputs!B9 * (1+Inputs!B10)^INT((A218-1)/30), 0)</f>
        <v>1407</v>
      </c>
      <c r="E218">
        <f>D218 * Inputs!B11</f>
        <v>7035</v>
      </c>
      <c r="F218">
        <f>MIN(E218, D218 * Inputs!B8)</f>
        <v>7035</v>
      </c>
      <c r="G218">
        <f>MIN(C218, Inputs!B2 - SUM($J$2:J217))</f>
        <v>250000</v>
      </c>
      <c r="H218">
        <f>MIN(Inputs!B7, G218 / MAX(1, F218))</f>
        <v>35.536602700781806</v>
      </c>
      <c r="I218">
        <f t="shared" si="10"/>
        <v>250000</v>
      </c>
      <c r="J218">
        <f t="shared" si="11"/>
        <v>250000</v>
      </c>
      <c r="K218">
        <f>SUM($J$2:J218)</f>
        <v>54250000</v>
      </c>
      <c r="L218">
        <f>Inputs!B2 - K218</f>
        <v>445750000</v>
      </c>
    </row>
    <row r="219" spans="1:12" x14ac:dyDescent="0.25">
      <c r="A219">
        <v>218</v>
      </c>
      <c r="B219">
        <f t="shared" si="9"/>
        <v>1</v>
      </c>
      <c r="C219">
        <f>CHOOSE(B219, Inputs!B4, Inputs!B5, Inputs!B6)</f>
        <v>250000</v>
      </c>
      <c r="D219">
        <f>ROUND(Inputs!B9 * (1+Inputs!B10)^INT((A219-1)/30), 0)</f>
        <v>1407</v>
      </c>
      <c r="E219">
        <f>D219 * Inputs!B11</f>
        <v>7035</v>
      </c>
      <c r="F219">
        <f>MIN(E219, D219 * Inputs!B8)</f>
        <v>7035</v>
      </c>
      <c r="G219">
        <f>MIN(C219, Inputs!B2 - SUM($J$2:J218))</f>
        <v>250000</v>
      </c>
      <c r="H219">
        <f>MIN(Inputs!B7, G219 / MAX(1, F219))</f>
        <v>35.536602700781806</v>
      </c>
      <c r="I219">
        <f t="shared" si="10"/>
        <v>250000</v>
      </c>
      <c r="J219">
        <f t="shared" si="11"/>
        <v>250000</v>
      </c>
      <c r="K219">
        <f>SUM($J$2:J219)</f>
        <v>54500000</v>
      </c>
      <c r="L219">
        <f>Inputs!B2 - K219</f>
        <v>445500000</v>
      </c>
    </row>
    <row r="220" spans="1:12" x14ac:dyDescent="0.25">
      <c r="A220">
        <v>219</v>
      </c>
      <c r="B220">
        <f t="shared" si="9"/>
        <v>1</v>
      </c>
      <c r="C220">
        <f>CHOOSE(B220, Inputs!B4, Inputs!B5, Inputs!B6)</f>
        <v>250000</v>
      </c>
      <c r="D220">
        <f>ROUND(Inputs!B9 * (1+Inputs!B10)^INT((A220-1)/30), 0)</f>
        <v>1407</v>
      </c>
      <c r="E220">
        <f>D220 * Inputs!B11</f>
        <v>7035</v>
      </c>
      <c r="F220">
        <f>MIN(E220, D220 * Inputs!B8)</f>
        <v>7035</v>
      </c>
      <c r="G220">
        <f>MIN(C220, Inputs!B2 - SUM($J$2:J219))</f>
        <v>250000</v>
      </c>
      <c r="H220">
        <f>MIN(Inputs!B7, G220 / MAX(1, F220))</f>
        <v>35.536602700781806</v>
      </c>
      <c r="I220">
        <f t="shared" si="10"/>
        <v>250000</v>
      </c>
      <c r="J220">
        <f t="shared" si="11"/>
        <v>250000</v>
      </c>
      <c r="K220">
        <f>SUM($J$2:J220)</f>
        <v>54750000</v>
      </c>
      <c r="L220">
        <f>Inputs!B2 - K220</f>
        <v>445250000</v>
      </c>
    </row>
    <row r="221" spans="1:12" x14ac:dyDescent="0.25">
      <c r="A221">
        <v>220</v>
      </c>
      <c r="B221">
        <f t="shared" si="9"/>
        <v>1</v>
      </c>
      <c r="C221">
        <f>CHOOSE(B221, Inputs!B4, Inputs!B5, Inputs!B6)</f>
        <v>250000</v>
      </c>
      <c r="D221">
        <f>ROUND(Inputs!B9 * (1+Inputs!B10)^INT((A221-1)/30), 0)</f>
        <v>1407</v>
      </c>
      <c r="E221">
        <f>D221 * Inputs!B11</f>
        <v>7035</v>
      </c>
      <c r="F221">
        <f>MIN(E221, D221 * Inputs!B8)</f>
        <v>7035</v>
      </c>
      <c r="G221">
        <f>MIN(C221, Inputs!B2 - SUM($J$2:J220))</f>
        <v>250000</v>
      </c>
      <c r="H221">
        <f>MIN(Inputs!B7, G221 / MAX(1, F221))</f>
        <v>35.536602700781806</v>
      </c>
      <c r="I221">
        <f t="shared" si="10"/>
        <v>250000</v>
      </c>
      <c r="J221">
        <f t="shared" si="11"/>
        <v>250000</v>
      </c>
      <c r="K221">
        <f>SUM($J$2:J221)</f>
        <v>55000000</v>
      </c>
      <c r="L221">
        <f>Inputs!B2 - K221</f>
        <v>445000000</v>
      </c>
    </row>
    <row r="222" spans="1:12" x14ac:dyDescent="0.25">
      <c r="A222">
        <v>221</v>
      </c>
      <c r="B222">
        <f t="shared" si="9"/>
        <v>1</v>
      </c>
      <c r="C222">
        <f>CHOOSE(B222, Inputs!B4, Inputs!B5, Inputs!B6)</f>
        <v>250000</v>
      </c>
      <c r="D222">
        <f>ROUND(Inputs!B9 * (1+Inputs!B10)^INT((A222-1)/30), 0)</f>
        <v>1407</v>
      </c>
      <c r="E222">
        <f>D222 * Inputs!B11</f>
        <v>7035</v>
      </c>
      <c r="F222">
        <f>MIN(E222, D222 * Inputs!B8)</f>
        <v>7035</v>
      </c>
      <c r="G222">
        <f>MIN(C222, Inputs!B2 - SUM($J$2:J221))</f>
        <v>250000</v>
      </c>
      <c r="H222">
        <f>MIN(Inputs!B7, G222 / MAX(1, F222))</f>
        <v>35.536602700781806</v>
      </c>
      <c r="I222">
        <f t="shared" si="10"/>
        <v>250000</v>
      </c>
      <c r="J222">
        <f t="shared" si="11"/>
        <v>250000</v>
      </c>
      <c r="K222">
        <f>SUM($J$2:J222)</f>
        <v>55250000</v>
      </c>
      <c r="L222">
        <f>Inputs!B2 - K222</f>
        <v>444750000</v>
      </c>
    </row>
    <row r="223" spans="1:12" x14ac:dyDescent="0.25">
      <c r="A223">
        <v>222</v>
      </c>
      <c r="B223">
        <f t="shared" si="9"/>
        <v>1</v>
      </c>
      <c r="C223">
        <f>CHOOSE(B223, Inputs!B4, Inputs!B5, Inputs!B6)</f>
        <v>250000</v>
      </c>
      <c r="D223">
        <f>ROUND(Inputs!B9 * (1+Inputs!B10)^INT((A223-1)/30), 0)</f>
        <v>1407</v>
      </c>
      <c r="E223">
        <f>D223 * Inputs!B11</f>
        <v>7035</v>
      </c>
      <c r="F223">
        <f>MIN(E223, D223 * Inputs!B8)</f>
        <v>7035</v>
      </c>
      <c r="G223">
        <f>MIN(C223, Inputs!B2 - SUM($J$2:J222))</f>
        <v>250000</v>
      </c>
      <c r="H223">
        <f>MIN(Inputs!B7, G223 / MAX(1, F223))</f>
        <v>35.536602700781806</v>
      </c>
      <c r="I223">
        <f t="shared" si="10"/>
        <v>250000</v>
      </c>
      <c r="J223">
        <f t="shared" si="11"/>
        <v>250000</v>
      </c>
      <c r="K223">
        <f>SUM($J$2:J223)</f>
        <v>55500000</v>
      </c>
      <c r="L223">
        <f>Inputs!B2 - K223</f>
        <v>444500000</v>
      </c>
    </row>
    <row r="224" spans="1:12" x14ac:dyDescent="0.25">
      <c r="A224">
        <v>223</v>
      </c>
      <c r="B224">
        <f t="shared" si="9"/>
        <v>1</v>
      </c>
      <c r="C224">
        <f>CHOOSE(B224, Inputs!B4, Inputs!B5, Inputs!B6)</f>
        <v>250000</v>
      </c>
      <c r="D224">
        <f>ROUND(Inputs!B9 * (1+Inputs!B10)^INT((A224-1)/30), 0)</f>
        <v>1407</v>
      </c>
      <c r="E224">
        <f>D224 * Inputs!B11</f>
        <v>7035</v>
      </c>
      <c r="F224">
        <f>MIN(E224, D224 * Inputs!B8)</f>
        <v>7035</v>
      </c>
      <c r="G224">
        <f>MIN(C224, Inputs!B2 - SUM($J$2:J223))</f>
        <v>250000</v>
      </c>
      <c r="H224">
        <f>MIN(Inputs!B7, G224 / MAX(1, F224))</f>
        <v>35.536602700781806</v>
      </c>
      <c r="I224">
        <f t="shared" si="10"/>
        <v>250000</v>
      </c>
      <c r="J224">
        <f t="shared" si="11"/>
        <v>250000</v>
      </c>
      <c r="K224">
        <f>SUM($J$2:J224)</f>
        <v>55750000</v>
      </c>
      <c r="L224">
        <f>Inputs!B2 - K224</f>
        <v>444250000</v>
      </c>
    </row>
    <row r="225" spans="1:12" x14ac:dyDescent="0.25">
      <c r="A225">
        <v>224</v>
      </c>
      <c r="B225">
        <f t="shared" si="9"/>
        <v>1</v>
      </c>
      <c r="C225">
        <f>CHOOSE(B225, Inputs!B4, Inputs!B5, Inputs!B6)</f>
        <v>250000</v>
      </c>
      <c r="D225">
        <f>ROUND(Inputs!B9 * (1+Inputs!B10)^INT((A225-1)/30), 0)</f>
        <v>1407</v>
      </c>
      <c r="E225">
        <f>D225 * Inputs!B11</f>
        <v>7035</v>
      </c>
      <c r="F225">
        <f>MIN(E225, D225 * Inputs!B8)</f>
        <v>7035</v>
      </c>
      <c r="G225">
        <f>MIN(C225, Inputs!B2 - SUM($J$2:J224))</f>
        <v>250000</v>
      </c>
      <c r="H225">
        <f>MIN(Inputs!B7, G225 / MAX(1, F225))</f>
        <v>35.536602700781806</v>
      </c>
      <c r="I225">
        <f t="shared" si="10"/>
        <v>250000</v>
      </c>
      <c r="J225">
        <f t="shared" si="11"/>
        <v>250000</v>
      </c>
      <c r="K225">
        <f>SUM($J$2:J225)</f>
        <v>56000000</v>
      </c>
      <c r="L225">
        <f>Inputs!B2 - K225</f>
        <v>444000000</v>
      </c>
    </row>
    <row r="226" spans="1:12" x14ac:dyDescent="0.25">
      <c r="A226">
        <v>225</v>
      </c>
      <c r="B226">
        <f t="shared" si="9"/>
        <v>1</v>
      </c>
      <c r="C226">
        <f>CHOOSE(B226, Inputs!B4, Inputs!B5, Inputs!B6)</f>
        <v>250000</v>
      </c>
      <c r="D226">
        <f>ROUND(Inputs!B9 * (1+Inputs!B10)^INT((A226-1)/30), 0)</f>
        <v>1407</v>
      </c>
      <c r="E226">
        <f>D226 * Inputs!B11</f>
        <v>7035</v>
      </c>
      <c r="F226">
        <f>MIN(E226, D226 * Inputs!B8)</f>
        <v>7035</v>
      </c>
      <c r="G226">
        <f>MIN(C226, Inputs!B2 - SUM($J$2:J225))</f>
        <v>250000</v>
      </c>
      <c r="H226">
        <f>MIN(Inputs!B7, G226 / MAX(1, F226))</f>
        <v>35.536602700781806</v>
      </c>
      <c r="I226">
        <f t="shared" si="10"/>
        <v>250000</v>
      </c>
      <c r="J226">
        <f t="shared" si="11"/>
        <v>250000</v>
      </c>
      <c r="K226">
        <f>SUM($J$2:J226)</f>
        <v>56250000</v>
      </c>
      <c r="L226">
        <f>Inputs!B2 - K226</f>
        <v>443750000</v>
      </c>
    </row>
    <row r="227" spans="1:12" x14ac:dyDescent="0.25">
      <c r="A227">
        <v>226</v>
      </c>
      <c r="B227">
        <f t="shared" si="9"/>
        <v>1</v>
      </c>
      <c r="C227">
        <f>CHOOSE(B227, Inputs!B4, Inputs!B5, Inputs!B6)</f>
        <v>250000</v>
      </c>
      <c r="D227">
        <f>ROUND(Inputs!B9 * (1+Inputs!B10)^INT((A227-1)/30), 0)</f>
        <v>1407</v>
      </c>
      <c r="E227">
        <f>D227 * Inputs!B11</f>
        <v>7035</v>
      </c>
      <c r="F227">
        <f>MIN(E227, D227 * Inputs!B8)</f>
        <v>7035</v>
      </c>
      <c r="G227">
        <f>MIN(C227, Inputs!B2 - SUM($J$2:J226))</f>
        <v>250000</v>
      </c>
      <c r="H227">
        <f>MIN(Inputs!B7, G227 / MAX(1, F227))</f>
        <v>35.536602700781806</v>
      </c>
      <c r="I227">
        <f t="shared" si="10"/>
        <v>250000</v>
      </c>
      <c r="J227">
        <f t="shared" si="11"/>
        <v>250000</v>
      </c>
      <c r="K227">
        <f>SUM($J$2:J227)</f>
        <v>56500000</v>
      </c>
      <c r="L227">
        <f>Inputs!B2 - K227</f>
        <v>443500000</v>
      </c>
    </row>
    <row r="228" spans="1:12" x14ac:dyDescent="0.25">
      <c r="A228">
        <v>227</v>
      </c>
      <c r="B228">
        <f t="shared" si="9"/>
        <v>1</v>
      </c>
      <c r="C228">
        <f>CHOOSE(B228, Inputs!B4, Inputs!B5, Inputs!B6)</f>
        <v>250000</v>
      </c>
      <c r="D228">
        <f>ROUND(Inputs!B9 * (1+Inputs!B10)^INT((A228-1)/30), 0)</f>
        <v>1407</v>
      </c>
      <c r="E228">
        <f>D228 * Inputs!B11</f>
        <v>7035</v>
      </c>
      <c r="F228">
        <f>MIN(E228, D228 * Inputs!B8)</f>
        <v>7035</v>
      </c>
      <c r="G228">
        <f>MIN(C228, Inputs!B2 - SUM($J$2:J227))</f>
        <v>250000</v>
      </c>
      <c r="H228">
        <f>MIN(Inputs!B7, G228 / MAX(1, F228))</f>
        <v>35.536602700781806</v>
      </c>
      <c r="I228">
        <f t="shared" si="10"/>
        <v>250000</v>
      </c>
      <c r="J228">
        <f t="shared" si="11"/>
        <v>250000</v>
      </c>
      <c r="K228">
        <f>SUM($J$2:J228)</f>
        <v>56750000</v>
      </c>
      <c r="L228">
        <f>Inputs!B2 - K228</f>
        <v>443250000</v>
      </c>
    </row>
    <row r="229" spans="1:12" x14ac:dyDescent="0.25">
      <c r="A229">
        <v>228</v>
      </c>
      <c r="B229">
        <f t="shared" si="9"/>
        <v>1</v>
      </c>
      <c r="C229">
        <f>CHOOSE(B229, Inputs!B4, Inputs!B5, Inputs!B6)</f>
        <v>250000</v>
      </c>
      <c r="D229">
        <f>ROUND(Inputs!B9 * (1+Inputs!B10)^INT((A229-1)/30), 0)</f>
        <v>1407</v>
      </c>
      <c r="E229">
        <f>D229 * Inputs!B11</f>
        <v>7035</v>
      </c>
      <c r="F229">
        <f>MIN(E229, D229 * Inputs!B8)</f>
        <v>7035</v>
      </c>
      <c r="G229">
        <f>MIN(C229, Inputs!B2 - SUM($J$2:J228))</f>
        <v>250000</v>
      </c>
      <c r="H229">
        <f>MIN(Inputs!B7, G229 / MAX(1, F229))</f>
        <v>35.536602700781806</v>
      </c>
      <c r="I229">
        <f t="shared" si="10"/>
        <v>250000</v>
      </c>
      <c r="J229">
        <f t="shared" si="11"/>
        <v>250000</v>
      </c>
      <c r="K229">
        <f>SUM($J$2:J229)</f>
        <v>57000000</v>
      </c>
      <c r="L229">
        <f>Inputs!B2 - K229</f>
        <v>443000000</v>
      </c>
    </row>
    <row r="230" spans="1:12" x14ac:dyDescent="0.25">
      <c r="A230">
        <v>229</v>
      </c>
      <c r="B230">
        <f t="shared" si="9"/>
        <v>1</v>
      </c>
      <c r="C230">
        <f>CHOOSE(B230, Inputs!B4, Inputs!B5, Inputs!B6)</f>
        <v>250000</v>
      </c>
      <c r="D230">
        <f>ROUND(Inputs!B9 * (1+Inputs!B10)^INT((A230-1)/30), 0)</f>
        <v>1407</v>
      </c>
      <c r="E230">
        <f>D230 * Inputs!B11</f>
        <v>7035</v>
      </c>
      <c r="F230">
        <f>MIN(E230, D230 * Inputs!B8)</f>
        <v>7035</v>
      </c>
      <c r="G230">
        <f>MIN(C230, Inputs!B2 - SUM($J$2:J229))</f>
        <v>250000</v>
      </c>
      <c r="H230">
        <f>MIN(Inputs!B7, G230 / MAX(1, F230))</f>
        <v>35.536602700781806</v>
      </c>
      <c r="I230">
        <f t="shared" si="10"/>
        <v>250000</v>
      </c>
      <c r="J230">
        <f t="shared" si="11"/>
        <v>250000</v>
      </c>
      <c r="K230">
        <f>SUM($J$2:J230)</f>
        <v>57250000</v>
      </c>
      <c r="L230">
        <f>Inputs!B2 - K230</f>
        <v>442750000</v>
      </c>
    </row>
    <row r="231" spans="1:12" x14ac:dyDescent="0.25">
      <c r="A231">
        <v>230</v>
      </c>
      <c r="B231">
        <f t="shared" si="9"/>
        <v>1</v>
      </c>
      <c r="C231">
        <f>CHOOSE(B231, Inputs!B4, Inputs!B5, Inputs!B6)</f>
        <v>250000</v>
      </c>
      <c r="D231">
        <f>ROUND(Inputs!B9 * (1+Inputs!B10)^INT((A231-1)/30), 0)</f>
        <v>1407</v>
      </c>
      <c r="E231">
        <f>D231 * Inputs!B11</f>
        <v>7035</v>
      </c>
      <c r="F231">
        <f>MIN(E231, D231 * Inputs!B8)</f>
        <v>7035</v>
      </c>
      <c r="G231">
        <f>MIN(C231, Inputs!B2 - SUM($J$2:J230))</f>
        <v>250000</v>
      </c>
      <c r="H231">
        <f>MIN(Inputs!B7, G231 / MAX(1, F231))</f>
        <v>35.536602700781806</v>
      </c>
      <c r="I231">
        <f t="shared" si="10"/>
        <v>250000</v>
      </c>
      <c r="J231">
        <f t="shared" si="11"/>
        <v>250000</v>
      </c>
      <c r="K231">
        <f>SUM($J$2:J231)</f>
        <v>57500000</v>
      </c>
      <c r="L231">
        <f>Inputs!B2 - K231</f>
        <v>442500000</v>
      </c>
    </row>
    <row r="232" spans="1:12" x14ac:dyDescent="0.25">
      <c r="A232">
        <v>231</v>
      </c>
      <c r="B232">
        <f t="shared" si="9"/>
        <v>1</v>
      </c>
      <c r="C232">
        <f>CHOOSE(B232, Inputs!B4, Inputs!B5, Inputs!B6)</f>
        <v>250000</v>
      </c>
      <c r="D232">
        <f>ROUND(Inputs!B9 * (1+Inputs!B10)^INT((A232-1)/30), 0)</f>
        <v>1407</v>
      </c>
      <c r="E232">
        <f>D232 * Inputs!B11</f>
        <v>7035</v>
      </c>
      <c r="F232">
        <f>MIN(E232, D232 * Inputs!B8)</f>
        <v>7035</v>
      </c>
      <c r="G232">
        <f>MIN(C232, Inputs!B2 - SUM($J$2:J231))</f>
        <v>250000</v>
      </c>
      <c r="H232">
        <f>MIN(Inputs!B7, G232 / MAX(1, F232))</f>
        <v>35.536602700781806</v>
      </c>
      <c r="I232">
        <f t="shared" si="10"/>
        <v>250000</v>
      </c>
      <c r="J232">
        <f t="shared" si="11"/>
        <v>250000</v>
      </c>
      <c r="K232">
        <f>SUM($J$2:J232)</f>
        <v>57750000</v>
      </c>
      <c r="L232">
        <f>Inputs!B2 - K232</f>
        <v>442250000</v>
      </c>
    </row>
    <row r="233" spans="1:12" x14ac:dyDescent="0.25">
      <c r="A233">
        <v>232</v>
      </c>
      <c r="B233">
        <f t="shared" si="9"/>
        <v>1</v>
      </c>
      <c r="C233">
        <f>CHOOSE(B233, Inputs!B4, Inputs!B5, Inputs!B6)</f>
        <v>250000</v>
      </c>
      <c r="D233">
        <f>ROUND(Inputs!B9 * (1+Inputs!B10)^INT((A233-1)/30), 0)</f>
        <v>1407</v>
      </c>
      <c r="E233">
        <f>D233 * Inputs!B11</f>
        <v>7035</v>
      </c>
      <c r="F233">
        <f>MIN(E233, D233 * Inputs!B8)</f>
        <v>7035</v>
      </c>
      <c r="G233">
        <f>MIN(C233, Inputs!B2 - SUM($J$2:J232))</f>
        <v>250000</v>
      </c>
      <c r="H233">
        <f>MIN(Inputs!B7, G233 / MAX(1, F233))</f>
        <v>35.536602700781806</v>
      </c>
      <c r="I233">
        <f t="shared" si="10"/>
        <v>250000</v>
      </c>
      <c r="J233">
        <f t="shared" si="11"/>
        <v>250000</v>
      </c>
      <c r="K233">
        <f>SUM($J$2:J233)</f>
        <v>58000000</v>
      </c>
      <c r="L233">
        <f>Inputs!B2 - K233</f>
        <v>442000000</v>
      </c>
    </row>
    <row r="234" spans="1:12" x14ac:dyDescent="0.25">
      <c r="A234">
        <v>233</v>
      </c>
      <c r="B234">
        <f t="shared" si="9"/>
        <v>1</v>
      </c>
      <c r="C234">
        <f>CHOOSE(B234, Inputs!B4, Inputs!B5, Inputs!B6)</f>
        <v>250000</v>
      </c>
      <c r="D234">
        <f>ROUND(Inputs!B9 * (1+Inputs!B10)^INT((A234-1)/30), 0)</f>
        <v>1407</v>
      </c>
      <c r="E234">
        <f>D234 * Inputs!B11</f>
        <v>7035</v>
      </c>
      <c r="F234">
        <f>MIN(E234, D234 * Inputs!B8)</f>
        <v>7035</v>
      </c>
      <c r="G234">
        <f>MIN(C234, Inputs!B2 - SUM($J$2:J233))</f>
        <v>250000</v>
      </c>
      <c r="H234">
        <f>MIN(Inputs!B7, G234 / MAX(1, F234))</f>
        <v>35.536602700781806</v>
      </c>
      <c r="I234">
        <f t="shared" si="10"/>
        <v>250000</v>
      </c>
      <c r="J234">
        <f t="shared" si="11"/>
        <v>250000</v>
      </c>
      <c r="K234">
        <f>SUM($J$2:J234)</f>
        <v>58250000</v>
      </c>
      <c r="L234">
        <f>Inputs!B2 - K234</f>
        <v>441750000</v>
      </c>
    </row>
    <row r="235" spans="1:12" x14ac:dyDescent="0.25">
      <c r="A235">
        <v>234</v>
      </c>
      <c r="B235">
        <f t="shared" si="9"/>
        <v>1</v>
      </c>
      <c r="C235">
        <f>CHOOSE(B235, Inputs!B4, Inputs!B5, Inputs!B6)</f>
        <v>250000</v>
      </c>
      <c r="D235">
        <f>ROUND(Inputs!B9 * (1+Inputs!B10)^INT((A235-1)/30), 0)</f>
        <v>1407</v>
      </c>
      <c r="E235">
        <f>D235 * Inputs!B11</f>
        <v>7035</v>
      </c>
      <c r="F235">
        <f>MIN(E235, D235 * Inputs!B8)</f>
        <v>7035</v>
      </c>
      <c r="G235">
        <f>MIN(C235, Inputs!B2 - SUM($J$2:J234))</f>
        <v>250000</v>
      </c>
      <c r="H235">
        <f>MIN(Inputs!B7, G235 / MAX(1, F235))</f>
        <v>35.536602700781806</v>
      </c>
      <c r="I235">
        <f t="shared" si="10"/>
        <v>250000</v>
      </c>
      <c r="J235">
        <f t="shared" si="11"/>
        <v>250000</v>
      </c>
      <c r="K235">
        <f>SUM($J$2:J235)</f>
        <v>58500000</v>
      </c>
      <c r="L235">
        <f>Inputs!B2 - K235</f>
        <v>441500000</v>
      </c>
    </row>
    <row r="236" spans="1:12" x14ac:dyDescent="0.25">
      <c r="A236">
        <v>235</v>
      </c>
      <c r="B236">
        <f t="shared" si="9"/>
        <v>1</v>
      </c>
      <c r="C236">
        <f>CHOOSE(B236, Inputs!B4, Inputs!B5, Inputs!B6)</f>
        <v>250000</v>
      </c>
      <c r="D236">
        <f>ROUND(Inputs!B9 * (1+Inputs!B10)^INT((A236-1)/30), 0)</f>
        <v>1407</v>
      </c>
      <c r="E236">
        <f>D236 * Inputs!B11</f>
        <v>7035</v>
      </c>
      <c r="F236">
        <f>MIN(E236, D236 * Inputs!B8)</f>
        <v>7035</v>
      </c>
      <c r="G236">
        <f>MIN(C236, Inputs!B2 - SUM($J$2:J235))</f>
        <v>250000</v>
      </c>
      <c r="H236">
        <f>MIN(Inputs!B7, G236 / MAX(1, F236))</f>
        <v>35.536602700781806</v>
      </c>
      <c r="I236">
        <f t="shared" si="10"/>
        <v>250000</v>
      </c>
      <c r="J236">
        <f t="shared" si="11"/>
        <v>250000</v>
      </c>
      <c r="K236">
        <f>SUM($J$2:J236)</f>
        <v>58750000</v>
      </c>
      <c r="L236">
        <f>Inputs!B2 - K236</f>
        <v>441250000</v>
      </c>
    </row>
    <row r="237" spans="1:12" x14ac:dyDescent="0.25">
      <c r="A237">
        <v>236</v>
      </c>
      <c r="B237">
        <f t="shared" si="9"/>
        <v>1</v>
      </c>
      <c r="C237">
        <f>CHOOSE(B237, Inputs!B4, Inputs!B5, Inputs!B6)</f>
        <v>250000</v>
      </c>
      <c r="D237">
        <f>ROUND(Inputs!B9 * (1+Inputs!B10)^INT((A237-1)/30), 0)</f>
        <v>1407</v>
      </c>
      <c r="E237">
        <f>D237 * Inputs!B11</f>
        <v>7035</v>
      </c>
      <c r="F237">
        <f>MIN(E237, D237 * Inputs!B8)</f>
        <v>7035</v>
      </c>
      <c r="G237">
        <f>MIN(C237, Inputs!B2 - SUM($J$2:J236))</f>
        <v>250000</v>
      </c>
      <c r="H237">
        <f>MIN(Inputs!B7, G237 / MAX(1, F237))</f>
        <v>35.536602700781806</v>
      </c>
      <c r="I237">
        <f t="shared" si="10"/>
        <v>250000</v>
      </c>
      <c r="J237">
        <f t="shared" si="11"/>
        <v>250000</v>
      </c>
      <c r="K237">
        <f>SUM($J$2:J237)</f>
        <v>59000000</v>
      </c>
      <c r="L237">
        <f>Inputs!B2 - K237</f>
        <v>441000000</v>
      </c>
    </row>
    <row r="238" spans="1:12" x14ac:dyDescent="0.25">
      <c r="A238">
        <v>237</v>
      </c>
      <c r="B238">
        <f t="shared" si="9"/>
        <v>1</v>
      </c>
      <c r="C238">
        <f>CHOOSE(B238, Inputs!B4, Inputs!B5, Inputs!B6)</f>
        <v>250000</v>
      </c>
      <c r="D238">
        <f>ROUND(Inputs!B9 * (1+Inputs!B10)^INT((A238-1)/30), 0)</f>
        <v>1407</v>
      </c>
      <c r="E238">
        <f>D238 * Inputs!B11</f>
        <v>7035</v>
      </c>
      <c r="F238">
        <f>MIN(E238, D238 * Inputs!B8)</f>
        <v>7035</v>
      </c>
      <c r="G238">
        <f>MIN(C238, Inputs!B2 - SUM($J$2:J237))</f>
        <v>250000</v>
      </c>
      <c r="H238">
        <f>MIN(Inputs!B7, G238 / MAX(1, F238))</f>
        <v>35.536602700781806</v>
      </c>
      <c r="I238">
        <f t="shared" si="10"/>
        <v>250000</v>
      </c>
      <c r="J238">
        <f t="shared" si="11"/>
        <v>250000</v>
      </c>
      <c r="K238">
        <f>SUM($J$2:J238)</f>
        <v>59250000</v>
      </c>
      <c r="L238">
        <f>Inputs!B2 - K238</f>
        <v>440750000</v>
      </c>
    </row>
    <row r="239" spans="1:12" x14ac:dyDescent="0.25">
      <c r="A239">
        <v>238</v>
      </c>
      <c r="B239">
        <f t="shared" si="9"/>
        <v>1</v>
      </c>
      <c r="C239">
        <f>CHOOSE(B239, Inputs!B4, Inputs!B5, Inputs!B6)</f>
        <v>250000</v>
      </c>
      <c r="D239">
        <f>ROUND(Inputs!B9 * (1+Inputs!B10)^INT((A239-1)/30), 0)</f>
        <v>1407</v>
      </c>
      <c r="E239">
        <f>D239 * Inputs!B11</f>
        <v>7035</v>
      </c>
      <c r="F239">
        <f>MIN(E239, D239 * Inputs!B8)</f>
        <v>7035</v>
      </c>
      <c r="G239">
        <f>MIN(C239, Inputs!B2 - SUM($J$2:J238))</f>
        <v>250000</v>
      </c>
      <c r="H239">
        <f>MIN(Inputs!B7, G239 / MAX(1, F239))</f>
        <v>35.536602700781806</v>
      </c>
      <c r="I239">
        <f t="shared" si="10"/>
        <v>250000</v>
      </c>
      <c r="J239">
        <f t="shared" si="11"/>
        <v>250000</v>
      </c>
      <c r="K239">
        <f>SUM($J$2:J239)</f>
        <v>59500000</v>
      </c>
      <c r="L239">
        <f>Inputs!B2 - K239</f>
        <v>440500000</v>
      </c>
    </row>
    <row r="240" spans="1:12" x14ac:dyDescent="0.25">
      <c r="A240">
        <v>239</v>
      </c>
      <c r="B240">
        <f t="shared" si="9"/>
        <v>1</v>
      </c>
      <c r="C240">
        <f>CHOOSE(B240, Inputs!B4, Inputs!B5, Inputs!B6)</f>
        <v>250000</v>
      </c>
      <c r="D240">
        <f>ROUND(Inputs!B9 * (1+Inputs!B10)^INT((A240-1)/30), 0)</f>
        <v>1407</v>
      </c>
      <c r="E240">
        <f>D240 * Inputs!B11</f>
        <v>7035</v>
      </c>
      <c r="F240">
        <f>MIN(E240, D240 * Inputs!B8)</f>
        <v>7035</v>
      </c>
      <c r="G240">
        <f>MIN(C240, Inputs!B2 - SUM($J$2:J239))</f>
        <v>250000</v>
      </c>
      <c r="H240">
        <f>MIN(Inputs!B7, G240 / MAX(1, F240))</f>
        <v>35.536602700781806</v>
      </c>
      <c r="I240">
        <f t="shared" si="10"/>
        <v>250000</v>
      </c>
      <c r="J240">
        <f t="shared" si="11"/>
        <v>250000</v>
      </c>
      <c r="K240">
        <f>SUM($J$2:J240)</f>
        <v>59750000</v>
      </c>
      <c r="L240">
        <f>Inputs!B2 - K240</f>
        <v>440250000</v>
      </c>
    </row>
    <row r="241" spans="1:12" x14ac:dyDescent="0.25">
      <c r="A241">
        <v>240</v>
      </c>
      <c r="B241">
        <f t="shared" si="9"/>
        <v>1</v>
      </c>
      <c r="C241">
        <f>CHOOSE(B241, Inputs!B4, Inputs!B5, Inputs!B6)</f>
        <v>250000</v>
      </c>
      <c r="D241">
        <f>ROUND(Inputs!B9 * (1+Inputs!B10)^INT((A241-1)/30), 0)</f>
        <v>1407</v>
      </c>
      <c r="E241">
        <f>D241 * Inputs!B11</f>
        <v>7035</v>
      </c>
      <c r="F241">
        <f>MIN(E241, D241 * Inputs!B8)</f>
        <v>7035</v>
      </c>
      <c r="G241">
        <f>MIN(C241, Inputs!B2 - SUM($J$2:J240))</f>
        <v>250000</v>
      </c>
      <c r="H241">
        <f>MIN(Inputs!B7, G241 / MAX(1, F241))</f>
        <v>35.536602700781806</v>
      </c>
      <c r="I241">
        <f t="shared" si="10"/>
        <v>250000</v>
      </c>
      <c r="J241">
        <f t="shared" si="11"/>
        <v>250000</v>
      </c>
      <c r="K241">
        <f>SUM($J$2:J241)</f>
        <v>60000000</v>
      </c>
      <c r="L241">
        <f>Inputs!B2 - K241</f>
        <v>440000000</v>
      </c>
    </row>
    <row r="242" spans="1:12" x14ac:dyDescent="0.25">
      <c r="A242">
        <v>241</v>
      </c>
      <c r="B242">
        <f t="shared" si="9"/>
        <v>1</v>
      </c>
      <c r="C242">
        <f>CHOOSE(B242, Inputs!B4, Inputs!B5, Inputs!B6)</f>
        <v>250000</v>
      </c>
      <c r="D242">
        <f>ROUND(Inputs!B9 * (1+Inputs!B10)^INT((A242-1)/30), 0)</f>
        <v>1477</v>
      </c>
      <c r="E242">
        <f>D242 * Inputs!B11</f>
        <v>7385</v>
      </c>
      <c r="F242">
        <f>MIN(E242, D242 * Inputs!B8)</f>
        <v>7385</v>
      </c>
      <c r="G242">
        <f>MIN(C242, Inputs!B2 - SUM($J$2:J241))</f>
        <v>250000</v>
      </c>
      <c r="H242">
        <f>MIN(Inputs!B7, G242 / MAX(1, F242))</f>
        <v>33.852403520649965</v>
      </c>
      <c r="I242">
        <f t="shared" si="10"/>
        <v>250000</v>
      </c>
      <c r="J242">
        <f t="shared" si="11"/>
        <v>250000</v>
      </c>
      <c r="K242">
        <f>SUM($J$2:J242)</f>
        <v>60250000</v>
      </c>
      <c r="L242">
        <f>Inputs!B2 - K242</f>
        <v>439750000</v>
      </c>
    </row>
    <row r="243" spans="1:12" x14ac:dyDescent="0.25">
      <c r="A243">
        <v>242</v>
      </c>
      <c r="B243">
        <f t="shared" si="9"/>
        <v>1</v>
      </c>
      <c r="C243">
        <f>CHOOSE(B243, Inputs!B4, Inputs!B5, Inputs!B6)</f>
        <v>250000</v>
      </c>
      <c r="D243">
        <f>ROUND(Inputs!B9 * (1+Inputs!B10)^INT((A243-1)/30), 0)</f>
        <v>1477</v>
      </c>
      <c r="E243">
        <f>D243 * Inputs!B11</f>
        <v>7385</v>
      </c>
      <c r="F243">
        <f>MIN(E243, D243 * Inputs!B8)</f>
        <v>7385</v>
      </c>
      <c r="G243">
        <f>MIN(C243, Inputs!B2 - SUM($J$2:J242))</f>
        <v>250000</v>
      </c>
      <c r="H243">
        <f>MIN(Inputs!B7, G243 / MAX(1, F243))</f>
        <v>33.852403520649965</v>
      </c>
      <c r="I243">
        <f t="shared" si="10"/>
        <v>250000</v>
      </c>
      <c r="J243">
        <f t="shared" si="11"/>
        <v>250000</v>
      </c>
      <c r="K243">
        <f>SUM($J$2:J243)</f>
        <v>60500000</v>
      </c>
      <c r="L243">
        <f>Inputs!B2 - K243</f>
        <v>439500000</v>
      </c>
    </row>
    <row r="244" spans="1:12" x14ac:dyDescent="0.25">
      <c r="A244">
        <v>243</v>
      </c>
      <c r="B244">
        <f t="shared" si="9"/>
        <v>1</v>
      </c>
      <c r="C244">
        <f>CHOOSE(B244, Inputs!B4, Inputs!B5, Inputs!B6)</f>
        <v>250000</v>
      </c>
      <c r="D244">
        <f>ROUND(Inputs!B9 * (1+Inputs!B10)^INT((A244-1)/30), 0)</f>
        <v>1477</v>
      </c>
      <c r="E244">
        <f>D244 * Inputs!B11</f>
        <v>7385</v>
      </c>
      <c r="F244">
        <f>MIN(E244, D244 * Inputs!B8)</f>
        <v>7385</v>
      </c>
      <c r="G244">
        <f>MIN(C244, Inputs!B2 - SUM($J$2:J243))</f>
        <v>250000</v>
      </c>
      <c r="H244">
        <f>MIN(Inputs!B7, G244 / MAX(1, F244))</f>
        <v>33.852403520649965</v>
      </c>
      <c r="I244">
        <f t="shared" si="10"/>
        <v>250000</v>
      </c>
      <c r="J244">
        <f t="shared" si="11"/>
        <v>250000</v>
      </c>
      <c r="K244">
        <f>SUM($J$2:J244)</f>
        <v>60750000</v>
      </c>
      <c r="L244">
        <f>Inputs!B2 - K244</f>
        <v>439250000</v>
      </c>
    </row>
    <row r="245" spans="1:12" x14ac:dyDescent="0.25">
      <c r="A245">
        <v>244</v>
      </c>
      <c r="B245">
        <f t="shared" si="9"/>
        <v>1</v>
      </c>
      <c r="C245">
        <f>CHOOSE(B245, Inputs!B4, Inputs!B5, Inputs!B6)</f>
        <v>250000</v>
      </c>
      <c r="D245">
        <f>ROUND(Inputs!B9 * (1+Inputs!B10)^INT((A245-1)/30), 0)</f>
        <v>1477</v>
      </c>
      <c r="E245">
        <f>D245 * Inputs!B11</f>
        <v>7385</v>
      </c>
      <c r="F245">
        <f>MIN(E245, D245 * Inputs!B8)</f>
        <v>7385</v>
      </c>
      <c r="G245">
        <f>MIN(C245, Inputs!B2 - SUM($J$2:J244))</f>
        <v>250000</v>
      </c>
      <c r="H245">
        <f>MIN(Inputs!B7, G245 / MAX(1, F245))</f>
        <v>33.852403520649965</v>
      </c>
      <c r="I245">
        <f t="shared" si="10"/>
        <v>250000</v>
      </c>
      <c r="J245">
        <f t="shared" si="11"/>
        <v>250000</v>
      </c>
      <c r="K245">
        <f>SUM($J$2:J245)</f>
        <v>61000000</v>
      </c>
      <c r="L245">
        <f>Inputs!B2 - K245</f>
        <v>439000000</v>
      </c>
    </row>
    <row r="246" spans="1:12" x14ac:dyDescent="0.25">
      <c r="A246">
        <v>245</v>
      </c>
      <c r="B246">
        <f t="shared" si="9"/>
        <v>1</v>
      </c>
      <c r="C246">
        <f>CHOOSE(B246, Inputs!B4, Inputs!B5, Inputs!B6)</f>
        <v>250000</v>
      </c>
      <c r="D246">
        <f>ROUND(Inputs!B9 * (1+Inputs!B10)^INT((A246-1)/30), 0)</f>
        <v>1477</v>
      </c>
      <c r="E246">
        <f>D246 * Inputs!B11</f>
        <v>7385</v>
      </c>
      <c r="F246">
        <f>MIN(E246, D246 * Inputs!B8)</f>
        <v>7385</v>
      </c>
      <c r="G246">
        <f>MIN(C246, Inputs!B2 - SUM($J$2:J245))</f>
        <v>250000</v>
      </c>
      <c r="H246">
        <f>MIN(Inputs!B7, G246 / MAX(1, F246))</f>
        <v>33.852403520649965</v>
      </c>
      <c r="I246">
        <f t="shared" si="10"/>
        <v>250000</v>
      </c>
      <c r="J246">
        <f t="shared" si="11"/>
        <v>250000</v>
      </c>
      <c r="K246">
        <f>SUM($J$2:J246)</f>
        <v>61250000</v>
      </c>
      <c r="L246">
        <f>Inputs!B2 - K246</f>
        <v>438750000</v>
      </c>
    </row>
    <row r="247" spans="1:12" x14ac:dyDescent="0.25">
      <c r="A247">
        <v>246</v>
      </c>
      <c r="B247">
        <f t="shared" si="9"/>
        <v>1</v>
      </c>
      <c r="C247">
        <f>CHOOSE(B247, Inputs!B4, Inputs!B5, Inputs!B6)</f>
        <v>250000</v>
      </c>
      <c r="D247">
        <f>ROUND(Inputs!B9 * (1+Inputs!B10)^INT((A247-1)/30), 0)</f>
        <v>1477</v>
      </c>
      <c r="E247">
        <f>D247 * Inputs!B11</f>
        <v>7385</v>
      </c>
      <c r="F247">
        <f>MIN(E247, D247 * Inputs!B8)</f>
        <v>7385</v>
      </c>
      <c r="G247">
        <f>MIN(C247, Inputs!B2 - SUM($J$2:J246))</f>
        <v>250000</v>
      </c>
      <c r="H247">
        <f>MIN(Inputs!B7, G247 / MAX(1, F247))</f>
        <v>33.852403520649965</v>
      </c>
      <c r="I247">
        <f t="shared" si="10"/>
        <v>250000</v>
      </c>
      <c r="J247">
        <f t="shared" si="11"/>
        <v>250000</v>
      </c>
      <c r="K247">
        <f>SUM($J$2:J247)</f>
        <v>61500000</v>
      </c>
      <c r="L247">
        <f>Inputs!B2 - K247</f>
        <v>438500000</v>
      </c>
    </row>
    <row r="248" spans="1:12" x14ac:dyDescent="0.25">
      <c r="A248">
        <v>247</v>
      </c>
      <c r="B248">
        <f t="shared" si="9"/>
        <v>1</v>
      </c>
      <c r="C248">
        <f>CHOOSE(B248, Inputs!B4, Inputs!B5, Inputs!B6)</f>
        <v>250000</v>
      </c>
      <c r="D248">
        <f>ROUND(Inputs!B9 * (1+Inputs!B10)^INT((A248-1)/30), 0)</f>
        <v>1477</v>
      </c>
      <c r="E248">
        <f>D248 * Inputs!B11</f>
        <v>7385</v>
      </c>
      <c r="F248">
        <f>MIN(E248, D248 * Inputs!B8)</f>
        <v>7385</v>
      </c>
      <c r="G248">
        <f>MIN(C248, Inputs!B2 - SUM($J$2:J247))</f>
        <v>250000</v>
      </c>
      <c r="H248">
        <f>MIN(Inputs!B7, G248 / MAX(1, F248))</f>
        <v>33.852403520649965</v>
      </c>
      <c r="I248">
        <f t="shared" si="10"/>
        <v>250000</v>
      </c>
      <c r="J248">
        <f t="shared" si="11"/>
        <v>250000</v>
      </c>
      <c r="K248">
        <f>SUM($J$2:J248)</f>
        <v>61750000</v>
      </c>
      <c r="L248">
        <f>Inputs!B2 - K248</f>
        <v>438250000</v>
      </c>
    </row>
    <row r="249" spans="1:12" x14ac:dyDescent="0.25">
      <c r="A249">
        <v>248</v>
      </c>
      <c r="B249">
        <f t="shared" si="9"/>
        <v>1</v>
      </c>
      <c r="C249">
        <f>CHOOSE(B249, Inputs!B4, Inputs!B5, Inputs!B6)</f>
        <v>250000</v>
      </c>
      <c r="D249">
        <f>ROUND(Inputs!B9 * (1+Inputs!B10)^INT((A249-1)/30), 0)</f>
        <v>1477</v>
      </c>
      <c r="E249">
        <f>D249 * Inputs!B11</f>
        <v>7385</v>
      </c>
      <c r="F249">
        <f>MIN(E249, D249 * Inputs!B8)</f>
        <v>7385</v>
      </c>
      <c r="G249">
        <f>MIN(C249, Inputs!B2 - SUM($J$2:J248))</f>
        <v>250000</v>
      </c>
      <c r="H249">
        <f>MIN(Inputs!B7, G249 / MAX(1, F249))</f>
        <v>33.852403520649965</v>
      </c>
      <c r="I249">
        <f t="shared" si="10"/>
        <v>250000</v>
      </c>
      <c r="J249">
        <f t="shared" si="11"/>
        <v>250000</v>
      </c>
      <c r="K249">
        <f>SUM($J$2:J249)</f>
        <v>62000000</v>
      </c>
      <c r="L249">
        <f>Inputs!B2 - K249</f>
        <v>438000000</v>
      </c>
    </row>
    <row r="250" spans="1:12" x14ac:dyDescent="0.25">
      <c r="A250">
        <v>249</v>
      </c>
      <c r="B250">
        <f t="shared" si="9"/>
        <v>1</v>
      </c>
      <c r="C250">
        <f>CHOOSE(B250, Inputs!B4, Inputs!B5, Inputs!B6)</f>
        <v>250000</v>
      </c>
      <c r="D250">
        <f>ROUND(Inputs!B9 * (1+Inputs!B10)^INT((A250-1)/30), 0)</f>
        <v>1477</v>
      </c>
      <c r="E250">
        <f>D250 * Inputs!B11</f>
        <v>7385</v>
      </c>
      <c r="F250">
        <f>MIN(E250, D250 * Inputs!B8)</f>
        <v>7385</v>
      </c>
      <c r="G250">
        <f>MIN(C250, Inputs!B2 - SUM($J$2:J249))</f>
        <v>250000</v>
      </c>
      <c r="H250">
        <f>MIN(Inputs!B7, G250 / MAX(1, F250))</f>
        <v>33.852403520649965</v>
      </c>
      <c r="I250">
        <f t="shared" si="10"/>
        <v>250000</v>
      </c>
      <c r="J250">
        <f t="shared" si="11"/>
        <v>250000</v>
      </c>
      <c r="K250">
        <f>SUM($J$2:J250)</f>
        <v>62250000</v>
      </c>
      <c r="L250">
        <f>Inputs!B2 - K250</f>
        <v>437750000</v>
      </c>
    </row>
    <row r="251" spans="1:12" x14ac:dyDescent="0.25">
      <c r="A251">
        <v>250</v>
      </c>
      <c r="B251">
        <f t="shared" si="9"/>
        <v>1</v>
      </c>
      <c r="C251">
        <f>CHOOSE(B251, Inputs!B4, Inputs!B5, Inputs!B6)</f>
        <v>250000</v>
      </c>
      <c r="D251">
        <f>ROUND(Inputs!B9 * (1+Inputs!B10)^INT((A251-1)/30), 0)</f>
        <v>1477</v>
      </c>
      <c r="E251">
        <f>D251 * Inputs!B11</f>
        <v>7385</v>
      </c>
      <c r="F251">
        <f>MIN(E251, D251 * Inputs!B8)</f>
        <v>7385</v>
      </c>
      <c r="G251">
        <f>MIN(C251, Inputs!B2 - SUM($J$2:J250))</f>
        <v>250000</v>
      </c>
      <c r="H251">
        <f>MIN(Inputs!B7, G251 / MAX(1, F251))</f>
        <v>33.852403520649965</v>
      </c>
      <c r="I251">
        <f t="shared" si="10"/>
        <v>250000</v>
      </c>
      <c r="J251">
        <f t="shared" si="11"/>
        <v>250000</v>
      </c>
      <c r="K251">
        <f>SUM($J$2:J251)</f>
        <v>62500000</v>
      </c>
      <c r="L251">
        <f>Inputs!B2 - K251</f>
        <v>437500000</v>
      </c>
    </row>
    <row r="252" spans="1:12" x14ac:dyDescent="0.25">
      <c r="A252">
        <v>251</v>
      </c>
      <c r="B252">
        <f t="shared" si="9"/>
        <v>1</v>
      </c>
      <c r="C252">
        <f>CHOOSE(B252, Inputs!B4, Inputs!B5, Inputs!B6)</f>
        <v>250000</v>
      </c>
      <c r="D252">
        <f>ROUND(Inputs!B9 * (1+Inputs!B10)^INT((A252-1)/30), 0)</f>
        <v>1477</v>
      </c>
      <c r="E252">
        <f>D252 * Inputs!B11</f>
        <v>7385</v>
      </c>
      <c r="F252">
        <f>MIN(E252, D252 * Inputs!B8)</f>
        <v>7385</v>
      </c>
      <c r="G252">
        <f>MIN(C252, Inputs!B2 - SUM($J$2:J251))</f>
        <v>250000</v>
      </c>
      <c r="H252">
        <f>MIN(Inputs!B7, G252 / MAX(1, F252))</f>
        <v>33.852403520649965</v>
      </c>
      <c r="I252">
        <f t="shared" si="10"/>
        <v>250000</v>
      </c>
      <c r="J252">
        <f t="shared" si="11"/>
        <v>250000</v>
      </c>
      <c r="K252">
        <f>SUM($J$2:J252)</f>
        <v>62750000</v>
      </c>
      <c r="L252">
        <f>Inputs!B2 - K252</f>
        <v>437250000</v>
      </c>
    </row>
    <row r="253" spans="1:12" x14ac:dyDescent="0.25">
      <c r="A253">
        <v>252</v>
      </c>
      <c r="B253">
        <f t="shared" si="9"/>
        <v>1</v>
      </c>
      <c r="C253">
        <f>CHOOSE(B253, Inputs!B4, Inputs!B5, Inputs!B6)</f>
        <v>250000</v>
      </c>
      <c r="D253">
        <f>ROUND(Inputs!B9 * (1+Inputs!B10)^INT((A253-1)/30), 0)</f>
        <v>1477</v>
      </c>
      <c r="E253">
        <f>D253 * Inputs!B11</f>
        <v>7385</v>
      </c>
      <c r="F253">
        <f>MIN(E253, D253 * Inputs!B8)</f>
        <v>7385</v>
      </c>
      <c r="G253">
        <f>MIN(C253, Inputs!B2 - SUM($J$2:J252))</f>
        <v>250000</v>
      </c>
      <c r="H253">
        <f>MIN(Inputs!B7, G253 / MAX(1, F253))</f>
        <v>33.852403520649965</v>
      </c>
      <c r="I253">
        <f t="shared" si="10"/>
        <v>250000</v>
      </c>
      <c r="J253">
        <f t="shared" si="11"/>
        <v>250000</v>
      </c>
      <c r="K253">
        <f>SUM($J$2:J253)</f>
        <v>63000000</v>
      </c>
      <c r="L253">
        <f>Inputs!B2 - K253</f>
        <v>437000000</v>
      </c>
    </row>
    <row r="254" spans="1:12" x14ac:dyDescent="0.25">
      <c r="A254">
        <v>253</v>
      </c>
      <c r="B254">
        <f t="shared" si="9"/>
        <v>1</v>
      </c>
      <c r="C254">
        <f>CHOOSE(B254, Inputs!B4, Inputs!B5, Inputs!B6)</f>
        <v>250000</v>
      </c>
      <c r="D254">
        <f>ROUND(Inputs!B9 * (1+Inputs!B10)^INT((A254-1)/30), 0)</f>
        <v>1477</v>
      </c>
      <c r="E254">
        <f>D254 * Inputs!B11</f>
        <v>7385</v>
      </c>
      <c r="F254">
        <f>MIN(E254, D254 * Inputs!B8)</f>
        <v>7385</v>
      </c>
      <c r="G254">
        <f>MIN(C254, Inputs!B2 - SUM($J$2:J253))</f>
        <v>250000</v>
      </c>
      <c r="H254">
        <f>MIN(Inputs!B7, G254 / MAX(1, F254))</f>
        <v>33.852403520649965</v>
      </c>
      <c r="I254">
        <f t="shared" si="10"/>
        <v>250000</v>
      </c>
      <c r="J254">
        <f t="shared" si="11"/>
        <v>250000</v>
      </c>
      <c r="K254">
        <f>SUM($J$2:J254)</f>
        <v>63250000</v>
      </c>
      <c r="L254">
        <f>Inputs!B2 - K254</f>
        <v>436750000</v>
      </c>
    </row>
    <row r="255" spans="1:12" x14ac:dyDescent="0.25">
      <c r="A255">
        <v>254</v>
      </c>
      <c r="B255">
        <f t="shared" si="9"/>
        <v>1</v>
      </c>
      <c r="C255">
        <f>CHOOSE(B255, Inputs!B4, Inputs!B5, Inputs!B6)</f>
        <v>250000</v>
      </c>
      <c r="D255">
        <f>ROUND(Inputs!B9 * (1+Inputs!B10)^INT((A255-1)/30), 0)</f>
        <v>1477</v>
      </c>
      <c r="E255">
        <f>D255 * Inputs!B11</f>
        <v>7385</v>
      </c>
      <c r="F255">
        <f>MIN(E255, D255 * Inputs!B8)</f>
        <v>7385</v>
      </c>
      <c r="G255">
        <f>MIN(C255, Inputs!B2 - SUM($J$2:J254))</f>
        <v>250000</v>
      </c>
      <c r="H255">
        <f>MIN(Inputs!B7, G255 / MAX(1, F255))</f>
        <v>33.852403520649965</v>
      </c>
      <c r="I255">
        <f t="shared" si="10"/>
        <v>250000</v>
      </c>
      <c r="J255">
        <f t="shared" si="11"/>
        <v>250000</v>
      </c>
      <c r="K255">
        <f>SUM($J$2:J255)</f>
        <v>63500000</v>
      </c>
      <c r="L255">
        <f>Inputs!B2 - K255</f>
        <v>436500000</v>
      </c>
    </row>
    <row r="256" spans="1:12" x14ac:dyDescent="0.25">
      <c r="A256">
        <v>255</v>
      </c>
      <c r="B256">
        <f t="shared" si="9"/>
        <v>1</v>
      </c>
      <c r="C256">
        <f>CHOOSE(B256, Inputs!B4, Inputs!B5, Inputs!B6)</f>
        <v>250000</v>
      </c>
      <c r="D256">
        <f>ROUND(Inputs!B9 * (1+Inputs!B10)^INT((A256-1)/30), 0)</f>
        <v>1477</v>
      </c>
      <c r="E256">
        <f>D256 * Inputs!B11</f>
        <v>7385</v>
      </c>
      <c r="F256">
        <f>MIN(E256, D256 * Inputs!B8)</f>
        <v>7385</v>
      </c>
      <c r="G256">
        <f>MIN(C256, Inputs!B2 - SUM($J$2:J255))</f>
        <v>250000</v>
      </c>
      <c r="H256">
        <f>MIN(Inputs!B7, G256 / MAX(1, F256))</f>
        <v>33.852403520649965</v>
      </c>
      <c r="I256">
        <f t="shared" si="10"/>
        <v>250000</v>
      </c>
      <c r="J256">
        <f t="shared" si="11"/>
        <v>250000</v>
      </c>
      <c r="K256">
        <f>SUM($J$2:J256)</f>
        <v>63750000</v>
      </c>
      <c r="L256">
        <f>Inputs!B2 - K256</f>
        <v>436250000</v>
      </c>
    </row>
    <row r="257" spans="1:12" x14ac:dyDescent="0.25">
      <c r="A257">
        <v>256</v>
      </c>
      <c r="B257">
        <f t="shared" si="9"/>
        <v>1</v>
      </c>
      <c r="C257">
        <f>CHOOSE(B257, Inputs!B4, Inputs!B5, Inputs!B6)</f>
        <v>250000</v>
      </c>
      <c r="D257">
        <f>ROUND(Inputs!B9 * (1+Inputs!B10)^INT((A257-1)/30), 0)</f>
        <v>1477</v>
      </c>
      <c r="E257">
        <f>D257 * Inputs!B11</f>
        <v>7385</v>
      </c>
      <c r="F257">
        <f>MIN(E257, D257 * Inputs!B8)</f>
        <v>7385</v>
      </c>
      <c r="G257">
        <f>MIN(C257, Inputs!B2 - SUM($J$2:J256))</f>
        <v>250000</v>
      </c>
      <c r="H257">
        <f>MIN(Inputs!B7, G257 / MAX(1, F257))</f>
        <v>33.852403520649965</v>
      </c>
      <c r="I257">
        <f t="shared" si="10"/>
        <v>250000</v>
      </c>
      <c r="J257">
        <f t="shared" si="11"/>
        <v>250000</v>
      </c>
      <c r="K257">
        <f>SUM($J$2:J257)</f>
        <v>64000000</v>
      </c>
      <c r="L257">
        <f>Inputs!B2 - K257</f>
        <v>436000000</v>
      </c>
    </row>
    <row r="258" spans="1:12" x14ac:dyDescent="0.25">
      <c r="A258">
        <v>257</v>
      </c>
      <c r="B258">
        <f t="shared" ref="B258:B321" si="12">IF(A258&lt;=365,1,IF(A258&lt;=730,2,3))</f>
        <v>1</v>
      </c>
      <c r="C258">
        <f>CHOOSE(B258, Inputs!B4, Inputs!B5, Inputs!B6)</f>
        <v>250000</v>
      </c>
      <c r="D258">
        <f>ROUND(Inputs!B9 * (1+Inputs!B10)^INT((A258-1)/30), 0)</f>
        <v>1477</v>
      </c>
      <c r="E258">
        <f>D258 * Inputs!B11</f>
        <v>7385</v>
      </c>
      <c r="F258">
        <f>MIN(E258, D258 * Inputs!B8)</f>
        <v>7385</v>
      </c>
      <c r="G258">
        <f>MIN(C258, Inputs!B2 - SUM($J$2:J257))</f>
        <v>250000</v>
      </c>
      <c r="H258">
        <f>MIN(Inputs!B7, G258 / MAX(1, F258))</f>
        <v>33.852403520649965</v>
      </c>
      <c r="I258">
        <f t="shared" ref="I258:I321" si="13">F258 * H258</f>
        <v>250000</v>
      </c>
      <c r="J258">
        <f t="shared" ref="J258:J321" si="14">MIN(I258, G258)</f>
        <v>250000</v>
      </c>
      <c r="K258">
        <f>SUM($J$2:J258)</f>
        <v>64250000</v>
      </c>
      <c r="L258">
        <f>Inputs!B2 - K258</f>
        <v>435750000</v>
      </c>
    </row>
    <row r="259" spans="1:12" x14ac:dyDescent="0.25">
      <c r="A259">
        <v>258</v>
      </c>
      <c r="B259">
        <f t="shared" si="12"/>
        <v>1</v>
      </c>
      <c r="C259">
        <f>CHOOSE(B259, Inputs!B4, Inputs!B5, Inputs!B6)</f>
        <v>250000</v>
      </c>
      <c r="D259">
        <f>ROUND(Inputs!B9 * (1+Inputs!B10)^INT((A259-1)/30), 0)</f>
        <v>1477</v>
      </c>
      <c r="E259">
        <f>D259 * Inputs!B11</f>
        <v>7385</v>
      </c>
      <c r="F259">
        <f>MIN(E259, D259 * Inputs!B8)</f>
        <v>7385</v>
      </c>
      <c r="G259">
        <f>MIN(C259, Inputs!B2 - SUM($J$2:J258))</f>
        <v>250000</v>
      </c>
      <c r="H259">
        <f>MIN(Inputs!B7, G259 / MAX(1, F259))</f>
        <v>33.852403520649965</v>
      </c>
      <c r="I259">
        <f t="shared" si="13"/>
        <v>250000</v>
      </c>
      <c r="J259">
        <f t="shared" si="14"/>
        <v>250000</v>
      </c>
      <c r="K259">
        <f>SUM($J$2:J259)</f>
        <v>64500000</v>
      </c>
      <c r="L259">
        <f>Inputs!B2 - K259</f>
        <v>435500000</v>
      </c>
    </row>
    <row r="260" spans="1:12" x14ac:dyDescent="0.25">
      <c r="A260">
        <v>259</v>
      </c>
      <c r="B260">
        <f t="shared" si="12"/>
        <v>1</v>
      </c>
      <c r="C260">
        <f>CHOOSE(B260, Inputs!B4, Inputs!B5, Inputs!B6)</f>
        <v>250000</v>
      </c>
      <c r="D260">
        <f>ROUND(Inputs!B9 * (1+Inputs!B10)^INT((A260-1)/30), 0)</f>
        <v>1477</v>
      </c>
      <c r="E260">
        <f>D260 * Inputs!B11</f>
        <v>7385</v>
      </c>
      <c r="F260">
        <f>MIN(E260, D260 * Inputs!B8)</f>
        <v>7385</v>
      </c>
      <c r="G260">
        <f>MIN(C260, Inputs!B2 - SUM($J$2:J259))</f>
        <v>250000</v>
      </c>
      <c r="H260">
        <f>MIN(Inputs!B7, G260 / MAX(1, F260))</f>
        <v>33.852403520649965</v>
      </c>
      <c r="I260">
        <f t="shared" si="13"/>
        <v>250000</v>
      </c>
      <c r="J260">
        <f t="shared" si="14"/>
        <v>250000</v>
      </c>
      <c r="K260">
        <f>SUM($J$2:J260)</f>
        <v>64750000</v>
      </c>
      <c r="L260">
        <f>Inputs!B2 - K260</f>
        <v>435250000</v>
      </c>
    </row>
    <row r="261" spans="1:12" x14ac:dyDescent="0.25">
      <c r="A261">
        <v>260</v>
      </c>
      <c r="B261">
        <f t="shared" si="12"/>
        <v>1</v>
      </c>
      <c r="C261">
        <f>CHOOSE(B261, Inputs!B4, Inputs!B5, Inputs!B6)</f>
        <v>250000</v>
      </c>
      <c r="D261">
        <f>ROUND(Inputs!B9 * (1+Inputs!B10)^INT((A261-1)/30), 0)</f>
        <v>1477</v>
      </c>
      <c r="E261">
        <f>D261 * Inputs!B11</f>
        <v>7385</v>
      </c>
      <c r="F261">
        <f>MIN(E261, D261 * Inputs!B8)</f>
        <v>7385</v>
      </c>
      <c r="G261">
        <f>MIN(C261, Inputs!B2 - SUM($J$2:J260))</f>
        <v>250000</v>
      </c>
      <c r="H261">
        <f>MIN(Inputs!B7, G261 / MAX(1, F261))</f>
        <v>33.852403520649965</v>
      </c>
      <c r="I261">
        <f t="shared" si="13"/>
        <v>250000</v>
      </c>
      <c r="J261">
        <f t="shared" si="14"/>
        <v>250000</v>
      </c>
      <c r="K261">
        <f>SUM($J$2:J261)</f>
        <v>65000000</v>
      </c>
      <c r="L261">
        <f>Inputs!B2 - K261</f>
        <v>435000000</v>
      </c>
    </row>
    <row r="262" spans="1:12" x14ac:dyDescent="0.25">
      <c r="A262">
        <v>261</v>
      </c>
      <c r="B262">
        <f t="shared" si="12"/>
        <v>1</v>
      </c>
      <c r="C262">
        <f>CHOOSE(B262, Inputs!B4, Inputs!B5, Inputs!B6)</f>
        <v>250000</v>
      </c>
      <c r="D262">
        <f>ROUND(Inputs!B9 * (1+Inputs!B10)^INT((A262-1)/30), 0)</f>
        <v>1477</v>
      </c>
      <c r="E262">
        <f>D262 * Inputs!B11</f>
        <v>7385</v>
      </c>
      <c r="F262">
        <f>MIN(E262, D262 * Inputs!B8)</f>
        <v>7385</v>
      </c>
      <c r="G262">
        <f>MIN(C262, Inputs!B2 - SUM($J$2:J261))</f>
        <v>250000</v>
      </c>
      <c r="H262">
        <f>MIN(Inputs!B7, G262 / MAX(1, F262))</f>
        <v>33.852403520649965</v>
      </c>
      <c r="I262">
        <f t="shared" si="13"/>
        <v>250000</v>
      </c>
      <c r="J262">
        <f t="shared" si="14"/>
        <v>250000</v>
      </c>
      <c r="K262">
        <f>SUM($J$2:J262)</f>
        <v>65250000</v>
      </c>
      <c r="L262">
        <f>Inputs!B2 - K262</f>
        <v>434750000</v>
      </c>
    </row>
    <row r="263" spans="1:12" x14ac:dyDescent="0.25">
      <c r="A263">
        <v>262</v>
      </c>
      <c r="B263">
        <f t="shared" si="12"/>
        <v>1</v>
      </c>
      <c r="C263">
        <f>CHOOSE(B263, Inputs!B4, Inputs!B5, Inputs!B6)</f>
        <v>250000</v>
      </c>
      <c r="D263">
        <f>ROUND(Inputs!B9 * (1+Inputs!B10)^INT((A263-1)/30), 0)</f>
        <v>1477</v>
      </c>
      <c r="E263">
        <f>D263 * Inputs!B11</f>
        <v>7385</v>
      </c>
      <c r="F263">
        <f>MIN(E263, D263 * Inputs!B8)</f>
        <v>7385</v>
      </c>
      <c r="G263">
        <f>MIN(C263, Inputs!B2 - SUM($J$2:J262))</f>
        <v>250000</v>
      </c>
      <c r="H263">
        <f>MIN(Inputs!B7, G263 / MAX(1, F263))</f>
        <v>33.852403520649965</v>
      </c>
      <c r="I263">
        <f t="shared" si="13"/>
        <v>250000</v>
      </c>
      <c r="J263">
        <f t="shared" si="14"/>
        <v>250000</v>
      </c>
      <c r="K263">
        <f>SUM($J$2:J263)</f>
        <v>65500000</v>
      </c>
      <c r="L263">
        <f>Inputs!B2 - K263</f>
        <v>434500000</v>
      </c>
    </row>
    <row r="264" spans="1:12" x14ac:dyDescent="0.25">
      <c r="A264">
        <v>263</v>
      </c>
      <c r="B264">
        <f t="shared" si="12"/>
        <v>1</v>
      </c>
      <c r="C264">
        <f>CHOOSE(B264, Inputs!B4, Inputs!B5, Inputs!B6)</f>
        <v>250000</v>
      </c>
      <c r="D264">
        <f>ROUND(Inputs!B9 * (1+Inputs!B10)^INT((A264-1)/30), 0)</f>
        <v>1477</v>
      </c>
      <c r="E264">
        <f>D264 * Inputs!B11</f>
        <v>7385</v>
      </c>
      <c r="F264">
        <f>MIN(E264, D264 * Inputs!B8)</f>
        <v>7385</v>
      </c>
      <c r="G264">
        <f>MIN(C264, Inputs!B2 - SUM($J$2:J263))</f>
        <v>250000</v>
      </c>
      <c r="H264">
        <f>MIN(Inputs!B7, G264 / MAX(1, F264))</f>
        <v>33.852403520649965</v>
      </c>
      <c r="I264">
        <f t="shared" si="13"/>
        <v>250000</v>
      </c>
      <c r="J264">
        <f t="shared" si="14"/>
        <v>250000</v>
      </c>
      <c r="K264">
        <f>SUM($J$2:J264)</f>
        <v>65750000</v>
      </c>
      <c r="L264">
        <f>Inputs!B2 - K264</f>
        <v>434250000</v>
      </c>
    </row>
    <row r="265" spans="1:12" x14ac:dyDescent="0.25">
      <c r="A265">
        <v>264</v>
      </c>
      <c r="B265">
        <f t="shared" si="12"/>
        <v>1</v>
      </c>
      <c r="C265">
        <f>CHOOSE(B265, Inputs!B4, Inputs!B5, Inputs!B6)</f>
        <v>250000</v>
      </c>
      <c r="D265">
        <f>ROUND(Inputs!B9 * (1+Inputs!B10)^INT((A265-1)/30), 0)</f>
        <v>1477</v>
      </c>
      <c r="E265">
        <f>D265 * Inputs!B11</f>
        <v>7385</v>
      </c>
      <c r="F265">
        <f>MIN(E265, D265 * Inputs!B8)</f>
        <v>7385</v>
      </c>
      <c r="G265">
        <f>MIN(C265, Inputs!B2 - SUM($J$2:J264))</f>
        <v>250000</v>
      </c>
      <c r="H265">
        <f>MIN(Inputs!B7, G265 / MAX(1, F265))</f>
        <v>33.852403520649965</v>
      </c>
      <c r="I265">
        <f t="shared" si="13"/>
        <v>250000</v>
      </c>
      <c r="J265">
        <f t="shared" si="14"/>
        <v>250000</v>
      </c>
      <c r="K265">
        <f>SUM($J$2:J265)</f>
        <v>66000000</v>
      </c>
      <c r="L265">
        <f>Inputs!B2 - K265</f>
        <v>434000000</v>
      </c>
    </row>
    <row r="266" spans="1:12" x14ac:dyDescent="0.25">
      <c r="A266">
        <v>265</v>
      </c>
      <c r="B266">
        <f t="shared" si="12"/>
        <v>1</v>
      </c>
      <c r="C266">
        <f>CHOOSE(B266, Inputs!B4, Inputs!B5, Inputs!B6)</f>
        <v>250000</v>
      </c>
      <c r="D266">
        <f>ROUND(Inputs!B9 * (1+Inputs!B10)^INT((A266-1)/30), 0)</f>
        <v>1477</v>
      </c>
      <c r="E266">
        <f>D266 * Inputs!B11</f>
        <v>7385</v>
      </c>
      <c r="F266">
        <f>MIN(E266, D266 * Inputs!B8)</f>
        <v>7385</v>
      </c>
      <c r="G266">
        <f>MIN(C266, Inputs!B2 - SUM($J$2:J265))</f>
        <v>250000</v>
      </c>
      <c r="H266">
        <f>MIN(Inputs!B7, G266 / MAX(1, F266))</f>
        <v>33.852403520649965</v>
      </c>
      <c r="I266">
        <f t="shared" si="13"/>
        <v>250000</v>
      </c>
      <c r="J266">
        <f t="shared" si="14"/>
        <v>250000</v>
      </c>
      <c r="K266">
        <f>SUM($J$2:J266)</f>
        <v>66250000</v>
      </c>
      <c r="L266">
        <f>Inputs!B2 - K266</f>
        <v>433750000</v>
      </c>
    </row>
    <row r="267" spans="1:12" x14ac:dyDescent="0.25">
      <c r="A267">
        <v>266</v>
      </c>
      <c r="B267">
        <f t="shared" si="12"/>
        <v>1</v>
      </c>
      <c r="C267">
        <f>CHOOSE(B267, Inputs!B4, Inputs!B5, Inputs!B6)</f>
        <v>250000</v>
      </c>
      <c r="D267">
        <f>ROUND(Inputs!B9 * (1+Inputs!B10)^INT((A267-1)/30), 0)</f>
        <v>1477</v>
      </c>
      <c r="E267">
        <f>D267 * Inputs!B11</f>
        <v>7385</v>
      </c>
      <c r="F267">
        <f>MIN(E267, D267 * Inputs!B8)</f>
        <v>7385</v>
      </c>
      <c r="G267">
        <f>MIN(C267, Inputs!B2 - SUM($J$2:J266))</f>
        <v>250000</v>
      </c>
      <c r="H267">
        <f>MIN(Inputs!B7, G267 / MAX(1, F267))</f>
        <v>33.852403520649965</v>
      </c>
      <c r="I267">
        <f t="shared" si="13"/>
        <v>250000</v>
      </c>
      <c r="J267">
        <f t="shared" si="14"/>
        <v>250000</v>
      </c>
      <c r="K267">
        <f>SUM($J$2:J267)</f>
        <v>66500000</v>
      </c>
      <c r="L267">
        <f>Inputs!B2 - K267</f>
        <v>433500000</v>
      </c>
    </row>
    <row r="268" spans="1:12" x14ac:dyDescent="0.25">
      <c r="A268">
        <v>267</v>
      </c>
      <c r="B268">
        <f t="shared" si="12"/>
        <v>1</v>
      </c>
      <c r="C268">
        <f>CHOOSE(B268, Inputs!B4, Inputs!B5, Inputs!B6)</f>
        <v>250000</v>
      </c>
      <c r="D268">
        <f>ROUND(Inputs!B9 * (1+Inputs!B10)^INT((A268-1)/30), 0)</f>
        <v>1477</v>
      </c>
      <c r="E268">
        <f>D268 * Inputs!B11</f>
        <v>7385</v>
      </c>
      <c r="F268">
        <f>MIN(E268, D268 * Inputs!B8)</f>
        <v>7385</v>
      </c>
      <c r="G268">
        <f>MIN(C268, Inputs!B2 - SUM($J$2:J267))</f>
        <v>250000</v>
      </c>
      <c r="H268">
        <f>MIN(Inputs!B7, G268 / MAX(1, F268))</f>
        <v>33.852403520649965</v>
      </c>
      <c r="I268">
        <f t="shared" si="13"/>
        <v>250000</v>
      </c>
      <c r="J268">
        <f t="shared" si="14"/>
        <v>250000</v>
      </c>
      <c r="K268">
        <f>SUM($J$2:J268)</f>
        <v>66750000</v>
      </c>
      <c r="L268">
        <f>Inputs!B2 - K268</f>
        <v>433250000</v>
      </c>
    </row>
    <row r="269" spans="1:12" x14ac:dyDescent="0.25">
      <c r="A269">
        <v>268</v>
      </c>
      <c r="B269">
        <f t="shared" si="12"/>
        <v>1</v>
      </c>
      <c r="C269">
        <f>CHOOSE(B269, Inputs!B4, Inputs!B5, Inputs!B6)</f>
        <v>250000</v>
      </c>
      <c r="D269">
        <f>ROUND(Inputs!B9 * (1+Inputs!B10)^INT((A269-1)/30), 0)</f>
        <v>1477</v>
      </c>
      <c r="E269">
        <f>D269 * Inputs!B11</f>
        <v>7385</v>
      </c>
      <c r="F269">
        <f>MIN(E269, D269 * Inputs!B8)</f>
        <v>7385</v>
      </c>
      <c r="G269">
        <f>MIN(C269, Inputs!B2 - SUM($J$2:J268))</f>
        <v>250000</v>
      </c>
      <c r="H269">
        <f>MIN(Inputs!B7, G269 / MAX(1, F269))</f>
        <v>33.852403520649965</v>
      </c>
      <c r="I269">
        <f t="shared" si="13"/>
        <v>250000</v>
      </c>
      <c r="J269">
        <f t="shared" si="14"/>
        <v>250000</v>
      </c>
      <c r="K269">
        <f>SUM($J$2:J269)</f>
        <v>67000000</v>
      </c>
      <c r="L269">
        <f>Inputs!B2 - K269</f>
        <v>433000000</v>
      </c>
    </row>
    <row r="270" spans="1:12" x14ac:dyDescent="0.25">
      <c r="A270">
        <v>269</v>
      </c>
      <c r="B270">
        <f t="shared" si="12"/>
        <v>1</v>
      </c>
      <c r="C270">
        <f>CHOOSE(B270, Inputs!B4, Inputs!B5, Inputs!B6)</f>
        <v>250000</v>
      </c>
      <c r="D270">
        <f>ROUND(Inputs!B9 * (1+Inputs!B10)^INT((A270-1)/30), 0)</f>
        <v>1477</v>
      </c>
      <c r="E270">
        <f>D270 * Inputs!B11</f>
        <v>7385</v>
      </c>
      <c r="F270">
        <f>MIN(E270, D270 * Inputs!B8)</f>
        <v>7385</v>
      </c>
      <c r="G270">
        <f>MIN(C270, Inputs!B2 - SUM($J$2:J269))</f>
        <v>250000</v>
      </c>
      <c r="H270">
        <f>MIN(Inputs!B7, G270 / MAX(1, F270))</f>
        <v>33.852403520649965</v>
      </c>
      <c r="I270">
        <f t="shared" si="13"/>
        <v>250000</v>
      </c>
      <c r="J270">
        <f t="shared" si="14"/>
        <v>250000</v>
      </c>
      <c r="K270">
        <f>SUM($J$2:J270)</f>
        <v>67250000</v>
      </c>
      <c r="L270">
        <f>Inputs!B2 - K270</f>
        <v>432750000</v>
      </c>
    </row>
    <row r="271" spans="1:12" x14ac:dyDescent="0.25">
      <c r="A271">
        <v>270</v>
      </c>
      <c r="B271">
        <f t="shared" si="12"/>
        <v>1</v>
      </c>
      <c r="C271">
        <f>CHOOSE(B271, Inputs!B4, Inputs!B5, Inputs!B6)</f>
        <v>250000</v>
      </c>
      <c r="D271">
        <f>ROUND(Inputs!B9 * (1+Inputs!B10)^INT((A271-1)/30), 0)</f>
        <v>1477</v>
      </c>
      <c r="E271">
        <f>D271 * Inputs!B11</f>
        <v>7385</v>
      </c>
      <c r="F271">
        <f>MIN(E271, D271 * Inputs!B8)</f>
        <v>7385</v>
      </c>
      <c r="G271">
        <f>MIN(C271, Inputs!B2 - SUM($J$2:J270))</f>
        <v>250000</v>
      </c>
      <c r="H271">
        <f>MIN(Inputs!B7, G271 / MAX(1, F271))</f>
        <v>33.852403520649965</v>
      </c>
      <c r="I271">
        <f t="shared" si="13"/>
        <v>250000</v>
      </c>
      <c r="J271">
        <f t="shared" si="14"/>
        <v>250000</v>
      </c>
      <c r="K271">
        <f>SUM($J$2:J271)</f>
        <v>67500000</v>
      </c>
      <c r="L271">
        <f>Inputs!B2 - K271</f>
        <v>432500000</v>
      </c>
    </row>
    <row r="272" spans="1:12" x14ac:dyDescent="0.25">
      <c r="A272">
        <v>271</v>
      </c>
      <c r="B272">
        <f t="shared" si="12"/>
        <v>1</v>
      </c>
      <c r="C272">
        <f>CHOOSE(B272, Inputs!B4, Inputs!B5, Inputs!B6)</f>
        <v>250000</v>
      </c>
      <c r="D272">
        <f>ROUND(Inputs!B9 * (1+Inputs!B10)^INT((A272-1)/30), 0)</f>
        <v>1551</v>
      </c>
      <c r="E272">
        <f>D272 * Inputs!B11</f>
        <v>7755</v>
      </c>
      <c r="F272">
        <f>MIN(E272, D272 * Inputs!B8)</f>
        <v>7755</v>
      </c>
      <c r="G272">
        <f>MIN(C272, Inputs!B2 - SUM($J$2:J271))</f>
        <v>250000</v>
      </c>
      <c r="H272">
        <f>MIN(Inputs!B7, G272 / MAX(1, F272))</f>
        <v>32.237266279819472</v>
      </c>
      <c r="I272">
        <f t="shared" si="13"/>
        <v>250000</v>
      </c>
      <c r="J272">
        <f t="shared" si="14"/>
        <v>250000</v>
      </c>
      <c r="K272">
        <f>SUM($J$2:J272)</f>
        <v>67750000</v>
      </c>
      <c r="L272">
        <f>Inputs!B2 - K272</f>
        <v>432250000</v>
      </c>
    </row>
    <row r="273" spans="1:12" x14ac:dyDescent="0.25">
      <c r="A273">
        <v>272</v>
      </c>
      <c r="B273">
        <f t="shared" si="12"/>
        <v>1</v>
      </c>
      <c r="C273">
        <f>CHOOSE(B273, Inputs!B4, Inputs!B5, Inputs!B6)</f>
        <v>250000</v>
      </c>
      <c r="D273">
        <f>ROUND(Inputs!B9 * (1+Inputs!B10)^INT((A273-1)/30), 0)</f>
        <v>1551</v>
      </c>
      <c r="E273">
        <f>D273 * Inputs!B11</f>
        <v>7755</v>
      </c>
      <c r="F273">
        <f>MIN(E273, D273 * Inputs!B8)</f>
        <v>7755</v>
      </c>
      <c r="G273">
        <f>MIN(C273, Inputs!B2 - SUM($J$2:J272))</f>
        <v>250000</v>
      </c>
      <c r="H273">
        <f>MIN(Inputs!B7, G273 / MAX(1, F273))</f>
        <v>32.237266279819472</v>
      </c>
      <c r="I273">
        <f t="shared" si="13"/>
        <v>250000</v>
      </c>
      <c r="J273">
        <f t="shared" si="14"/>
        <v>250000</v>
      </c>
      <c r="K273">
        <f>SUM($J$2:J273)</f>
        <v>68000000</v>
      </c>
      <c r="L273">
        <f>Inputs!B2 - K273</f>
        <v>432000000</v>
      </c>
    </row>
    <row r="274" spans="1:12" x14ac:dyDescent="0.25">
      <c r="A274">
        <v>273</v>
      </c>
      <c r="B274">
        <f t="shared" si="12"/>
        <v>1</v>
      </c>
      <c r="C274">
        <f>CHOOSE(B274, Inputs!B4, Inputs!B5, Inputs!B6)</f>
        <v>250000</v>
      </c>
      <c r="D274">
        <f>ROUND(Inputs!B9 * (1+Inputs!B10)^INT((A274-1)/30), 0)</f>
        <v>1551</v>
      </c>
      <c r="E274">
        <f>D274 * Inputs!B11</f>
        <v>7755</v>
      </c>
      <c r="F274">
        <f>MIN(E274, D274 * Inputs!B8)</f>
        <v>7755</v>
      </c>
      <c r="G274">
        <f>MIN(C274, Inputs!B2 - SUM($J$2:J273))</f>
        <v>250000</v>
      </c>
      <c r="H274">
        <f>MIN(Inputs!B7, G274 / MAX(1, F274))</f>
        <v>32.237266279819472</v>
      </c>
      <c r="I274">
        <f t="shared" si="13"/>
        <v>250000</v>
      </c>
      <c r="J274">
        <f t="shared" si="14"/>
        <v>250000</v>
      </c>
      <c r="K274">
        <f>SUM($J$2:J274)</f>
        <v>68250000</v>
      </c>
      <c r="L274">
        <f>Inputs!B2 - K274</f>
        <v>431750000</v>
      </c>
    </row>
    <row r="275" spans="1:12" x14ac:dyDescent="0.25">
      <c r="A275">
        <v>274</v>
      </c>
      <c r="B275">
        <f t="shared" si="12"/>
        <v>1</v>
      </c>
      <c r="C275">
        <f>CHOOSE(B275, Inputs!B4, Inputs!B5, Inputs!B6)</f>
        <v>250000</v>
      </c>
      <c r="D275">
        <f>ROUND(Inputs!B9 * (1+Inputs!B10)^INT((A275-1)/30), 0)</f>
        <v>1551</v>
      </c>
      <c r="E275">
        <f>D275 * Inputs!B11</f>
        <v>7755</v>
      </c>
      <c r="F275">
        <f>MIN(E275, D275 * Inputs!B8)</f>
        <v>7755</v>
      </c>
      <c r="G275">
        <f>MIN(C275, Inputs!B2 - SUM($J$2:J274))</f>
        <v>250000</v>
      </c>
      <c r="H275">
        <f>MIN(Inputs!B7, G275 / MAX(1, F275))</f>
        <v>32.237266279819472</v>
      </c>
      <c r="I275">
        <f t="shared" si="13"/>
        <v>250000</v>
      </c>
      <c r="J275">
        <f t="shared" si="14"/>
        <v>250000</v>
      </c>
      <c r="K275">
        <f>SUM($J$2:J275)</f>
        <v>68500000</v>
      </c>
      <c r="L275">
        <f>Inputs!B2 - K275</f>
        <v>431500000</v>
      </c>
    </row>
    <row r="276" spans="1:12" x14ac:dyDescent="0.25">
      <c r="A276">
        <v>275</v>
      </c>
      <c r="B276">
        <f t="shared" si="12"/>
        <v>1</v>
      </c>
      <c r="C276">
        <f>CHOOSE(B276, Inputs!B4, Inputs!B5, Inputs!B6)</f>
        <v>250000</v>
      </c>
      <c r="D276">
        <f>ROUND(Inputs!B9 * (1+Inputs!B10)^INT((A276-1)/30), 0)</f>
        <v>1551</v>
      </c>
      <c r="E276">
        <f>D276 * Inputs!B11</f>
        <v>7755</v>
      </c>
      <c r="F276">
        <f>MIN(E276, D276 * Inputs!B8)</f>
        <v>7755</v>
      </c>
      <c r="G276">
        <f>MIN(C276, Inputs!B2 - SUM($J$2:J275))</f>
        <v>250000</v>
      </c>
      <c r="H276">
        <f>MIN(Inputs!B7, G276 / MAX(1, F276))</f>
        <v>32.237266279819472</v>
      </c>
      <c r="I276">
        <f t="shared" si="13"/>
        <v>250000</v>
      </c>
      <c r="J276">
        <f t="shared" si="14"/>
        <v>250000</v>
      </c>
      <c r="K276">
        <f>SUM($J$2:J276)</f>
        <v>68750000</v>
      </c>
      <c r="L276">
        <f>Inputs!B2 - K276</f>
        <v>431250000</v>
      </c>
    </row>
    <row r="277" spans="1:12" x14ac:dyDescent="0.25">
      <c r="A277">
        <v>276</v>
      </c>
      <c r="B277">
        <f t="shared" si="12"/>
        <v>1</v>
      </c>
      <c r="C277">
        <f>CHOOSE(B277, Inputs!B4, Inputs!B5, Inputs!B6)</f>
        <v>250000</v>
      </c>
      <c r="D277">
        <f>ROUND(Inputs!B9 * (1+Inputs!B10)^INT((A277-1)/30), 0)</f>
        <v>1551</v>
      </c>
      <c r="E277">
        <f>D277 * Inputs!B11</f>
        <v>7755</v>
      </c>
      <c r="F277">
        <f>MIN(E277, D277 * Inputs!B8)</f>
        <v>7755</v>
      </c>
      <c r="G277">
        <f>MIN(C277, Inputs!B2 - SUM($J$2:J276))</f>
        <v>250000</v>
      </c>
      <c r="H277">
        <f>MIN(Inputs!B7, G277 / MAX(1, F277))</f>
        <v>32.237266279819472</v>
      </c>
      <c r="I277">
        <f t="shared" si="13"/>
        <v>250000</v>
      </c>
      <c r="J277">
        <f t="shared" si="14"/>
        <v>250000</v>
      </c>
      <c r="K277">
        <f>SUM($J$2:J277)</f>
        <v>69000000</v>
      </c>
      <c r="L277">
        <f>Inputs!B2 - K277</f>
        <v>431000000</v>
      </c>
    </row>
    <row r="278" spans="1:12" x14ac:dyDescent="0.25">
      <c r="A278">
        <v>277</v>
      </c>
      <c r="B278">
        <f t="shared" si="12"/>
        <v>1</v>
      </c>
      <c r="C278">
        <f>CHOOSE(B278, Inputs!B4, Inputs!B5, Inputs!B6)</f>
        <v>250000</v>
      </c>
      <c r="D278">
        <f>ROUND(Inputs!B9 * (1+Inputs!B10)^INT((A278-1)/30), 0)</f>
        <v>1551</v>
      </c>
      <c r="E278">
        <f>D278 * Inputs!B11</f>
        <v>7755</v>
      </c>
      <c r="F278">
        <f>MIN(E278, D278 * Inputs!B8)</f>
        <v>7755</v>
      </c>
      <c r="G278">
        <f>MIN(C278, Inputs!B2 - SUM($J$2:J277))</f>
        <v>250000</v>
      </c>
      <c r="H278">
        <f>MIN(Inputs!B7, G278 / MAX(1, F278))</f>
        <v>32.237266279819472</v>
      </c>
      <c r="I278">
        <f t="shared" si="13"/>
        <v>250000</v>
      </c>
      <c r="J278">
        <f t="shared" si="14"/>
        <v>250000</v>
      </c>
      <c r="K278">
        <f>SUM($J$2:J278)</f>
        <v>69250000</v>
      </c>
      <c r="L278">
        <f>Inputs!B2 - K278</f>
        <v>430750000</v>
      </c>
    </row>
    <row r="279" spans="1:12" x14ac:dyDescent="0.25">
      <c r="A279">
        <v>278</v>
      </c>
      <c r="B279">
        <f t="shared" si="12"/>
        <v>1</v>
      </c>
      <c r="C279">
        <f>CHOOSE(B279, Inputs!B4, Inputs!B5, Inputs!B6)</f>
        <v>250000</v>
      </c>
      <c r="D279">
        <f>ROUND(Inputs!B9 * (1+Inputs!B10)^INT((A279-1)/30), 0)</f>
        <v>1551</v>
      </c>
      <c r="E279">
        <f>D279 * Inputs!B11</f>
        <v>7755</v>
      </c>
      <c r="F279">
        <f>MIN(E279, D279 * Inputs!B8)</f>
        <v>7755</v>
      </c>
      <c r="G279">
        <f>MIN(C279, Inputs!B2 - SUM($J$2:J278))</f>
        <v>250000</v>
      </c>
      <c r="H279">
        <f>MIN(Inputs!B7, G279 / MAX(1, F279))</f>
        <v>32.237266279819472</v>
      </c>
      <c r="I279">
        <f t="shared" si="13"/>
        <v>250000</v>
      </c>
      <c r="J279">
        <f t="shared" si="14"/>
        <v>250000</v>
      </c>
      <c r="K279">
        <f>SUM($J$2:J279)</f>
        <v>69500000</v>
      </c>
      <c r="L279">
        <f>Inputs!B2 - K279</f>
        <v>430500000</v>
      </c>
    </row>
    <row r="280" spans="1:12" x14ac:dyDescent="0.25">
      <c r="A280">
        <v>279</v>
      </c>
      <c r="B280">
        <f t="shared" si="12"/>
        <v>1</v>
      </c>
      <c r="C280">
        <f>CHOOSE(B280, Inputs!B4, Inputs!B5, Inputs!B6)</f>
        <v>250000</v>
      </c>
      <c r="D280">
        <f>ROUND(Inputs!B9 * (1+Inputs!B10)^INT((A280-1)/30), 0)</f>
        <v>1551</v>
      </c>
      <c r="E280">
        <f>D280 * Inputs!B11</f>
        <v>7755</v>
      </c>
      <c r="F280">
        <f>MIN(E280, D280 * Inputs!B8)</f>
        <v>7755</v>
      </c>
      <c r="G280">
        <f>MIN(C280, Inputs!B2 - SUM($J$2:J279))</f>
        <v>250000</v>
      </c>
      <c r="H280">
        <f>MIN(Inputs!B7, G280 / MAX(1, F280))</f>
        <v>32.237266279819472</v>
      </c>
      <c r="I280">
        <f t="shared" si="13"/>
        <v>250000</v>
      </c>
      <c r="J280">
        <f t="shared" si="14"/>
        <v>250000</v>
      </c>
      <c r="K280">
        <f>SUM($J$2:J280)</f>
        <v>69750000</v>
      </c>
      <c r="L280">
        <f>Inputs!B2 - K280</f>
        <v>430250000</v>
      </c>
    </row>
    <row r="281" spans="1:12" x14ac:dyDescent="0.25">
      <c r="A281">
        <v>280</v>
      </c>
      <c r="B281">
        <f t="shared" si="12"/>
        <v>1</v>
      </c>
      <c r="C281">
        <f>CHOOSE(B281, Inputs!B4, Inputs!B5, Inputs!B6)</f>
        <v>250000</v>
      </c>
      <c r="D281">
        <f>ROUND(Inputs!B9 * (1+Inputs!B10)^INT((A281-1)/30), 0)</f>
        <v>1551</v>
      </c>
      <c r="E281">
        <f>D281 * Inputs!B11</f>
        <v>7755</v>
      </c>
      <c r="F281">
        <f>MIN(E281, D281 * Inputs!B8)</f>
        <v>7755</v>
      </c>
      <c r="G281">
        <f>MIN(C281, Inputs!B2 - SUM($J$2:J280))</f>
        <v>250000</v>
      </c>
      <c r="H281">
        <f>MIN(Inputs!B7, G281 / MAX(1, F281))</f>
        <v>32.237266279819472</v>
      </c>
      <c r="I281">
        <f t="shared" si="13"/>
        <v>250000</v>
      </c>
      <c r="J281">
        <f t="shared" si="14"/>
        <v>250000</v>
      </c>
      <c r="K281">
        <f>SUM($J$2:J281)</f>
        <v>70000000</v>
      </c>
      <c r="L281">
        <f>Inputs!B2 - K281</f>
        <v>430000000</v>
      </c>
    </row>
    <row r="282" spans="1:12" x14ac:dyDescent="0.25">
      <c r="A282">
        <v>281</v>
      </c>
      <c r="B282">
        <f t="shared" si="12"/>
        <v>1</v>
      </c>
      <c r="C282">
        <f>CHOOSE(B282, Inputs!B4, Inputs!B5, Inputs!B6)</f>
        <v>250000</v>
      </c>
      <c r="D282">
        <f>ROUND(Inputs!B9 * (1+Inputs!B10)^INT((A282-1)/30), 0)</f>
        <v>1551</v>
      </c>
      <c r="E282">
        <f>D282 * Inputs!B11</f>
        <v>7755</v>
      </c>
      <c r="F282">
        <f>MIN(E282, D282 * Inputs!B8)</f>
        <v>7755</v>
      </c>
      <c r="G282">
        <f>MIN(C282, Inputs!B2 - SUM($J$2:J281))</f>
        <v>250000</v>
      </c>
      <c r="H282">
        <f>MIN(Inputs!B7, G282 / MAX(1, F282))</f>
        <v>32.237266279819472</v>
      </c>
      <c r="I282">
        <f t="shared" si="13"/>
        <v>250000</v>
      </c>
      <c r="J282">
        <f t="shared" si="14"/>
        <v>250000</v>
      </c>
      <c r="K282">
        <f>SUM($J$2:J282)</f>
        <v>70250000</v>
      </c>
      <c r="L282">
        <f>Inputs!B2 - K282</f>
        <v>429750000</v>
      </c>
    </row>
    <row r="283" spans="1:12" x14ac:dyDescent="0.25">
      <c r="A283">
        <v>282</v>
      </c>
      <c r="B283">
        <f t="shared" si="12"/>
        <v>1</v>
      </c>
      <c r="C283">
        <f>CHOOSE(B283, Inputs!B4, Inputs!B5, Inputs!B6)</f>
        <v>250000</v>
      </c>
      <c r="D283">
        <f>ROUND(Inputs!B9 * (1+Inputs!B10)^INT((A283-1)/30), 0)</f>
        <v>1551</v>
      </c>
      <c r="E283">
        <f>D283 * Inputs!B11</f>
        <v>7755</v>
      </c>
      <c r="F283">
        <f>MIN(E283, D283 * Inputs!B8)</f>
        <v>7755</v>
      </c>
      <c r="G283">
        <f>MIN(C283, Inputs!B2 - SUM($J$2:J282))</f>
        <v>250000</v>
      </c>
      <c r="H283">
        <f>MIN(Inputs!B7, G283 / MAX(1, F283))</f>
        <v>32.237266279819472</v>
      </c>
      <c r="I283">
        <f t="shared" si="13"/>
        <v>250000</v>
      </c>
      <c r="J283">
        <f t="shared" si="14"/>
        <v>250000</v>
      </c>
      <c r="K283">
        <f>SUM($J$2:J283)</f>
        <v>70500000</v>
      </c>
      <c r="L283">
        <f>Inputs!B2 - K283</f>
        <v>429500000</v>
      </c>
    </row>
    <row r="284" spans="1:12" x14ac:dyDescent="0.25">
      <c r="A284">
        <v>283</v>
      </c>
      <c r="B284">
        <f t="shared" si="12"/>
        <v>1</v>
      </c>
      <c r="C284">
        <f>CHOOSE(B284, Inputs!B4, Inputs!B5, Inputs!B6)</f>
        <v>250000</v>
      </c>
      <c r="D284">
        <f>ROUND(Inputs!B9 * (1+Inputs!B10)^INT((A284-1)/30), 0)</f>
        <v>1551</v>
      </c>
      <c r="E284">
        <f>D284 * Inputs!B11</f>
        <v>7755</v>
      </c>
      <c r="F284">
        <f>MIN(E284, D284 * Inputs!B8)</f>
        <v>7755</v>
      </c>
      <c r="G284">
        <f>MIN(C284, Inputs!B2 - SUM($J$2:J283))</f>
        <v>250000</v>
      </c>
      <c r="H284">
        <f>MIN(Inputs!B7, G284 / MAX(1, F284))</f>
        <v>32.237266279819472</v>
      </c>
      <c r="I284">
        <f t="shared" si="13"/>
        <v>250000</v>
      </c>
      <c r="J284">
        <f t="shared" si="14"/>
        <v>250000</v>
      </c>
      <c r="K284">
        <f>SUM($J$2:J284)</f>
        <v>70750000</v>
      </c>
      <c r="L284">
        <f>Inputs!B2 - K284</f>
        <v>429250000</v>
      </c>
    </row>
    <row r="285" spans="1:12" x14ac:dyDescent="0.25">
      <c r="A285">
        <v>284</v>
      </c>
      <c r="B285">
        <f t="shared" si="12"/>
        <v>1</v>
      </c>
      <c r="C285">
        <f>CHOOSE(B285, Inputs!B4, Inputs!B5, Inputs!B6)</f>
        <v>250000</v>
      </c>
      <c r="D285">
        <f>ROUND(Inputs!B9 * (1+Inputs!B10)^INT((A285-1)/30), 0)</f>
        <v>1551</v>
      </c>
      <c r="E285">
        <f>D285 * Inputs!B11</f>
        <v>7755</v>
      </c>
      <c r="F285">
        <f>MIN(E285, D285 * Inputs!B8)</f>
        <v>7755</v>
      </c>
      <c r="G285">
        <f>MIN(C285, Inputs!B2 - SUM($J$2:J284))</f>
        <v>250000</v>
      </c>
      <c r="H285">
        <f>MIN(Inputs!B7, G285 / MAX(1, F285))</f>
        <v>32.237266279819472</v>
      </c>
      <c r="I285">
        <f t="shared" si="13"/>
        <v>250000</v>
      </c>
      <c r="J285">
        <f t="shared" si="14"/>
        <v>250000</v>
      </c>
      <c r="K285">
        <f>SUM($J$2:J285)</f>
        <v>71000000</v>
      </c>
      <c r="L285">
        <f>Inputs!B2 - K285</f>
        <v>429000000</v>
      </c>
    </row>
    <row r="286" spans="1:12" x14ac:dyDescent="0.25">
      <c r="A286">
        <v>285</v>
      </c>
      <c r="B286">
        <f t="shared" si="12"/>
        <v>1</v>
      </c>
      <c r="C286">
        <f>CHOOSE(B286, Inputs!B4, Inputs!B5, Inputs!B6)</f>
        <v>250000</v>
      </c>
      <c r="D286">
        <f>ROUND(Inputs!B9 * (1+Inputs!B10)^INT((A286-1)/30), 0)</f>
        <v>1551</v>
      </c>
      <c r="E286">
        <f>D286 * Inputs!B11</f>
        <v>7755</v>
      </c>
      <c r="F286">
        <f>MIN(E286, D286 * Inputs!B8)</f>
        <v>7755</v>
      </c>
      <c r="G286">
        <f>MIN(C286, Inputs!B2 - SUM($J$2:J285))</f>
        <v>250000</v>
      </c>
      <c r="H286">
        <f>MIN(Inputs!B7, G286 / MAX(1, F286))</f>
        <v>32.237266279819472</v>
      </c>
      <c r="I286">
        <f t="shared" si="13"/>
        <v>250000</v>
      </c>
      <c r="J286">
        <f t="shared" si="14"/>
        <v>250000</v>
      </c>
      <c r="K286">
        <f>SUM($J$2:J286)</f>
        <v>71250000</v>
      </c>
      <c r="L286">
        <f>Inputs!B2 - K286</f>
        <v>428750000</v>
      </c>
    </row>
    <row r="287" spans="1:12" x14ac:dyDescent="0.25">
      <c r="A287">
        <v>286</v>
      </c>
      <c r="B287">
        <f t="shared" si="12"/>
        <v>1</v>
      </c>
      <c r="C287">
        <f>CHOOSE(B287, Inputs!B4, Inputs!B5, Inputs!B6)</f>
        <v>250000</v>
      </c>
      <c r="D287">
        <f>ROUND(Inputs!B9 * (1+Inputs!B10)^INT((A287-1)/30), 0)</f>
        <v>1551</v>
      </c>
      <c r="E287">
        <f>D287 * Inputs!B11</f>
        <v>7755</v>
      </c>
      <c r="F287">
        <f>MIN(E287, D287 * Inputs!B8)</f>
        <v>7755</v>
      </c>
      <c r="G287">
        <f>MIN(C287, Inputs!B2 - SUM($J$2:J286))</f>
        <v>250000</v>
      </c>
      <c r="H287">
        <f>MIN(Inputs!B7, G287 / MAX(1, F287))</f>
        <v>32.237266279819472</v>
      </c>
      <c r="I287">
        <f t="shared" si="13"/>
        <v>250000</v>
      </c>
      <c r="J287">
        <f t="shared" si="14"/>
        <v>250000</v>
      </c>
      <c r="K287">
        <f>SUM($J$2:J287)</f>
        <v>71500000</v>
      </c>
      <c r="L287">
        <f>Inputs!B2 - K287</f>
        <v>428500000</v>
      </c>
    </row>
    <row r="288" spans="1:12" x14ac:dyDescent="0.25">
      <c r="A288">
        <v>287</v>
      </c>
      <c r="B288">
        <f t="shared" si="12"/>
        <v>1</v>
      </c>
      <c r="C288">
        <f>CHOOSE(B288, Inputs!B4, Inputs!B5, Inputs!B6)</f>
        <v>250000</v>
      </c>
      <c r="D288">
        <f>ROUND(Inputs!B9 * (1+Inputs!B10)^INT((A288-1)/30), 0)</f>
        <v>1551</v>
      </c>
      <c r="E288">
        <f>D288 * Inputs!B11</f>
        <v>7755</v>
      </c>
      <c r="F288">
        <f>MIN(E288, D288 * Inputs!B8)</f>
        <v>7755</v>
      </c>
      <c r="G288">
        <f>MIN(C288, Inputs!B2 - SUM($J$2:J287))</f>
        <v>250000</v>
      </c>
      <c r="H288">
        <f>MIN(Inputs!B7, G288 / MAX(1, F288))</f>
        <v>32.237266279819472</v>
      </c>
      <c r="I288">
        <f t="shared" si="13"/>
        <v>250000</v>
      </c>
      <c r="J288">
        <f t="shared" si="14"/>
        <v>250000</v>
      </c>
      <c r="K288">
        <f>SUM($J$2:J288)</f>
        <v>71750000</v>
      </c>
      <c r="L288">
        <f>Inputs!B2 - K288</f>
        <v>428250000</v>
      </c>
    </row>
    <row r="289" spans="1:12" x14ac:dyDescent="0.25">
      <c r="A289">
        <v>288</v>
      </c>
      <c r="B289">
        <f t="shared" si="12"/>
        <v>1</v>
      </c>
      <c r="C289">
        <f>CHOOSE(B289, Inputs!B4, Inputs!B5, Inputs!B6)</f>
        <v>250000</v>
      </c>
      <c r="D289">
        <f>ROUND(Inputs!B9 * (1+Inputs!B10)^INT((A289-1)/30), 0)</f>
        <v>1551</v>
      </c>
      <c r="E289">
        <f>D289 * Inputs!B11</f>
        <v>7755</v>
      </c>
      <c r="F289">
        <f>MIN(E289, D289 * Inputs!B8)</f>
        <v>7755</v>
      </c>
      <c r="G289">
        <f>MIN(C289, Inputs!B2 - SUM($J$2:J288))</f>
        <v>250000</v>
      </c>
      <c r="H289">
        <f>MIN(Inputs!B7, G289 / MAX(1, F289))</f>
        <v>32.237266279819472</v>
      </c>
      <c r="I289">
        <f t="shared" si="13"/>
        <v>250000</v>
      </c>
      <c r="J289">
        <f t="shared" si="14"/>
        <v>250000</v>
      </c>
      <c r="K289">
        <f>SUM($J$2:J289)</f>
        <v>72000000</v>
      </c>
      <c r="L289">
        <f>Inputs!B2 - K289</f>
        <v>428000000</v>
      </c>
    </row>
    <row r="290" spans="1:12" x14ac:dyDescent="0.25">
      <c r="A290">
        <v>289</v>
      </c>
      <c r="B290">
        <f t="shared" si="12"/>
        <v>1</v>
      </c>
      <c r="C290">
        <f>CHOOSE(B290, Inputs!B4, Inputs!B5, Inputs!B6)</f>
        <v>250000</v>
      </c>
      <c r="D290">
        <f>ROUND(Inputs!B9 * (1+Inputs!B10)^INT((A290-1)/30), 0)</f>
        <v>1551</v>
      </c>
      <c r="E290">
        <f>D290 * Inputs!B11</f>
        <v>7755</v>
      </c>
      <c r="F290">
        <f>MIN(E290, D290 * Inputs!B8)</f>
        <v>7755</v>
      </c>
      <c r="G290">
        <f>MIN(C290, Inputs!B2 - SUM($J$2:J289))</f>
        <v>250000</v>
      </c>
      <c r="H290">
        <f>MIN(Inputs!B7, G290 / MAX(1, F290))</f>
        <v>32.237266279819472</v>
      </c>
      <c r="I290">
        <f t="shared" si="13"/>
        <v>250000</v>
      </c>
      <c r="J290">
        <f t="shared" si="14"/>
        <v>250000</v>
      </c>
      <c r="K290">
        <f>SUM($J$2:J290)</f>
        <v>72250000</v>
      </c>
      <c r="L290">
        <f>Inputs!B2 - K290</f>
        <v>427750000</v>
      </c>
    </row>
    <row r="291" spans="1:12" x14ac:dyDescent="0.25">
      <c r="A291">
        <v>290</v>
      </c>
      <c r="B291">
        <f t="shared" si="12"/>
        <v>1</v>
      </c>
      <c r="C291">
        <f>CHOOSE(B291, Inputs!B4, Inputs!B5, Inputs!B6)</f>
        <v>250000</v>
      </c>
      <c r="D291">
        <f>ROUND(Inputs!B9 * (1+Inputs!B10)^INT((A291-1)/30), 0)</f>
        <v>1551</v>
      </c>
      <c r="E291">
        <f>D291 * Inputs!B11</f>
        <v>7755</v>
      </c>
      <c r="F291">
        <f>MIN(E291, D291 * Inputs!B8)</f>
        <v>7755</v>
      </c>
      <c r="G291">
        <f>MIN(C291, Inputs!B2 - SUM($J$2:J290))</f>
        <v>250000</v>
      </c>
      <c r="H291">
        <f>MIN(Inputs!B7, G291 / MAX(1, F291))</f>
        <v>32.237266279819472</v>
      </c>
      <c r="I291">
        <f t="shared" si="13"/>
        <v>250000</v>
      </c>
      <c r="J291">
        <f t="shared" si="14"/>
        <v>250000</v>
      </c>
      <c r="K291">
        <f>SUM($J$2:J291)</f>
        <v>72500000</v>
      </c>
      <c r="L291">
        <f>Inputs!B2 - K291</f>
        <v>427500000</v>
      </c>
    </row>
    <row r="292" spans="1:12" x14ac:dyDescent="0.25">
      <c r="A292">
        <v>291</v>
      </c>
      <c r="B292">
        <f t="shared" si="12"/>
        <v>1</v>
      </c>
      <c r="C292">
        <f>CHOOSE(B292, Inputs!B4, Inputs!B5, Inputs!B6)</f>
        <v>250000</v>
      </c>
      <c r="D292">
        <f>ROUND(Inputs!B9 * (1+Inputs!B10)^INT((A292-1)/30), 0)</f>
        <v>1551</v>
      </c>
      <c r="E292">
        <f>D292 * Inputs!B11</f>
        <v>7755</v>
      </c>
      <c r="F292">
        <f>MIN(E292, D292 * Inputs!B8)</f>
        <v>7755</v>
      </c>
      <c r="G292">
        <f>MIN(C292, Inputs!B2 - SUM($J$2:J291))</f>
        <v>250000</v>
      </c>
      <c r="H292">
        <f>MIN(Inputs!B7, G292 / MAX(1, F292))</f>
        <v>32.237266279819472</v>
      </c>
      <c r="I292">
        <f t="shared" si="13"/>
        <v>250000</v>
      </c>
      <c r="J292">
        <f t="shared" si="14"/>
        <v>250000</v>
      </c>
      <c r="K292">
        <f>SUM($J$2:J292)</f>
        <v>72750000</v>
      </c>
      <c r="L292">
        <f>Inputs!B2 - K292</f>
        <v>427250000</v>
      </c>
    </row>
    <row r="293" spans="1:12" x14ac:dyDescent="0.25">
      <c r="A293">
        <v>292</v>
      </c>
      <c r="B293">
        <f t="shared" si="12"/>
        <v>1</v>
      </c>
      <c r="C293">
        <f>CHOOSE(B293, Inputs!B4, Inputs!B5, Inputs!B6)</f>
        <v>250000</v>
      </c>
      <c r="D293">
        <f>ROUND(Inputs!B9 * (1+Inputs!B10)^INT((A293-1)/30), 0)</f>
        <v>1551</v>
      </c>
      <c r="E293">
        <f>D293 * Inputs!B11</f>
        <v>7755</v>
      </c>
      <c r="F293">
        <f>MIN(E293, D293 * Inputs!B8)</f>
        <v>7755</v>
      </c>
      <c r="G293">
        <f>MIN(C293, Inputs!B2 - SUM($J$2:J292))</f>
        <v>250000</v>
      </c>
      <c r="H293">
        <f>MIN(Inputs!B7, G293 / MAX(1, F293))</f>
        <v>32.237266279819472</v>
      </c>
      <c r="I293">
        <f t="shared" si="13"/>
        <v>250000</v>
      </c>
      <c r="J293">
        <f t="shared" si="14"/>
        <v>250000</v>
      </c>
      <c r="K293">
        <f>SUM($J$2:J293)</f>
        <v>73000000</v>
      </c>
      <c r="L293">
        <f>Inputs!B2 - K293</f>
        <v>427000000</v>
      </c>
    </row>
    <row r="294" spans="1:12" x14ac:dyDescent="0.25">
      <c r="A294">
        <v>293</v>
      </c>
      <c r="B294">
        <f t="shared" si="12"/>
        <v>1</v>
      </c>
      <c r="C294">
        <f>CHOOSE(B294, Inputs!B4, Inputs!B5, Inputs!B6)</f>
        <v>250000</v>
      </c>
      <c r="D294">
        <f>ROUND(Inputs!B9 * (1+Inputs!B10)^INT((A294-1)/30), 0)</f>
        <v>1551</v>
      </c>
      <c r="E294">
        <f>D294 * Inputs!B11</f>
        <v>7755</v>
      </c>
      <c r="F294">
        <f>MIN(E294, D294 * Inputs!B8)</f>
        <v>7755</v>
      </c>
      <c r="G294">
        <f>MIN(C294, Inputs!B2 - SUM($J$2:J293))</f>
        <v>250000</v>
      </c>
      <c r="H294">
        <f>MIN(Inputs!B7, G294 / MAX(1, F294))</f>
        <v>32.237266279819472</v>
      </c>
      <c r="I294">
        <f t="shared" si="13"/>
        <v>250000</v>
      </c>
      <c r="J294">
        <f t="shared" si="14"/>
        <v>250000</v>
      </c>
      <c r="K294">
        <f>SUM($J$2:J294)</f>
        <v>73250000</v>
      </c>
      <c r="L294">
        <f>Inputs!B2 - K294</f>
        <v>426750000</v>
      </c>
    </row>
    <row r="295" spans="1:12" x14ac:dyDescent="0.25">
      <c r="A295">
        <v>294</v>
      </c>
      <c r="B295">
        <f t="shared" si="12"/>
        <v>1</v>
      </c>
      <c r="C295">
        <f>CHOOSE(B295, Inputs!B4, Inputs!B5, Inputs!B6)</f>
        <v>250000</v>
      </c>
      <c r="D295">
        <f>ROUND(Inputs!B9 * (1+Inputs!B10)^INT((A295-1)/30), 0)</f>
        <v>1551</v>
      </c>
      <c r="E295">
        <f>D295 * Inputs!B11</f>
        <v>7755</v>
      </c>
      <c r="F295">
        <f>MIN(E295, D295 * Inputs!B8)</f>
        <v>7755</v>
      </c>
      <c r="G295">
        <f>MIN(C295, Inputs!B2 - SUM($J$2:J294))</f>
        <v>250000</v>
      </c>
      <c r="H295">
        <f>MIN(Inputs!B7, G295 / MAX(1, F295))</f>
        <v>32.237266279819472</v>
      </c>
      <c r="I295">
        <f t="shared" si="13"/>
        <v>250000</v>
      </c>
      <c r="J295">
        <f t="shared" si="14"/>
        <v>250000</v>
      </c>
      <c r="K295">
        <f>SUM($J$2:J295)</f>
        <v>73500000</v>
      </c>
      <c r="L295">
        <f>Inputs!B2 - K295</f>
        <v>426500000</v>
      </c>
    </row>
    <row r="296" spans="1:12" x14ac:dyDescent="0.25">
      <c r="A296">
        <v>295</v>
      </c>
      <c r="B296">
        <f t="shared" si="12"/>
        <v>1</v>
      </c>
      <c r="C296">
        <f>CHOOSE(B296, Inputs!B4, Inputs!B5, Inputs!B6)</f>
        <v>250000</v>
      </c>
      <c r="D296">
        <f>ROUND(Inputs!B9 * (1+Inputs!B10)^INT((A296-1)/30), 0)</f>
        <v>1551</v>
      </c>
      <c r="E296">
        <f>D296 * Inputs!B11</f>
        <v>7755</v>
      </c>
      <c r="F296">
        <f>MIN(E296, D296 * Inputs!B8)</f>
        <v>7755</v>
      </c>
      <c r="G296">
        <f>MIN(C296, Inputs!B2 - SUM($J$2:J295))</f>
        <v>250000</v>
      </c>
      <c r="H296">
        <f>MIN(Inputs!B7, G296 / MAX(1, F296))</f>
        <v>32.237266279819472</v>
      </c>
      <c r="I296">
        <f t="shared" si="13"/>
        <v>250000</v>
      </c>
      <c r="J296">
        <f t="shared" si="14"/>
        <v>250000</v>
      </c>
      <c r="K296">
        <f>SUM($J$2:J296)</f>
        <v>73750000</v>
      </c>
      <c r="L296">
        <f>Inputs!B2 - K296</f>
        <v>426250000</v>
      </c>
    </row>
    <row r="297" spans="1:12" x14ac:dyDescent="0.25">
      <c r="A297">
        <v>296</v>
      </c>
      <c r="B297">
        <f t="shared" si="12"/>
        <v>1</v>
      </c>
      <c r="C297">
        <f>CHOOSE(B297, Inputs!B4, Inputs!B5, Inputs!B6)</f>
        <v>250000</v>
      </c>
      <c r="D297">
        <f>ROUND(Inputs!B9 * (1+Inputs!B10)^INT((A297-1)/30), 0)</f>
        <v>1551</v>
      </c>
      <c r="E297">
        <f>D297 * Inputs!B11</f>
        <v>7755</v>
      </c>
      <c r="F297">
        <f>MIN(E297, D297 * Inputs!B8)</f>
        <v>7755</v>
      </c>
      <c r="G297">
        <f>MIN(C297, Inputs!B2 - SUM($J$2:J296))</f>
        <v>250000</v>
      </c>
      <c r="H297">
        <f>MIN(Inputs!B7, G297 / MAX(1, F297))</f>
        <v>32.237266279819472</v>
      </c>
      <c r="I297">
        <f t="shared" si="13"/>
        <v>250000</v>
      </c>
      <c r="J297">
        <f t="shared" si="14"/>
        <v>250000</v>
      </c>
      <c r="K297">
        <f>SUM($J$2:J297)</f>
        <v>74000000</v>
      </c>
      <c r="L297">
        <f>Inputs!B2 - K297</f>
        <v>426000000</v>
      </c>
    </row>
    <row r="298" spans="1:12" x14ac:dyDescent="0.25">
      <c r="A298">
        <v>297</v>
      </c>
      <c r="B298">
        <f t="shared" si="12"/>
        <v>1</v>
      </c>
      <c r="C298">
        <f>CHOOSE(B298, Inputs!B4, Inputs!B5, Inputs!B6)</f>
        <v>250000</v>
      </c>
      <c r="D298">
        <f>ROUND(Inputs!B9 * (1+Inputs!B10)^INT((A298-1)/30), 0)</f>
        <v>1551</v>
      </c>
      <c r="E298">
        <f>D298 * Inputs!B11</f>
        <v>7755</v>
      </c>
      <c r="F298">
        <f>MIN(E298, D298 * Inputs!B8)</f>
        <v>7755</v>
      </c>
      <c r="G298">
        <f>MIN(C298, Inputs!B2 - SUM($J$2:J297))</f>
        <v>250000</v>
      </c>
      <c r="H298">
        <f>MIN(Inputs!B7, G298 / MAX(1, F298))</f>
        <v>32.237266279819472</v>
      </c>
      <c r="I298">
        <f t="shared" si="13"/>
        <v>250000</v>
      </c>
      <c r="J298">
        <f t="shared" si="14"/>
        <v>250000</v>
      </c>
      <c r="K298">
        <f>SUM($J$2:J298)</f>
        <v>74250000</v>
      </c>
      <c r="L298">
        <f>Inputs!B2 - K298</f>
        <v>425750000</v>
      </c>
    </row>
    <row r="299" spans="1:12" x14ac:dyDescent="0.25">
      <c r="A299">
        <v>298</v>
      </c>
      <c r="B299">
        <f t="shared" si="12"/>
        <v>1</v>
      </c>
      <c r="C299">
        <f>CHOOSE(B299, Inputs!B4, Inputs!B5, Inputs!B6)</f>
        <v>250000</v>
      </c>
      <c r="D299">
        <f>ROUND(Inputs!B9 * (1+Inputs!B10)^INT((A299-1)/30), 0)</f>
        <v>1551</v>
      </c>
      <c r="E299">
        <f>D299 * Inputs!B11</f>
        <v>7755</v>
      </c>
      <c r="F299">
        <f>MIN(E299, D299 * Inputs!B8)</f>
        <v>7755</v>
      </c>
      <c r="G299">
        <f>MIN(C299, Inputs!B2 - SUM($J$2:J298))</f>
        <v>250000</v>
      </c>
      <c r="H299">
        <f>MIN(Inputs!B7, G299 / MAX(1, F299))</f>
        <v>32.237266279819472</v>
      </c>
      <c r="I299">
        <f t="shared" si="13"/>
        <v>250000</v>
      </c>
      <c r="J299">
        <f t="shared" si="14"/>
        <v>250000</v>
      </c>
      <c r="K299">
        <f>SUM($J$2:J299)</f>
        <v>74500000</v>
      </c>
      <c r="L299">
        <f>Inputs!B2 - K299</f>
        <v>425500000</v>
      </c>
    </row>
    <row r="300" spans="1:12" x14ac:dyDescent="0.25">
      <c r="A300">
        <v>299</v>
      </c>
      <c r="B300">
        <f t="shared" si="12"/>
        <v>1</v>
      </c>
      <c r="C300">
        <f>CHOOSE(B300, Inputs!B4, Inputs!B5, Inputs!B6)</f>
        <v>250000</v>
      </c>
      <c r="D300">
        <f>ROUND(Inputs!B9 * (1+Inputs!B10)^INT((A300-1)/30), 0)</f>
        <v>1551</v>
      </c>
      <c r="E300">
        <f>D300 * Inputs!B11</f>
        <v>7755</v>
      </c>
      <c r="F300">
        <f>MIN(E300, D300 * Inputs!B8)</f>
        <v>7755</v>
      </c>
      <c r="G300">
        <f>MIN(C300, Inputs!B2 - SUM($J$2:J299))</f>
        <v>250000</v>
      </c>
      <c r="H300">
        <f>MIN(Inputs!B7, G300 / MAX(1, F300))</f>
        <v>32.237266279819472</v>
      </c>
      <c r="I300">
        <f t="shared" si="13"/>
        <v>250000</v>
      </c>
      <c r="J300">
        <f t="shared" si="14"/>
        <v>250000</v>
      </c>
      <c r="K300">
        <f>SUM($J$2:J300)</f>
        <v>74750000</v>
      </c>
      <c r="L300">
        <f>Inputs!B2 - K300</f>
        <v>425250000</v>
      </c>
    </row>
    <row r="301" spans="1:12" x14ac:dyDescent="0.25">
      <c r="A301">
        <v>300</v>
      </c>
      <c r="B301">
        <f t="shared" si="12"/>
        <v>1</v>
      </c>
      <c r="C301">
        <f>CHOOSE(B301, Inputs!B4, Inputs!B5, Inputs!B6)</f>
        <v>250000</v>
      </c>
      <c r="D301">
        <f>ROUND(Inputs!B9 * (1+Inputs!B10)^INT((A301-1)/30), 0)</f>
        <v>1551</v>
      </c>
      <c r="E301">
        <f>D301 * Inputs!B11</f>
        <v>7755</v>
      </c>
      <c r="F301">
        <f>MIN(E301, D301 * Inputs!B8)</f>
        <v>7755</v>
      </c>
      <c r="G301">
        <f>MIN(C301, Inputs!B2 - SUM($J$2:J300))</f>
        <v>250000</v>
      </c>
      <c r="H301">
        <f>MIN(Inputs!B7, G301 / MAX(1, F301))</f>
        <v>32.237266279819472</v>
      </c>
      <c r="I301">
        <f t="shared" si="13"/>
        <v>250000</v>
      </c>
      <c r="J301">
        <f t="shared" si="14"/>
        <v>250000</v>
      </c>
      <c r="K301">
        <f>SUM($J$2:J301)</f>
        <v>75000000</v>
      </c>
      <c r="L301">
        <f>Inputs!B2 - K301</f>
        <v>425000000</v>
      </c>
    </row>
    <row r="302" spans="1:12" x14ac:dyDescent="0.25">
      <c r="A302">
        <v>301</v>
      </c>
      <c r="B302">
        <f t="shared" si="12"/>
        <v>1</v>
      </c>
      <c r="C302">
        <f>CHOOSE(B302, Inputs!B4, Inputs!B5, Inputs!B6)</f>
        <v>250000</v>
      </c>
      <c r="D302">
        <f>ROUND(Inputs!B9 * (1+Inputs!B10)^INT((A302-1)/30), 0)</f>
        <v>1629</v>
      </c>
      <c r="E302">
        <f>D302 * Inputs!B11</f>
        <v>8145</v>
      </c>
      <c r="F302">
        <f>MIN(E302, D302 * Inputs!B8)</f>
        <v>8145</v>
      </c>
      <c r="G302">
        <f>MIN(C302, Inputs!B2 - SUM($J$2:J301))</f>
        <v>250000</v>
      </c>
      <c r="H302">
        <f>MIN(Inputs!B7, G302 / MAX(1, F302))</f>
        <v>30.693677102516883</v>
      </c>
      <c r="I302">
        <f t="shared" si="13"/>
        <v>250000</v>
      </c>
      <c r="J302">
        <f t="shared" si="14"/>
        <v>250000</v>
      </c>
      <c r="K302">
        <f>SUM($J$2:J302)</f>
        <v>75250000</v>
      </c>
      <c r="L302">
        <f>Inputs!B2 - K302</f>
        <v>424750000</v>
      </c>
    </row>
    <row r="303" spans="1:12" x14ac:dyDescent="0.25">
      <c r="A303">
        <v>302</v>
      </c>
      <c r="B303">
        <f t="shared" si="12"/>
        <v>1</v>
      </c>
      <c r="C303">
        <f>CHOOSE(B303, Inputs!B4, Inputs!B5, Inputs!B6)</f>
        <v>250000</v>
      </c>
      <c r="D303">
        <f>ROUND(Inputs!B9 * (1+Inputs!B10)^INT((A303-1)/30), 0)</f>
        <v>1629</v>
      </c>
      <c r="E303">
        <f>D303 * Inputs!B11</f>
        <v>8145</v>
      </c>
      <c r="F303">
        <f>MIN(E303, D303 * Inputs!B8)</f>
        <v>8145</v>
      </c>
      <c r="G303">
        <f>MIN(C303, Inputs!B2 - SUM($J$2:J302))</f>
        <v>250000</v>
      </c>
      <c r="H303">
        <f>MIN(Inputs!B7, G303 / MAX(1, F303))</f>
        <v>30.693677102516883</v>
      </c>
      <c r="I303">
        <f t="shared" si="13"/>
        <v>250000</v>
      </c>
      <c r="J303">
        <f t="shared" si="14"/>
        <v>250000</v>
      </c>
      <c r="K303">
        <f>SUM($J$2:J303)</f>
        <v>75500000</v>
      </c>
      <c r="L303">
        <f>Inputs!B2 - K303</f>
        <v>424500000</v>
      </c>
    </row>
    <row r="304" spans="1:12" x14ac:dyDescent="0.25">
      <c r="A304">
        <v>303</v>
      </c>
      <c r="B304">
        <f t="shared" si="12"/>
        <v>1</v>
      </c>
      <c r="C304">
        <f>CHOOSE(B304, Inputs!B4, Inputs!B5, Inputs!B6)</f>
        <v>250000</v>
      </c>
      <c r="D304">
        <f>ROUND(Inputs!B9 * (1+Inputs!B10)^INT((A304-1)/30), 0)</f>
        <v>1629</v>
      </c>
      <c r="E304">
        <f>D304 * Inputs!B11</f>
        <v>8145</v>
      </c>
      <c r="F304">
        <f>MIN(E304, D304 * Inputs!B8)</f>
        <v>8145</v>
      </c>
      <c r="G304">
        <f>MIN(C304, Inputs!B2 - SUM($J$2:J303))</f>
        <v>250000</v>
      </c>
      <c r="H304">
        <f>MIN(Inputs!B7, G304 / MAX(1, F304))</f>
        <v>30.693677102516883</v>
      </c>
      <c r="I304">
        <f t="shared" si="13"/>
        <v>250000</v>
      </c>
      <c r="J304">
        <f t="shared" si="14"/>
        <v>250000</v>
      </c>
      <c r="K304">
        <f>SUM($J$2:J304)</f>
        <v>75750000</v>
      </c>
      <c r="L304">
        <f>Inputs!B2 - K304</f>
        <v>424250000</v>
      </c>
    </row>
    <row r="305" spans="1:12" x14ac:dyDescent="0.25">
      <c r="A305">
        <v>304</v>
      </c>
      <c r="B305">
        <f t="shared" si="12"/>
        <v>1</v>
      </c>
      <c r="C305">
        <f>CHOOSE(B305, Inputs!B4, Inputs!B5, Inputs!B6)</f>
        <v>250000</v>
      </c>
      <c r="D305">
        <f>ROUND(Inputs!B9 * (1+Inputs!B10)^INT((A305-1)/30), 0)</f>
        <v>1629</v>
      </c>
      <c r="E305">
        <f>D305 * Inputs!B11</f>
        <v>8145</v>
      </c>
      <c r="F305">
        <f>MIN(E305, D305 * Inputs!B8)</f>
        <v>8145</v>
      </c>
      <c r="G305">
        <f>MIN(C305, Inputs!B2 - SUM($J$2:J304))</f>
        <v>250000</v>
      </c>
      <c r="H305">
        <f>MIN(Inputs!B7, G305 / MAX(1, F305))</f>
        <v>30.693677102516883</v>
      </c>
      <c r="I305">
        <f t="shared" si="13"/>
        <v>250000</v>
      </c>
      <c r="J305">
        <f t="shared" si="14"/>
        <v>250000</v>
      </c>
      <c r="K305">
        <f>SUM($J$2:J305)</f>
        <v>76000000</v>
      </c>
      <c r="L305">
        <f>Inputs!B2 - K305</f>
        <v>424000000</v>
      </c>
    </row>
    <row r="306" spans="1:12" x14ac:dyDescent="0.25">
      <c r="A306">
        <v>305</v>
      </c>
      <c r="B306">
        <f t="shared" si="12"/>
        <v>1</v>
      </c>
      <c r="C306">
        <f>CHOOSE(B306, Inputs!B4, Inputs!B5, Inputs!B6)</f>
        <v>250000</v>
      </c>
      <c r="D306">
        <f>ROUND(Inputs!B9 * (1+Inputs!B10)^INT((A306-1)/30), 0)</f>
        <v>1629</v>
      </c>
      <c r="E306">
        <f>D306 * Inputs!B11</f>
        <v>8145</v>
      </c>
      <c r="F306">
        <f>MIN(E306, D306 * Inputs!B8)</f>
        <v>8145</v>
      </c>
      <c r="G306">
        <f>MIN(C306, Inputs!B2 - SUM($J$2:J305))</f>
        <v>250000</v>
      </c>
      <c r="H306">
        <f>MIN(Inputs!B7, G306 / MAX(1, F306))</f>
        <v>30.693677102516883</v>
      </c>
      <c r="I306">
        <f t="shared" si="13"/>
        <v>250000</v>
      </c>
      <c r="J306">
        <f t="shared" si="14"/>
        <v>250000</v>
      </c>
      <c r="K306">
        <f>SUM($J$2:J306)</f>
        <v>76250000</v>
      </c>
      <c r="L306">
        <f>Inputs!B2 - K306</f>
        <v>423750000</v>
      </c>
    </row>
    <row r="307" spans="1:12" x14ac:dyDescent="0.25">
      <c r="A307">
        <v>306</v>
      </c>
      <c r="B307">
        <f t="shared" si="12"/>
        <v>1</v>
      </c>
      <c r="C307">
        <f>CHOOSE(B307, Inputs!B4, Inputs!B5, Inputs!B6)</f>
        <v>250000</v>
      </c>
      <c r="D307">
        <f>ROUND(Inputs!B9 * (1+Inputs!B10)^INT((A307-1)/30), 0)</f>
        <v>1629</v>
      </c>
      <c r="E307">
        <f>D307 * Inputs!B11</f>
        <v>8145</v>
      </c>
      <c r="F307">
        <f>MIN(E307, D307 * Inputs!B8)</f>
        <v>8145</v>
      </c>
      <c r="G307">
        <f>MIN(C307, Inputs!B2 - SUM($J$2:J306))</f>
        <v>250000</v>
      </c>
      <c r="H307">
        <f>MIN(Inputs!B7, G307 / MAX(1, F307))</f>
        <v>30.693677102516883</v>
      </c>
      <c r="I307">
        <f t="shared" si="13"/>
        <v>250000</v>
      </c>
      <c r="J307">
        <f t="shared" si="14"/>
        <v>250000</v>
      </c>
      <c r="K307">
        <f>SUM($J$2:J307)</f>
        <v>76500000</v>
      </c>
      <c r="L307">
        <f>Inputs!B2 - K307</f>
        <v>423500000</v>
      </c>
    </row>
    <row r="308" spans="1:12" x14ac:dyDescent="0.25">
      <c r="A308">
        <v>307</v>
      </c>
      <c r="B308">
        <f t="shared" si="12"/>
        <v>1</v>
      </c>
      <c r="C308">
        <f>CHOOSE(B308, Inputs!B4, Inputs!B5, Inputs!B6)</f>
        <v>250000</v>
      </c>
      <c r="D308">
        <f>ROUND(Inputs!B9 * (1+Inputs!B10)^INT((A308-1)/30), 0)</f>
        <v>1629</v>
      </c>
      <c r="E308">
        <f>D308 * Inputs!B11</f>
        <v>8145</v>
      </c>
      <c r="F308">
        <f>MIN(E308, D308 * Inputs!B8)</f>
        <v>8145</v>
      </c>
      <c r="G308">
        <f>MIN(C308, Inputs!B2 - SUM($J$2:J307))</f>
        <v>250000</v>
      </c>
      <c r="H308">
        <f>MIN(Inputs!B7, G308 / MAX(1, F308))</f>
        <v>30.693677102516883</v>
      </c>
      <c r="I308">
        <f t="shared" si="13"/>
        <v>250000</v>
      </c>
      <c r="J308">
        <f t="shared" si="14"/>
        <v>250000</v>
      </c>
      <c r="K308">
        <f>SUM($J$2:J308)</f>
        <v>76750000</v>
      </c>
      <c r="L308">
        <f>Inputs!B2 - K308</f>
        <v>423250000</v>
      </c>
    </row>
    <row r="309" spans="1:12" x14ac:dyDescent="0.25">
      <c r="A309">
        <v>308</v>
      </c>
      <c r="B309">
        <f t="shared" si="12"/>
        <v>1</v>
      </c>
      <c r="C309">
        <f>CHOOSE(B309, Inputs!B4, Inputs!B5, Inputs!B6)</f>
        <v>250000</v>
      </c>
      <c r="D309">
        <f>ROUND(Inputs!B9 * (1+Inputs!B10)^INT((A309-1)/30), 0)</f>
        <v>1629</v>
      </c>
      <c r="E309">
        <f>D309 * Inputs!B11</f>
        <v>8145</v>
      </c>
      <c r="F309">
        <f>MIN(E309, D309 * Inputs!B8)</f>
        <v>8145</v>
      </c>
      <c r="G309">
        <f>MIN(C309, Inputs!B2 - SUM($J$2:J308))</f>
        <v>250000</v>
      </c>
      <c r="H309">
        <f>MIN(Inputs!B7, G309 / MAX(1, F309))</f>
        <v>30.693677102516883</v>
      </c>
      <c r="I309">
        <f t="shared" si="13"/>
        <v>250000</v>
      </c>
      <c r="J309">
        <f t="shared" si="14"/>
        <v>250000</v>
      </c>
      <c r="K309">
        <f>SUM($J$2:J309)</f>
        <v>77000000</v>
      </c>
      <c r="L309">
        <f>Inputs!B2 - K309</f>
        <v>423000000</v>
      </c>
    </row>
    <row r="310" spans="1:12" x14ac:dyDescent="0.25">
      <c r="A310">
        <v>309</v>
      </c>
      <c r="B310">
        <f t="shared" si="12"/>
        <v>1</v>
      </c>
      <c r="C310">
        <f>CHOOSE(B310, Inputs!B4, Inputs!B5, Inputs!B6)</f>
        <v>250000</v>
      </c>
      <c r="D310">
        <f>ROUND(Inputs!B9 * (1+Inputs!B10)^INT((A310-1)/30), 0)</f>
        <v>1629</v>
      </c>
      <c r="E310">
        <f>D310 * Inputs!B11</f>
        <v>8145</v>
      </c>
      <c r="F310">
        <f>MIN(E310, D310 * Inputs!B8)</f>
        <v>8145</v>
      </c>
      <c r="G310">
        <f>MIN(C310, Inputs!B2 - SUM($J$2:J309))</f>
        <v>250000</v>
      </c>
      <c r="H310">
        <f>MIN(Inputs!B7, G310 / MAX(1, F310))</f>
        <v>30.693677102516883</v>
      </c>
      <c r="I310">
        <f t="shared" si="13"/>
        <v>250000</v>
      </c>
      <c r="J310">
        <f t="shared" si="14"/>
        <v>250000</v>
      </c>
      <c r="K310">
        <f>SUM($J$2:J310)</f>
        <v>77250000</v>
      </c>
      <c r="L310">
        <f>Inputs!B2 - K310</f>
        <v>422750000</v>
      </c>
    </row>
    <row r="311" spans="1:12" x14ac:dyDescent="0.25">
      <c r="A311">
        <v>310</v>
      </c>
      <c r="B311">
        <f t="shared" si="12"/>
        <v>1</v>
      </c>
      <c r="C311">
        <f>CHOOSE(B311, Inputs!B4, Inputs!B5, Inputs!B6)</f>
        <v>250000</v>
      </c>
      <c r="D311">
        <f>ROUND(Inputs!B9 * (1+Inputs!B10)^INT((A311-1)/30), 0)</f>
        <v>1629</v>
      </c>
      <c r="E311">
        <f>D311 * Inputs!B11</f>
        <v>8145</v>
      </c>
      <c r="F311">
        <f>MIN(E311, D311 * Inputs!B8)</f>
        <v>8145</v>
      </c>
      <c r="G311">
        <f>MIN(C311, Inputs!B2 - SUM($J$2:J310))</f>
        <v>250000</v>
      </c>
      <c r="H311">
        <f>MIN(Inputs!B7, G311 / MAX(1, F311))</f>
        <v>30.693677102516883</v>
      </c>
      <c r="I311">
        <f t="shared" si="13"/>
        <v>250000</v>
      </c>
      <c r="J311">
        <f t="shared" si="14"/>
        <v>250000</v>
      </c>
      <c r="K311">
        <f>SUM($J$2:J311)</f>
        <v>77500000</v>
      </c>
      <c r="L311">
        <f>Inputs!B2 - K311</f>
        <v>422500000</v>
      </c>
    </row>
    <row r="312" spans="1:12" x14ac:dyDescent="0.25">
      <c r="A312">
        <v>311</v>
      </c>
      <c r="B312">
        <f t="shared" si="12"/>
        <v>1</v>
      </c>
      <c r="C312">
        <f>CHOOSE(B312, Inputs!B4, Inputs!B5, Inputs!B6)</f>
        <v>250000</v>
      </c>
      <c r="D312">
        <f>ROUND(Inputs!B9 * (1+Inputs!B10)^INT((A312-1)/30), 0)</f>
        <v>1629</v>
      </c>
      <c r="E312">
        <f>D312 * Inputs!B11</f>
        <v>8145</v>
      </c>
      <c r="F312">
        <f>MIN(E312, D312 * Inputs!B8)</f>
        <v>8145</v>
      </c>
      <c r="G312">
        <f>MIN(C312, Inputs!B2 - SUM($J$2:J311))</f>
        <v>250000</v>
      </c>
      <c r="H312">
        <f>MIN(Inputs!B7, G312 / MAX(1, F312))</f>
        <v>30.693677102516883</v>
      </c>
      <c r="I312">
        <f t="shared" si="13"/>
        <v>250000</v>
      </c>
      <c r="J312">
        <f t="shared" si="14"/>
        <v>250000</v>
      </c>
      <c r="K312">
        <f>SUM($J$2:J312)</f>
        <v>77750000</v>
      </c>
      <c r="L312">
        <f>Inputs!B2 - K312</f>
        <v>422250000</v>
      </c>
    </row>
    <row r="313" spans="1:12" x14ac:dyDescent="0.25">
      <c r="A313">
        <v>312</v>
      </c>
      <c r="B313">
        <f t="shared" si="12"/>
        <v>1</v>
      </c>
      <c r="C313">
        <f>CHOOSE(B313, Inputs!B4, Inputs!B5, Inputs!B6)</f>
        <v>250000</v>
      </c>
      <c r="D313">
        <f>ROUND(Inputs!B9 * (1+Inputs!B10)^INT((A313-1)/30), 0)</f>
        <v>1629</v>
      </c>
      <c r="E313">
        <f>D313 * Inputs!B11</f>
        <v>8145</v>
      </c>
      <c r="F313">
        <f>MIN(E313, D313 * Inputs!B8)</f>
        <v>8145</v>
      </c>
      <c r="G313">
        <f>MIN(C313, Inputs!B2 - SUM($J$2:J312))</f>
        <v>250000</v>
      </c>
      <c r="H313">
        <f>MIN(Inputs!B7, G313 / MAX(1, F313))</f>
        <v>30.693677102516883</v>
      </c>
      <c r="I313">
        <f t="shared" si="13"/>
        <v>250000</v>
      </c>
      <c r="J313">
        <f t="shared" si="14"/>
        <v>250000</v>
      </c>
      <c r="K313">
        <f>SUM($J$2:J313)</f>
        <v>78000000</v>
      </c>
      <c r="L313">
        <f>Inputs!B2 - K313</f>
        <v>422000000</v>
      </c>
    </row>
    <row r="314" spans="1:12" x14ac:dyDescent="0.25">
      <c r="A314">
        <v>313</v>
      </c>
      <c r="B314">
        <f t="shared" si="12"/>
        <v>1</v>
      </c>
      <c r="C314">
        <f>CHOOSE(B314, Inputs!B4, Inputs!B5, Inputs!B6)</f>
        <v>250000</v>
      </c>
      <c r="D314">
        <f>ROUND(Inputs!B9 * (1+Inputs!B10)^INT((A314-1)/30), 0)</f>
        <v>1629</v>
      </c>
      <c r="E314">
        <f>D314 * Inputs!B11</f>
        <v>8145</v>
      </c>
      <c r="F314">
        <f>MIN(E314, D314 * Inputs!B8)</f>
        <v>8145</v>
      </c>
      <c r="G314">
        <f>MIN(C314, Inputs!B2 - SUM($J$2:J313))</f>
        <v>250000</v>
      </c>
      <c r="H314">
        <f>MIN(Inputs!B7, G314 / MAX(1, F314))</f>
        <v>30.693677102516883</v>
      </c>
      <c r="I314">
        <f t="shared" si="13"/>
        <v>250000</v>
      </c>
      <c r="J314">
        <f t="shared" si="14"/>
        <v>250000</v>
      </c>
      <c r="K314">
        <f>SUM($J$2:J314)</f>
        <v>78250000</v>
      </c>
      <c r="L314">
        <f>Inputs!B2 - K314</f>
        <v>421750000</v>
      </c>
    </row>
    <row r="315" spans="1:12" x14ac:dyDescent="0.25">
      <c r="A315">
        <v>314</v>
      </c>
      <c r="B315">
        <f t="shared" si="12"/>
        <v>1</v>
      </c>
      <c r="C315">
        <f>CHOOSE(B315, Inputs!B4, Inputs!B5, Inputs!B6)</f>
        <v>250000</v>
      </c>
      <c r="D315">
        <f>ROUND(Inputs!B9 * (1+Inputs!B10)^INT((A315-1)/30), 0)</f>
        <v>1629</v>
      </c>
      <c r="E315">
        <f>D315 * Inputs!B11</f>
        <v>8145</v>
      </c>
      <c r="F315">
        <f>MIN(E315, D315 * Inputs!B8)</f>
        <v>8145</v>
      </c>
      <c r="G315">
        <f>MIN(C315, Inputs!B2 - SUM($J$2:J314))</f>
        <v>250000</v>
      </c>
      <c r="H315">
        <f>MIN(Inputs!B7, G315 / MAX(1, F315))</f>
        <v>30.693677102516883</v>
      </c>
      <c r="I315">
        <f t="shared" si="13"/>
        <v>250000</v>
      </c>
      <c r="J315">
        <f t="shared" si="14"/>
        <v>250000</v>
      </c>
      <c r="K315">
        <f>SUM($J$2:J315)</f>
        <v>78500000</v>
      </c>
      <c r="L315">
        <f>Inputs!B2 - K315</f>
        <v>421500000</v>
      </c>
    </row>
    <row r="316" spans="1:12" x14ac:dyDescent="0.25">
      <c r="A316">
        <v>315</v>
      </c>
      <c r="B316">
        <f t="shared" si="12"/>
        <v>1</v>
      </c>
      <c r="C316">
        <f>CHOOSE(B316, Inputs!B4, Inputs!B5, Inputs!B6)</f>
        <v>250000</v>
      </c>
      <c r="D316">
        <f>ROUND(Inputs!B9 * (1+Inputs!B10)^INT((A316-1)/30), 0)</f>
        <v>1629</v>
      </c>
      <c r="E316">
        <f>D316 * Inputs!B11</f>
        <v>8145</v>
      </c>
      <c r="F316">
        <f>MIN(E316, D316 * Inputs!B8)</f>
        <v>8145</v>
      </c>
      <c r="G316">
        <f>MIN(C316, Inputs!B2 - SUM($J$2:J315))</f>
        <v>250000</v>
      </c>
      <c r="H316">
        <f>MIN(Inputs!B7, G316 / MAX(1, F316))</f>
        <v>30.693677102516883</v>
      </c>
      <c r="I316">
        <f t="shared" si="13"/>
        <v>250000</v>
      </c>
      <c r="J316">
        <f t="shared" si="14"/>
        <v>250000</v>
      </c>
      <c r="K316">
        <f>SUM($J$2:J316)</f>
        <v>78750000</v>
      </c>
      <c r="L316">
        <f>Inputs!B2 - K316</f>
        <v>421250000</v>
      </c>
    </row>
    <row r="317" spans="1:12" x14ac:dyDescent="0.25">
      <c r="A317">
        <v>316</v>
      </c>
      <c r="B317">
        <f t="shared" si="12"/>
        <v>1</v>
      </c>
      <c r="C317">
        <f>CHOOSE(B317, Inputs!B4, Inputs!B5, Inputs!B6)</f>
        <v>250000</v>
      </c>
      <c r="D317">
        <f>ROUND(Inputs!B9 * (1+Inputs!B10)^INT((A317-1)/30), 0)</f>
        <v>1629</v>
      </c>
      <c r="E317">
        <f>D317 * Inputs!B11</f>
        <v>8145</v>
      </c>
      <c r="F317">
        <f>MIN(E317, D317 * Inputs!B8)</f>
        <v>8145</v>
      </c>
      <c r="G317">
        <f>MIN(C317, Inputs!B2 - SUM($J$2:J316))</f>
        <v>250000</v>
      </c>
      <c r="H317">
        <f>MIN(Inputs!B7, G317 / MAX(1, F317))</f>
        <v>30.693677102516883</v>
      </c>
      <c r="I317">
        <f t="shared" si="13"/>
        <v>250000</v>
      </c>
      <c r="J317">
        <f t="shared" si="14"/>
        <v>250000</v>
      </c>
      <c r="K317">
        <f>SUM($J$2:J317)</f>
        <v>79000000</v>
      </c>
      <c r="L317">
        <f>Inputs!B2 - K317</f>
        <v>421000000</v>
      </c>
    </row>
    <row r="318" spans="1:12" x14ac:dyDescent="0.25">
      <c r="A318">
        <v>317</v>
      </c>
      <c r="B318">
        <f t="shared" si="12"/>
        <v>1</v>
      </c>
      <c r="C318">
        <f>CHOOSE(B318, Inputs!B4, Inputs!B5, Inputs!B6)</f>
        <v>250000</v>
      </c>
      <c r="D318">
        <f>ROUND(Inputs!B9 * (1+Inputs!B10)^INT((A318-1)/30), 0)</f>
        <v>1629</v>
      </c>
      <c r="E318">
        <f>D318 * Inputs!B11</f>
        <v>8145</v>
      </c>
      <c r="F318">
        <f>MIN(E318, D318 * Inputs!B8)</f>
        <v>8145</v>
      </c>
      <c r="G318">
        <f>MIN(C318, Inputs!B2 - SUM($J$2:J317))</f>
        <v>250000</v>
      </c>
      <c r="H318">
        <f>MIN(Inputs!B7, G318 / MAX(1, F318))</f>
        <v>30.693677102516883</v>
      </c>
      <c r="I318">
        <f t="shared" si="13"/>
        <v>250000</v>
      </c>
      <c r="J318">
        <f t="shared" si="14"/>
        <v>250000</v>
      </c>
      <c r="K318">
        <f>SUM($J$2:J318)</f>
        <v>79250000</v>
      </c>
      <c r="L318">
        <f>Inputs!B2 - K318</f>
        <v>420750000</v>
      </c>
    </row>
    <row r="319" spans="1:12" x14ac:dyDescent="0.25">
      <c r="A319">
        <v>318</v>
      </c>
      <c r="B319">
        <f t="shared" si="12"/>
        <v>1</v>
      </c>
      <c r="C319">
        <f>CHOOSE(B319, Inputs!B4, Inputs!B5, Inputs!B6)</f>
        <v>250000</v>
      </c>
      <c r="D319">
        <f>ROUND(Inputs!B9 * (1+Inputs!B10)^INT((A319-1)/30), 0)</f>
        <v>1629</v>
      </c>
      <c r="E319">
        <f>D319 * Inputs!B11</f>
        <v>8145</v>
      </c>
      <c r="F319">
        <f>MIN(E319, D319 * Inputs!B8)</f>
        <v>8145</v>
      </c>
      <c r="G319">
        <f>MIN(C319, Inputs!B2 - SUM($J$2:J318))</f>
        <v>250000</v>
      </c>
      <c r="H319">
        <f>MIN(Inputs!B7, G319 / MAX(1, F319))</f>
        <v>30.693677102516883</v>
      </c>
      <c r="I319">
        <f t="shared" si="13"/>
        <v>250000</v>
      </c>
      <c r="J319">
        <f t="shared" si="14"/>
        <v>250000</v>
      </c>
      <c r="K319">
        <f>SUM($J$2:J319)</f>
        <v>79500000</v>
      </c>
      <c r="L319">
        <f>Inputs!B2 - K319</f>
        <v>420500000</v>
      </c>
    </row>
    <row r="320" spans="1:12" x14ac:dyDescent="0.25">
      <c r="A320">
        <v>319</v>
      </c>
      <c r="B320">
        <f t="shared" si="12"/>
        <v>1</v>
      </c>
      <c r="C320">
        <f>CHOOSE(B320, Inputs!B4, Inputs!B5, Inputs!B6)</f>
        <v>250000</v>
      </c>
      <c r="D320">
        <f>ROUND(Inputs!B9 * (1+Inputs!B10)^INT((A320-1)/30), 0)</f>
        <v>1629</v>
      </c>
      <c r="E320">
        <f>D320 * Inputs!B11</f>
        <v>8145</v>
      </c>
      <c r="F320">
        <f>MIN(E320, D320 * Inputs!B8)</f>
        <v>8145</v>
      </c>
      <c r="G320">
        <f>MIN(C320, Inputs!B2 - SUM($J$2:J319))</f>
        <v>250000</v>
      </c>
      <c r="H320">
        <f>MIN(Inputs!B7, G320 / MAX(1, F320))</f>
        <v>30.693677102516883</v>
      </c>
      <c r="I320">
        <f t="shared" si="13"/>
        <v>250000</v>
      </c>
      <c r="J320">
        <f t="shared" si="14"/>
        <v>250000</v>
      </c>
      <c r="K320">
        <f>SUM($J$2:J320)</f>
        <v>79750000</v>
      </c>
      <c r="L320">
        <f>Inputs!B2 - K320</f>
        <v>420250000</v>
      </c>
    </row>
    <row r="321" spans="1:12" x14ac:dyDescent="0.25">
      <c r="A321">
        <v>320</v>
      </c>
      <c r="B321">
        <f t="shared" si="12"/>
        <v>1</v>
      </c>
      <c r="C321">
        <f>CHOOSE(B321, Inputs!B4, Inputs!B5, Inputs!B6)</f>
        <v>250000</v>
      </c>
      <c r="D321">
        <f>ROUND(Inputs!B9 * (1+Inputs!B10)^INT((A321-1)/30), 0)</f>
        <v>1629</v>
      </c>
      <c r="E321">
        <f>D321 * Inputs!B11</f>
        <v>8145</v>
      </c>
      <c r="F321">
        <f>MIN(E321, D321 * Inputs!B8)</f>
        <v>8145</v>
      </c>
      <c r="G321">
        <f>MIN(C321, Inputs!B2 - SUM($J$2:J320))</f>
        <v>250000</v>
      </c>
      <c r="H321">
        <f>MIN(Inputs!B7, G321 / MAX(1, F321))</f>
        <v>30.693677102516883</v>
      </c>
      <c r="I321">
        <f t="shared" si="13"/>
        <v>250000</v>
      </c>
      <c r="J321">
        <f t="shared" si="14"/>
        <v>250000</v>
      </c>
      <c r="K321">
        <f>SUM($J$2:J321)</f>
        <v>80000000</v>
      </c>
      <c r="L321">
        <f>Inputs!B2 - K321</f>
        <v>420000000</v>
      </c>
    </row>
    <row r="322" spans="1:12" x14ac:dyDescent="0.25">
      <c r="A322">
        <v>321</v>
      </c>
      <c r="B322">
        <f t="shared" ref="B322:B385" si="15">IF(A322&lt;=365,1,IF(A322&lt;=730,2,3))</f>
        <v>1</v>
      </c>
      <c r="C322">
        <f>CHOOSE(B322, Inputs!B4, Inputs!B5, Inputs!B6)</f>
        <v>250000</v>
      </c>
      <c r="D322">
        <f>ROUND(Inputs!B9 * (1+Inputs!B10)^INT((A322-1)/30), 0)</f>
        <v>1629</v>
      </c>
      <c r="E322">
        <f>D322 * Inputs!B11</f>
        <v>8145</v>
      </c>
      <c r="F322">
        <f>MIN(E322, D322 * Inputs!B8)</f>
        <v>8145</v>
      </c>
      <c r="G322">
        <f>MIN(C322, Inputs!B2 - SUM($J$2:J321))</f>
        <v>250000</v>
      </c>
      <c r="H322">
        <f>MIN(Inputs!B7, G322 / MAX(1, F322))</f>
        <v>30.693677102516883</v>
      </c>
      <c r="I322">
        <f t="shared" ref="I322:I385" si="16">F322 * H322</f>
        <v>250000</v>
      </c>
      <c r="J322">
        <f t="shared" ref="J322:J385" si="17">MIN(I322, G322)</f>
        <v>250000</v>
      </c>
      <c r="K322">
        <f>SUM($J$2:J322)</f>
        <v>80250000</v>
      </c>
      <c r="L322">
        <f>Inputs!B2 - K322</f>
        <v>419750000</v>
      </c>
    </row>
    <row r="323" spans="1:12" x14ac:dyDescent="0.25">
      <c r="A323">
        <v>322</v>
      </c>
      <c r="B323">
        <f t="shared" si="15"/>
        <v>1</v>
      </c>
      <c r="C323">
        <f>CHOOSE(B323, Inputs!B4, Inputs!B5, Inputs!B6)</f>
        <v>250000</v>
      </c>
      <c r="D323">
        <f>ROUND(Inputs!B9 * (1+Inputs!B10)^INT((A323-1)/30), 0)</f>
        <v>1629</v>
      </c>
      <c r="E323">
        <f>D323 * Inputs!B11</f>
        <v>8145</v>
      </c>
      <c r="F323">
        <f>MIN(E323, D323 * Inputs!B8)</f>
        <v>8145</v>
      </c>
      <c r="G323">
        <f>MIN(C323, Inputs!B2 - SUM($J$2:J322))</f>
        <v>250000</v>
      </c>
      <c r="H323">
        <f>MIN(Inputs!B7, G323 / MAX(1, F323))</f>
        <v>30.693677102516883</v>
      </c>
      <c r="I323">
        <f t="shared" si="16"/>
        <v>250000</v>
      </c>
      <c r="J323">
        <f t="shared" si="17"/>
        <v>250000</v>
      </c>
      <c r="K323">
        <f>SUM($J$2:J323)</f>
        <v>80500000</v>
      </c>
      <c r="L323">
        <f>Inputs!B2 - K323</f>
        <v>419500000</v>
      </c>
    </row>
    <row r="324" spans="1:12" x14ac:dyDescent="0.25">
      <c r="A324">
        <v>323</v>
      </c>
      <c r="B324">
        <f t="shared" si="15"/>
        <v>1</v>
      </c>
      <c r="C324">
        <f>CHOOSE(B324, Inputs!B4, Inputs!B5, Inputs!B6)</f>
        <v>250000</v>
      </c>
      <c r="D324">
        <f>ROUND(Inputs!B9 * (1+Inputs!B10)^INT((A324-1)/30), 0)</f>
        <v>1629</v>
      </c>
      <c r="E324">
        <f>D324 * Inputs!B11</f>
        <v>8145</v>
      </c>
      <c r="F324">
        <f>MIN(E324, D324 * Inputs!B8)</f>
        <v>8145</v>
      </c>
      <c r="G324">
        <f>MIN(C324, Inputs!B2 - SUM($J$2:J323))</f>
        <v>250000</v>
      </c>
      <c r="H324">
        <f>MIN(Inputs!B7, G324 / MAX(1, F324))</f>
        <v>30.693677102516883</v>
      </c>
      <c r="I324">
        <f t="shared" si="16"/>
        <v>250000</v>
      </c>
      <c r="J324">
        <f t="shared" si="17"/>
        <v>250000</v>
      </c>
      <c r="K324">
        <f>SUM($J$2:J324)</f>
        <v>80750000</v>
      </c>
      <c r="L324">
        <f>Inputs!B2 - K324</f>
        <v>419250000</v>
      </c>
    </row>
    <row r="325" spans="1:12" x14ac:dyDescent="0.25">
      <c r="A325">
        <v>324</v>
      </c>
      <c r="B325">
        <f t="shared" si="15"/>
        <v>1</v>
      </c>
      <c r="C325">
        <f>CHOOSE(B325, Inputs!B4, Inputs!B5, Inputs!B6)</f>
        <v>250000</v>
      </c>
      <c r="D325">
        <f>ROUND(Inputs!B9 * (1+Inputs!B10)^INT((A325-1)/30), 0)</f>
        <v>1629</v>
      </c>
      <c r="E325">
        <f>D325 * Inputs!B11</f>
        <v>8145</v>
      </c>
      <c r="F325">
        <f>MIN(E325, D325 * Inputs!B8)</f>
        <v>8145</v>
      </c>
      <c r="G325">
        <f>MIN(C325, Inputs!B2 - SUM($J$2:J324))</f>
        <v>250000</v>
      </c>
      <c r="H325">
        <f>MIN(Inputs!B7, G325 / MAX(1, F325))</f>
        <v>30.693677102516883</v>
      </c>
      <c r="I325">
        <f t="shared" si="16"/>
        <v>250000</v>
      </c>
      <c r="J325">
        <f t="shared" si="17"/>
        <v>250000</v>
      </c>
      <c r="K325">
        <f>SUM($J$2:J325)</f>
        <v>81000000</v>
      </c>
      <c r="L325">
        <f>Inputs!B2 - K325</f>
        <v>419000000</v>
      </c>
    </row>
    <row r="326" spans="1:12" x14ac:dyDescent="0.25">
      <c r="A326">
        <v>325</v>
      </c>
      <c r="B326">
        <f t="shared" si="15"/>
        <v>1</v>
      </c>
      <c r="C326">
        <f>CHOOSE(B326, Inputs!B4, Inputs!B5, Inputs!B6)</f>
        <v>250000</v>
      </c>
      <c r="D326">
        <f>ROUND(Inputs!B9 * (1+Inputs!B10)^INT((A326-1)/30), 0)</f>
        <v>1629</v>
      </c>
      <c r="E326">
        <f>D326 * Inputs!B11</f>
        <v>8145</v>
      </c>
      <c r="F326">
        <f>MIN(E326, D326 * Inputs!B8)</f>
        <v>8145</v>
      </c>
      <c r="G326">
        <f>MIN(C326, Inputs!B2 - SUM($J$2:J325))</f>
        <v>250000</v>
      </c>
      <c r="H326">
        <f>MIN(Inputs!B7, G326 / MAX(1, F326))</f>
        <v>30.693677102516883</v>
      </c>
      <c r="I326">
        <f t="shared" si="16"/>
        <v>250000</v>
      </c>
      <c r="J326">
        <f t="shared" si="17"/>
        <v>250000</v>
      </c>
      <c r="K326">
        <f>SUM($J$2:J326)</f>
        <v>81250000</v>
      </c>
      <c r="L326">
        <f>Inputs!B2 - K326</f>
        <v>418750000</v>
      </c>
    </row>
    <row r="327" spans="1:12" x14ac:dyDescent="0.25">
      <c r="A327">
        <v>326</v>
      </c>
      <c r="B327">
        <f t="shared" si="15"/>
        <v>1</v>
      </c>
      <c r="C327">
        <f>CHOOSE(B327, Inputs!B4, Inputs!B5, Inputs!B6)</f>
        <v>250000</v>
      </c>
      <c r="D327">
        <f>ROUND(Inputs!B9 * (1+Inputs!B10)^INT((A327-1)/30), 0)</f>
        <v>1629</v>
      </c>
      <c r="E327">
        <f>D327 * Inputs!B11</f>
        <v>8145</v>
      </c>
      <c r="F327">
        <f>MIN(E327, D327 * Inputs!B8)</f>
        <v>8145</v>
      </c>
      <c r="G327">
        <f>MIN(C327, Inputs!B2 - SUM($J$2:J326))</f>
        <v>250000</v>
      </c>
      <c r="H327">
        <f>MIN(Inputs!B7, G327 / MAX(1, F327))</f>
        <v>30.693677102516883</v>
      </c>
      <c r="I327">
        <f t="shared" si="16"/>
        <v>250000</v>
      </c>
      <c r="J327">
        <f t="shared" si="17"/>
        <v>250000</v>
      </c>
      <c r="K327">
        <f>SUM($J$2:J327)</f>
        <v>81500000</v>
      </c>
      <c r="L327">
        <f>Inputs!B2 - K327</f>
        <v>418500000</v>
      </c>
    </row>
    <row r="328" spans="1:12" x14ac:dyDescent="0.25">
      <c r="A328">
        <v>327</v>
      </c>
      <c r="B328">
        <f t="shared" si="15"/>
        <v>1</v>
      </c>
      <c r="C328">
        <f>CHOOSE(B328, Inputs!B4, Inputs!B5, Inputs!B6)</f>
        <v>250000</v>
      </c>
      <c r="D328">
        <f>ROUND(Inputs!B9 * (1+Inputs!B10)^INT((A328-1)/30), 0)</f>
        <v>1629</v>
      </c>
      <c r="E328">
        <f>D328 * Inputs!B11</f>
        <v>8145</v>
      </c>
      <c r="F328">
        <f>MIN(E328, D328 * Inputs!B8)</f>
        <v>8145</v>
      </c>
      <c r="G328">
        <f>MIN(C328, Inputs!B2 - SUM($J$2:J327))</f>
        <v>250000</v>
      </c>
      <c r="H328">
        <f>MIN(Inputs!B7, G328 / MAX(1, F328))</f>
        <v>30.693677102516883</v>
      </c>
      <c r="I328">
        <f t="shared" si="16"/>
        <v>250000</v>
      </c>
      <c r="J328">
        <f t="shared" si="17"/>
        <v>250000</v>
      </c>
      <c r="K328">
        <f>SUM($J$2:J328)</f>
        <v>81750000</v>
      </c>
      <c r="L328">
        <f>Inputs!B2 - K328</f>
        <v>418250000</v>
      </c>
    </row>
    <row r="329" spans="1:12" x14ac:dyDescent="0.25">
      <c r="A329">
        <v>328</v>
      </c>
      <c r="B329">
        <f t="shared" si="15"/>
        <v>1</v>
      </c>
      <c r="C329">
        <f>CHOOSE(B329, Inputs!B4, Inputs!B5, Inputs!B6)</f>
        <v>250000</v>
      </c>
      <c r="D329">
        <f>ROUND(Inputs!B9 * (1+Inputs!B10)^INT((A329-1)/30), 0)</f>
        <v>1629</v>
      </c>
      <c r="E329">
        <f>D329 * Inputs!B11</f>
        <v>8145</v>
      </c>
      <c r="F329">
        <f>MIN(E329, D329 * Inputs!B8)</f>
        <v>8145</v>
      </c>
      <c r="G329">
        <f>MIN(C329, Inputs!B2 - SUM($J$2:J328))</f>
        <v>250000</v>
      </c>
      <c r="H329">
        <f>MIN(Inputs!B7, G329 / MAX(1, F329))</f>
        <v>30.693677102516883</v>
      </c>
      <c r="I329">
        <f t="shared" si="16"/>
        <v>250000</v>
      </c>
      <c r="J329">
        <f t="shared" si="17"/>
        <v>250000</v>
      </c>
      <c r="K329">
        <f>SUM($J$2:J329)</f>
        <v>82000000</v>
      </c>
      <c r="L329">
        <f>Inputs!B2 - K329</f>
        <v>418000000</v>
      </c>
    </row>
    <row r="330" spans="1:12" x14ac:dyDescent="0.25">
      <c r="A330">
        <v>329</v>
      </c>
      <c r="B330">
        <f t="shared" si="15"/>
        <v>1</v>
      </c>
      <c r="C330">
        <f>CHOOSE(B330, Inputs!B4, Inputs!B5, Inputs!B6)</f>
        <v>250000</v>
      </c>
      <c r="D330">
        <f>ROUND(Inputs!B9 * (1+Inputs!B10)^INT((A330-1)/30), 0)</f>
        <v>1629</v>
      </c>
      <c r="E330">
        <f>D330 * Inputs!B11</f>
        <v>8145</v>
      </c>
      <c r="F330">
        <f>MIN(E330, D330 * Inputs!B8)</f>
        <v>8145</v>
      </c>
      <c r="G330">
        <f>MIN(C330, Inputs!B2 - SUM($J$2:J329))</f>
        <v>250000</v>
      </c>
      <c r="H330">
        <f>MIN(Inputs!B7, G330 / MAX(1, F330))</f>
        <v>30.693677102516883</v>
      </c>
      <c r="I330">
        <f t="shared" si="16"/>
        <v>250000</v>
      </c>
      <c r="J330">
        <f t="shared" si="17"/>
        <v>250000</v>
      </c>
      <c r="K330">
        <f>SUM($J$2:J330)</f>
        <v>82250000</v>
      </c>
      <c r="L330">
        <f>Inputs!B2 - K330</f>
        <v>417750000</v>
      </c>
    </row>
    <row r="331" spans="1:12" x14ac:dyDescent="0.25">
      <c r="A331">
        <v>330</v>
      </c>
      <c r="B331">
        <f t="shared" si="15"/>
        <v>1</v>
      </c>
      <c r="C331">
        <f>CHOOSE(B331, Inputs!B4, Inputs!B5, Inputs!B6)</f>
        <v>250000</v>
      </c>
      <c r="D331">
        <f>ROUND(Inputs!B9 * (1+Inputs!B10)^INT((A331-1)/30), 0)</f>
        <v>1629</v>
      </c>
      <c r="E331">
        <f>D331 * Inputs!B11</f>
        <v>8145</v>
      </c>
      <c r="F331">
        <f>MIN(E331, D331 * Inputs!B8)</f>
        <v>8145</v>
      </c>
      <c r="G331">
        <f>MIN(C331, Inputs!B2 - SUM($J$2:J330))</f>
        <v>250000</v>
      </c>
      <c r="H331">
        <f>MIN(Inputs!B7, G331 / MAX(1, F331))</f>
        <v>30.693677102516883</v>
      </c>
      <c r="I331">
        <f t="shared" si="16"/>
        <v>250000</v>
      </c>
      <c r="J331">
        <f t="shared" si="17"/>
        <v>250000</v>
      </c>
      <c r="K331">
        <f>SUM($J$2:J331)</f>
        <v>82500000</v>
      </c>
      <c r="L331">
        <f>Inputs!B2 - K331</f>
        <v>417500000</v>
      </c>
    </row>
    <row r="332" spans="1:12" x14ac:dyDescent="0.25">
      <c r="A332">
        <v>331</v>
      </c>
      <c r="B332">
        <f t="shared" si="15"/>
        <v>1</v>
      </c>
      <c r="C332">
        <f>CHOOSE(B332, Inputs!B4, Inputs!B5, Inputs!B6)</f>
        <v>250000</v>
      </c>
      <c r="D332">
        <f>ROUND(Inputs!B9 * (1+Inputs!B10)^INT((A332-1)/30), 0)</f>
        <v>1710</v>
      </c>
      <c r="E332">
        <f>D332 * Inputs!B11</f>
        <v>8550</v>
      </c>
      <c r="F332">
        <f>MIN(E332, D332 * Inputs!B8)</f>
        <v>8550</v>
      </c>
      <c r="G332">
        <f>MIN(C332, Inputs!B2 - SUM($J$2:J331))</f>
        <v>250000</v>
      </c>
      <c r="H332">
        <f>MIN(Inputs!B7, G332 / MAX(1, F332))</f>
        <v>29.239766081871345</v>
      </c>
      <c r="I332">
        <f t="shared" si="16"/>
        <v>250000</v>
      </c>
      <c r="J332">
        <f t="shared" si="17"/>
        <v>250000</v>
      </c>
      <c r="K332">
        <f>SUM($J$2:J332)</f>
        <v>82750000</v>
      </c>
      <c r="L332">
        <f>Inputs!B2 - K332</f>
        <v>417250000</v>
      </c>
    </row>
    <row r="333" spans="1:12" x14ac:dyDescent="0.25">
      <c r="A333">
        <v>332</v>
      </c>
      <c r="B333">
        <f t="shared" si="15"/>
        <v>1</v>
      </c>
      <c r="C333">
        <f>CHOOSE(B333, Inputs!B4, Inputs!B5, Inputs!B6)</f>
        <v>250000</v>
      </c>
      <c r="D333">
        <f>ROUND(Inputs!B9 * (1+Inputs!B10)^INT((A333-1)/30), 0)</f>
        <v>1710</v>
      </c>
      <c r="E333">
        <f>D333 * Inputs!B11</f>
        <v>8550</v>
      </c>
      <c r="F333">
        <f>MIN(E333, D333 * Inputs!B8)</f>
        <v>8550</v>
      </c>
      <c r="G333">
        <f>MIN(C333, Inputs!B2 - SUM($J$2:J332))</f>
        <v>250000</v>
      </c>
      <c r="H333">
        <f>MIN(Inputs!B7, G333 / MAX(1, F333))</f>
        <v>29.239766081871345</v>
      </c>
      <c r="I333">
        <f t="shared" si="16"/>
        <v>250000</v>
      </c>
      <c r="J333">
        <f t="shared" si="17"/>
        <v>250000</v>
      </c>
      <c r="K333">
        <f>SUM($J$2:J333)</f>
        <v>83000000</v>
      </c>
      <c r="L333">
        <f>Inputs!B2 - K333</f>
        <v>417000000</v>
      </c>
    </row>
    <row r="334" spans="1:12" x14ac:dyDescent="0.25">
      <c r="A334">
        <v>333</v>
      </c>
      <c r="B334">
        <f t="shared" si="15"/>
        <v>1</v>
      </c>
      <c r="C334">
        <f>CHOOSE(B334, Inputs!B4, Inputs!B5, Inputs!B6)</f>
        <v>250000</v>
      </c>
      <c r="D334">
        <f>ROUND(Inputs!B9 * (1+Inputs!B10)^INT((A334-1)/30), 0)</f>
        <v>1710</v>
      </c>
      <c r="E334">
        <f>D334 * Inputs!B11</f>
        <v>8550</v>
      </c>
      <c r="F334">
        <f>MIN(E334, D334 * Inputs!B8)</f>
        <v>8550</v>
      </c>
      <c r="G334">
        <f>MIN(C334, Inputs!B2 - SUM($J$2:J333))</f>
        <v>250000</v>
      </c>
      <c r="H334">
        <f>MIN(Inputs!B7, G334 / MAX(1, F334))</f>
        <v>29.239766081871345</v>
      </c>
      <c r="I334">
        <f t="shared" si="16"/>
        <v>250000</v>
      </c>
      <c r="J334">
        <f t="shared" si="17"/>
        <v>250000</v>
      </c>
      <c r="K334">
        <f>SUM($J$2:J334)</f>
        <v>83250000</v>
      </c>
      <c r="L334">
        <f>Inputs!B2 - K334</f>
        <v>416750000</v>
      </c>
    </row>
    <row r="335" spans="1:12" x14ac:dyDescent="0.25">
      <c r="A335">
        <v>334</v>
      </c>
      <c r="B335">
        <f t="shared" si="15"/>
        <v>1</v>
      </c>
      <c r="C335">
        <f>CHOOSE(B335, Inputs!B4, Inputs!B5, Inputs!B6)</f>
        <v>250000</v>
      </c>
      <c r="D335">
        <f>ROUND(Inputs!B9 * (1+Inputs!B10)^INT((A335-1)/30), 0)</f>
        <v>1710</v>
      </c>
      <c r="E335">
        <f>D335 * Inputs!B11</f>
        <v>8550</v>
      </c>
      <c r="F335">
        <f>MIN(E335, D335 * Inputs!B8)</f>
        <v>8550</v>
      </c>
      <c r="G335">
        <f>MIN(C335, Inputs!B2 - SUM($J$2:J334))</f>
        <v>250000</v>
      </c>
      <c r="H335">
        <f>MIN(Inputs!B7, G335 / MAX(1, F335))</f>
        <v>29.239766081871345</v>
      </c>
      <c r="I335">
        <f t="shared" si="16"/>
        <v>250000</v>
      </c>
      <c r="J335">
        <f t="shared" si="17"/>
        <v>250000</v>
      </c>
      <c r="K335">
        <f>SUM($J$2:J335)</f>
        <v>83500000</v>
      </c>
      <c r="L335">
        <f>Inputs!B2 - K335</f>
        <v>416500000</v>
      </c>
    </row>
    <row r="336" spans="1:12" x14ac:dyDescent="0.25">
      <c r="A336">
        <v>335</v>
      </c>
      <c r="B336">
        <f t="shared" si="15"/>
        <v>1</v>
      </c>
      <c r="C336">
        <f>CHOOSE(B336, Inputs!B4, Inputs!B5, Inputs!B6)</f>
        <v>250000</v>
      </c>
      <c r="D336">
        <f>ROUND(Inputs!B9 * (1+Inputs!B10)^INT((A336-1)/30), 0)</f>
        <v>1710</v>
      </c>
      <c r="E336">
        <f>D336 * Inputs!B11</f>
        <v>8550</v>
      </c>
      <c r="F336">
        <f>MIN(E336, D336 * Inputs!B8)</f>
        <v>8550</v>
      </c>
      <c r="G336">
        <f>MIN(C336, Inputs!B2 - SUM($J$2:J335))</f>
        <v>250000</v>
      </c>
      <c r="H336">
        <f>MIN(Inputs!B7, G336 / MAX(1, F336))</f>
        <v>29.239766081871345</v>
      </c>
      <c r="I336">
        <f t="shared" si="16"/>
        <v>250000</v>
      </c>
      <c r="J336">
        <f t="shared" si="17"/>
        <v>250000</v>
      </c>
      <c r="K336">
        <f>SUM($J$2:J336)</f>
        <v>83750000</v>
      </c>
      <c r="L336">
        <f>Inputs!B2 - K336</f>
        <v>416250000</v>
      </c>
    </row>
    <row r="337" spans="1:12" x14ac:dyDescent="0.25">
      <c r="A337">
        <v>336</v>
      </c>
      <c r="B337">
        <f t="shared" si="15"/>
        <v>1</v>
      </c>
      <c r="C337">
        <f>CHOOSE(B337, Inputs!B4, Inputs!B5, Inputs!B6)</f>
        <v>250000</v>
      </c>
      <c r="D337">
        <f>ROUND(Inputs!B9 * (1+Inputs!B10)^INT((A337-1)/30), 0)</f>
        <v>1710</v>
      </c>
      <c r="E337">
        <f>D337 * Inputs!B11</f>
        <v>8550</v>
      </c>
      <c r="F337">
        <f>MIN(E337, D337 * Inputs!B8)</f>
        <v>8550</v>
      </c>
      <c r="G337">
        <f>MIN(C337, Inputs!B2 - SUM($J$2:J336))</f>
        <v>250000</v>
      </c>
      <c r="H337">
        <f>MIN(Inputs!B7, G337 / MAX(1, F337))</f>
        <v>29.239766081871345</v>
      </c>
      <c r="I337">
        <f t="shared" si="16"/>
        <v>250000</v>
      </c>
      <c r="J337">
        <f t="shared" si="17"/>
        <v>250000</v>
      </c>
      <c r="K337">
        <f>SUM($J$2:J337)</f>
        <v>84000000</v>
      </c>
      <c r="L337">
        <f>Inputs!B2 - K337</f>
        <v>416000000</v>
      </c>
    </row>
    <row r="338" spans="1:12" x14ac:dyDescent="0.25">
      <c r="A338">
        <v>337</v>
      </c>
      <c r="B338">
        <f t="shared" si="15"/>
        <v>1</v>
      </c>
      <c r="C338">
        <f>CHOOSE(B338, Inputs!B4, Inputs!B5, Inputs!B6)</f>
        <v>250000</v>
      </c>
      <c r="D338">
        <f>ROUND(Inputs!B9 * (1+Inputs!B10)^INT((A338-1)/30), 0)</f>
        <v>1710</v>
      </c>
      <c r="E338">
        <f>D338 * Inputs!B11</f>
        <v>8550</v>
      </c>
      <c r="F338">
        <f>MIN(E338, D338 * Inputs!B8)</f>
        <v>8550</v>
      </c>
      <c r="G338">
        <f>MIN(C338, Inputs!B2 - SUM($J$2:J337))</f>
        <v>250000</v>
      </c>
      <c r="H338">
        <f>MIN(Inputs!B7, G338 / MAX(1, F338))</f>
        <v>29.239766081871345</v>
      </c>
      <c r="I338">
        <f t="shared" si="16"/>
        <v>250000</v>
      </c>
      <c r="J338">
        <f t="shared" si="17"/>
        <v>250000</v>
      </c>
      <c r="K338">
        <f>SUM($J$2:J338)</f>
        <v>84250000</v>
      </c>
      <c r="L338">
        <f>Inputs!B2 - K338</f>
        <v>415750000</v>
      </c>
    </row>
    <row r="339" spans="1:12" x14ac:dyDescent="0.25">
      <c r="A339">
        <v>338</v>
      </c>
      <c r="B339">
        <f t="shared" si="15"/>
        <v>1</v>
      </c>
      <c r="C339">
        <f>CHOOSE(B339, Inputs!B4, Inputs!B5, Inputs!B6)</f>
        <v>250000</v>
      </c>
      <c r="D339">
        <f>ROUND(Inputs!B9 * (1+Inputs!B10)^INT((A339-1)/30), 0)</f>
        <v>1710</v>
      </c>
      <c r="E339">
        <f>D339 * Inputs!B11</f>
        <v>8550</v>
      </c>
      <c r="F339">
        <f>MIN(E339, D339 * Inputs!B8)</f>
        <v>8550</v>
      </c>
      <c r="G339">
        <f>MIN(C339, Inputs!B2 - SUM($J$2:J338))</f>
        <v>250000</v>
      </c>
      <c r="H339">
        <f>MIN(Inputs!B7, G339 / MAX(1, F339))</f>
        <v>29.239766081871345</v>
      </c>
      <c r="I339">
        <f t="shared" si="16"/>
        <v>250000</v>
      </c>
      <c r="J339">
        <f t="shared" si="17"/>
        <v>250000</v>
      </c>
      <c r="K339">
        <f>SUM($J$2:J339)</f>
        <v>84500000</v>
      </c>
      <c r="L339">
        <f>Inputs!B2 - K339</f>
        <v>415500000</v>
      </c>
    </row>
    <row r="340" spans="1:12" x14ac:dyDescent="0.25">
      <c r="A340">
        <v>339</v>
      </c>
      <c r="B340">
        <f t="shared" si="15"/>
        <v>1</v>
      </c>
      <c r="C340">
        <f>CHOOSE(B340, Inputs!B4, Inputs!B5, Inputs!B6)</f>
        <v>250000</v>
      </c>
      <c r="D340">
        <f>ROUND(Inputs!B9 * (1+Inputs!B10)^INT((A340-1)/30), 0)</f>
        <v>1710</v>
      </c>
      <c r="E340">
        <f>D340 * Inputs!B11</f>
        <v>8550</v>
      </c>
      <c r="F340">
        <f>MIN(E340, D340 * Inputs!B8)</f>
        <v>8550</v>
      </c>
      <c r="G340">
        <f>MIN(C340, Inputs!B2 - SUM($J$2:J339))</f>
        <v>250000</v>
      </c>
      <c r="H340">
        <f>MIN(Inputs!B7, G340 / MAX(1, F340))</f>
        <v>29.239766081871345</v>
      </c>
      <c r="I340">
        <f t="shared" si="16"/>
        <v>250000</v>
      </c>
      <c r="J340">
        <f t="shared" si="17"/>
        <v>250000</v>
      </c>
      <c r="K340">
        <f>SUM($J$2:J340)</f>
        <v>84750000</v>
      </c>
      <c r="L340">
        <f>Inputs!B2 - K340</f>
        <v>415250000</v>
      </c>
    </row>
    <row r="341" spans="1:12" x14ac:dyDescent="0.25">
      <c r="A341">
        <v>340</v>
      </c>
      <c r="B341">
        <f t="shared" si="15"/>
        <v>1</v>
      </c>
      <c r="C341">
        <f>CHOOSE(B341, Inputs!B4, Inputs!B5, Inputs!B6)</f>
        <v>250000</v>
      </c>
      <c r="D341">
        <f>ROUND(Inputs!B9 * (1+Inputs!B10)^INT((A341-1)/30), 0)</f>
        <v>1710</v>
      </c>
      <c r="E341">
        <f>D341 * Inputs!B11</f>
        <v>8550</v>
      </c>
      <c r="F341">
        <f>MIN(E341, D341 * Inputs!B8)</f>
        <v>8550</v>
      </c>
      <c r="G341">
        <f>MIN(C341, Inputs!B2 - SUM($J$2:J340))</f>
        <v>250000</v>
      </c>
      <c r="H341">
        <f>MIN(Inputs!B7, G341 / MAX(1, F341))</f>
        <v>29.239766081871345</v>
      </c>
      <c r="I341">
        <f t="shared" si="16"/>
        <v>250000</v>
      </c>
      <c r="J341">
        <f t="shared" si="17"/>
        <v>250000</v>
      </c>
      <c r="K341">
        <f>SUM($J$2:J341)</f>
        <v>85000000</v>
      </c>
      <c r="L341">
        <f>Inputs!B2 - K341</f>
        <v>415000000</v>
      </c>
    </row>
    <row r="342" spans="1:12" x14ac:dyDescent="0.25">
      <c r="A342">
        <v>341</v>
      </c>
      <c r="B342">
        <f t="shared" si="15"/>
        <v>1</v>
      </c>
      <c r="C342">
        <f>CHOOSE(B342, Inputs!B4, Inputs!B5, Inputs!B6)</f>
        <v>250000</v>
      </c>
      <c r="D342">
        <f>ROUND(Inputs!B9 * (1+Inputs!B10)^INT((A342-1)/30), 0)</f>
        <v>1710</v>
      </c>
      <c r="E342">
        <f>D342 * Inputs!B11</f>
        <v>8550</v>
      </c>
      <c r="F342">
        <f>MIN(E342, D342 * Inputs!B8)</f>
        <v>8550</v>
      </c>
      <c r="G342">
        <f>MIN(C342, Inputs!B2 - SUM($J$2:J341))</f>
        <v>250000</v>
      </c>
      <c r="H342">
        <f>MIN(Inputs!B7, G342 / MAX(1, F342))</f>
        <v>29.239766081871345</v>
      </c>
      <c r="I342">
        <f t="shared" si="16"/>
        <v>250000</v>
      </c>
      <c r="J342">
        <f t="shared" si="17"/>
        <v>250000</v>
      </c>
      <c r="K342">
        <f>SUM($J$2:J342)</f>
        <v>85250000</v>
      </c>
      <c r="L342">
        <f>Inputs!B2 - K342</f>
        <v>414750000</v>
      </c>
    </row>
    <row r="343" spans="1:12" x14ac:dyDescent="0.25">
      <c r="A343">
        <v>342</v>
      </c>
      <c r="B343">
        <f t="shared" si="15"/>
        <v>1</v>
      </c>
      <c r="C343">
        <f>CHOOSE(B343, Inputs!B4, Inputs!B5, Inputs!B6)</f>
        <v>250000</v>
      </c>
      <c r="D343">
        <f>ROUND(Inputs!B9 * (1+Inputs!B10)^INT((A343-1)/30), 0)</f>
        <v>1710</v>
      </c>
      <c r="E343">
        <f>D343 * Inputs!B11</f>
        <v>8550</v>
      </c>
      <c r="F343">
        <f>MIN(E343, D343 * Inputs!B8)</f>
        <v>8550</v>
      </c>
      <c r="G343">
        <f>MIN(C343, Inputs!B2 - SUM($J$2:J342))</f>
        <v>250000</v>
      </c>
      <c r="H343">
        <f>MIN(Inputs!B7, G343 / MAX(1, F343))</f>
        <v>29.239766081871345</v>
      </c>
      <c r="I343">
        <f t="shared" si="16"/>
        <v>250000</v>
      </c>
      <c r="J343">
        <f t="shared" si="17"/>
        <v>250000</v>
      </c>
      <c r="K343">
        <f>SUM($J$2:J343)</f>
        <v>85500000</v>
      </c>
      <c r="L343">
        <f>Inputs!B2 - K343</f>
        <v>414500000</v>
      </c>
    </row>
    <row r="344" spans="1:12" x14ac:dyDescent="0.25">
      <c r="A344">
        <v>343</v>
      </c>
      <c r="B344">
        <f t="shared" si="15"/>
        <v>1</v>
      </c>
      <c r="C344">
        <f>CHOOSE(B344, Inputs!B4, Inputs!B5, Inputs!B6)</f>
        <v>250000</v>
      </c>
      <c r="D344">
        <f>ROUND(Inputs!B9 * (1+Inputs!B10)^INT((A344-1)/30), 0)</f>
        <v>1710</v>
      </c>
      <c r="E344">
        <f>D344 * Inputs!B11</f>
        <v>8550</v>
      </c>
      <c r="F344">
        <f>MIN(E344, D344 * Inputs!B8)</f>
        <v>8550</v>
      </c>
      <c r="G344">
        <f>MIN(C344, Inputs!B2 - SUM($J$2:J343))</f>
        <v>250000</v>
      </c>
      <c r="H344">
        <f>MIN(Inputs!B7, G344 / MAX(1, F344))</f>
        <v>29.239766081871345</v>
      </c>
      <c r="I344">
        <f t="shared" si="16"/>
        <v>250000</v>
      </c>
      <c r="J344">
        <f t="shared" si="17"/>
        <v>250000</v>
      </c>
      <c r="K344">
        <f>SUM($J$2:J344)</f>
        <v>85750000</v>
      </c>
      <c r="L344">
        <f>Inputs!B2 - K344</f>
        <v>414250000</v>
      </c>
    </row>
    <row r="345" spans="1:12" x14ac:dyDescent="0.25">
      <c r="A345">
        <v>344</v>
      </c>
      <c r="B345">
        <f t="shared" si="15"/>
        <v>1</v>
      </c>
      <c r="C345">
        <f>CHOOSE(B345, Inputs!B4, Inputs!B5, Inputs!B6)</f>
        <v>250000</v>
      </c>
      <c r="D345">
        <f>ROUND(Inputs!B9 * (1+Inputs!B10)^INT((A345-1)/30), 0)</f>
        <v>1710</v>
      </c>
      <c r="E345">
        <f>D345 * Inputs!B11</f>
        <v>8550</v>
      </c>
      <c r="F345">
        <f>MIN(E345, D345 * Inputs!B8)</f>
        <v>8550</v>
      </c>
      <c r="G345">
        <f>MIN(C345, Inputs!B2 - SUM($J$2:J344))</f>
        <v>250000</v>
      </c>
      <c r="H345">
        <f>MIN(Inputs!B7, G345 / MAX(1, F345))</f>
        <v>29.239766081871345</v>
      </c>
      <c r="I345">
        <f t="shared" si="16"/>
        <v>250000</v>
      </c>
      <c r="J345">
        <f t="shared" si="17"/>
        <v>250000</v>
      </c>
      <c r="K345">
        <f>SUM($J$2:J345)</f>
        <v>86000000</v>
      </c>
      <c r="L345">
        <f>Inputs!B2 - K345</f>
        <v>414000000</v>
      </c>
    </row>
    <row r="346" spans="1:12" x14ac:dyDescent="0.25">
      <c r="A346">
        <v>345</v>
      </c>
      <c r="B346">
        <f t="shared" si="15"/>
        <v>1</v>
      </c>
      <c r="C346">
        <f>CHOOSE(B346, Inputs!B4, Inputs!B5, Inputs!B6)</f>
        <v>250000</v>
      </c>
      <c r="D346">
        <f>ROUND(Inputs!B9 * (1+Inputs!B10)^INT((A346-1)/30), 0)</f>
        <v>1710</v>
      </c>
      <c r="E346">
        <f>D346 * Inputs!B11</f>
        <v>8550</v>
      </c>
      <c r="F346">
        <f>MIN(E346, D346 * Inputs!B8)</f>
        <v>8550</v>
      </c>
      <c r="G346">
        <f>MIN(C346, Inputs!B2 - SUM($J$2:J345))</f>
        <v>250000</v>
      </c>
      <c r="H346">
        <f>MIN(Inputs!B7, G346 / MAX(1, F346))</f>
        <v>29.239766081871345</v>
      </c>
      <c r="I346">
        <f t="shared" si="16"/>
        <v>250000</v>
      </c>
      <c r="J346">
        <f t="shared" si="17"/>
        <v>250000</v>
      </c>
      <c r="K346">
        <f>SUM($J$2:J346)</f>
        <v>86250000</v>
      </c>
      <c r="L346">
        <f>Inputs!B2 - K346</f>
        <v>413750000</v>
      </c>
    </row>
    <row r="347" spans="1:12" x14ac:dyDescent="0.25">
      <c r="A347">
        <v>346</v>
      </c>
      <c r="B347">
        <f t="shared" si="15"/>
        <v>1</v>
      </c>
      <c r="C347">
        <f>CHOOSE(B347, Inputs!B4, Inputs!B5, Inputs!B6)</f>
        <v>250000</v>
      </c>
      <c r="D347">
        <f>ROUND(Inputs!B9 * (1+Inputs!B10)^INT((A347-1)/30), 0)</f>
        <v>1710</v>
      </c>
      <c r="E347">
        <f>D347 * Inputs!B11</f>
        <v>8550</v>
      </c>
      <c r="F347">
        <f>MIN(E347, D347 * Inputs!B8)</f>
        <v>8550</v>
      </c>
      <c r="G347">
        <f>MIN(C347, Inputs!B2 - SUM($J$2:J346))</f>
        <v>250000</v>
      </c>
      <c r="H347">
        <f>MIN(Inputs!B7, G347 / MAX(1, F347))</f>
        <v>29.239766081871345</v>
      </c>
      <c r="I347">
        <f t="shared" si="16"/>
        <v>250000</v>
      </c>
      <c r="J347">
        <f t="shared" si="17"/>
        <v>250000</v>
      </c>
      <c r="K347">
        <f>SUM($J$2:J347)</f>
        <v>86500000</v>
      </c>
      <c r="L347">
        <f>Inputs!B2 - K347</f>
        <v>413500000</v>
      </c>
    </row>
    <row r="348" spans="1:12" x14ac:dyDescent="0.25">
      <c r="A348">
        <v>347</v>
      </c>
      <c r="B348">
        <f t="shared" si="15"/>
        <v>1</v>
      </c>
      <c r="C348">
        <f>CHOOSE(B348, Inputs!B4, Inputs!B5, Inputs!B6)</f>
        <v>250000</v>
      </c>
      <c r="D348">
        <f>ROUND(Inputs!B9 * (1+Inputs!B10)^INT((A348-1)/30), 0)</f>
        <v>1710</v>
      </c>
      <c r="E348">
        <f>D348 * Inputs!B11</f>
        <v>8550</v>
      </c>
      <c r="F348">
        <f>MIN(E348, D348 * Inputs!B8)</f>
        <v>8550</v>
      </c>
      <c r="G348">
        <f>MIN(C348, Inputs!B2 - SUM($J$2:J347))</f>
        <v>250000</v>
      </c>
      <c r="H348">
        <f>MIN(Inputs!B7, G348 / MAX(1, F348))</f>
        <v>29.239766081871345</v>
      </c>
      <c r="I348">
        <f t="shared" si="16"/>
        <v>250000</v>
      </c>
      <c r="J348">
        <f t="shared" si="17"/>
        <v>250000</v>
      </c>
      <c r="K348">
        <f>SUM($J$2:J348)</f>
        <v>86750000</v>
      </c>
      <c r="L348">
        <f>Inputs!B2 - K348</f>
        <v>413250000</v>
      </c>
    </row>
    <row r="349" spans="1:12" x14ac:dyDescent="0.25">
      <c r="A349">
        <v>348</v>
      </c>
      <c r="B349">
        <f t="shared" si="15"/>
        <v>1</v>
      </c>
      <c r="C349">
        <f>CHOOSE(B349, Inputs!B4, Inputs!B5, Inputs!B6)</f>
        <v>250000</v>
      </c>
      <c r="D349">
        <f>ROUND(Inputs!B9 * (1+Inputs!B10)^INT((A349-1)/30), 0)</f>
        <v>1710</v>
      </c>
      <c r="E349">
        <f>D349 * Inputs!B11</f>
        <v>8550</v>
      </c>
      <c r="F349">
        <f>MIN(E349, D349 * Inputs!B8)</f>
        <v>8550</v>
      </c>
      <c r="G349">
        <f>MIN(C349, Inputs!B2 - SUM($J$2:J348))</f>
        <v>250000</v>
      </c>
      <c r="H349">
        <f>MIN(Inputs!B7, G349 / MAX(1, F349))</f>
        <v>29.239766081871345</v>
      </c>
      <c r="I349">
        <f t="shared" si="16"/>
        <v>250000</v>
      </c>
      <c r="J349">
        <f t="shared" si="17"/>
        <v>250000</v>
      </c>
      <c r="K349">
        <f>SUM($J$2:J349)</f>
        <v>87000000</v>
      </c>
      <c r="L349">
        <f>Inputs!B2 - K349</f>
        <v>413000000</v>
      </c>
    </row>
    <row r="350" spans="1:12" x14ac:dyDescent="0.25">
      <c r="A350">
        <v>349</v>
      </c>
      <c r="B350">
        <f t="shared" si="15"/>
        <v>1</v>
      </c>
      <c r="C350">
        <f>CHOOSE(B350, Inputs!B4, Inputs!B5, Inputs!B6)</f>
        <v>250000</v>
      </c>
      <c r="D350">
        <f>ROUND(Inputs!B9 * (1+Inputs!B10)^INT((A350-1)/30), 0)</f>
        <v>1710</v>
      </c>
      <c r="E350">
        <f>D350 * Inputs!B11</f>
        <v>8550</v>
      </c>
      <c r="F350">
        <f>MIN(E350, D350 * Inputs!B8)</f>
        <v>8550</v>
      </c>
      <c r="G350">
        <f>MIN(C350, Inputs!B2 - SUM($J$2:J349))</f>
        <v>250000</v>
      </c>
      <c r="H350">
        <f>MIN(Inputs!B7, G350 / MAX(1, F350))</f>
        <v>29.239766081871345</v>
      </c>
      <c r="I350">
        <f t="shared" si="16"/>
        <v>250000</v>
      </c>
      <c r="J350">
        <f t="shared" si="17"/>
        <v>250000</v>
      </c>
      <c r="K350">
        <f>SUM($J$2:J350)</f>
        <v>87250000</v>
      </c>
      <c r="L350">
        <f>Inputs!B2 - K350</f>
        <v>412750000</v>
      </c>
    </row>
    <row r="351" spans="1:12" x14ac:dyDescent="0.25">
      <c r="A351">
        <v>350</v>
      </c>
      <c r="B351">
        <f t="shared" si="15"/>
        <v>1</v>
      </c>
      <c r="C351">
        <f>CHOOSE(B351, Inputs!B4, Inputs!B5, Inputs!B6)</f>
        <v>250000</v>
      </c>
      <c r="D351">
        <f>ROUND(Inputs!B9 * (1+Inputs!B10)^INT((A351-1)/30), 0)</f>
        <v>1710</v>
      </c>
      <c r="E351">
        <f>D351 * Inputs!B11</f>
        <v>8550</v>
      </c>
      <c r="F351">
        <f>MIN(E351, D351 * Inputs!B8)</f>
        <v>8550</v>
      </c>
      <c r="G351">
        <f>MIN(C351, Inputs!B2 - SUM($J$2:J350))</f>
        <v>250000</v>
      </c>
      <c r="H351">
        <f>MIN(Inputs!B7, G351 / MAX(1, F351))</f>
        <v>29.239766081871345</v>
      </c>
      <c r="I351">
        <f t="shared" si="16"/>
        <v>250000</v>
      </c>
      <c r="J351">
        <f t="shared" si="17"/>
        <v>250000</v>
      </c>
      <c r="K351">
        <f>SUM($J$2:J351)</f>
        <v>87500000</v>
      </c>
      <c r="L351">
        <f>Inputs!B2 - K351</f>
        <v>412500000</v>
      </c>
    </row>
    <row r="352" spans="1:12" x14ac:dyDescent="0.25">
      <c r="A352">
        <v>351</v>
      </c>
      <c r="B352">
        <f t="shared" si="15"/>
        <v>1</v>
      </c>
      <c r="C352">
        <f>CHOOSE(B352, Inputs!B4, Inputs!B5, Inputs!B6)</f>
        <v>250000</v>
      </c>
      <c r="D352">
        <f>ROUND(Inputs!B9 * (1+Inputs!B10)^INT((A352-1)/30), 0)</f>
        <v>1710</v>
      </c>
      <c r="E352">
        <f>D352 * Inputs!B11</f>
        <v>8550</v>
      </c>
      <c r="F352">
        <f>MIN(E352, D352 * Inputs!B8)</f>
        <v>8550</v>
      </c>
      <c r="G352">
        <f>MIN(C352, Inputs!B2 - SUM($J$2:J351))</f>
        <v>250000</v>
      </c>
      <c r="H352">
        <f>MIN(Inputs!B7, G352 / MAX(1, F352))</f>
        <v>29.239766081871345</v>
      </c>
      <c r="I352">
        <f t="shared" si="16"/>
        <v>250000</v>
      </c>
      <c r="J352">
        <f t="shared" si="17"/>
        <v>250000</v>
      </c>
      <c r="K352">
        <f>SUM($J$2:J352)</f>
        <v>87750000</v>
      </c>
      <c r="L352">
        <f>Inputs!B2 - K352</f>
        <v>412250000</v>
      </c>
    </row>
    <row r="353" spans="1:12" x14ac:dyDescent="0.25">
      <c r="A353">
        <v>352</v>
      </c>
      <c r="B353">
        <f t="shared" si="15"/>
        <v>1</v>
      </c>
      <c r="C353">
        <f>CHOOSE(B353, Inputs!B4, Inputs!B5, Inputs!B6)</f>
        <v>250000</v>
      </c>
      <c r="D353">
        <f>ROUND(Inputs!B9 * (1+Inputs!B10)^INT((A353-1)/30), 0)</f>
        <v>1710</v>
      </c>
      <c r="E353">
        <f>D353 * Inputs!B11</f>
        <v>8550</v>
      </c>
      <c r="F353">
        <f>MIN(E353, D353 * Inputs!B8)</f>
        <v>8550</v>
      </c>
      <c r="G353">
        <f>MIN(C353, Inputs!B2 - SUM($J$2:J352))</f>
        <v>250000</v>
      </c>
      <c r="H353">
        <f>MIN(Inputs!B7, G353 / MAX(1, F353))</f>
        <v>29.239766081871345</v>
      </c>
      <c r="I353">
        <f t="shared" si="16"/>
        <v>250000</v>
      </c>
      <c r="J353">
        <f t="shared" si="17"/>
        <v>250000</v>
      </c>
      <c r="K353">
        <f>SUM($J$2:J353)</f>
        <v>88000000</v>
      </c>
      <c r="L353">
        <f>Inputs!B2 - K353</f>
        <v>412000000</v>
      </c>
    </row>
    <row r="354" spans="1:12" x14ac:dyDescent="0.25">
      <c r="A354">
        <v>353</v>
      </c>
      <c r="B354">
        <f t="shared" si="15"/>
        <v>1</v>
      </c>
      <c r="C354">
        <f>CHOOSE(B354, Inputs!B4, Inputs!B5, Inputs!B6)</f>
        <v>250000</v>
      </c>
      <c r="D354">
        <f>ROUND(Inputs!B9 * (1+Inputs!B10)^INT((A354-1)/30), 0)</f>
        <v>1710</v>
      </c>
      <c r="E354">
        <f>D354 * Inputs!B11</f>
        <v>8550</v>
      </c>
      <c r="F354">
        <f>MIN(E354, D354 * Inputs!B8)</f>
        <v>8550</v>
      </c>
      <c r="G354">
        <f>MIN(C354, Inputs!B2 - SUM($J$2:J353))</f>
        <v>250000</v>
      </c>
      <c r="H354">
        <f>MIN(Inputs!B7, G354 / MAX(1, F354))</f>
        <v>29.239766081871345</v>
      </c>
      <c r="I354">
        <f t="shared" si="16"/>
        <v>250000</v>
      </c>
      <c r="J354">
        <f t="shared" si="17"/>
        <v>250000</v>
      </c>
      <c r="K354">
        <f>SUM($J$2:J354)</f>
        <v>88250000</v>
      </c>
      <c r="L354">
        <f>Inputs!B2 - K354</f>
        <v>411750000</v>
      </c>
    </row>
    <row r="355" spans="1:12" x14ac:dyDescent="0.25">
      <c r="A355">
        <v>354</v>
      </c>
      <c r="B355">
        <f t="shared" si="15"/>
        <v>1</v>
      </c>
      <c r="C355">
        <f>CHOOSE(B355, Inputs!B4, Inputs!B5, Inputs!B6)</f>
        <v>250000</v>
      </c>
      <c r="D355">
        <f>ROUND(Inputs!B9 * (1+Inputs!B10)^INT((A355-1)/30), 0)</f>
        <v>1710</v>
      </c>
      <c r="E355">
        <f>D355 * Inputs!B11</f>
        <v>8550</v>
      </c>
      <c r="F355">
        <f>MIN(E355, D355 * Inputs!B8)</f>
        <v>8550</v>
      </c>
      <c r="G355">
        <f>MIN(C355, Inputs!B2 - SUM($J$2:J354))</f>
        <v>250000</v>
      </c>
      <c r="H355">
        <f>MIN(Inputs!B7, G355 / MAX(1, F355))</f>
        <v>29.239766081871345</v>
      </c>
      <c r="I355">
        <f t="shared" si="16"/>
        <v>250000</v>
      </c>
      <c r="J355">
        <f t="shared" si="17"/>
        <v>250000</v>
      </c>
      <c r="K355">
        <f>SUM($J$2:J355)</f>
        <v>88500000</v>
      </c>
      <c r="L355">
        <f>Inputs!B2 - K355</f>
        <v>411500000</v>
      </c>
    </row>
    <row r="356" spans="1:12" x14ac:dyDescent="0.25">
      <c r="A356">
        <v>355</v>
      </c>
      <c r="B356">
        <f t="shared" si="15"/>
        <v>1</v>
      </c>
      <c r="C356">
        <f>CHOOSE(B356, Inputs!B4, Inputs!B5, Inputs!B6)</f>
        <v>250000</v>
      </c>
      <c r="D356">
        <f>ROUND(Inputs!B9 * (1+Inputs!B10)^INT((A356-1)/30), 0)</f>
        <v>1710</v>
      </c>
      <c r="E356">
        <f>D356 * Inputs!B11</f>
        <v>8550</v>
      </c>
      <c r="F356">
        <f>MIN(E356, D356 * Inputs!B8)</f>
        <v>8550</v>
      </c>
      <c r="G356">
        <f>MIN(C356, Inputs!B2 - SUM($J$2:J355))</f>
        <v>250000</v>
      </c>
      <c r="H356">
        <f>MIN(Inputs!B7, G356 / MAX(1, F356))</f>
        <v>29.239766081871345</v>
      </c>
      <c r="I356">
        <f t="shared" si="16"/>
        <v>250000</v>
      </c>
      <c r="J356">
        <f t="shared" si="17"/>
        <v>250000</v>
      </c>
      <c r="K356">
        <f>SUM($J$2:J356)</f>
        <v>88750000</v>
      </c>
      <c r="L356">
        <f>Inputs!B2 - K356</f>
        <v>411250000</v>
      </c>
    </row>
    <row r="357" spans="1:12" x14ac:dyDescent="0.25">
      <c r="A357">
        <v>356</v>
      </c>
      <c r="B357">
        <f t="shared" si="15"/>
        <v>1</v>
      </c>
      <c r="C357">
        <f>CHOOSE(B357, Inputs!B4, Inputs!B5, Inputs!B6)</f>
        <v>250000</v>
      </c>
      <c r="D357">
        <f>ROUND(Inputs!B9 * (1+Inputs!B10)^INT((A357-1)/30), 0)</f>
        <v>1710</v>
      </c>
      <c r="E357">
        <f>D357 * Inputs!B11</f>
        <v>8550</v>
      </c>
      <c r="F357">
        <f>MIN(E357, D357 * Inputs!B8)</f>
        <v>8550</v>
      </c>
      <c r="G357">
        <f>MIN(C357, Inputs!B2 - SUM($J$2:J356))</f>
        <v>250000</v>
      </c>
      <c r="H357">
        <f>MIN(Inputs!B7, G357 / MAX(1, F357))</f>
        <v>29.239766081871345</v>
      </c>
      <c r="I357">
        <f t="shared" si="16"/>
        <v>250000</v>
      </c>
      <c r="J357">
        <f t="shared" si="17"/>
        <v>250000</v>
      </c>
      <c r="K357">
        <f>SUM($J$2:J357)</f>
        <v>89000000</v>
      </c>
      <c r="L357">
        <f>Inputs!B2 - K357</f>
        <v>411000000</v>
      </c>
    </row>
    <row r="358" spans="1:12" x14ac:dyDescent="0.25">
      <c r="A358">
        <v>357</v>
      </c>
      <c r="B358">
        <f t="shared" si="15"/>
        <v>1</v>
      </c>
      <c r="C358">
        <f>CHOOSE(B358, Inputs!B4, Inputs!B5, Inputs!B6)</f>
        <v>250000</v>
      </c>
      <c r="D358">
        <f>ROUND(Inputs!B9 * (1+Inputs!B10)^INT((A358-1)/30), 0)</f>
        <v>1710</v>
      </c>
      <c r="E358">
        <f>D358 * Inputs!B11</f>
        <v>8550</v>
      </c>
      <c r="F358">
        <f>MIN(E358, D358 * Inputs!B8)</f>
        <v>8550</v>
      </c>
      <c r="G358">
        <f>MIN(C358, Inputs!B2 - SUM($J$2:J357))</f>
        <v>250000</v>
      </c>
      <c r="H358">
        <f>MIN(Inputs!B7, G358 / MAX(1, F358))</f>
        <v>29.239766081871345</v>
      </c>
      <c r="I358">
        <f t="shared" si="16"/>
        <v>250000</v>
      </c>
      <c r="J358">
        <f t="shared" si="17"/>
        <v>250000</v>
      </c>
      <c r="K358">
        <f>SUM($J$2:J358)</f>
        <v>89250000</v>
      </c>
      <c r="L358">
        <f>Inputs!B2 - K358</f>
        <v>410750000</v>
      </c>
    </row>
    <row r="359" spans="1:12" x14ac:dyDescent="0.25">
      <c r="A359">
        <v>358</v>
      </c>
      <c r="B359">
        <f t="shared" si="15"/>
        <v>1</v>
      </c>
      <c r="C359">
        <f>CHOOSE(B359, Inputs!B4, Inputs!B5, Inputs!B6)</f>
        <v>250000</v>
      </c>
      <c r="D359">
        <f>ROUND(Inputs!B9 * (1+Inputs!B10)^INT((A359-1)/30), 0)</f>
        <v>1710</v>
      </c>
      <c r="E359">
        <f>D359 * Inputs!B11</f>
        <v>8550</v>
      </c>
      <c r="F359">
        <f>MIN(E359, D359 * Inputs!B8)</f>
        <v>8550</v>
      </c>
      <c r="G359">
        <f>MIN(C359, Inputs!B2 - SUM($J$2:J358))</f>
        <v>250000</v>
      </c>
      <c r="H359">
        <f>MIN(Inputs!B7, G359 / MAX(1, F359))</f>
        <v>29.239766081871345</v>
      </c>
      <c r="I359">
        <f t="shared" si="16"/>
        <v>250000</v>
      </c>
      <c r="J359">
        <f t="shared" si="17"/>
        <v>250000</v>
      </c>
      <c r="K359">
        <f>SUM($J$2:J359)</f>
        <v>89500000</v>
      </c>
      <c r="L359">
        <f>Inputs!B2 - K359</f>
        <v>410500000</v>
      </c>
    </row>
    <row r="360" spans="1:12" x14ac:dyDescent="0.25">
      <c r="A360">
        <v>359</v>
      </c>
      <c r="B360">
        <f t="shared" si="15"/>
        <v>1</v>
      </c>
      <c r="C360">
        <f>CHOOSE(B360, Inputs!B4, Inputs!B5, Inputs!B6)</f>
        <v>250000</v>
      </c>
      <c r="D360">
        <f>ROUND(Inputs!B9 * (1+Inputs!B10)^INT((A360-1)/30), 0)</f>
        <v>1710</v>
      </c>
      <c r="E360">
        <f>D360 * Inputs!B11</f>
        <v>8550</v>
      </c>
      <c r="F360">
        <f>MIN(E360, D360 * Inputs!B8)</f>
        <v>8550</v>
      </c>
      <c r="G360">
        <f>MIN(C360, Inputs!B2 - SUM($J$2:J359))</f>
        <v>250000</v>
      </c>
      <c r="H360">
        <f>MIN(Inputs!B7, G360 / MAX(1, F360))</f>
        <v>29.239766081871345</v>
      </c>
      <c r="I360">
        <f t="shared" si="16"/>
        <v>250000</v>
      </c>
      <c r="J360">
        <f t="shared" si="17"/>
        <v>250000</v>
      </c>
      <c r="K360">
        <f>SUM($J$2:J360)</f>
        <v>89750000</v>
      </c>
      <c r="L360">
        <f>Inputs!B2 - K360</f>
        <v>410250000</v>
      </c>
    </row>
    <row r="361" spans="1:12" x14ac:dyDescent="0.25">
      <c r="A361">
        <v>360</v>
      </c>
      <c r="B361">
        <f t="shared" si="15"/>
        <v>1</v>
      </c>
      <c r="C361">
        <f>CHOOSE(B361, Inputs!B4, Inputs!B5, Inputs!B6)</f>
        <v>250000</v>
      </c>
      <c r="D361">
        <f>ROUND(Inputs!B9 * (1+Inputs!B10)^INT((A361-1)/30), 0)</f>
        <v>1710</v>
      </c>
      <c r="E361">
        <f>D361 * Inputs!B11</f>
        <v>8550</v>
      </c>
      <c r="F361">
        <f>MIN(E361, D361 * Inputs!B8)</f>
        <v>8550</v>
      </c>
      <c r="G361">
        <f>MIN(C361, Inputs!B2 - SUM($J$2:J360))</f>
        <v>250000</v>
      </c>
      <c r="H361">
        <f>MIN(Inputs!B7, G361 / MAX(1, F361))</f>
        <v>29.239766081871345</v>
      </c>
      <c r="I361">
        <f t="shared" si="16"/>
        <v>250000</v>
      </c>
      <c r="J361">
        <f t="shared" si="17"/>
        <v>250000</v>
      </c>
      <c r="K361">
        <f>SUM($J$2:J361)</f>
        <v>90000000</v>
      </c>
      <c r="L361">
        <f>Inputs!B2 - K361</f>
        <v>410000000</v>
      </c>
    </row>
    <row r="362" spans="1:12" x14ac:dyDescent="0.25">
      <c r="A362">
        <v>361</v>
      </c>
      <c r="B362">
        <f t="shared" si="15"/>
        <v>1</v>
      </c>
      <c r="C362">
        <f>CHOOSE(B362, Inputs!B4, Inputs!B5, Inputs!B6)</f>
        <v>250000</v>
      </c>
      <c r="D362">
        <f>ROUND(Inputs!B9 * (1+Inputs!B10)^INT((A362-1)/30), 0)</f>
        <v>1796</v>
      </c>
      <c r="E362">
        <f>D362 * Inputs!B11</f>
        <v>8980</v>
      </c>
      <c r="F362">
        <f>MIN(E362, D362 * Inputs!B8)</f>
        <v>8980</v>
      </c>
      <c r="G362">
        <f>MIN(C362, Inputs!B2 - SUM($J$2:J361))</f>
        <v>250000</v>
      </c>
      <c r="H362">
        <f>MIN(Inputs!B7, G362 / MAX(1, F362))</f>
        <v>27.839643652561247</v>
      </c>
      <c r="I362">
        <f t="shared" si="16"/>
        <v>250000</v>
      </c>
      <c r="J362">
        <f t="shared" si="17"/>
        <v>250000</v>
      </c>
      <c r="K362">
        <f>SUM($J$2:J362)</f>
        <v>90250000</v>
      </c>
      <c r="L362">
        <f>Inputs!B2 - K362</f>
        <v>409750000</v>
      </c>
    </row>
    <row r="363" spans="1:12" x14ac:dyDescent="0.25">
      <c r="A363">
        <v>362</v>
      </c>
      <c r="B363">
        <f t="shared" si="15"/>
        <v>1</v>
      </c>
      <c r="C363">
        <f>CHOOSE(B363, Inputs!B4, Inputs!B5, Inputs!B6)</f>
        <v>250000</v>
      </c>
      <c r="D363">
        <f>ROUND(Inputs!B9 * (1+Inputs!B10)^INT((A363-1)/30), 0)</f>
        <v>1796</v>
      </c>
      <c r="E363">
        <f>D363 * Inputs!B11</f>
        <v>8980</v>
      </c>
      <c r="F363">
        <f>MIN(E363, D363 * Inputs!B8)</f>
        <v>8980</v>
      </c>
      <c r="G363">
        <f>MIN(C363, Inputs!B2 - SUM($J$2:J362))</f>
        <v>250000</v>
      </c>
      <c r="H363">
        <f>MIN(Inputs!B7, G363 / MAX(1, F363))</f>
        <v>27.839643652561247</v>
      </c>
      <c r="I363">
        <f t="shared" si="16"/>
        <v>250000</v>
      </c>
      <c r="J363">
        <f t="shared" si="17"/>
        <v>250000</v>
      </c>
      <c r="K363">
        <f>SUM($J$2:J363)</f>
        <v>90500000</v>
      </c>
      <c r="L363">
        <f>Inputs!B2 - K363</f>
        <v>409500000</v>
      </c>
    </row>
    <row r="364" spans="1:12" x14ac:dyDescent="0.25">
      <c r="A364">
        <v>363</v>
      </c>
      <c r="B364">
        <f t="shared" si="15"/>
        <v>1</v>
      </c>
      <c r="C364">
        <f>CHOOSE(B364, Inputs!B4, Inputs!B5, Inputs!B6)</f>
        <v>250000</v>
      </c>
      <c r="D364">
        <f>ROUND(Inputs!B9 * (1+Inputs!B10)^INT((A364-1)/30), 0)</f>
        <v>1796</v>
      </c>
      <c r="E364">
        <f>D364 * Inputs!B11</f>
        <v>8980</v>
      </c>
      <c r="F364">
        <f>MIN(E364, D364 * Inputs!B8)</f>
        <v>8980</v>
      </c>
      <c r="G364">
        <f>MIN(C364, Inputs!B2 - SUM($J$2:J363))</f>
        <v>250000</v>
      </c>
      <c r="H364">
        <f>MIN(Inputs!B7, G364 / MAX(1, F364))</f>
        <v>27.839643652561247</v>
      </c>
      <c r="I364">
        <f t="shared" si="16"/>
        <v>250000</v>
      </c>
      <c r="J364">
        <f t="shared" si="17"/>
        <v>250000</v>
      </c>
      <c r="K364">
        <f>SUM($J$2:J364)</f>
        <v>90750000</v>
      </c>
      <c r="L364">
        <f>Inputs!B2 - K364</f>
        <v>409250000</v>
      </c>
    </row>
    <row r="365" spans="1:12" x14ac:dyDescent="0.25">
      <c r="A365">
        <v>364</v>
      </c>
      <c r="B365">
        <f t="shared" si="15"/>
        <v>1</v>
      </c>
      <c r="C365">
        <f>CHOOSE(B365, Inputs!B4, Inputs!B5, Inputs!B6)</f>
        <v>250000</v>
      </c>
      <c r="D365">
        <f>ROUND(Inputs!B9 * (1+Inputs!B10)^INT((A365-1)/30), 0)</f>
        <v>1796</v>
      </c>
      <c r="E365">
        <f>D365 * Inputs!B11</f>
        <v>8980</v>
      </c>
      <c r="F365">
        <f>MIN(E365, D365 * Inputs!B8)</f>
        <v>8980</v>
      </c>
      <c r="G365">
        <f>MIN(C365, Inputs!B2 - SUM($J$2:J364))</f>
        <v>250000</v>
      </c>
      <c r="H365">
        <f>MIN(Inputs!B7, G365 / MAX(1, F365))</f>
        <v>27.839643652561247</v>
      </c>
      <c r="I365">
        <f t="shared" si="16"/>
        <v>250000</v>
      </c>
      <c r="J365">
        <f t="shared" si="17"/>
        <v>250000</v>
      </c>
      <c r="K365">
        <f>SUM($J$2:J365)</f>
        <v>91000000</v>
      </c>
      <c r="L365">
        <f>Inputs!B2 - K365</f>
        <v>409000000</v>
      </c>
    </row>
    <row r="366" spans="1:12" x14ac:dyDescent="0.25">
      <c r="A366">
        <v>365</v>
      </c>
      <c r="B366">
        <f t="shared" si="15"/>
        <v>1</v>
      </c>
      <c r="C366">
        <f>CHOOSE(B366, Inputs!B4, Inputs!B5, Inputs!B6)</f>
        <v>250000</v>
      </c>
      <c r="D366">
        <f>ROUND(Inputs!B9 * (1+Inputs!B10)^INT((A366-1)/30), 0)</f>
        <v>1796</v>
      </c>
      <c r="E366">
        <f>D366 * Inputs!B11</f>
        <v>8980</v>
      </c>
      <c r="F366">
        <f>MIN(E366, D366 * Inputs!B8)</f>
        <v>8980</v>
      </c>
      <c r="G366">
        <f>MIN(C366, Inputs!B2 - SUM($J$2:J365))</f>
        <v>250000</v>
      </c>
      <c r="H366">
        <f>MIN(Inputs!B7, G366 / MAX(1, F366))</f>
        <v>27.839643652561247</v>
      </c>
      <c r="I366">
        <f t="shared" si="16"/>
        <v>250000</v>
      </c>
      <c r="J366">
        <f t="shared" si="17"/>
        <v>250000</v>
      </c>
      <c r="K366">
        <f>SUM($J$2:J366)</f>
        <v>91250000</v>
      </c>
      <c r="L366">
        <f>Inputs!B2 - K366</f>
        <v>408750000</v>
      </c>
    </row>
    <row r="367" spans="1:12" x14ac:dyDescent="0.25">
      <c r="A367">
        <v>366</v>
      </c>
      <c r="B367">
        <f t="shared" si="15"/>
        <v>2</v>
      </c>
      <c r="C367">
        <f>CHOOSE(B367, Inputs!B4, Inputs!B5, Inputs!B6)</f>
        <v>400000</v>
      </c>
      <c r="D367">
        <f>ROUND(Inputs!B9 * (1+Inputs!B10)^INT((A367-1)/30), 0)</f>
        <v>1796</v>
      </c>
      <c r="E367">
        <f>D367 * Inputs!B11</f>
        <v>8980</v>
      </c>
      <c r="F367">
        <f>MIN(E367, D367 * Inputs!B8)</f>
        <v>8980</v>
      </c>
      <c r="G367">
        <f>MIN(C367, Inputs!B2 - SUM($J$2:J366))</f>
        <v>400000</v>
      </c>
      <c r="H367">
        <f>MIN(Inputs!B7, G367 / MAX(1, F367))</f>
        <v>44.543429844097993</v>
      </c>
      <c r="I367">
        <f t="shared" si="16"/>
        <v>400000</v>
      </c>
      <c r="J367">
        <f t="shared" si="17"/>
        <v>400000</v>
      </c>
      <c r="K367">
        <f>SUM($J$2:J367)</f>
        <v>91650000</v>
      </c>
      <c r="L367">
        <f>Inputs!B2 - K367</f>
        <v>408350000</v>
      </c>
    </row>
    <row r="368" spans="1:12" x14ac:dyDescent="0.25">
      <c r="A368">
        <v>367</v>
      </c>
      <c r="B368">
        <f t="shared" si="15"/>
        <v>2</v>
      </c>
      <c r="C368">
        <f>CHOOSE(B368, Inputs!B4, Inputs!B5, Inputs!B6)</f>
        <v>400000</v>
      </c>
      <c r="D368">
        <f>ROUND(Inputs!B9 * (1+Inputs!B10)^INT((A368-1)/30), 0)</f>
        <v>1796</v>
      </c>
      <c r="E368">
        <f>D368 * Inputs!B11</f>
        <v>8980</v>
      </c>
      <c r="F368">
        <f>MIN(E368, D368 * Inputs!B8)</f>
        <v>8980</v>
      </c>
      <c r="G368">
        <f>MIN(C368, Inputs!B2 - SUM($J$2:J367))</f>
        <v>400000</v>
      </c>
      <c r="H368">
        <f>MIN(Inputs!B7, G368 / MAX(1, F368))</f>
        <v>44.543429844097993</v>
      </c>
      <c r="I368">
        <f t="shared" si="16"/>
        <v>400000</v>
      </c>
      <c r="J368">
        <f t="shared" si="17"/>
        <v>400000</v>
      </c>
      <c r="K368">
        <f>SUM($J$2:J368)</f>
        <v>92050000</v>
      </c>
      <c r="L368">
        <f>Inputs!B2 - K368</f>
        <v>407950000</v>
      </c>
    </row>
    <row r="369" spans="1:12" x14ac:dyDescent="0.25">
      <c r="A369">
        <v>368</v>
      </c>
      <c r="B369">
        <f t="shared" si="15"/>
        <v>2</v>
      </c>
      <c r="C369">
        <f>CHOOSE(B369, Inputs!B4, Inputs!B5, Inputs!B6)</f>
        <v>400000</v>
      </c>
      <c r="D369">
        <f>ROUND(Inputs!B9 * (1+Inputs!B10)^INT((A369-1)/30), 0)</f>
        <v>1796</v>
      </c>
      <c r="E369">
        <f>D369 * Inputs!B11</f>
        <v>8980</v>
      </c>
      <c r="F369">
        <f>MIN(E369, D369 * Inputs!B8)</f>
        <v>8980</v>
      </c>
      <c r="G369">
        <f>MIN(C369, Inputs!B2 - SUM($J$2:J368))</f>
        <v>400000</v>
      </c>
      <c r="H369">
        <f>MIN(Inputs!B7, G369 / MAX(1, F369))</f>
        <v>44.543429844097993</v>
      </c>
      <c r="I369">
        <f t="shared" si="16"/>
        <v>400000</v>
      </c>
      <c r="J369">
        <f t="shared" si="17"/>
        <v>400000</v>
      </c>
      <c r="K369">
        <f>SUM($J$2:J369)</f>
        <v>92450000</v>
      </c>
      <c r="L369">
        <f>Inputs!B2 - K369</f>
        <v>407550000</v>
      </c>
    </row>
    <row r="370" spans="1:12" x14ac:dyDescent="0.25">
      <c r="A370">
        <v>369</v>
      </c>
      <c r="B370">
        <f t="shared" si="15"/>
        <v>2</v>
      </c>
      <c r="C370">
        <f>CHOOSE(B370, Inputs!B4, Inputs!B5, Inputs!B6)</f>
        <v>400000</v>
      </c>
      <c r="D370">
        <f>ROUND(Inputs!B9 * (1+Inputs!B10)^INT((A370-1)/30), 0)</f>
        <v>1796</v>
      </c>
      <c r="E370">
        <f>D370 * Inputs!B11</f>
        <v>8980</v>
      </c>
      <c r="F370">
        <f>MIN(E370, D370 * Inputs!B8)</f>
        <v>8980</v>
      </c>
      <c r="G370">
        <f>MIN(C370, Inputs!B2 - SUM($J$2:J369))</f>
        <v>400000</v>
      </c>
      <c r="H370">
        <f>MIN(Inputs!B7, G370 / MAX(1, F370))</f>
        <v>44.543429844097993</v>
      </c>
      <c r="I370">
        <f t="shared" si="16"/>
        <v>400000</v>
      </c>
      <c r="J370">
        <f t="shared" si="17"/>
        <v>400000</v>
      </c>
      <c r="K370">
        <f>SUM($J$2:J370)</f>
        <v>92850000</v>
      </c>
      <c r="L370">
        <f>Inputs!B2 - K370</f>
        <v>407150000</v>
      </c>
    </row>
    <row r="371" spans="1:12" x14ac:dyDescent="0.25">
      <c r="A371">
        <v>370</v>
      </c>
      <c r="B371">
        <f t="shared" si="15"/>
        <v>2</v>
      </c>
      <c r="C371">
        <f>CHOOSE(B371, Inputs!B4, Inputs!B5, Inputs!B6)</f>
        <v>400000</v>
      </c>
      <c r="D371">
        <f>ROUND(Inputs!B9 * (1+Inputs!B10)^INT((A371-1)/30), 0)</f>
        <v>1796</v>
      </c>
      <c r="E371">
        <f>D371 * Inputs!B11</f>
        <v>8980</v>
      </c>
      <c r="F371">
        <f>MIN(E371, D371 * Inputs!B8)</f>
        <v>8980</v>
      </c>
      <c r="G371">
        <f>MIN(C371, Inputs!B2 - SUM($J$2:J370))</f>
        <v>400000</v>
      </c>
      <c r="H371">
        <f>MIN(Inputs!B7, G371 / MAX(1, F371))</f>
        <v>44.543429844097993</v>
      </c>
      <c r="I371">
        <f t="shared" si="16"/>
        <v>400000</v>
      </c>
      <c r="J371">
        <f t="shared" si="17"/>
        <v>400000</v>
      </c>
      <c r="K371">
        <f>SUM($J$2:J371)</f>
        <v>93250000</v>
      </c>
      <c r="L371">
        <f>Inputs!B2 - K371</f>
        <v>406750000</v>
      </c>
    </row>
    <row r="372" spans="1:12" x14ac:dyDescent="0.25">
      <c r="A372">
        <v>371</v>
      </c>
      <c r="B372">
        <f t="shared" si="15"/>
        <v>2</v>
      </c>
      <c r="C372">
        <f>CHOOSE(B372, Inputs!B4, Inputs!B5, Inputs!B6)</f>
        <v>400000</v>
      </c>
      <c r="D372">
        <f>ROUND(Inputs!B9 * (1+Inputs!B10)^INT((A372-1)/30), 0)</f>
        <v>1796</v>
      </c>
      <c r="E372">
        <f>D372 * Inputs!B11</f>
        <v>8980</v>
      </c>
      <c r="F372">
        <f>MIN(E372, D372 * Inputs!B8)</f>
        <v>8980</v>
      </c>
      <c r="G372">
        <f>MIN(C372, Inputs!B2 - SUM($J$2:J371))</f>
        <v>400000</v>
      </c>
      <c r="H372">
        <f>MIN(Inputs!B7, G372 / MAX(1, F372))</f>
        <v>44.543429844097993</v>
      </c>
      <c r="I372">
        <f t="shared" si="16"/>
        <v>400000</v>
      </c>
      <c r="J372">
        <f t="shared" si="17"/>
        <v>400000</v>
      </c>
      <c r="K372">
        <f>SUM($J$2:J372)</f>
        <v>93650000</v>
      </c>
      <c r="L372">
        <f>Inputs!B2 - K372</f>
        <v>406350000</v>
      </c>
    </row>
    <row r="373" spans="1:12" x14ac:dyDescent="0.25">
      <c r="A373">
        <v>372</v>
      </c>
      <c r="B373">
        <f t="shared" si="15"/>
        <v>2</v>
      </c>
      <c r="C373">
        <f>CHOOSE(B373, Inputs!B4, Inputs!B5, Inputs!B6)</f>
        <v>400000</v>
      </c>
      <c r="D373">
        <f>ROUND(Inputs!B9 * (1+Inputs!B10)^INT((A373-1)/30), 0)</f>
        <v>1796</v>
      </c>
      <c r="E373">
        <f>D373 * Inputs!B11</f>
        <v>8980</v>
      </c>
      <c r="F373">
        <f>MIN(E373, D373 * Inputs!B8)</f>
        <v>8980</v>
      </c>
      <c r="G373">
        <f>MIN(C373, Inputs!B2 - SUM($J$2:J372))</f>
        <v>400000</v>
      </c>
      <c r="H373">
        <f>MIN(Inputs!B7, G373 / MAX(1, F373))</f>
        <v>44.543429844097993</v>
      </c>
      <c r="I373">
        <f t="shared" si="16"/>
        <v>400000</v>
      </c>
      <c r="J373">
        <f t="shared" si="17"/>
        <v>400000</v>
      </c>
      <c r="K373">
        <f>SUM($J$2:J373)</f>
        <v>94050000</v>
      </c>
      <c r="L373">
        <f>Inputs!B2 - K373</f>
        <v>405950000</v>
      </c>
    </row>
    <row r="374" spans="1:12" x14ac:dyDescent="0.25">
      <c r="A374">
        <v>373</v>
      </c>
      <c r="B374">
        <f t="shared" si="15"/>
        <v>2</v>
      </c>
      <c r="C374">
        <f>CHOOSE(B374, Inputs!B4, Inputs!B5, Inputs!B6)</f>
        <v>400000</v>
      </c>
      <c r="D374">
        <f>ROUND(Inputs!B9 * (1+Inputs!B10)^INT((A374-1)/30), 0)</f>
        <v>1796</v>
      </c>
      <c r="E374">
        <f>D374 * Inputs!B11</f>
        <v>8980</v>
      </c>
      <c r="F374">
        <f>MIN(E374, D374 * Inputs!B8)</f>
        <v>8980</v>
      </c>
      <c r="G374">
        <f>MIN(C374, Inputs!B2 - SUM($J$2:J373))</f>
        <v>400000</v>
      </c>
      <c r="H374">
        <f>MIN(Inputs!B7, G374 / MAX(1, F374))</f>
        <v>44.543429844097993</v>
      </c>
      <c r="I374">
        <f t="shared" si="16"/>
        <v>400000</v>
      </c>
      <c r="J374">
        <f t="shared" si="17"/>
        <v>400000</v>
      </c>
      <c r="K374">
        <f>SUM($J$2:J374)</f>
        <v>94450000</v>
      </c>
      <c r="L374">
        <f>Inputs!B2 - K374</f>
        <v>405550000</v>
      </c>
    </row>
    <row r="375" spans="1:12" x14ac:dyDescent="0.25">
      <c r="A375">
        <v>374</v>
      </c>
      <c r="B375">
        <f t="shared" si="15"/>
        <v>2</v>
      </c>
      <c r="C375">
        <f>CHOOSE(B375, Inputs!B4, Inputs!B5, Inputs!B6)</f>
        <v>400000</v>
      </c>
      <c r="D375">
        <f>ROUND(Inputs!B9 * (1+Inputs!B10)^INT((A375-1)/30), 0)</f>
        <v>1796</v>
      </c>
      <c r="E375">
        <f>D375 * Inputs!B11</f>
        <v>8980</v>
      </c>
      <c r="F375">
        <f>MIN(E375, D375 * Inputs!B8)</f>
        <v>8980</v>
      </c>
      <c r="G375">
        <f>MIN(C375, Inputs!B2 - SUM($J$2:J374))</f>
        <v>400000</v>
      </c>
      <c r="H375">
        <f>MIN(Inputs!B7, G375 / MAX(1, F375))</f>
        <v>44.543429844097993</v>
      </c>
      <c r="I375">
        <f t="shared" si="16"/>
        <v>400000</v>
      </c>
      <c r="J375">
        <f t="shared" si="17"/>
        <v>400000</v>
      </c>
      <c r="K375">
        <f>SUM($J$2:J375)</f>
        <v>94850000</v>
      </c>
      <c r="L375">
        <f>Inputs!B2 - K375</f>
        <v>405150000</v>
      </c>
    </row>
    <row r="376" spans="1:12" x14ac:dyDescent="0.25">
      <c r="A376">
        <v>375</v>
      </c>
      <c r="B376">
        <f t="shared" si="15"/>
        <v>2</v>
      </c>
      <c r="C376">
        <f>CHOOSE(B376, Inputs!B4, Inputs!B5, Inputs!B6)</f>
        <v>400000</v>
      </c>
      <c r="D376">
        <f>ROUND(Inputs!B9 * (1+Inputs!B10)^INT((A376-1)/30), 0)</f>
        <v>1796</v>
      </c>
      <c r="E376">
        <f>D376 * Inputs!B11</f>
        <v>8980</v>
      </c>
      <c r="F376">
        <f>MIN(E376, D376 * Inputs!B8)</f>
        <v>8980</v>
      </c>
      <c r="G376">
        <f>MIN(C376, Inputs!B2 - SUM($J$2:J375))</f>
        <v>400000</v>
      </c>
      <c r="H376">
        <f>MIN(Inputs!B7, G376 / MAX(1, F376))</f>
        <v>44.543429844097993</v>
      </c>
      <c r="I376">
        <f t="shared" si="16"/>
        <v>400000</v>
      </c>
      <c r="J376">
        <f t="shared" si="17"/>
        <v>400000</v>
      </c>
      <c r="K376">
        <f>SUM($J$2:J376)</f>
        <v>95250000</v>
      </c>
      <c r="L376">
        <f>Inputs!B2 - K376</f>
        <v>404750000</v>
      </c>
    </row>
    <row r="377" spans="1:12" x14ac:dyDescent="0.25">
      <c r="A377">
        <v>376</v>
      </c>
      <c r="B377">
        <f t="shared" si="15"/>
        <v>2</v>
      </c>
      <c r="C377">
        <f>CHOOSE(B377, Inputs!B4, Inputs!B5, Inputs!B6)</f>
        <v>400000</v>
      </c>
      <c r="D377">
        <f>ROUND(Inputs!B9 * (1+Inputs!B10)^INT((A377-1)/30), 0)</f>
        <v>1796</v>
      </c>
      <c r="E377">
        <f>D377 * Inputs!B11</f>
        <v>8980</v>
      </c>
      <c r="F377">
        <f>MIN(E377, D377 * Inputs!B8)</f>
        <v>8980</v>
      </c>
      <c r="G377">
        <f>MIN(C377, Inputs!B2 - SUM($J$2:J376))</f>
        <v>400000</v>
      </c>
      <c r="H377">
        <f>MIN(Inputs!B7, G377 / MAX(1, F377))</f>
        <v>44.543429844097993</v>
      </c>
      <c r="I377">
        <f t="shared" si="16"/>
        <v>400000</v>
      </c>
      <c r="J377">
        <f t="shared" si="17"/>
        <v>400000</v>
      </c>
      <c r="K377">
        <f>SUM($J$2:J377)</f>
        <v>95650000</v>
      </c>
      <c r="L377">
        <f>Inputs!B2 - K377</f>
        <v>404350000</v>
      </c>
    </row>
    <row r="378" spans="1:12" x14ac:dyDescent="0.25">
      <c r="A378">
        <v>377</v>
      </c>
      <c r="B378">
        <f t="shared" si="15"/>
        <v>2</v>
      </c>
      <c r="C378">
        <f>CHOOSE(B378, Inputs!B4, Inputs!B5, Inputs!B6)</f>
        <v>400000</v>
      </c>
      <c r="D378">
        <f>ROUND(Inputs!B9 * (1+Inputs!B10)^INT((A378-1)/30), 0)</f>
        <v>1796</v>
      </c>
      <c r="E378">
        <f>D378 * Inputs!B11</f>
        <v>8980</v>
      </c>
      <c r="F378">
        <f>MIN(E378, D378 * Inputs!B8)</f>
        <v>8980</v>
      </c>
      <c r="G378">
        <f>MIN(C378, Inputs!B2 - SUM($J$2:J377))</f>
        <v>400000</v>
      </c>
      <c r="H378">
        <f>MIN(Inputs!B7, G378 / MAX(1, F378))</f>
        <v>44.543429844097993</v>
      </c>
      <c r="I378">
        <f t="shared" si="16"/>
        <v>400000</v>
      </c>
      <c r="J378">
        <f t="shared" si="17"/>
        <v>400000</v>
      </c>
      <c r="K378">
        <f>SUM($J$2:J378)</f>
        <v>96050000</v>
      </c>
      <c r="L378">
        <f>Inputs!B2 - K378</f>
        <v>403950000</v>
      </c>
    </row>
    <row r="379" spans="1:12" x14ac:dyDescent="0.25">
      <c r="A379">
        <v>378</v>
      </c>
      <c r="B379">
        <f t="shared" si="15"/>
        <v>2</v>
      </c>
      <c r="C379">
        <f>CHOOSE(B379, Inputs!B4, Inputs!B5, Inputs!B6)</f>
        <v>400000</v>
      </c>
      <c r="D379">
        <f>ROUND(Inputs!B9 * (1+Inputs!B10)^INT((A379-1)/30), 0)</f>
        <v>1796</v>
      </c>
      <c r="E379">
        <f>D379 * Inputs!B11</f>
        <v>8980</v>
      </c>
      <c r="F379">
        <f>MIN(E379, D379 * Inputs!B8)</f>
        <v>8980</v>
      </c>
      <c r="G379">
        <f>MIN(C379, Inputs!B2 - SUM($J$2:J378))</f>
        <v>400000</v>
      </c>
      <c r="H379">
        <f>MIN(Inputs!B7, G379 / MAX(1, F379))</f>
        <v>44.543429844097993</v>
      </c>
      <c r="I379">
        <f t="shared" si="16"/>
        <v>400000</v>
      </c>
      <c r="J379">
        <f t="shared" si="17"/>
        <v>400000</v>
      </c>
      <c r="K379">
        <f>SUM($J$2:J379)</f>
        <v>96450000</v>
      </c>
      <c r="L379">
        <f>Inputs!B2 - K379</f>
        <v>403550000</v>
      </c>
    </row>
    <row r="380" spans="1:12" x14ac:dyDescent="0.25">
      <c r="A380">
        <v>379</v>
      </c>
      <c r="B380">
        <f t="shared" si="15"/>
        <v>2</v>
      </c>
      <c r="C380">
        <f>CHOOSE(B380, Inputs!B4, Inputs!B5, Inputs!B6)</f>
        <v>400000</v>
      </c>
      <c r="D380">
        <f>ROUND(Inputs!B9 * (1+Inputs!B10)^INT((A380-1)/30), 0)</f>
        <v>1796</v>
      </c>
      <c r="E380">
        <f>D380 * Inputs!B11</f>
        <v>8980</v>
      </c>
      <c r="F380">
        <f>MIN(E380, D380 * Inputs!B8)</f>
        <v>8980</v>
      </c>
      <c r="G380">
        <f>MIN(C380, Inputs!B2 - SUM($J$2:J379))</f>
        <v>400000</v>
      </c>
      <c r="H380">
        <f>MIN(Inputs!B7, G380 / MAX(1, F380))</f>
        <v>44.543429844097993</v>
      </c>
      <c r="I380">
        <f t="shared" si="16"/>
        <v>400000</v>
      </c>
      <c r="J380">
        <f t="shared" si="17"/>
        <v>400000</v>
      </c>
      <c r="K380">
        <f>SUM($J$2:J380)</f>
        <v>96850000</v>
      </c>
      <c r="L380">
        <f>Inputs!B2 - K380</f>
        <v>403150000</v>
      </c>
    </row>
    <row r="381" spans="1:12" x14ac:dyDescent="0.25">
      <c r="A381">
        <v>380</v>
      </c>
      <c r="B381">
        <f t="shared" si="15"/>
        <v>2</v>
      </c>
      <c r="C381">
        <f>CHOOSE(B381, Inputs!B4, Inputs!B5, Inputs!B6)</f>
        <v>400000</v>
      </c>
      <c r="D381">
        <f>ROUND(Inputs!B9 * (1+Inputs!B10)^INT((A381-1)/30), 0)</f>
        <v>1796</v>
      </c>
      <c r="E381">
        <f>D381 * Inputs!B11</f>
        <v>8980</v>
      </c>
      <c r="F381">
        <f>MIN(E381, D381 * Inputs!B8)</f>
        <v>8980</v>
      </c>
      <c r="G381">
        <f>MIN(C381, Inputs!B2 - SUM($J$2:J380))</f>
        <v>400000</v>
      </c>
      <c r="H381">
        <f>MIN(Inputs!B7, G381 / MAX(1, F381))</f>
        <v>44.543429844097993</v>
      </c>
      <c r="I381">
        <f t="shared" si="16"/>
        <v>400000</v>
      </c>
      <c r="J381">
        <f t="shared" si="17"/>
        <v>400000</v>
      </c>
      <c r="K381">
        <f>SUM($J$2:J381)</f>
        <v>97250000</v>
      </c>
      <c r="L381">
        <f>Inputs!B2 - K381</f>
        <v>402750000</v>
      </c>
    </row>
    <row r="382" spans="1:12" x14ac:dyDescent="0.25">
      <c r="A382">
        <v>381</v>
      </c>
      <c r="B382">
        <f t="shared" si="15"/>
        <v>2</v>
      </c>
      <c r="C382">
        <f>CHOOSE(B382, Inputs!B4, Inputs!B5, Inputs!B6)</f>
        <v>400000</v>
      </c>
      <c r="D382">
        <f>ROUND(Inputs!B9 * (1+Inputs!B10)^INT((A382-1)/30), 0)</f>
        <v>1796</v>
      </c>
      <c r="E382">
        <f>D382 * Inputs!B11</f>
        <v>8980</v>
      </c>
      <c r="F382">
        <f>MIN(E382, D382 * Inputs!B8)</f>
        <v>8980</v>
      </c>
      <c r="G382">
        <f>MIN(C382, Inputs!B2 - SUM($J$2:J381))</f>
        <v>400000</v>
      </c>
      <c r="H382">
        <f>MIN(Inputs!B7, G382 / MAX(1, F382))</f>
        <v>44.543429844097993</v>
      </c>
      <c r="I382">
        <f t="shared" si="16"/>
        <v>400000</v>
      </c>
      <c r="J382">
        <f t="shared" si="17"/>
        <v>400000</v>
      </c>
      <c r="K382">
        <f>SUM($J$2:J382)</f>
        <v>97650000</v>
      </c>
      <c r="L382">
        <f>Inputs!B2 - K382</f>
        <v>402350000</v>
      </c>
    </row>
    <row r="383" spans="1:12" x14ac:dyDescent="0.25">
      <c r="A383">
        <v>382</v>
      </c>
      <c r="B383">
        <f t="shared" si="15"/>
        <v>2</v>
      </c>
      <c r="C383">
        <f>CHOOSE(B383, Inputs!B4, Inputs!B5, Inputs!B6)</f>
        <v>400000</v>
      </c>
      <c r="D383">
        <f>ROUND(Inputs!B9 * (1+Inputs!B10)^INT((A383-1)/30), 0)</f>
        <v>1796</v>
      </c>
      <c r="E383">
        <f>D383 * Inputs!B11</f>
        <v>8980</v>
      </c>
      <c r="F383">
        <f>MIN(E383, D383 * Inputs!B8)</f>
        <v>8980</v>
      </c>
      <c r="G383">
        <f>MIN(C383, Inputs!B2 - SUM($J$2:J382))</f>
        <v>400000</v>
      </c>
      <c r="H383">
        <f>MIN(Inputs!B7, G383 / MAX(1, F383))</f>
        <v>44.543429844097993</v>
      </c>
      <c r="I383">
        <f t="shared" si="16"/>
        <v>400000</v>
      </c>
      <c r="J383">
        <f t="shared" si="17"/>
        <v>400000</v>
      </c>
      <c r="K383">
        <f>SUM($J$2:J383)</f>
        <v>98050000</v>
      </c>
      <c r="L383">
        <f>Inputs!B2 - K383</f>
        <v>401950000</v>
      </c>
    </row>
    <row r="384" spans="1:12" x14ac:dyDescent="0.25">
      <c r="A384">
        <v>383</v>
      </c>
      <c r="B384">
        <f t="shared" si="15"/>
        <v>2</v>
      </c>
      <c r="C384">
        <f>CHOOSE(B384, Inputs!B4, Inputs!B5, Inputs!B6)</f>
        <v>400000</v>
      </c>
      <c r="D384">
        <f>ROUND(Inputs!B9 * (1+Inputs!B10)^INT((A384-1)/30), 0)</f>
        <v>1796</v>
      </c>
      <c r="E384">
        <f>D384 * Inputs!B11</f>
        <v>8980</v>
      </c>
      <c r="F384">
        <f>MIN(E384, D384 * Inputs!B8)</f>
        <v>8980</v>
      </c>
      <c r="G384">
        <f>MIN(C384, Inputs!B2 - SUM($J$2:J383))</f>
        <v>400000</v>
      </c>
      <c r="H384">
        <f>MIN(Inputs!B7, G384 / MAX(1, F384))</f>
        <v>44.543429844097993</v>
      </c>
      <c r="I384">
        <f t="shared" si="16"/>
        <v>400000</v>
      </c>
      <c r="J384">
        <f t="shared" si="17"/>
        <v>400000</v>
      </c>
      <c r="K384">
        <f>SUM($J$2:J384)</f>
        <v>98450000</v>
      </c>
      <c r="L384">
        <f>Inputs!B2 - K384</f>
        <v>401550000</v>
      </c>
    </row>
    <row r="385" spans="1:12" x14ac:dyDescent="0.25">
      <c r="A385">
        <v>384</v>
      </c>
      <c r="B385">
        <f t="shared" si="15"/>
        <v>2</v>
      </c>
      <c r="C385">
        <f>CHOOSE(B385, Inputs!B4, Inputs!B5, Inputs!B6)</f>
        <v>400000</v>
      </c>
      <c r="D385">
        <f>ROUND(Inputs!B9 * (1+Inputs!B10)^INT((A385-1)/30), 0)</f>
        <v>1796</v>
      </c>
      <c r="E385">
        <f>D385 * Inputs!B11</f>
        <v>8980</v>
      </c>
      <c r="F385">
        <f>MIN(E385, D385 * Inputs!B8)</f>
        <v>8980</v>
      </c>
      <c r="G385">
        <f>MIN(C385, Inputs!B2 - SUM($J$2:J384))</f>
        <v>400000</v>
      </c>
      <c r="H385">
        <f>MIN(Inputs!B7, G385 / MAX(1, F385))</f>
        <v>44.543429844097993</v>
      </c>
      <c r="I385">
        <f t="shared" si="16"/>
        <v>400000</v>
      </c>
      <c r="J385">
        <f t="shared" si="17"/>
        <v>400000</v>
      </c>
      <c r="K385">
        <f>SUM($J$2:J385)</f>
        <v>98850000</v>
      </c>
      <c r="L385">
        <f>Inputs!B2 - K385</f>
        <v>401150000</v>
      </c>
    </row>
    <row r="386" spans="1:12" x14ac:dyDescent="0.25">
      <c r="A386">
        <v>385</v>
      </c>
      <c r="B386">
        <f t="shared" ref="B386:B449" si="18">IF(A386&lt;=365,1,IF(A386&lt;=730,2,3))</f>
        <v>2</v>
      </c>
      <c r="C386">
        <f>CHOOSE(B386, Inputs!B4, Inputs!B5, Inputs!B6)</f>
        <v>400000</v>
      </c>
      <c r="D386">
        <f>ROUND(Inputs!B9 * (1+Inputs!B10)^INT((A386-1)/30), 0)</f>
        <v>1796</v>
      </c>
      <c r="E386">
        <f>D386 * Inputs!B11</f>
        <v>8980</v>
      </c>
      <c r="F386">
        <f>MIN(E386, D386 * Inputs!B8)</f>
        <v>8980</v>
      </c>
      <c r="G386">
        <f>MIN(C386, Inputs!B2 - SUM($J$2:J385))</f>
        <v>400000</v>
      </c>
      <c r="H386">
        <f>MIN(Inputs!B7, G386 / MAX(1, F386))</f>
        <v>44.543429844097993</v>
      </c>
      <c r="I386">
        <f t="shared" ref="I386:I449" si="19">F386 * H386</f>
        <v>400000</v>
      </c>
      <c r="J386">
        <f t="shared" ref="J386:J449" si="20">MIN(I386, G386)</f>
        <v>400000</v>
      </c>
      <c r="K386">
        <f>SUM($J$2:J386)</f>
        <v>99250000</v>
      </c>
      <c r="L386">
        <f>Inputs!B2 - K386</f>
        <v>400750000</v>
      </c>
    </row>
    <row r="387" spans="1:12" x14ac:dyDescent="0.25">
      <c r="A387">
        <v>386</v>
      </c>
      <c r="B387">
        <f t="shared" si="18"/>
        <v>2</v>
      </c>
      <c r="C387">
        <f>CHOOSE(B387, Inputs!B4, Inputs!B5, Inputs!B6)</f>
        <v>400000</v>
      </c>
      <c r="D387">
        <f>ROUND(Inputs!B9 * (1+Inputs!B10)^INT((A387-1)/30), 0)</f>
        <v>1796</v>
      </c>
      <c r="E387">
        <f>D387 * Inputs!B11</f>
        <v>8980</v>
      </c>
      <c r="F387">
        <f>MIN(E387, D387 * Inputs!B8)</f>
        <v>8980</v>
      </c>
      <c r="G387">
        <f>MIN(C387, Inputs!B2 - SUM($J$2:J386))</f>
        <v>400000</v>
      </c>
      <c r="H387">
        <f>MIN(Inputs!B7, G387 / MAX(1, F387))</f>
        <v>44.543429844097993</v>
      </c>
      <c r="I387">
        <f t="shared" si="19"/>
        <v>400000</v>
      </c>
      <c r="J387">
        <f t="shared" si="20"/>
        <v>400000</v>
      </c>
      <c r="K387">
        <f>SUM($J$2:J387)</f>
        <v>99650000</v>
      </c>
      <c r="L387">
        <f>Inputs!B2 - K387</f>
        <v>400350000</v>
      </c>
    </row>
    <row r="388" spans="1:12" x14ac:dyDescent="0.25">
      <c r="A388">
        <v>387</v>
      </c>
      <c r="B388">
        <f t="shared" si="18"/>
        <v>2</v>
      </c>
      <c r="C388">
        <f>CHOOSE(B388, Inputs!B4, Inputs!B5, Inputs!B6)</f>
        <v>400000</v>
      </c>
      <c r="D388">
        <f>ROUND(Inputs!B9 * (1+Inputs!B10)^INT((A388-1)/30), 0)</f>
        <v>1796</v>
      </c>
      <c r="E388">
        <f>D388 * Inputs!B11</f>
        <v>8980</v>
      </c>
      <c r="F388">
        <f>MIN(E388, D388 * Inputs!B8)</f>
        <v>8980</v>
      </c>
      <c r="G388">
        <f>MIN(C388, Inputs!B2 - SUM($J$2:J387))</f>
        <v>400000</v>
      </c>
      <c r="H388">
        <f>MIN(Inputs!B7, G388 / MAX(1, F388))</f>
        <v>44.543429844097993</v>
      </c>
      <c r="I388">
        <f t="shared" si="19"/>
        <v>400000</v>
      </c>
      <c r="J388">
        <f t="shared" si="20"/>
        <v>400000</v>
      </c>
      <c r="K388">
        <f>SUM($J$2:J388)</f>
        <v>100050000</v>
      </c>
      <c r="L388">
        <f>Inputs!B2 - K388</f>
        <v>399950000</v>
      </c>
    </row>
    <row r="389" spans="1:12" x14ac:dyDescent="0.25">
      <c r="A389">
        <v>388</v>
      </c>
      <c r="B389">
        <f t="shared" si="18"/>
        <v>2</v>
      </c>
      <c r="C389">
        <f>CHOOSE(B389, Inputs!B4, Inputs!B5, Inputs!B6)</f>
        <v>400000</v>
      </c>
      <c r="D389">
        <f>ROUND(Inputs!B9 * (1+Inputs!B10)^INT((A389-1)/30), 0)</f>
        <v>1796</v>
      </c>
      <c r="E389">
        <f>D389 * Inputs!B11</f>
        <v>8980</v>
      </c>
      <c r="F389">
        <f>MIN(E389, D389 * Inputs!B8)</f>
        <v>8980</v>
      </c>
      <c r="G389">
        <f>MIN(C389, Inputs!B2 - SUM($J$2:J388))</f>
        <v>400000</v>
      </c>
      <c r="H389">
        <f>MIN(Inputs!B7, G389 / MAX(1, F389))</f>
        <v>44.543429844097993</v>
      </c>
      <c r="I389">
        <f t="shared" si="19"/>
        <v>400000</v>
      </c>
      <c r="J389">
        <f t="shared" si="20"/>
        <v>400000</v>
      </c>
      <c r="K389">
        <f>SUM($J$2:J389)</f>
        <v>100450000</v>
      </c>
      <c r="L389">
        <f>Inputs!B2 - K389</f>
        <v>399550000</v>
      </c>
    </row>
    <row r="390" spans="1:12" x14ac:dyDescent="0.25">
      <c r="A390">
        <v>389</v>
      </c>
      <c r="B390">
        <f t="shared" si="18"/>
        <v>2</v>
      </c>
      <c r="C390">
        <f>CHOOSE(B390, Inputs!B4, Inputs!B5, Inputs!B6)</f>
        <v>400000</v>
      </c>
      <c r="D390">
        <f>ROUND(Inputs!B9 * (1+Inputs!B10)^INT((A390-1)/30), 0)</f>
        <v>1796</v>
      </c>
      <c r="E390">
        <f>D390 * Inputs!B11</f>
        <v>8980</v>
      </c>
      <c r="F390">
        <f>MIN(E390, D390 * Inputs!B8)</f>
        <v>8980</v>
      </c>
      <c r="G390">
        <f>MIN(C390, Inputs!B2 - SUM($J$2:J389))</f>
        <v>400000</v>
      </c>
      <c r="H390">
        <f>MIN(Inputs!B7, G390 / MAX(1, F390))</f>
        <v>44.543429844097993</v>
      </c>
      <c r="I390">
        <f t="shared" si="19"/>
        <v>400000</v>
      </c>
      <c r="J390">
        <f t="shared" si="20"/>
        <v>400000</v>
      </c>
      <c r="K390">
        <f>SUM($J$2:J390)</f>
        <v>100850000</v>
      </c>
      <c r="L390">
        <f>Inputs!B2 - K390</f>
        <v>399150000</v>
      </c>
    </row>
    <row r="391" spans="1:12" x14ac:dyDescent="0.25">
      <c r="A391">
        <v>390</v>
      </c>
      <c r="B391">
        <f t="shared" si="18"/>
        <v>2</v>
      </c>
      <c r="C391">
        <f>CHOOSE(B391, Inputs!B4, Inputs!B5, Inputs!B6)</f>
        <v>400000</v>
      </c>
      <c r="D391">
        <f>ROUND(Inputs!B9 * (1+Inputs!B10)^INT((A391-1)/30), 0)</f>
        <v>1796</v>
      </c>
      <c r="E391">
        <f>D391 * Inputs!B11</f>
        <v>8980</v>
      </c>
      <c r="F391">
        <f>MIN(E391, D391 * Inputs!B8)</f>
        <v>8980</v>
      </c>
      <c r="G391">
        <f>MIN(C391, Inputs!B2 - SUM($J$2:J390))</f>
        <v>400000</v>
      </c>
      <c r="H391">
        <f>MIN(Inputs!B7, G391 / MAX(1, F391))</f>
        <v>44.543429844097993</v>
      </c>
      <c r="I391">
        <f t="shared" si="19"/>
        <v>400000</v>
      </c>
      <c r="J391">
        <f t="shared" si="20"/>
        <v>400000</v>
      </c>
      <c r="K391">
        <f>SUM($J$2:J391)</f>
        <v>101250000</v>
      </c>
      <c r="L391">
        <f>Inputs!B2 - K391</f>
        <v>398750000</v>
      </c>
    </row>
    <row r="392" spans="1:12" x14ac:dyDescent="0.25">
      <c r="A392">
        <v>391</v>
      </c>
      <c r="B392">
        <f t="shared" si="18"/>
        <v>2</v>
      </c>
      <c r="C392">
        <f>CHOOSE(B392, Inputs!B4, Inputs!B5, Inputs!B6)</f>
        <v>400000</v>
      </c>
      <c r="D392">
        <f>ROUND(Inputs!B9 * (1+Inputs!B10)^INT((A392-1)/30), 0)</f>
        <v>1886</v>
      </c>
      <c r="E392">
        <f>D392 * Inputs!B11</f>
        <v>9430</v>
      </c>
      <c r="F392">
        <f>MIN(E392, D392 * Inputs!B8)</f>
        <v>9430</v>
      </c>
      <c r="G392">
        <f>MIN(C392, Inputs!B2 - SUM($J$2:J391))</f>
        <v>400000</v>
      </c>
      <c r="H392">
        <f>MIN(Inputs!B7, G392 / MAX(1, F392))</f>
        <v>42.417815482502654</v>
      </c>
      <c r="I392">
        <f t="shared" si="19"/>
        <v>400000</v>
      </c>
      <c r="J392">
        <f t="shared" si="20"/>
        <v>400000</v>
      </c>
      <c r="K392">
        <f>SUM($J$2:J392)</f>
        <v>101650000</v>
      </c>
      <c r="L392">
        <f>Inputs!B2 - K392</f>
        <v>398350000</v>
      </c>
    </row>
    <row r="393" spans="1:12" x14ac:dyDescent="0.25">
      <c r="A393">
        <v>392</v>
      </c>
      <c r="B393">
        <f t="shared" si="18"/>
        <v>2</v>
      </c>
      <c r="C393">
        <f>CHOOSE(B393, Inputs!B4, Inputs!B5, Inputs!B6)</f>
        <v>400000</v>
      </c>
      <c r="D393">
        <f>ROUND(Inputs!B9 * (1+Inputs!B10)^INT((A393-1)/30), 0)</f>
        <v>1886</v>
      </c>
      <c r="E393">
        <f>D393 * Inputs!B11</f>
        <v>9430</v>
      </c>
      <c r="F393">
        <f>MIN(E393, D393 * Inputs!B8)</f>
        <v>9430</v>
      </c>
      <c r="G393">
        <f>MIN(C393, Inputs!B2 - SUM($J$2:J392))</f>
        <v>400000</v>
      </c>
      <c r="H393">
        <f>MIN(Inputs!B7, G393 / MAX(1, F393))</f>
        <v>42.417815482502654</v>
      </c>
      <c r="I393">
        <f t="shared" si="19"/>
        <v>400000</v>
      </c>
      <c r="J393">
        <f t="shared" si="20"/>
        <v>400000</v>
      </c>
      <c r="K393">
        <f>SUM($J$2:J393)</f>
        <v>102050000</v>
      </c>
      <c r="L393">
        <f>Inputs!B2 - K393</f>
        <v>397950000</v>
      </c>
    </row>
    <row r="394" spans="1:12" x14ac:dyDescent="0.25">
      <c r="A394">
        <v>393</v>
      </c>
      <c r="B394">
        <f t="shared" si="18"/>
        <v>2</v>
      </c>
      <c r="C394">
        <f>CHOOSE(B394, Inputs!B4, Inputs!B5, Inputs!B6)</f>
        <v>400000</v>
      </c>
      <c r="D394">
        <f>ROUND(Inputs!B9 * (1+Inputs!B10)^INT((A394-1)/30), 0)</f>
        <v>1886</v>
      </c>
      <c r="E394">
        <f>D394 * Inputs!B11</f>
        <v>9430</v>
      </c>
      <c r="F394">
        <f>MIN(E394, D394 * Inputs!B8)</f>
        <v>9430</v>
      </c>
      <c r="G394">
        <f>MIN(C394, Inputs!B2 - SUM($J$2:J393))</f>
        <v>400000</v>
      </c>
      <c r="H394">
        <f>MIN(Inputs!B7, G394 / MAX(1, F394))</f>
        <v>42.417815482502654</v>
      </c>
      <c r="I394">
        <f t="shared" si="19"/>
        <v>400000</v>
      </c>
      <c r="J394">
        <f t="shared" si="20"/>
        <v>400000</v>
      </c>
      <c r="K394">
        <f>SUM($J$2:J394)</f>
        <v>102450000</v>
      </c>
      <c r="L394">
        <f>Inputs!B2 - K394</f>
        <v>397550000</v>
      </c>
    </row>
    <row r="395" spans="1:12" x14ac:dyDescent="0.25">
      <c r="A395">
        <v>394</v>
      </c>
      <c r="B395">
        <f t="shared" si="18"/>
        <v>2</v>
      </c>
      <c r="C395">
        <f>CHOOSE(B395, Inputs!B4, Inputs!B5, Inputs!B6)</f>
        <v>400000</v>
      </c>
      <c r="D395">
        <f>ROUND(Inputs!B9 * (1+Inputs!B10)^INT((A395-1)/30), 0)</f>
        <v>1886</v>
      </c>
      <c r="E395">
        <f>D395 * Inputs!B11</f>
        <v>9430</v>
      </c>
      <c r="F395">
        <f>MIN(E395, D395 * Inputs!B8)</f>
        <v>9430</v>
      </c>
      <c r="G395">
        <f>MIN(C395, Inputs!B2 - SUM($J$2:J394))</f>
        <v>400000</v>
      </c>
      <c r="H395">
        <f>MIN(Inputs!B7, G395 / MAX(1, F395))</f>
        <v>42.417815482502654</v>
      </c>
      <c r="I395">
        <f t="shared" si="19"/>
        <v>400000</v>
      </c>
      <c r="J395">
        <f t="shared" si="20"/>
        <v>400000</v>
      </c>
      <c r="K395">
        <f>SUM($J$2:J395)</f>
        <v>102850000</v>
      </c>
      <c r="L395">
        <f>Inputs!B2 - K395</f>
        <v>397150000</v>
      </c>
    </row>
    <row r="396" spans="1:12" x14ac:dyDescent="0.25">
      <c r="A396">
        <v>395</v>
      </c>
      <c r="B396">
        <f t="shared" si="18"/>
        <v>2</v>
      </c>
      <c r="C396">
        <f>CHOOSE(B396, Inputs!B4, Inputs!B5, Inputs!B6)</f>
        <v>400000</v>
      </c>
      <c r="D396">
        <f>ROUND(Inputs!B9 * (1+Inputs!B10)^INT((A396-1)/30), 0)</f>
        <v>1886</v>
      </c>
      <c r="E396">
        <f>D396 * Inputs!B11</f>
        <v>9430</v>
      </c>
      <c r="F396">
        <f>MIN(E396, D396 * Inputs!B8)</f>
        <v>9430</v>
      </c>
      <c r="G396">
        <f>MIN(C396, Inputs!B2 - SUM($J$2:J395))</f>
        <v>400000</v>
      </c>
      <c r="H396">
        <f>MIN(Inputs!B7, G396 / MAX(1, F396))</f>
        <v>42.417815482502654</v>
      </c>
      <c r="I396">
        <f t="shared" si="19"/>
        <v>400000</v>
      </c>
      <c r="J396">
        <f t="shared" si="20"/>
        <v>400000</v>
      </c>
      <c r="K396">
        <f>SUM($J$2:J396)</f>
        <v>103250000</v>
      </c>
      <c r="L396">
        <f>Inputs!B2 - K396</f>
        <v>396750000</v>
      </c>
    </row>
    <row r="397" spans="1:12" x14ac:dyDescent="0.25">
      <c r="A397">
        <v>396</v>
      </c>
      <c r="B397">
        <f t="shared" si="18"/>
        <v>2</v>
      </c>
      <c r="C397">
        <f>CHOOSE(B397, Inputs!B4, Inputs!B5, Inputs!B6)</f>
        <v>400000</v>
      </c>
      <c r="D397">
        <f>ROUND(Inputs!B9 * (1+Inputs!B10)^INT((A397-1)/30), 0)</f>
        <v>1886</v>
      </c>
      <c r="E397">
        <f>D397 * Inputs!B11</f>
        <v>9430</v>
      </c>
      <c r="F397">
        <f>MIN(E397, D397 * Inputs!B8)</f>
        <v>9430</v>
      </c>
      <c r="G397">
        <f>MIN(C397, Inputs!B2 - SUM($J$2:J396))</f>
        <v>400000</v>
      </c>
      <c r="H397">
        <f>MIN(Inputs!B7, G397 / MAX(1, F397))</f>
        <v>42.417815482502654</v>
      </c>
      <c r="I397">
        <f t="shared" si="19"/>
        <v>400000</v>
      </c>
      <c r="J397">
        <f t="shared" si="20"/>
        <v>400000</v>
      </c>
      <c r="K397">
        <f>SUM($J$2:J397)</f>
        <v>103650000</v>
      </c>
      <c r="L397">
        <f>Inputs!B2 - K397</f>
        <v>396350000</v>
      </c>
    </row>
    <row r="398" spans="1:12" x14ac:dyDescent="0.25">
      <c r="A398">
        <v>397</v>
      </c>
      <c r="B398">
        <f t="shared" si="18"/>
        <v>2</v>
      </c>
      <c r="C398">
        <f>CHOOSE(B398, Inputs!B4, Inputs!B5, Inputs!B6)</f>
        <v>400000</v>
      </c>
      <c r="D398">
        <f>ROUND(Inputs!B9 * (1+Inputs!B10)^INT((A398-1)/30), 0)</f>
        <v>1886</v>
      </c>
      <c r="E398">
        <f>D398 * Inputs!B11</f>
        <v>9430</v>
      </c>
      <c r="F398">
        <f>MIN(E398, D398 * Inputs!B8)</f>
        <v>9430</v>
      </c>
      <c r="G398">
        <f>MIN(C398, Inputs!B2 - SUM($J$2:J397))</f>
        <v>400000</v>
      </c>
      <c r="H398">
        <f>MIN(Inputs!B7, G398 / MAX(1, F398))</f>
        <v>42.417815482502654</v>
      </c>
      <c r="I398">
        <f t="shared" si="19"/>
        <v>400000</v>
      </c>
      <c r="J398">
        <f t="shared" si="20"/>
        <v>400000</v>
      </c>
      <c r="K398">
        <f>SUM($J$2:J398)</f>
        <v>104050000</v>
      </c>
      <c r="L398">
        <f>Inputs!B2 - K398</f>
        <v>395950000</v>
      </c>
    </row>
    <row r="399" spans="1:12" x14ac:dyDescent="0.25">
      <c r="A399">
        <v>398</v>
      </c>
      <c r="B399">
        <f t="shared" si="18"/>
        <v>2</v>
      </c>
      <c r="C399">
        <f>CHOOSE(B399, Inputs!B4, Inputs!B5, Inputs!B6)</f>
        <v>400000</v>
      </c>
      <c r="D399">
        <f>ROUND(Inputs!B9 * (1+Inputs!B10)^INT((A399-1)/30), 0)</f>
        <v>1886</v>
      </c>
      <c r="E399">
        <f>D399 * Inputs!B11</f>
        <v>9430</v>
      </c>
      <c r="F399">
        <f>MIN(E399, D399 * Inputs!B8)</f>
        <v>9430</v>
      </c>
      <c r="G399">
        <f>MIN(C399, Inputs!B2 - SUM($J$2:J398))</f>
        <v>400000</v>
      </c>
      <c r="H399">
        <f>MIN(Inputs!B7, G399 / MAX(1, F399))</f>
        <v>42.417815482502654</v>
      </c>
      <c r="I399">
        <f t="shared" si="19"/>
        <v>400000</v>
      </c>
      <c r="J399">
        <f t="shared" si="20"/>
        <v>400000</v>
      </c>
      <c r="K399">
        <f>SUM($J$2:J399)</f>
        <v>104450000</v>
      </c>
      <c r="L399">
        <f>Inputs!B2 - K399</f>
        <v>395550000</v>
      </c>
    </row>
    <row r="400" spans="1:12" x14ac:dyDescent="0.25">
      <c r="A400">
        <v>399</v>
      </c>
      <c r="B400">
        <f t="shared" si="18"/>
        <v>2</v>
      </c>
      <c r="C400">
        <f>CHOOSE(B400, Inputs!B4, Inputs!B5, Inputs!B6)</f>
        <v>400000</v>
      </c>
      <c r="D400">
        <f>ROUND(Inputs!B9 * (1+Inputs!B10)^INT((A400-1)/30), 0)</f>
        <v>1886</v>
      </c>
      <c r="E400">
        <f>D400 * Inputs!B11</f>
        <v>9430</v>
      </c>
      <c r="F400">
        <f>MIN(E400, D400 * Inputs!B8)</f>
        <v>9430</v>
      </c>
      <c r="G400">
        <f>MIN(C400, Inputs!B2 - SUM($J$2:J399))</f>
        <v>400000</v>
      </c>
      <c r="H400">
        <f>MIN(Inputs!B7, G400 / MAX(1, F400))</f>
        <v>42.417815482502654</v>
      </c>
      <c r="I400">
        <f t="shared" si="19"/>
        <v>400000</v>
      </c>
      <c r="J400">
        <f t="shared" si="20"/>
        <v>400000</v>
      </c>
      <c r="K400">
        <f>SUM($J$2:J400)</f>
        <v>104850000</v>
      </c>
      <c r="L400">
        <f>Inputs!B2 - K400</f>
        <v>395150000</v>
      </c>
    </row>
    <row r="401" spans="1:12" x14ac:dyDescent="0.25">
      <c r="A401">
        <v>400</v>
      </c>
      <c r="B401">
        <f t="shared" si="18"/>
        <v>2</v>
      </c>
      <c r="C401">
        <f>CHOOSE(B401, Inputs!B4, Inputs!B5, Inputs!B6)</f>
        <v>400000</v>
      </c>
      <c r="D401">
        <f>ROUND(Inputs!B9 * (1+Inputs!B10)^INT((A401-1)/30), 0)</f>
        <v>1886</v>
      </c>
      <c r="E401">
        <f>D401 * Inputs!B11</f>
        <v>9430</v>
      </c>
      <c r="F401">
        <f>MIN(E401, D401 * Inputs!B8)</f>
        <v>9430</v>
      </c>
      <c r="G401">
        <f>MIN(C401, Inputs!B2 - SUM($J$2:J400))</f>
        <v>400000</v>
      </c>
      <c r="H401">
        <f>MIN(Inputs!B7, G401 / MAX(1, F401))</f>
        <v>42.417815482502654</v>
      </c>
      <c r="I401">
        <f t="shared" si="19"/>
        <v>400000</v>
      </c>
      <c r="J401">
        <f t="shared" si="20"/>
        <v>400000</v>
      </c>
      <c r="K401">
        <f>SUM($J$2:J401)</f>
        <v>105250000</v>
      </c>
      <c r="L401">
        <f>Inputs!B2 - K401</f>
        <v>394750000</v>
      </c>
    </row>
    <row r="402" spans="1:12" x14ac:dyDescent="0.25">
      <c r="A402">
        <v>401</v>
      </c>
      <c r="B402">
        <f t="shared" si="18"/>
        <v>2</v>
      </c>
      <c r="C402">
        <f>CHOOSE(B402, Inputs!B4, Inputs!B5, Inputs!B6)</f>
        <v>400000</v>
      </c>
      <c r="D402">
        <f>ROUND(Inputs!B9 * (1+Inputs!B10)^INT((A402-1)/30), 0)</f>
        <v>1886</v>
      </c>
      <c r="E402">
        <f>D402 * Inputs!B11</f>
        <v>9430</v>
      </c>
      <c r="F402">
        <f>MIN(E402, D402 * Inputs!B8)</f>
        <v>9430</v>
      </c>
      <c r="G402">
        <f>MIN(C402, Inputs!B2 - SUM($J$2:J401))</f>
        <v>400000</v>
      </c>
      <c r="H402">
        <f>MIN(Inputs!B7, G402 / MAX(1, F402))</f>
        <v>42.417815482502654</v>
      </c>
      <c r="I402">
        <f t="shared" si="19"/>
        <v>400000</v>
      </c>
      <c r="J402">
        <f t="shared" si="20"/>
        <v>400000</v>
      </c>
      <c r="K402">
        <f>SUM($J$2:J402)</f>
        <v>105650000</v>
      </c>
      <c r="L402">
        <f>Inputs!B2 - K402</f>
        <v>394350000</v>
      </c>
    </row>
    <row r="403" spans="1:12" x14ac:dyDescent="0.25">
      <c r="A403">
        <v>402</v>
      </c>
      <c r="B403">
        <f t="shared" si="18"/>
        <v>2</v>
      </c>
      <c r="C403">
        <f>CHOOSE(B403, Inputs!B4, Inputs!B5, Inputs!B6)</f>
        <v>400000</v>
      </c>
      <c r="D403">
        <f>ROUND(Inputs!B9 * (1+Inputs!B10)^INT((A403-1)/30), 0)</f>
        <v>1886</v>
      </c>
      <c r="E403">
        <f>D403 * Inputs!B11</f>
        <v>9430</v>
      </c>
      <c r="F403">
        <f>MIN(E403, D403 * Inputs!B8)</f>
        <v>9430</v>
      </c>
      <c r="G403">
        <f>MIN(C403, Inputs!B2 - SUM($J$2:J402))</f>
        <v>400000</v>
      </c>
      <c r="H403">
        <f>MIN(Inputs!B7, G403 / MAX(1, F403))</f>
        <v>42.417815482502654</v>
      </c>
      <c r="I403">
        <f t="shared" si="19"/>
        <v>400000</v>
      </c>
      <c r="J403">
        <f t="shared" si="20"/>
        <v>400000</v>
      </c>
      <c r="K403">
        <f>SUM($J$2:J403)</f>
        <v>106050000</v>
      </c>
      <c r="L403">
        <f>Inputs!B2 - K403</f>
        <v>393950000</v>
      </c>
    </row>
    <row r="404" spans="1:12" x14ac:dyDescent="0.25">
      <c r="A404">
        <v>403</v>
      </c>
      <c r="B404">
        <f t="shared" si="18"/>
        <v>2</v>
      </c>
      <c r="C404">
        <f>CHOOSE(B404, Inputs!B4, Inputs!B5, Inputs!B6)</f>
        <v>400000</v>
      </c>
      <c r="D404">
        <f>ROUND(Inputs!B9 * (1+Inputs!B10)^INT((A404-1)/30), 0)</f>
        <v>1886</v>
      </c>
      <c r="E404">
        <f>D404 * Inputs!B11</f>
        <v>9430</v>
      </c>
      <c r="F404">
        <f>MIN(E404, D404 * Inputs!B8)</f>
        <v>9430</v>
      </c>
      <c r="G404">
        <f>MIN(C404, Inputs!B2 - SUM($J$2:J403))</f>
        <v>400000</v>
      </c>
      <c r="H404">
        <f>MIN(Inputs!B7, G404 / MAX(1, F404))</f>
        <v>42.417815482502654</v>
      </c>
      <c r="I404">
        <f t="shared" si="19"/>
        <v>400000</v>
      </c>
      <c r="J404">
        <f t="shared" si="20"/>
        <v>400000</v>
      </c>
      <c r="K404">
        <f>SUM($J$2:J404)</f>
        <v>106450000</v>
      </c>
      <c r="L404">
        <f>Inputs!B2 - K404</f>
        <v>393550000</v>
      </c>
    </row>
    <row r="405" spans="1:12" x14ac:dyDescent="0.25">
      <c r="A405">
        <v>404</v>
      </c>
      <c r="B405">
        <f t="shared" si="18"/>
        <v>2</v>
      </c>
      <c r="C405">
        <f>CHOOSE(B405, Inputs!B4, Inputs!B5, Inputs!B6)</f>
        <v>400000</v>
      </c>
      <c r="D405">
        <f>ROUND(Inputs!B9 * (1+Inputs!B10)^INT((A405-1)/30), 0)</f>
        <v>1886</v>
      </c>
      <c r="E405">
        <f>D405 * Inputs!B11</f>
        <v>9430</v>
      </c>
      <c r="F405">
        <f>MIN(E405, D405 * Inputs!B8)</f>
        <v>9430</v>
      </c>
      <c r="G405">
        <f>MIN(C405, Inputs!B2 - SUM($J$2:J404))</f>
        <v>400000</v>
      </c>
      <c r="H405">
        <f>MIN(Inputs!B7, G405 / MAX(1, F405))</f>
        <v>42.417815482502654</v>
      </c>
      <c r="I405">
        <f t="shared" si="19"/>
        <v>400000</v>
      </c>
      <c r="J405">
        <f t="shared" si="20"/>
        <v>400000</v>
      </c>
      <c r="K405">
        <f>SUM($J$2:J405)</f>
        <v>106850000</v>
      </c>
      <c r="L405">
        <f>Inputs!B2 - K405</f>
        <v>393150000</v>
      </c>
    </row>
    <row r="406" spans="1:12" x14ac:dyDescent="0.25">
      <c r="A406">
        <v>405</v>
      </c>
      <c r="B406">
        <f t="shared" si="18"/>
        <v>2</v>
      </c>
      <c r="C406">
        <f>CHOOSE(B406, Inputs!B4, Inputs!B5, Inputs!B6)</f>
        <v>400000</v>
      </c>
      <c r="D406">
        <f>ROUND(Inputs!B9 * (1+Inputs!B10)^INT((A406-1)/30), 0)</f>
        <v>1886</v>
      </c>
      <c r="E406">
        <f>D406 * Inputs!B11</f>
        <v>9430</v>
      </c>
      <c r="F406">
        <f>MIN(E406, D406 * Inputs!B8)</f>
        <v>9430</v>
      </c>
      <c r="G406">
        <f>MIN(C406, Inputs!B2 - SUM($J$2:J405))</f>
        <v>400000</v>
      </c>
      <c r="H406">
        <f>MIN(Inputs!B7, G406 / MAX(1, F406))</f>
        <v>42.417815482502654</v>
      </c>
      <c r="I406">
        <f t="shared" si="19"/>
        <v>400000</v>
      </c>
      <c r="J406">
        <f t="shared" si="20"/>
        <v>400000</v>
      </c>
      <c r="K406">
        <f>SUM($J$2:J406)</f>
        <v>107250000</v>
      </c>
      <c r="L406">
        <f>Inputs!B2 - K406</f>
        <v>392750000</v>
      </c>
    </row>
    <row r="407" spans="1:12" x14ac:dyDescent="0.25">
      <c r="A407">
        <v>406</v>
      </c>
      <c r="B407">
        <f t="shared" si="18"/>
        <v>2</v>
      </c>
      <c r="C407">
        <f>CHOOSE(B407, Inputs!B4, Inputs!B5, Inputs!B6)</f>
        <v>400000</v>
      </c>
      <c r="D407">
        <f>ROUND(Inputs!B9 * (1+Inputs!B10)^INT((A407-1)/30), 0)</f>
        <v>1886</v>
      </c>
      <c r="E407">
        <f>D407 * Inputs!B11</f>
        <v>9430</v>
      </c>
      <c r="F407">
        <f>MIN(E407, D407 * Inputs!B8)</f>
        <v>9430</v>
      </c>
      <c r="G407">
        <f>MIN(C407, Inputs!B2 - SUM($J$2:J406))</f>
        <v>400000</v>
      </c>
      <c r="H407">
        <f>MIN(Inputs!B7, G407 / MAX(1, F407))</f>
        <v>42.417815482502654</v>
      </c>
      <c r="I407">
        <f t="shared" si="19"/>
        <v>400000</v>
      </c>
      <c r="J407">
        <f t="shared" si="20"/>
        <v>400000</v>
      </c>
      <c r="K407">
        <f>SUM($J$2:J407)</f>
        <v>107650000</v>
      </c>
      <c r="L407">
        <f>Inputs!B2 - K407</f>
        <v>392350000</v>
      </c>
    </row>
    <row r="408" spans="1:12" x14ac:dyDescent="0.25">
      <c r="A408">
        <v>407</v>
      </c>
      <c r="B408">
        <f t="shared" si="18"/>
        <v>2</v>
      </c>
      <c r="C408">
        <f>CHOOSE(B408, Inputs!B4, Inputs!B5, Inputs!B6)</f>
        <v>400000</v>
      </c>
      <c r="D408">
        <f>ROUND(Inputs!B9 * (1+Inputs!B10)^INT((A408-1)/30), 0)</f>
        <v>1886</v>
      </c>
      <c r="E408">
        <f>D408 * Inputs!B11</f>
        <v>9430</v>
      </c>
      <c r="F408">
        <f>MIN(E408, D408 * Inputs!B8)</f>
        <v>9430</v>
      </c>
      <c r="G408">
        <f>MIN(C408, Inputs!B2 - SUM($J$2:J407))</f>
        <v>400000</v>
      </c>
      <c r="H408">
        <f>MIN(Inputs!B7, G408 / MAX(1, F408))</f>
        <v>42.417815482502654</v>
      </c>
      <c r="I408">
        <f t="shared" si="19"/>
        <v>400000</v>
      </c>
      <c r="J408">
        <f t="shared" si="20"/>
        <v>400000</v>
      </c>
      <c r="K408">
        <f>SUM($J$2:J408)</f>
        <v>108050000</v>
      </c>
      <c r="L408">
        <f>Inputs!B2 - K408</f>
        <v>391950000</v>
      </c>
    </row>
    <row r="409" spans="1:12" x14ac:dyDescent="0.25">
      <c r="A409">
        <v>408</v>
      </c>
      <c r="B409">
        <f t="shared" si="18"/>
        <v>2</v>
      </c>
      <c r="C409">
        <f>CHOOSE(B409, Inputs!B4, Inputs!B5, Inputs!B6)</f>
        <v>400000</v>
      </c>
      <c r="D409">
        <f>ROUND(Inputs!B9 * (1+Inputs!B10)^INT((A409-1)/30), 0)</f>
        <v>1886</v>
      </c>
      <c r="E409">
        <f>D409 * Inputs!B11</f>
        <v>9430</v>
      </c>
      <c r="F409">
        <f>MIN(E409, D409 * Inputs!B8)</f>
        <v>9430</v>
      </c>
      <c r="G409">
        <f>MIN(C409, Inputs!B2 - SUM($J$2:J408))</f>
        <v>400000</v>
      </c>
      <c r="H409">
        <f>MIN(Inputs!B7, G409 / MAX(1, F409))</f>
        <v>42.417815482502654</v>
      </c>
      <c r="I409">
        <f t="shared" si="19"/>
        <v>400000</v>
      </c>
      <c r="J409">
        <f t="shared" si="20"/>
        <v>400000</v>
      </c>
      <c r="K409">
        <f>SUM($J$2:J409)</f>
        <v>108450000</v>
      </c>
      <c r="L409">
        <f>Inputs!B2 - K409</f>
        <v>391550000</v>
      </c>
    </row>
    <row r="410" spans="1:12" x14ac:dyDescent="0.25">
      <c r="A410">
        <v>409</v>
      </c>
      <c r="B410">
        <f t="shared" si="18"/>
        <v>2</v>
      </c>
      <c r="C410">
        <f>CHOOSE(B410, Inputs!B4, Inputs!B5, Inputs!B6)</f>
        <v>400000</v>
      </c>
      <c r="D410">
        <f>ROUND(Inputs!B9 * (1+Inputs!B10)^INT((A410-1)/30), 0)</f>
        <v>1886</v>
      </c>
      <c r="E410">
        <f>D410 * Inputs!B11</f>
        <v>9430</v>
      </c>
      <c r="F410">
        <f>MIN(E410, D410 * Inputs!B8)</f>
        <v>9430</v>
      </c>
      <c r="G410">
        <f>MIN(C410, Inputs!B2 - SUM($J$2:J409))</f>
        <v>400000</v>
      </c>
      <c r="H410">
        <f>MIN(Inputs!B7, G410 / MAX(1, F410))</f>
        <v>42.417815482502654</v>
      </c>
      <c r="I410">
        <f t="shared" si="19"/>
        <v>400000</v>
      </c>
      <c r="J410">
        <f t="shared" si="20"/>
        <v>400000</v>
      </c>
      <c r="K410">
        <f>SUM($J$2:J410)</f>
        <v>108850000</v>
      </c>
      <c r="L410">
        <f>Inputs!B2 - K410</f>
        <v>391150000</v>
      </c>
    </row>
    <row r="411" spans="1:12" x14ac:dyDescent="0.25">
      <c r="A411">
        <v>410</v>
      </c>
      <c r="B411">
        <f t="shared" si="18"/>
        <v>2</v>
      </c>
      <c r="C411">
        <f>CHOOSE(B411, Inputs!B4, Inputs!B5, Inputs!B6)</f>
        <v>400000</v>
      </c>
      <c r="D411">
        <f>ROUND(Inputs!B9 * (1+Inputs!B10)^INT((A411-1)/30), 0)</f>
        <v>1886</v>
      </c>
      <c r="E411">
        <f>D411 * Inputs!B11</f>
        <v>9430</v>
      </c>
      <c r="F411">
        <f>MIN(E411, D411 * Inputs!B8)</f>
        <v>9430</v>
      </c>
      <c r="G411">
        <f>MIN(C411, Inputs!B2 - SUM($J$2:J410))</f>
        <v>400000</v>
      </c>
      <c r="H411">
        <f>MIN(Inputs!B7, G411 / MAX(1, F411))</f>
        <v>42.417815482502654</v>
      </c>
      <c r="I411">
        <f t="shared" si="19"/>
        <v>400000</v>
      </c>
      <c r="J411">
        <f t="shared" si="20"/>
        <v>400000</v>
      </c>
      <c r="K411">
        <f>SUM($J$2:J411)</f>
        <v>109250000</v>
      </c>
      <c r="L411">
        <f>Inputs!B2 - K411</f>
        <v>390750000</v>
      </c>
    </row>
    <row r="412" spans="1:12" x14ac:dyDescent="0.25">
      <c r="A412">
        <v>411</v>
      </c>
      <c r="B412">
        <f t="shared" si="18"/>
        <v>2</v>
      </c>
      <c r="C412">
        <f>CHOOSE(B412, Inputs!B4, Inputs!B5, Inputs!B6)</f>
        <v>400000</v>
      </c>
      <c r="D412">
        <f>ROUND(Inputs!B9 * (1+Inputs!B10)^INT((A412-1)/30), 0)</f>
        <v>1886</v>
      </c>
      <c r="E412">
        <f>D412 * Inputs!B11</f>
        <v>9430</v>
      </c>
      <c r="F412">
        <f>MIN(E412, D412 * Inputs!B8)</f>
        <v>9430</v>
      </c>
      <c r="G412">
        <f>MIN(C412, Inputs!B2 - SUM($J$2:J411))</f>
        <v>400000</v>
      </c>
      <c r="H412">
        <f>MIN(Inputs!B7, G412 / MAX(1, F412))</f>
        <v>42.417815482502654</v>
      </c>
      <c r="I412">
        <f t="shared" si="19"/>
        <v>400000</v>
      </c>
      <c r="J412">
        <f t="shared" si="20"/>
        <v>400000</v>
      </c>
      <c r="K412">
        <f>SUM($J$2:J412)</f>
        <v>109650000</v>
      </c>
      <c r="L412">
        <f>Inputs!B2 - K412</f>
        <v>390350000</v>
      </c>
    </row>
    <row r="413" spans="1:12" x14ac:dyDescent="0.25">
      <c r="A413">
        <v>412</v>
      </c>
      <c r="B413">
        <f t="shared" si="18"/>
        <v>2</v>
      </c>
      <c r="C413">
        <f>CHOOSE(B413, Inputs!B4, Inputs!B5, Inputs!B6)</f>
        <v>400000</v>
      </c>
      <c r="D413">
        <f>ROUND(Inputs!B9 * (1+Inputs!B10)^INT((A413-1)/30), 0)</f>
        <v>1886</v>
      </c>
      <c r="E413">
        <f>D413 * Inputs!B11</f>
        <v>9430</v>
      </c>
      <c r="F413">
        <f>MIN(E413, D413 * Inputs!B8)</f>
        <v>9430</v>
      </c>
      <c r="G413">
        <f>MIN(C413, Inputs!B2 - SUM($J$2:J412))</f>
        <v>400000</v>
      </c>
      <c r="H413">
        <f>MIN(Inputs!B7, G413 / MAX(1, F413))</f>
        <v>42.417815482502654</v>
      </c>
      <c r="I413">
        <f t="shared" si="19"/>
        <v>400000</v>
      </c>
      <c r="J413">
        <f t="shared" si="20"/>
        <v>400000</v>
      </c>
      <c r="K413">
        <f>SUM($J$2:J413)</f>
        <v>110050000</v>
      </c>
      <c r="L413">
        <f>Inputs!B2 - K413</f>
        <v>389950000</v>
      </c>
    </row>
    <row r="414" spans="1:12" x14ac:dyDescent="0.25">
      <c r="A414">
        <v>413</v>
      </c>
      <c r="B414">
        <f t="shared" si="18"/>
        <v>2</v>
      </c>
      <c r="C414">
        <f>CHOOSE(B414, Inputs!B4, Inputs!B5, Inputs!B6)</f>
        <v>400000</v>
      </c>
      <c r="D414">
        <f>ROUND(Inputs!B9 * (1+Inputs!B10)^INT((A414-1)/30), 0)</f>
        <v>1886</v>
      </c>
      <c r="E414">
        <f>D414 * Inputs!B11</f>
        <v>9430</v>
      </c>
      <c r="F414">
        <f>MIN(E414, D414 * Inputs!B8)</f>
        <v>9430</v>
      </c>
      <c r="G414">
        <f>MIN(C414, Inputs!B2 - SUM($J$2:J413))</f>
        <v>400000</v>
      </c>
      <c r="H414">
        <f>MIN(Inputs!B7, G414 / MAX(1, F414))</f>
        <v>42.417815482502654</v>
      </c>
      <c r="I414">
        <f t="shared" si="19"/>
        <v>400000</v>
      </c>
      <c r="J414">
        <f t="shared" si="20"/>
        <v>400000</v>
      </c>
      <c r="K414">
        <f>SUM($J$2:J414)</f>
        <v>110450000</v>
      </c>
      <c r="L414">
        <f>Inputs!B2 - K414</f>
        <v>389550000</v>
      </c>
    </row>
    <row r="415" spans="1:12" x14ac:dyDescent="0.25">
      <c r="A415">
        <v>414</v>
      </c>
      <c r="B415">
        <f t="shared" si="18"/>
        <v>2</v>
      </c>
      <c r="C415">
        <f>CHOOSE(B415, Inputs!B4, Inputs!B5, Inputs!B6)</f>
        <v>400000</v>
      </c>
      <c r="D415">
        <f>ROUND(Inputs!B9 * (1+Inputs!B10)^INT((A415-1)/30), 0)</f>
        <v>1886</v>
      </c>
      <c r="E415">
        <f>D415 * Inputs!B11</f>
        <v>9430</v>
      </c>
      <c r="F415">
        <f>MIN(E415, D415 * Inputs!B8)</f>
        <v>9430</v>
      </c>
      <c r="G415">
        <f>MIN(C415, Inputs!B2 - SUM($J$2:J414))</f>
        <v>400000</v>
      </c>
      <c r="H415">
        <f>MIN(Inputs!B7, G415 / MAX(1, F415))</f>
        <v>42.417815482502654</v>
      </c>
      <c r="I415">
        <f t="shared" si="19"/>
        <v>400000</v>
      </c>
      <c r="J415">
        <f t="shared" si="20"/>
        <v>400000</v>
      </c>
      <c r="K415">
        <f>SUM($J$2:J415)</f>
        <v>110850000</v>
      </c>
      <c r="L415">
        <f>Inputs!B2 - K415</f>
        <v>389150000</v>
      </c>
    </row>
    <row r="416" spans="1:12" x14ac:dyDescent="0.25">
      <c r="A416">
        <v>415</v>
      </c>
      <c r="B416">
        <f t="shared" si="18"/>
        <v>2</v>
      </c>
      <c r="C416">
        <f>CHOOSE(B416, Inputs!B4, Inputs!B5, Inputs!B6)</f>
        <v>400000</v>
      </c>
      <c r="D416">
        <f>ROUND(Inputs!B9 * (1+Inputs!B10)^INT((A416-1)/30), 0)</f>
        <v>1886</v>
      </c>
      <c r="E416">
        <f>D416 * Inputs!B11</f>
        <v>9430</v>
      </c>
      <c r="F416">
        <f>MIN(E416, D416 * Inputs!B8)</f>
        <v>9430</v>
      </c>
      <c r="G416">
        <f>MIN(C416, Inputs!B2 - SUM($J$2:J415))</f>
        <v>400000</v>
      </c>
      <c r="H416">
        <f>MIN(Inputs!B7, G416 / MAX(1, F416))</f>
        <v>42.417815482502654</v>
      </c>
      <c r="I416">
        <f t="shared" si="19"/>
        <v>400000</v>
      </c>
      <c r="J416">
        <f t="shared" si="20"/>
        <v>400000</v>
      </c>
      <c r="K416">
        <f>SUM($J$2:J416)</f>
        <v>111250000</v>
      </c>
      <c r="L416">
        <f>Inputs!B2 - K416</f>
        <v>388750000</v>
      </c>
    </row>
    <row r="417" spans="1:12" x14ac:dyDescent="0.25">
      <c r="A417">
        <v>416</v>
      </c>
      <c r="B417">
        <f t="shared" si="18"/>
        <v>2</v>
      </c>
      <c r="C417">
        <f>CHOOSE(B417, Inputs!B4, Inputs!B5, Inputs!B6)</f>
        <v>400000</v>
      </c>
      <c r="D417">
        <f>ROUND(Inputs!B9 * (1+Inputs!B10)^INT((A417-1)/30), 0)</f>
        <v>1886</v>
      </c>
      <c r="E417">
        <f>D417 * Inputs!B11</f>
        <v>9430</v>
      </c>
      <c r="F417">
        <f>MIN(E417, D417 * Inputs!B8)</f>
        <v>9430</v>
      </c>
      <c r="G417">
        <f>MIN(C417, Inputs!B2 - SUM($J$2:J416))</f>
        <v>400000</v>
      </c>
      <c r="H417">
        <f>MIN(Inputs!B7, G417 / MAX(1, F417))</f>
        <v>42.417815482502654</v>
      </c>
      <c r="I417">
        <f t="shared" si="19"/>
        <v>400000</v>
      </c>
      <c r="J417">
        <f t="shared" si="20"/>
        <v>400000</v>
      </c>
      <c r="K417">
        <f>SUM($J$2:J417)</f>
        <v>111650000</v>
      </c>
      <c r="L417">
        <f>Inputs!B2 - K417</f>
        <v>388350000</v>
      </c>
    </row>
    <row r="418" spans="1:12" x14ac:dyDescent="0.25">
      <c r="A418">
        <v>417</v>
      </c>
      <c r="B418">
        <f t="shared" si="18"/>
        <v>2</v>
      </c>
      <c r="C418">
        <f>CHOOSE(B418, Inputs!B4, Inputs!B5, Inputs!B6)</f>
        <v>400000</v>
      </c>
      <c r="D418">
        <f>ROUND(Inputs!B9 * (1+Inputs!B10)^INT((A418-1)/30), 0)</f>
        <v>1886</v>
      </c>
      <c r="E418">
        <f>D418 * Inputs!B11</f>
        <v>9430</v>
      </c>
      <c r="F418">
        <f>MIN(E418, D418 * Inputs!B8)</f>
        <v>9430</v>
      </c>
      <c r="G418">
        <f>MIN(C418, Inputs!B2 - SUM($J$2:J417))</f>
        <v>400000</v>
      </c>
      <c r="H418">
        <f>MIN(Inputs!B7, G418 / MAX(1, F418))</f>
        <v>42.417815482502654</v>
      </c>
      <c r="I418">
        <f t="shared" si="19"/>
        <v>400000</v>
      </c>
      <c r="J418">
        <f t="shared" si="20"/>
        <v>400000</v>
      </c>
      <c r="K418">
        <f>SUM($J$2:J418)</f>
        <v>112050000</v>
      </c>
      <c r="L418">
        <f>Inputs!B2 - K418</f>
        <v>387950000</v>
      </c>
    </row>
    <row r="419" spans="1:12" x14ac:dyDescent="0.25">
      <c r="A419">
        <v>418</v>
      </c>
      <c r="B419">
        <f t="shared" si="18"/>
        <v>2</v>
      </c>
      <c r="C419">
        <f>CHOOSE(B419, Inputs!B4, Inputs!B5, Inputs!B6)</f>
        <v>400000</v>
      </c>
      <c r="D419">
        <f>ROUND(Inputs!B9 * (1+Inputs!B10)^INT((A419-1)/30), 0)</f>
        <v>1886</v>
      </c>
      <c r="E419">
        <f>D419 * Inputs!B11</f>
        <v>9430</v>
      </c>
      <c r="F419">
        <f>MIN(E419, D419 * Inputs!B8)</f>
        <v>9430</v>
      </c>
      <c r="G419">
        <f>MIN(C419, Inputs!B2 - SUM($J$2:J418))</f>
        <v>400000</v>
      </c>
      <c r="H419">
        <f>MIN(Inputs!B7, G419 / MAX(1, F419))</f>
        <v>42.417815482502654</v>
      </c>
      <c r="I419">
        <f t="shared" si="19"/>
        <v>400000</v>
      </c>
      <c r="J419">
        <f t="shared" si="20"/>
        <v>400000</v>
      </c>
      <c r="K419">
        <f>SUM($J$2:J419)</f>
        <v>112450000</v>
      </c>
      <c r="L419">
        <f>Inputs!B2 - K419</f>
        <v>387550000</v>
      </c>
    </row>
    <row r="420" spans="1:12" x14ac:dyDescent="0.25">
      <c r="A420">
        <v>419</v>
      </c>
      <c r="B420">
        <f t="shared" si="18"/>
        <v>2</v>
      </c>
      <c r="C420">
        <f>CHOOSE(B420, Inputs!B4, Inputs!B5, Inputs!B6)</f>
        <v>400000</v>
      </c>
      <c r="D420">
        <f>ROUND(Inputs!B9 * (1+Inputs!B10)^INT((A420-1)/30), 0)</f>
        <v>1886</v>
      </c>
      <c r="E420">
        <f>D420 * Inputs!B11</f>
        <v>9430</v>
      </c>
      <c r="F420">
        <f>MIN(E420, D420 * Inputs!B8)</f>
        <v>9430</v>
      </c>
      <c r="G420">
        <f>MIN(C420, Inputs!B2 - SUM($J$2:J419))</f>
        <v>400000</v>
      </c>
      <c r="H420">
        <f>MIN(Inputs!B7, G420 / MAX(1, F420))</f>
        <v>42.417815482502654</v>
      </c>
      <c r="I420">
        <f t="shared" si="19"/>
        <v>400000</v>
      </c>
      <c r="J420">
        <f t="shared" si="20"/>
        <v>400000</v>
      </c>
      <c r="K420">
        <f>SUM($J$2:J420)</f>
        <v>112850000</v>
      </c>
      <c r="L420">
        <f>Inputs!B2 - K420</f>
        <v>387150000</v>
      </c>
    </row>
    <row r="421" spans="1:12" x14ac:dyDescent="0.25">
      <c r="A421">
        <v>420</v>
      </c>
      <c r="B421">
        <f t="shared" si="18"/>
        <v>2</v>
      </c>
      <c r="C421">
        <f>CHOOSE(B421, Inputs!B4, Inputs!B5, Inputs!B6)</f>
        <v>400000</v>
      </c>
      <c r="D421">
        <f>ROUND(Inputs!B9 * (1+Inputs!B10)^INT((A421-1)/30), 0)</f>
        <v>1886</v>
      </c>
      <c r="E421">
        <f>D421 * Inputs!B11</f>
        <v>9430</v>
      </c>
      <c r="F421">
        <f>MIN(E421, D421 * Inputs!B8)</f>
        <v>9430</v>
      </c>
      <c r="G421">
        <f>MIN(C421, Inputs!B2 - SUM($J$2:J420))</f>
        <v>400000</v>
      </c>
      <c r="H421">
        <f>MIN(Inputs!B7, G421 / MAX(1, F421))</f>
        <v>42.417815482502654</v>
      </c>
      <c r="I421">
        <f t="shared" si="19"/>
        <v>400000</v>
      </c>
      <c r="J421">
        <f t="shared" si="20"/>
        <v>400000</v>
      </c>
      <c r="K421">
        <f>SUM($J$2:J421)</f>
        <v>113250000</v>
      </c>
      <c r="L421">
        <f>Inputs!B2 - K421</f>
        <v>386750000</v>
      </c>
    </row>
    <row r="422" spans="1:12" x14ac:dyDescent="0.25">
      <c r="A422">
        <v>421</v>
      </c>
      <c r="B422">
        <f t="shared" si="18"/>
        <v>2</v>
      </c>
      <c r="C422">
        <f>CHOOSE(B422, Inputs!B4, Inputs!B5, Inputs!B6)</f>
        <v>400000</v>
      </c>
      <c r="D422">
        <f>ROUND(Inputs!B9 * (1+Inputs!B10)^INT((A422-1)/30), 0)</f>
        <v>1980</v>
      </c>
      <c r="E422">
        <f>D422 * Inputs!B11</f>
        <v>9900</v>
      </c>
      <c r="F422">
        <f>MIN(E422, D422 * Inputs!B8)</f>
        <v>9900</v>
      </c>
      <c r="G422">
        <f>MIN(C422, Inputs!B2 - SUM($J$2:J421))</f>
        <v>400000</v>
      </c>
      <c r="H422">
        <f>MIN(Inputs!B7, G422 / MAX(1, F422))</f>
        <v>40.404040404040401</v>
      </c>
      <c r="I422">
        <f t="shared" si="19"/>
        <v>400000</v>
      </c>
      <c r="J422">
        <f t="shared" si="20"/>
        <v>400000</v>
      </c>
      <c r="K422">
        <f>SUM($J$2:J422)</f>
        <v>113650000</v>
      </c>
      <c r="L422">
        <f>Inputs!B2 - K422</f>
        <v>386350000</v>
      </c>
    </row>
    <row r="423" spans="1:12" x14ac:dyDescent="0.25">
      <c r="A423">
        <v>422</v>
      </c>
      <c r="B423">
        <f t="shared" si="18"/>
        <v>2</v>
      </c>
      <c r="C423">
        <f>CHOOSE(B423, Inputs!B4, Inputs!B5, Inputs!B6)</f>
        <v>400000</v>
      </c>
      <c r="D423">
        <f>ROUND(Inputs!B9 * (1+Inputs!B10)^INT((A423-1)/30), 0)</f>
        <v>1980</v>
      </c>
      <c r="E423">
        <f>D423 * Inputs!B11</f>
        <v>9900</v>
      </c>
      <c r="F423">
        <f>MIN(E423, D423 * Inputs!B8)</f>
        <v>9900</v>
      </c>
      <c r="G423">
        <f>MIN(C423, Inputs!B2 - SUM($J$2:J422))</f>
        <v>400000</v>
      </c>
      <c r="H423">
        <f>MIN(Inputs!B7, G423 / MAX(1, F423))</f>
        <v>40.404040404040401</v>
      </c>
      <c r="I423">
        <f t="shared" si="19"/>
        <v>400000</v>
      </c>
      <c r="J423">
        <f t="shared" si="20"/>
        <v>400000</v>
      </c>
      <c r="K423">
        <f>SUM($J$2:J423)</f>
        <v>114050000</v>
      </c>
      <c r="L423">
        <f>Inputs!B2 - K423</f>
        <v>385950000</v>
      </c>
    </row>
    <row r="424" spans="1:12" x14ac:dyDescent="0.25">
      <c r="A424">
        <v>423</v>
      </c>
      <c r="B424">
        <f t="shared" si="18"/>
        <v>2</v>
      </c>
      <c r="C424">
        <f>CHOOSE(B424, Inputs!B4, Inputs!B5, Inputs!B6)</f>
        <v>400000</v>
      </c>
      <c r="D424">
        <f>ROUND(Inputs!B9 * (1+Inputs!B10)^INT((A424-1)/30), 0)</f>
        <v>1980</v>
      </c>
      <c r="E424">
        <f>D424 * Inputs!B11</f>
        <v>9900</v>
      </c>
      <c r="F424">
        <f>MIN(E424, D424 * Inputs!B8)</f>
        <v>9900</v>
      </c>
      <c r="G424">
        <f>MIN(C424, Inputs!B2 - SUM($J$2:J423))</f>
        <v>400000</v>
      </c>
      <c r="H424">
        <f>MIN(Inputs!B7, G424 / MAX(1, F424))</f>
        <v>40.404040404040401</v>
      </c>
      <c r="I424">
        <f t="shared" si="19"/>
        <v>400000</v>
      </c>
      <c r="J424">
        <f t="shared" si="20"/>
        <v>400000</v>
      </c>
      <c r="K424">
        <f>SUM($J$2:J424)</f>
        <v>114450000</v>
      </c>
      <c r="L424">
        <f>Inputs!B2 - K424</f>
        <v>385550000</v>
      </c>
    </row>
    <row r="425" spans="1:12" x14ac:dyDescent="0.25">
      <c r="A425">
        <v>424</v>
      </c>
      <c r="B425">
        <f t="shared" si="18"/>
        <v>2</v>
      </c>
      <c r="C425">
        <f>CHOOSE(B425, Inputs!B4, Inputs!B5, Inputs!B6)</f>
        <v>400000</v>
      </c>
      <c r="D425">
        <f>ROUND(Inputs!B9 * (1+Inputs!B10)^INT((A425-1)/30), 0)</f>
        <v>1980</v>
      </c>
      <c r="E425">
        <f>D425 * Inputs!B11</f>
        <v>9900</v>
      </c>
      <c r="F425">
        <f>MIN(E425, D425 * Inputs!B8)</f>
        <v>9900</v>
      </c>
      <c r="G425">
        <f>MIN(C425, Inputs!B2 - SUM($J$2:J424))</f>
        <v>400000</v>
      </c>
      <c r="H425">
        <f>MIN(Inputs!B7, G425 / MAX(1, F425))</f>
        <v>40.404040404040401</v>
      </c>
      <c r="I425">
        <f t="shared" si="19"/>
        <v>400000</v>
      </c>
      <c r="J425">
        <f t="shared" si="20"/>
        <v>400000</v>
      </c>
      <c r="K425">
        <f>SUM($J$2:J425)</f>
        <v>114850000</v>
      </c>
      <c r="L425">
        <f>Inputs!B2 - K425</f>
        <v>385150000</v>
      </c>
    </row>
    <row r="426" spans="1:12" x14ac:dyDescent="0.25">
      <c r="A426">
        <v>425</v>
      </c>
      <c r="B426">
        <f t="shared" si="18"/>
        <v>2</v>
      </c>
      <c r="C426">
        <f>CHOOSE(B426, Inputs!B4, Inputs!B5, Inputs!B6)</f>
        <v>400000</v>
      </c>
      <c r="D426">
        <f>ROUND(Inputs!B9 * (1+Inputs!B10)^INT((A426-1)/30), 0)</f>
        <v>1980</v>
      </c>
      <c r="E426">
        <f>D426 * Inputs!B11</f>
        <v>9900</v>
      </c>
      <c r="F426">
        <f>MIN(E426, D426 * Inputs!B8)</f>
        <v>9900</v>
      </c>
      <c r="G426">
        <f>MIN(C426, Inputs!B2 - SUM($J$2:J425))</f>
        <v>400000</v>
      </c>
      <c r="H426">
        <f>MIN(Inputs!B7, G426 / MAX(1, F426))</f>
        <v>40.404040404040401</v>
      </c>
      <c r="I426">
        <f t="shared" si="19"/>
        <v>400000</v>
      </c>
      <c r="J426">
        <f t="shared" si="20"/>
        <v>400000</v>
      </c>
      <c r="K426">
        <f>SUM($J$2:J426)</f>
        <v>115250000</v>
      </c>
      <c r="L426">
        <f>Inputs!B2 - K426</f>
        <v>384750000</v>
      </c>
    </row>
    <row r="427" spans="1:12" x14ac:dyDescent="0.25">
      <c r="A427">
        <v>426</v>
      </c>
      <c r="B427">
        <f t="shared" si="18"/>
        <v>2</v>
      </c>
      <c r="C427">
        <f>CHOOSE(B427, Inputs!B4, Inputs!B5, Inputs!B6)</f>
        <v>400000</v>
      </c>
      <c r="D427">
        <f>ROUND(Inputs!B9 * (1+Inputs!B10)^INT((A427-1)/30), 0)</f>
        <v>1980</v>
      </c>
      <c r="E427">
        <f>D427 * Inputs!B11</f>
        <v>9900</v>
      </c>
      <c r="F427">
        <f>MIN(E427, D427 * Inputs!B8)</f>
        <v>9900</v>
      </c>
      <c r="G427">
        <f>MIN(C427, Inputs!B2 - SUM($J$2:J426))</f>
        <v>400000</v>
      </c>
      <c r="H427">
        <f>MIN(Inputs!B7, G427 / MAX(1, F427))</f>
        <v>40.404040404040401</v>
      </c>
      <c r="I427">
        <f t="shared" si="19"/>
        <v>400000</v>
      </c>
      <c r="J427">
        <f t="shared" si="20"/>
        <v>400000</v>
      </c>
      <c r="K427">
        <f>SUM($J$2:J427)</f>
        <v>115650000</v>
      </c>
      <c r="L427">
        <f>Inputs!B2 - K427</f>
        <v>384350000</v>
      </c>
    </row>
    <row r="428" spans="1:12" x14ac:dyDescent="0.25">
      <c r="A428">
        <v>427</v>
      </c>
      <c r="B428">
        <f t="shared" si="18"/>
        <v>2</v>
      </c>
      <c r="C428">
        <f>CHOOSE(B428, Inputs!B4, Inputs!B5, Inputs!B6)</f>
        <v>400000</v>
      </c>
      <c r="D428">
        <f>ROUND(Inputs!B9 * (1+Inputs!B10)^INT((A428-1)/30), 0)</f>
        <v>1980</v>
      </c>
      <c r="E428">
        <f>D428 * Inputs!B11</f>
        <v>9900</v>
      </c>
      <c r="F428">
        <f>MIN(E428, D428 * Inputs!B8)</f>
        <v>9900</v>
      </c>
      <c r="G428">
        <f>MIN(C428, Inputs!B2 - SUM($J$2:J427))</f>
        <v>400000</v>
      </c>
      <c r="H428">
        <f>MIN(Inputs!B7, G428 / MAX(1, F428))</f>
        <v>40.404040404040401</v>
      </c>
      <c r="I428">
        <f t="shared" si="19"/>
        <v>400000</v>
      </c>
      <c r="J428">
        <f t="shared" si="20"/>
        <v>400000</v>
      </c>
      <c r="K428">
        <f>SUM($J$2:J428)</f>
        <v>116050000</v>
      </c>
      <c r="L428">
        <f>Inputs!B2 - K428</f>
        <v>383950000</v>
      </c>
    </row>
    <row r="429" spans="1:12" x14ac:dyDescent="0.25">
      <c r="A429">
        <v>428</v>
      </c>
      <c r="B429">
        <f t="shared" si="18"/>
        <v>2</v>
      </c>
      <c r="C429">
        <f>CHOOSE(B429, Inputs!B4, Inputs!B5, Inputs!B6)</f>
        <v>400000</v>
      </c>
      <c r="D429">
        <f>ROUND(Inputs!B9 * (1+Inputs!B10)^INT((A429-1)/30), 0)</f>
        <v>1980</v>
      </c>
      <c r="E429">
        <f>D429 * Inputs!B11</f>
        <v>9900</v>
      </c>
      <c r="F429">
        <f>MIN(E429, D429 * Inputs!B8)</f>
        <v>9900</v>
      </c>
      <c r="G429">
        <f>MIN(C429, Inputs!B2 - SUM($J$2:J428))</f>
        <v>400000</v>
      </c>
      <c r="H429">
        <f>MIN(Inputs!B7, G429 / MAX(1, F429))</f>
        <v>40.404040404040401</v>
      </c>
      <c r="I429">
        <f t="shared" si="19"/>
        <v>400000</v>
      </c>
      <c r="J429">
        <f t="shared" si="20"/>
        <v>400000</v>
      </c>
      <c r="K429">
        <f>SUM($J$2:J429)</f>
        <v>116450000</v>
      </c>
      <c r="L429">
        <f>Inputs!B2 - K429</f>
        <v>383550000</v>
      </c>
    </row>
    <row r="430" spans="1:12" x14ac:dyDescent="0.25">
      <c r="A430">
        <v>429</v>
      </c>
      <c r="B430">
        <f t="shared" si="18"/>
        <v>2</v>
      </c>
      <c r="C430">
        <f>CHOOSE(B430, Inputs!B4, Inputs!B5, Inputs!B6)</f>
        <v>400000</v>
      </c>
      <c r="D430">
        <f>ROUND(Inputs!B9 * (1+Inputs!B10)^INT((A430-1)/30), 0)</f>
        <v>1980</v>
      </c>
      <c r="E430">
        <f>D430 * Inputs!B11</f>
        <v>9900</v>
      </c>
      <c r="F430">
        <f>MIN(E430, D430 * Inputs!B8)</f>
        <v>9900</v>
      </c>
      <c r="G430">
        <f>MIN(C430, Inputs!B2 - SUM($J$2:J429))</f>
        <v>400000</v>
      </c>
      <c r="H430">
        <f>MIN(Inputs!B7, G430 / MAX(1, F430))</f>
        <v>40.404040404040401</v>
      </c>
      <c r="I430">
        <f t="shared" si="19"/>
        <v>400000</v>
      </c>
      <c r="J430">
        <f t="shared" si="20"/>
        <v>400000</v>
      </c>
      <c r="K430">
        <f>SUM($J$2:J430)</f>
        <v>116850000</v>
      </c>
      <c r="L430">
        <f>Inputs!B2 - K430</f>
        <v>383150000</v>
      </c>
    </row>
    <row r="431" spans="1:12" x14ac:dyDescent="0.25">
      <c r="A431">
        <v>430</v>
      </c>
      <c r="B431">
        <f t="shared" si="18"/>
        <v>2</v>
      </c>
      <c r="C431">
        <f>CHOOSE(B431, Inputs!B4, Inputs!B5, Inputs!B6)</f>
        <v>400000</v>
      </c>
      <c r="D431">
        <f>ROUND(Inputs!B9 * (1+Inputs!B10)^INT((A431-1)/30), 0)</f>
        <v>1980</v>
      </c>
      <c r="E431">
        <f>D431 * Inputs!B11</f>
        <v>9900</v>
      </c>
      <c r="F431">
        <f>MIN(E431, D431 * Inputs!B8)</f>
        <v>9900</v>
      </c>
      <c r="G431">
        <f>MIN(C431, Inputs!B2 - SUM($J$2:J430))</f>
        <v>400000</v>
      </c>
      <c r="H431">
        <f>MIN(Inputs!B7, G431 / MAX(1, F431))</f>
        <v>40.404040404040401</v>
      </c>
      <c r="I431">
        <f t="shared" si="19"/>
        <v>400000</v>
      </c>
      <c r="J431">
        <f t="shared" si="20"/>
        <v>400000</v>
      </c>
      <c r="K431">
        <f>SUM($J$2:J431)</f>
        <v>117250000</v>
      </c>
      <c r="L431">
        <f>Inputs!B2 - K431</f>
        <v>382750000</v>
      </c>
    </row>
    <row r="432" spans="1:12" x14ac:dyDescent="0.25">
      <c r="A432">
        <v>431</v>
      </c>
      <c r="B432">
        <f t="shared" si="18"/>
        <v>2</v>
      </c>
      <c r="C432">
        <f>CHOOSE(B432, Inputs!B4, Inputs!B5, Inputs!B6)</f>
        <v>400000</v>
      </c>
      <c r="D432">
        <f>ROUND(Inputs!B9 * (1+Inputs!B10)^INT((A432-1)/30), 0)</f>
        <v>1980</v>
      </c>
      <c r="E432">
        <f>D432 * Inputs!B11</f>
        <v>9900</v>
      </c>
      <c r="F432">
        <f>MIN(E432, D432 * Inputs!B8)</f>
        <v>9900</v>
      </c>
      <c r="G432">
        <f>MIN(C432, Inputs!B2 - SUM($J$2:J431))</f>
        <v>400000</v>
      </c>
      <c r="H432">
        <f>MIN(Inputs!B7, G432 / MAX(1, F432))</f>
        <v>40.404040404040401</v>
      </c>
      <c r="I432">
        <f t="shared" si="19"/>
        <v>400000</v>
      </c>
      <c r="J432">
        <f t="shared" si="20"/>
        <v>400000</v>
      </c>
      <c r="K432">
        <f>SUM($J$2:J432)</f>
        <v>117650000</v>
      </c>
      <c r="L432">
        <f>Inputs!B2 - K432</f>
        <v>382350000</v>
      </c>
    </row>
    <row r="433" spans="1:12" x14ac:dyDescent="0.25">
      <c r="A433">
        <v>432</v>
      </c>
      <c r="B433">
        <f t="shared" si="18"/>
        <v>2</v>
      </c>
      <c r="C433">
        <f>CHOOSE(B433, Inputs!B4, Inputs!B5, Inputs!B6)</f>
        <v>400000</v>
      </c>
      <c r="D433">
        <f>ROUND(Inputs!B9 * (1+Inputs!B10)^INT((A433-1)/30), 0)</f>
        <v>1980</v>
      </c>
      <c r="E433">
        <f>D433 * Inputs!B11</f>
        <v>9900</v>
      </c>
      <c r="F433">
        <f>MIN(E433, D433 * Inputs!B8)</f>
        <v>9900</v>
      </c>
      <c r="G433">
        <f>MIN(C433, Inputs!B2 - SUM($J$2:J432))</f>
        <v>400000</v>
      </c>
      <c r="H433">
        <f>MIN(Inputs!B7, G433 / MAX(1, F433))</f>
        <v>40.404040404040401</v>
      </c>
      <c r="I433">
        <f t="shared" si="19"/>
        <v>400000</v>
      </c>
      <c r="J433">
        <f t="shared" si="20"/>
        <v>400000</v>
      </c>
      <c r="K433">
        <f>SUM($J$2:J433)</f>
        <v>118050000</v>
      </c>
      <c r="L433">
        <f>Inputs!B2 - K433</f>
        <v>381950000</v>
      </c>
    </row>
    <row r="434" spans="1:12" x14ac:dyDescent="0.25">
      <c r="A434">
        <v>433</v>
      </c>
      <c r="B434">
        <f t="shared" si="18"/>
        <v>2</v>
      </c>
      <c r="C434">
        <f>CHOOSE(B434, Inputs!B4, Inputs!B5, Inputs!B6)</f>
        <v>400000</v>
      </c>
      <c r="D434">
        <f>ROUND(Inputs!B9 * (1+Inputs!B10)^INT((A434-1)/30), 0)</f>
        <v>1980</v>
      </c>
      <c r="E434">
        <f>D434 * Inputs!B11</f>
        <v>9900</v>
      </c>
      <c r="F434">
        <f>MIN(E434, D434 * Inputs!B8)</f>
        <v>9900</v>
      </c>
      <c r="G434">
        <f>MIN(C434, Inputs!B2 - SUM($J$2:J433))</f>
        <v>400000</v>
      </c>
      <c r="H434">
        <f>MIN(Inputs!B7, G434 / MAX(1, F434))</f>
        <v>40.404040404040401</v>
      </c>
      <c r="I434">
        <f t="shared" si="19"/>
        <v>400000</v>
      </c>
      <c r="J434">
        <f t="shared" si="20"/>
        <v>400000</v>
      </c>
      <c r="K434">
        <f>SUM($J$2:J434)</f>
        <v>118450000</v>
      </c>
      <c r="L434">
        <f>Inputs!B2 - K434</f>
        <v>381550000</v>
      </c>
    </row>
    <row r="435" spans="1:12" x14ac:dyDescent="0.25">
      <c r="A435">
        <v>434</v>
      </c>
      <c r="B435">
        <f t="shared" si="18"/>
        <v>2</v>
      </c>
      <c r="C435">
        <f>CHOOSE(B435, Inputs!B4, Inputs!B5, Inputs!B6)</f>
        <v>400000</v>
      </c>
      <c r="D435">
        <f>ROUND(Inputs!B9 * (1+Inputs!B10)^INT((A435-1)/30), 0)</f>
        <v>1980</v>
      </c>
      <c r="E435">
        <f>D435 * Inputs!B11</f>
        <v>9900</v>
      </c>
      <c r="F435">
        <f>MIN(E435, D435 * Inputs!B8)</f>
        <v>9900</v>
      </c>
      <c r="G435">
        <f>MIN(C435, Inputs!B2 - SUM($J$2:J434))</f>
        <v>400000</v>
      </c>
      <c r="H435">
        <f>MIN(Inputs!B7, G435 / MAX(1, F435))</f>
        <v>40.404040404040401</v>
      </c>
      <c r="I435">
        <f t="shared" si="19"/>
        <v>400000</v>
      </c>
      <c r="J435">
        <f t="shared" si="20"/>
        <v>400000</v>
      </c>
      <c r="K435">
        <f>SUM($J$2:J435)</f>
        <v>118850000</v>
      </c>
      <c r="L435">
        <f>Inputs!B2 - K435</f>
        <v>381150000</v>
      </c>
    </row>
    <row r="436" spans="1:12" x14ac:dyDescent="0.25">
      <c r="A436">
        <v>435</v>
      </c>
      <c r="B436">
        <f t="shared" si="18"/>
        <v>2</v>
      </c>
      <c r="C436">
        <f>CHOOSE(B436, Inputs!B4, Inputs!B5, Inputs!B6)</f>
        <v>400000</v>
      </c>
      <c r="D436">
        <f>ROUND(Inputs!B9 * (1+Inputs!B10)^INT((A436-1)/30), 0)</f>
        <v>1980</v>
      </c>
      <c r="E436">
        <f>D436 * Inputs!B11</f>
        <v>9900</v>
      </c>
      <c r="F436">
        <f>MIN(E436, D436 * Inputs!B8)</f>
        <v>9900</v>
      </c>
      <c r="G436">
        <f>MIN(C436, Inputs!B2 - SUM($J$2:J435))</f>
        <v>400000</v>
      </c>
      <c r="H436">
        <f>MIN(Inputs!B7, G436 / MAX(1, F436))</f>
        <v>40.404040404040401</v>
      </c>
      <c r="I436">
        <f t="shared" si="19"/>
        <v>400000</v>
      </c>
      <c r="J436">
        <f t="shared" si="20"/>
        <v>400000</v>
      </c>
      <c r="K436">
        <f>SUM($J$2:J436)</f>
        <v>119250000</v>
      </c>
      <c r="L436">
        <f>Inputs!B2 - K436</f>
        <v>380750000</v>
      </c>
    </row>
    <row r="437" spans="1:12" x14ac:dyDescent="0.25">
      <c r="A437">
        <v>436</v>
      </c>
      <c r="B437">
        <f t="shared" si="18"/>
        <v>2</v>
      </c>
      <c r="C437">
        <f>CHOOSE(B437, Inputs!B4, Inputs!B5, Inputs!B6)</f>
        <v>400000</v>
      </c>
      <c r="D437">
        <f>ROUND(Inputs!B9 * (1+Inputs!B10)^INT((A437-1)/30), 0)</f>
        <v>1980</v>
      </c>
      <c r="E437">
        <f>D437 * Inputs!B11</f>
        <v>9900</v>
      </c>
      <c r="F437">
        <f>MIN(E437, D437 * Inputs!B8)</f>
        <v>9900</v>
      </c>
      <c r="G437">
        <f>MIN(C437, Inputs!B2 - SUM($J$2:J436))</f>
        <v>400000</v>
      </c>
      <c r="H437">
        <f>MIN(Inputs!B7, G437 / MAX(1, F437))</f>
        <v>40.404040404040401</v>
      </c>
      <c r="I437">
        <f t="shared" si="19"/>
        <v>400000</v>
      </c>
      <c r="J437">
        <f t="shared" si="20"/>
        <v>400000</v>
      </c>
      <c r="K437">
        <f>SUM($J$2:J437)</f>
        <v>119650000</v>
      </c>
      <c r="L437">
        <f>Inputs!B2 - K437</f>
        <v>380350000</v>
      </c>
    </row>
    <row r="438" spans="1:12" x14ac:dyDescent="0.25">
      <c r="A438">
        <v>437</v>
      </c>
      <c r="B438">
        <f t="shared" si="18"/>
        <v>2</v>
      </c>
      <c r="C438">
        <f>CHOOSE(B438, Inputs!B4, Inputs!B5, Inputs!B6)</f>
        <v>400000</v>
      </c>
      <c r="D438">
        <f>ROUND(Inputs!B9 * (1+Inputs!B10)^INT((A438-1)/30), 0)</f>
        <v>1980</v>
      </c>
      <c r="E438">
        <f>D438 * Inputs!B11</f>
        <v>9900</v>
      </c>
      <c r="F438">
        <f>MIN(E438, D438 * Inputs!B8)</f>
        <v>9900</v>
      </c>
      <c r="G438">
        <f>MIN(C438, Inputs!B2 - SUM($J$2:J437))</f>
        <v>400000</v>
      </c>
      <c r="H438">
        <f>MIN(Inputs!B7, G438 / MAX(1, F438))</f>
        <v>40.404040404040401</v>
      </c>
      <c r="I438">
        <f t="shared" si="19"/>
        <v>400000</v>
      </c>
      <c r="J438">
        <f t="shared" si="20"/>
        <v>400000</v>
      </c>
      <c r="K438">
        <f>SUM($J$2:J438)</f>
        <v>120050000</v>
      </c>
      <c r="L438">
        <f>Inputs!B2 - K438</f>
        <v>379950000</v>
      </c>
    </row>
    <row r="439" spans="1:12" x14ac:dyDescent="0.25">
      <c r="A439">
        <v>438</v>
      </c>
      <c r="B439">
        <f t="shared" si="18"/>
        <v>2</v>
      </c>
      <c r="C439">
        <f>CHOOSE(B439, Inputs!B4, Inputs!B5, Inputs!B6)</f>
        <v>400000</v>
      </c>
      <c r="D439">
        <f>ROUND(Inputs!B9 * (1+Inputs!B10)^INT((A439-1)/30), 0)</f>
        <v>1980</v>
      </c>
      <c r="E439">
        <f>D439 * Inputs!B11</f>
        <v>9900</v>
      </c>
      <c r="F439">
        <f>MIN(E439, D439 * Inputs!B8)</f>
        <v>9900</v>
      </c>
      <c r="G439">
        <f>MIN(C439, Inputs!B2 - SUM($J$2:J438))</f>
        <v>400000</v>
      </c>
      <c r="H439">
        <f>MIN(Inputs!B7, G439 / MAX(1, F439))</f>
        <v>40.404040404040401</v>
      </c>
      <c r="I439">
        <f t="shared" si="19"/>
        <v>400000</v>
      </c>
      <c r="J439">
        <f t="shared" si="20"/>
        <v>400000</v>
      </c>
      <c r="K439">
        <f>SUM($J$2:J439)</f>
        <v>120450000</v>
      </c>
      <c r="L439">
        <f>Inputs!B2 - K439</f>
        <v>379550000</v>
      </c>
    </row>
    <row r="440" spans="1:12" x14ac:dyDescent="0.25">
      <c r="A440">
        <v>439</v>
      </c>
      <c r="B440">
        <f t="shared" si="18"/>
        <v>2</v>
      </c>
      <c r="C440">
        <f>CHOOSE(B440, Inputs!B4, Inputs!B5, Inputs!B6)</f>
        <v>400000</v>
      </c>
      <c r="D440">
        <f>ROUND(Inputs!B9 * (1+Inputs!B10)^INT((A440-1)/30), 0)</f>
        <v>1980</v>
      </c>
      <c r="E440">
        <f>D440 * Inputs!B11</f>
        <v>9900</v>
      </c>
      <c r="F440">
        <f>MIN(E440, D440 * Inputs!B8)</f>
        <v>9900</v>
      </c>
      <c r="G440">
        <f>MIN(C440, Inputs!B2 - SUM($J$2:J439))</f>
        <v>400000</v>
      </c>
      <c r="H440">
        <f>MIN(Inputs!B7, G440 / MAX(1, F440))</f>
        <v>40.404040404040401</v>
      </c>
      <c r="I440">
        <f t="shared" si="19"/>
        <v>400000</v>
      </c>
      <c r="J440">
        <f t="shared" si="20"/>
        <v>400000</v>
      </c>
      <c r="K440">
        <f>SUM($J$2:J440)</f>
        <v>120850000</v>
      </c>
      <c r="L440">
        <f>Inputs!B2 - K440</f>
        <v>379150000</v>
      </c>
    </row>
    <row r="441" spans="1:12" x14ac:dyDescent="0.25">
      <c r="A441">
        <v>440</v>
      </c>
      <c r="B441">
        <f t="shared" si="18"/>
        <v>2</v>
      </c>
      <c r="C441">
        <f>CHOOSE(B441, Inputs!B4, Inputs!B5, Inputs!B6)</f>
        <v>400000</v>
      </c>
      <c r="D441">
        <f>ROUND(Inputs!B9 * (1+Inputs!B10)^INT((A441-1)/30), 0)</f>
        <v>1980</v>
      </c>
      <c r="E441">
        <f>D441 * Inputs!B11</f>
        <v>9900</v>
      </c>
      <c r="F441">
        <f>MIN(E441, D441 * Inputs!B8)</f>
        <v>9900</v>
      </c>
      <c r="G441">
        <f>MIN(C441, Inputs!B2 - SUM($J$2:J440))</f>
        <v>400000</v>
      </c>
      <c r="H441">
        <f>MIN(Inputs!B7, G441 / MAX(1, F441))</f>
        <v>40.404040404040401</v>
      </c>
      <c r="I441">
        <f t="shared" si="19"/>
        <v>400000</v>
      </c>
      <c r="J441">
        <f t="shared" si="20"/>
        <v>400000</v>
      </c>
      <c r="K441">
        <f>SUM($J$2:J441)</f>
        <v>121250000</v>
      </c>
      <c r="L441">
        <f>Inputs!B2 - K441</f>
        <v>378750000</v>
      </c>
    </row>
    <row r="442" spans="1:12" x14ac:dyDescent="0.25">
      <c r="A442">
        <v>441</v>
      </c>
      <c r="B442">
        <f t="shared" si="18"/>
        <v>2</v>
      </c>
      <c r="C442">
        <f>CHOOSE(B442, Inputs!B4, Inputs!B5, Inputs!B6)</f>
        <v>400000</v>
      </c>
      <c r="D442">
        <f>ROUND(Inputs!B9 * (1+Inputs!B10)^INT((A442-1)/30), 0)</f>
        <v>1980</v>
      </c>
      <c r="E442">
        <f>D442 * Inputs!B11</f>
        <v>9900</v>
      </c>
      <c r="F442">
        <f>MIN(E442, D442 * Inputs!B8)</f>
        <v>9900</v>
      </c>
      <c r="G442">
        <f>MIN(C442, Inputs!B2 - SUM($J$2:J441))</f>
        <v>400000</v>
      </c>
      <c r="H442">
        <f>MIN(Inputs!B7, G442 / MAX(1, F442))</f>
        <v>40.404040404040401</v>
      </c>
      <c r="I442">
        <f t="shared" si="19"/>
        <v>400000</v>
      </c>
      <c r="J442">
        <f t="shared" si="20"/>
        <v>400000</v>
      </c>
      <c r="K442">
        <f>SUM($J$2:J442)</f>
        <v>121650000</v>
      </c>
      <c r="L442">
        <f>Inputs!B2 - K442</f>
        <v>378350000</v>
      </c>
    </row>
    <row r="443" spans="1:12" x14ac:dyDescent="0.25">
      <c r="A443">
        <v>442</v>
      </c>
      <c r="B443">
        <f t="shared" si="18"/>
        <v>2</v>
      </c>
      <c r="C443">
        <f>CHOOSE(B443, Inputs!B4, Inputs!B5, Inputs!B6)</f>
        <v>400000</v>
      </c>
      <c r="D443">
        <f>ROUND(Inputs!B9 * (1+Inputs!B10)^INT((A443-1)/30), 0)</f>
        <v>1980</v>
      </c>
      <c r="E443">
        <f>D443 * Inputs!B11</f>
        <v>9900</v>
      </c>
      <c r="F443">
        <f>MIN(E443, D443 * Inputs!B8)</f>
        <v>9900</v>
      </c>
      <c r="G443">
        <f>MIN(C443, Inputs!B2 - SUM($J$2:J442))</f>
        <v>400000</v>
      </c>
      <c r="H443">
        <f>MIN(Inputs!B7, G443 / MAX(1, F443))</f>
        <v>40.404040404040401</v>
      </c>
      <c r="I443">
        <f t="shared" si="19"/>
        <v>400000</v>
      </c>
      <c r="J443">
        <f t="shared" si="20"/>
        <v>400000</v>
      </c>
      <c r="K443">
        <f>SUM($J$2:J443)</f>
        <v>122050000</v>
      </c>
      <c r="L443">
        <f>Inputs!B2 - K443</f>
        <v>377950000</v>
      </c>
    </row>
    <row r="444" spans="1:12" x14ac:dyDescent="0.25">
      <c r="A444">
        <v>443</v>
      </c>
      <c r="B444">
        <f t="shared" si="18"/>
        <v>2</v>
      </c>
      <c r="C444">
        <f>CHOOSE(B444, Inputs!B4, Inputs!B5, Inputs!B6)</f>
        <v>400000</v>
      </c>
      <c r="D444">
        <f>ROUND(Inputs!B9 * (1+Inputs!B10)^INT((A444-1)/30), 0)</f>
        <v>1980</v>
      </c>
      <c r="E444">
        <f>D444 * Inputs!B11</f>
        <v>9900</v>
      </c>
      <c r="F444">
        <f>MIN(E444, D444 * Inputs!B8)</f>
        <v>9900</v>
      </c>
      <c r="G444">
        <f>MIN(C444, Inputs!B2 - SUM($J$2:J443))</f>
        <v>400000</v>
      </c>
      <c r="H444">
        <f>MIN(Inputs!B7, G444 / MAX(1, F444))</f>
        <v>40.404040404040401</v>
      </c>
      <c r="I444">
        <f t="shared" si="19"/>
        <v>400000</v>
      </c>
      <c r="J444">
        <f t="shared" si="20"/>
        <v>400000</v>
      </c>
      <c r="K444">
        <f>SUM($J$2:J444)</f>
        <v>122450000</v>
      </c>
      <c r="L444">
        <f>Inputs!B2 - K444</f>
        <v>377550000</v>
      </c>
    </row>
    <row r="445" spans="1:12" x14ac:dyDescent="0.25">
      <c r="A445">
        <v>444</v>
      </c>
      <c r="B445">
        <f t="shared" si="18"/>
        <v>2</v>
      </c>
      <c r="C445">
        <f>CHOOSE(B445, Inputs!B4, Inputs!B5, Inputs!B6)</f>
        <v>400000</v>
      </c>
      <c r="D445">
        <f>ROUND(Inputs!B9 * (1+Inputs!B10)^INT((A445-1)/30), 0)</f>
        <v>1980</v>
      </c>
      <c r="E445">
        <f>D445 * Inputs!B11</f>
        <v>9900</v>
      </c>
      <c r="F445">
        <f>MIN(E445, D445 * Inputs!B8)</f>
        <v>9900</v>
      </c>
      <c r="G445">
        <f>MIN(C445, Inputs!B2 - SUM($J$2:J444))</f>
        <v>400000</v>
      </c>
      <c r="H445">
        <f>MIN(Inputs!B7, G445 / MAX(1, F445))</f>
        <v>40.404040404040401</v>
      </c>
      <c r="I445">
        <f t="shared" si="19"/>
        <v>400000</v>
      </c>
      <c r="J445">
        <f t="shared" si="20"/>
        <v>400000</v>
      </c>
      <c r="K445">
        <f>SUM($J$2:J445)</f>
        <v>122850000</v>
      </c>
      <c r="L445">
        <f>Inputs!B2 - K445</f>
        <v>377150000</v>
      </c>
    </row>
    <row r="446" spans="1:12" x14ac:dyDescent="0.25">
      <c r="A446">
        <v>445</v>
      </c>
      <c r="B446">
        <f t="shared" si="18"/>
        <v>2</v>
      </c>
      <c r="C446">
        <f>CHOOSE(B446, Inputs!B4, Inputs!B5, Inputs!B6)</f>
        <v>400000</v>
      </c>
      <c r="D446">
        <f>ROUND(Inputs!B9 * (1+Inputs!B10)^INT((A446-1)/30), 0)</f>
        <v>1980</v>
      </c>
      <c r="E446">
        <f>D446 * Inputs!B11</f>
        <v>9900</v>
      </c>
      <c r="F446">
        <f>MIN(E446, D446 * Inputs!B8)</f>
        <v>9900</v>
      </c>
      <c r="G446">
        <f>MIN(C446, Inputs!B2 - SUM($J$2:J445))</f>
        <v>400000</v>
      </c>
      <c r="H446">
        <f>MIN(Inputs!B7, G446 / MAX(1, F446))</f>
        <v>40.404040404040401</v>
      </c>
      <c r="I446">
        <f t="shared" si="19"/>
        <v>400000</v>
      </c>
      <c r="J446">
        <f t="shared" si="20"/>
        <v>400000</v>
      </c>
      <c r="K446">
        <f>SUM($J$2:J446)</f>
        <v>123250000</v>
      </c>
      <c r="L446">
        <f>Inputs!B2 - K446</f>
        <v>376750000</v>
      </c>
    </row>
    <row r="447" spans="1:12" x14ac:dyDescent="0.25">
      <c r="A447">
        <v>446</v>
      </c>
      <c r="B447">
        <f t="shared" si="18"/>
        <v>2</v>
      </c>
      <c r="C447">
        <f>CHOOSE(B447, Inputs!B4, Inputs!B5, Inputs!B6)</f>
        <v>400000</v>
      </c>
      <c r="D447">
        <f>ROUND(Inputs!B9 * (1+Inputs!B10)^INT((A447-1)/30), 0)</f>
        <v>1980</v>
      </c>
      <c r="E447">
        <f>D447 * Inputs!B11</f>
        <v>9900</v>
      </c>
      <c r="F447">
        <f>MIN(E447, D447 * Inputs!B8)</f>
        <v>9900</v>
      </c>
      <c r="G447">
        <f>MIN(C447, Inputs!B2 - SUM($J$2:J446))</f>
        <v>400000</v>
      </c>
      <c r="H447">
        <f>MIN(Inputs!B7, G447 / MAX(1, F447))</f>
        <v>40.404040404040401</v>
      </c>
      <c r="I447">
        <f t="shared" si="19"/>
        <v>400000</v>
      </c>
      <c r="J447">
        <f t="shared" si="20"/>
        <v>400000</v>
      </c>
      <c r="K447">
        <f>SUM($J$2:J447)</f>
        <v>123650000</v>
      </c>
      <c r="L447">
        <f>Inputs!B2 - K447</f>
        <v>376350000</v>
      </c>
    </row>
    <row r="448" spans="1:12" x14ac:dyDescent="0.25">
      <c r="A448">
        <v>447</v>
      </c>
      <c r="B448">
        <f t="shared" si="18"/>
        <v>2</v>
      </c>
      <c r="C448">
        <f>CHOOSE(B448, Inputs!B4, Inputs!B5, Inputs!B6)</f>
        <v>400000</v>
      </c>
      <c r="D448">
        <f>ROUND(Inputs!B9 * (1+Inputs!B10)^INT((A448-1)/30), 0)</f>
        <v>1980</v>
      </c>
      <c r="E448">
        <f>D448 * Inputs!B11</f>
        <v>9900</v>
      </c>
      <c r="F448">
        <f>MIN(E448, D448 * Inputs!B8)</f>
        <v>9900</v>
      </c>
      <c r="G448">
        <f>MIN(C448, Inputs!B2 - SUM($J$2:J447))</f>
        <v>400000</v>
      </c>
      <c r="H448">
        <f>MIN(Inputs!B7, G448 / MAX(1, F448))</f>
        <v>40.404040404040401</v>
      </c>
      <c r="I448">
        <f t="shared" si="19"/>
        <v>400000</v>
      </c>
      <c r="J448">
        <f t="shared" si="20"/>
        <v>400000</v>
      </c>
      <c r="K448">
        <f>SUM($J$2:J448)</f>
        <v>124050000</v>
      </c>
      <c r="L448">
        <f>Inputs!B2 - K448</f>
        <v>375950000</v>
      </c>
    </row>
    <row r="449" spans="1:12" x14ac:dyDescent="0.25">
      <c r="A449">
        <v>448</v>
      </c>
      <c r="B449">
        <f t="shared" si="18"/>
        <v>2</v>
      </c>
      <c r="C449">
        <f>CHOOSE(B449, Inputs!B4, Inputs!B5, Inputs!B6)</f>
        <v>400000</v>
      </c>
      <c r="D449">
        <f>ROUND(Inputs!B9 * (1+Inputs!B10)^INT((A449-1)/30), 0)</f>
        <v>1980</v>
      </c>
      <c r="E449">
        <f>D449 * Inputs!B11</f>
        <v>9900</v>
      </c>
      <c r="F449">
        <f>MIN(E449, D449 * Inputs!B8)</f>
        <v>9900</v>
      </c>
      <c r="G449">
        <f>MIN(C449, Inputs!B2 - SUM($J$2:J448))</f>
        <v>400000</v>
      </c>
      <c r="H449">
        <f>MIN(Inputs!B7, G449 / MAX(1, F449))</f>
        <v>40.404040404040401</v>
      </c>
      <c r="I449">
        <f t="shared" si="19"/>
        <v>400000</v>
      </c>
      <c r="J449">
        <f t="shared" si="20"/>
        <v>400000</v>
      </c>
      <c r="K449">
        <f>SUM($J$2:J449)</f>
        <v>124450000</v>
      </c>
      <c r="L449">
        <f>Inputs!B2 - K449</f>
        <v>375550000</v>
      </c>
    </row>
    <row r="450" spans="1:12" x14ac:dyDescent="0.25">
      <c r="A450">
        <v>449</v>
      </c>
      <c r="B450">
        <f t="shared" ref="B450:B513" si="21">IF(A450&lt;=365,1,IF(A450&lt;=730,2,3))</f>
        <v>2</v>
      </c>
      <c r="C450">
        <f>CHOOSE(B450, Inputs!B4, Inputs!B5, Inputs!B6)</f>
        <v>400000</v>
      </c>
      <c r="D450">
        <f>ROUND(Inputs!B9 * (1+Inputs!B10)^INT((A450-1)/30), 0)</f>
        <v>1980</v>
      </c>
      <c r="E450">
        <f>D450 * Inputs!B11</f>
        <v>9900</v>
      </c>
      <c r="F450">
        <f>MIN(E450, D450 * Inputs!B8)</f>
        <v>9900</v>
      </c>
      <c r="G450">
        <f>MIN(C450, Inputs!B2 - SUM($J$2:J449))</f>
        <v>400000</v>
      </c>
      <c r="H450">
        <f>MIN(Inputs!B7, G450 / MAX(1, F450))</f>
        <v>40.404040404040401</v>
      </c>
      <c r="I450">
        <f t="shared" ref="I450:I513" si="22">F450 * H450</f>
        <v>400000</v>
      </c>
      <c r="J450">
        <f t="shared" ref="J450:J513" si="23">MIN(I450, G450)</f>
        <v>400000</v>
      </c>
      <c r="K450">
        <f>SUM($J$2:J450)</f>
        <v>124850000</v>
      </c>
      <c r="L450">
        <f>Inputs!B2 - K450</f>
        <v>375150000</v>
      </c>
    </row>
    <row r="451" spans="1:12" x14ac:dyDescent="0.25">
      <c r="A451">
        <v>450</v>
      </c>
      <c r="B451">
        <f t="shared" si="21"/>
        <v>2</v>
      </c>
      <c r="C451">
        <f>CHOOSE(B451, Inputs!B4, Inputs!B5, Inputs!B6)</f>
        <v>400000</v>
      </c>
      <c r="D451">
        <f>ROUND(Inputs!B9 * (1+Inputs!B10)^INT((A451-1)/30), 0)</f>
        <v>1980</v>
      </c>
      <c r="E451">
        <f>D451 * Inputs!B11</f>
        <v>9900</v>
      </c>
      <c r="F451">
        <f>MIN(E451, D451 * Inputs!B8)</f>
        <v>9900</v>
      </c>
      <c r="G451">
        <f>MIN(C451, Inputs!B2 - SUM($J$2:J450))</f>
        <v>400000</v>
      </c>
      <c r="H451">
        <f>MIN(Inputs!B7, G451 / MAX(1, F451))</f>
        <v>40.404040404040401</v>
      </c>
      <c r="I451">
        <f t="shared" si="22"/>
        <v>400000</v>
      </c>
      <c r="J451">
        <f t="shared" si="23"/>
        <v>400000</v>
      </c>
      <c r="K451">
        <f>SUM($J$2:J451)</f>
        <v>125250000</v>
      </c>
      <c r="L451">
        <f>Inputs!B2 - K451</f>
        <v>374750000</v>
      </c>
    </row>
    <row r="452" spans="1:12" x14ac:dyDescent="0.25">
      <c r="A452">
        <v>451</v>
      </c>
      <c r="B452">
        <f t="shared" si="21"/>
        <v>2</v>
      </c>
      <c r="C452">
        <f>CHOOSE(B452, Inputs!B4, Inputs!B5, Inputs!B6)</f>
        <v>400000</v>
      </c>
      <c r="D452">
        <f>ROUND(Inputs!B9 * (1+Inputs!B10)^INT((A452-1)/30), 0)</f>
        <v>2079</v>
      </c>
      <c r="E452">
        <f>D452 * Inputs!B11</f>
        <v>10395</v>
      </c>
      <c r="F452">
        <f>MIN(E452, D452 * Inputs!B8)</f>
        <v>10395</v>
      </c>
      <c r="G452">
        <f>MIN(C452, Inputs!B2 - SUM($J$2:J451))</f>
        <v>400000</v>
      </c>
      <c r="H452">
        <f>MIN(Inputs!B7, G452 / MAX(1, F452))</f>
        <v>38.48003848003848</v>
      </c>
      <c r="I452">
        <f t="shared" si="22"/>
        <v>400000</v>
      </c>
      <c r="J452">
        <f t="shared" si="23"/>
        <v>400000</v>
      </c>
      <c r="K452">
        <f>SUM($J$2:J452)</f>
        <v>125650000</v>
      </c>
      <c r="L452">
        <f>Inputs!B2 - K452</f>
        <v>374350000</v>
      </c>
    </row>
    <row r="453" spans="1:12" x14ac:dyDescent="0.25">
      <c r="A453">
        <v>452</v>
      </c>
      <c r="B453">
        <f t="shared" si="21"/>
        <v>2</v>
      </c>
      <c r="C453">
        <f>CHOOSE(B453, Inputs!B4, Inputs!B5, Inputs!B6)</f>
        <v>400000</v>
      </c>
      <c r="D453">
        <f>ROUND(Inputs!B9 * (1+Inputs!B10)^INT((A453-1)/30), 0)</f>
        <v>2079</v>
      </c>
      <c r="E453">
        <f>D453 * Inputs!B11</f>
        <v>10395</v>
      </c>
      <c r="F453">
        <f>MIN(E453, D453 * Inputs!B8)</f>
        <v>10395</v>
      </c>
      <c r="G453">
        <f>MIN(C453, Inputs!B2 - SUM($J$2:J452))</f>
        <v>400000</v>
      </c>
      <c r="H453">
        <f>MIN(Inputs!B7, G453 / MAX(1, F453))</f>
        <v>38.48003848003848</v>
      </c>
      <c r="I453">
        <f t="shared" si="22"/>
        <v>400000</v>
      </c>
      <c r="J453">
        <f t="shared" si="23"/>
        <v>400000</v>
      </c>
      <c r="K453">
        <f>SUM($J$2:J453)</f>
        <v>126050000</v>
      </c>
      <c r="L453">
        <f>Inputs!B2 - K453</f>
        <v>373950000</v>
      </c>
    </row>
    <row r="454" spans="1:12" x14ac:dyDescent="0.25">
      <c r="A454">
        <v>453</v>
      </c>
      <c r="B454">
        <f t="shared" si="21"/>
        <v>2</v>
      </c>
      <c r="C454">
        <f>CHOOSE(B454, Inputs!B4, Inputs!B5, Inputs!B6)</f>
        <v>400000</v>
      </c>
      <c r="D454">
        <f>ROUND(Inputs!B9 * (1+Inputs!B10)^INT((A454-1)/30), 0)</f>
        <v>2079</v>
      </c>
      <c r="E454">
        <f>D454 * Inputs!B11</f>
        <v>10395</v>
      </c>
      <c r="F454">
        <f>MIN(E454, D454 * Inputs!B8)</f>
        <v>10395</v>
      </c>
      <c r="G454">
        <f>MIN(C454, Inputs!B2 - SUM($J$2:J453))</f>
        <v>400000</v>
      </c>
      <c r="H454">
        <f>MIN(Inputs!B7, G454 / MAX(1, F454))</f>
        <v>38.48003848003848</v>
      </c>
      <c r="I454">
        <f t="shared" si="22"/>
        <v>400000</v>
      </c>
      <c r="J454">
        <f t="shared" si="23"/>
        <v>400000</v>
      </c>
      <c r="K454">
        <f>SUM($J$2:J454)</f>
        <v>126450000</v>
      </c>
      <c r="L454">
        <f>Inputs!B2 - K454</f>
        <v>373550000</v>
      </c>
    </row>
    <row r="455" spans="1:12" x14ac:dyDescent="0.25">
      <c r="A455">
        <v>454</v>
      </c>
      <c r="B455">
        <f t="shared" si="21"/>
        <v>2</v>
      </c>
      <c r="C455">
        <f>CHOOSE(B455, Inputs!B4, Inputs!B5, Inputs!B6)</f>
        <v>400000</v>
      </c>
      <c r="D455">
        <f>ROUND(Inputs!B9 * (1+Inputs!B10)^INT((A455-1)/30), 0)</f>
        <v>2079</v>
      </c>
      <c r="E455">
        <f>D455 * Inputs!B11</f>
        <v>10395</v>
      </c>
      <c r="F455">
        <f>MIN(E455, D455 * Inputs!B8)</f>
        <v>10395</v>
      </c>
      <c r="G455">
        <f>MIN(C455, Inputs!B2 - SUM($J$2:J454))</f>
        <v>400000</v>
      </c>
      <c r="H455">
        <f>MIN(Inputs!B7, G455 / MAX(1, F455))</f>
        <v>38.48003848003848</v>
      </c>
      <c r="I455">
        <f t="shared" si="22"/>
        <v>400000</v>
      </c>
      <c r="J455">
        <f t="shared" si="23"/>
        <v>400000</v>
      </c>
      <c r="K455">
        <f>SUM($J$2:J455)</f>
        <v>126850000</v>
      </c>
      <c r="L455">
        <f>Inputs!B2 - K455</f>
        <v>373150000</v>
      </c>
    </row>
    <row r="456" spans="1:12" x14ac:dyDescent="0.25">
      <c r="A456">
        <v>455</v>
      </c>
      <c r="B456">
        <f t="shared" si="21"/>
        <v>2</v>
      </c>
      <c r="C456">
        <f>CHOOSE(B456, Inputs!B4, Inputs!B5, Inputs!B6)</f>
        <v>400000</v>
      </c>
      <c r="D456">
        <f>ROUND(Inputs!B9 * (1+Inputs!B10)^INT((A456-1)/30), 0)</f>
        <v>2079</v>
      </c>
      <c r="E456">
        <f>D456 * Inputs!B11</f>
        <v>10395</v>
      </c>
      <c r="F456">
        <f>MIN(E456, D456 * Inputs!B8)</f>
        <v>10395</v>
      </c>
      <c r="G456">
        <f>MIN(C456, Inputs!B2 - SUM($J$2:J455))</f>
        <v>400000</v>
      </c>
      <c r="H456">
        <f>MIN(Inputs!B7, G456 / MAX(1, F456))</f>
        <v>38.48003848003848</v>
      </c>
      <c r="I456">
        <f t="shared" si="22"/>
        <v>400000</v>
      </c>
      <c r="J456">
        <f t="shared" si="23"/>
        <v>400000</v>
      </c>
      <c r="K456">
        <f>SUM($J$2:J456)</f>
        <v>127250000</v>
      </c>
      <c r="L456">
        <f>Inputs!B2 - K456</f>
        <v>372750000</v>
      </c>
    </row>
    <row r="457" spans="1:12" x14ac:dyDescent="0.25">
      <c r="A457">
        <v>456</v>
      </c>
      <c r="B457">
        <f t="shared" si="21"/>
        <v>2</v>
      </c>
      <c r="C457">
        <f>CHOOSE(B457, Inputs!B4, Inputs!B5, Inputs!B6)</f>
        <v>400000</v>
      </c>
      <c r="D457">
        <f>ROUND(Inputs!B9 * (1+Inputs!B10)^INT((A457-1)/30), 0)</f>
        <v>2079</v>
      </c>
      <c r="E457">
        <f>D457 * Inputs!B11</f>
        <v>10395</v>
      </c>
      <c r="F457">
        <f>MIN(E457, D457 * Inputs!B8)</f>
        <v>10395</v>
      </c>
      <c r="G457">
        <f>MIN(C457, Inputs!B2 - SUM($J$2:J456))</f>
        <v>400000</v>
      </c>
      <c r="H457">
        <f>MIN(Inputs!B7, G457 / MAX(1, F457))</f>
        <v>38.48003848003848</v>
      </c>
      <c r="I457">
        <f t="shared" si="22"/>
        <v>400000</v>
      </c>
      <c r="J457">
        <f t="shared" si="23"/>
        <v>400000</v>
      </c>
      <c r="K457">
        <f>SUM($J$2:J457)</f>
        <v>127650000</v>
      </c>
      <c r="L457">
        <f>Inputs!B2 - K457</f>
        <v>372350000</v>
      </c>
    </row>
    <row r="458" spans="1:12" x14ac:dyDescent="0.25">
      <c r="A458">
        <v>457</v>
      </c>
      <c r="B458">
        <f t="shared" si="21"/>
        <v>2</v>
      </c>
      <c r="C458">
        <f>CHOOSE(B458, Inputs!B4, Inputs!B5, Inputs!B6)</f>
        <v>400000</v>
      </c>
      <c r="D458">
        <f>ROUND(Inputs!B9 * (1+Inputs!B10)^INT((A458-1)/30), 0)</f>
        <v>2079</v>
      </c>
      <c r="E458">
        <f>D458 * Inputs!B11</f>
        <v>10395</v>
      </c>
      <c r="F458">
        <f>MIN(E458, D458 * Inputs!B8)</f>
        <v>10395</v>
      </c>
      <c r="G458">
        <f>MIN(C458, Inputs!B2 - SUM($J$2:J457))</f>
        <v>400000</v>
      </c>
      <c r="H458">
        <f>MIN(Inputs!B7, G458 / MAX(1, F458))</f>
        <v>38.48003848003848</v>
      </c>
      <c r="I458">
        <f t="shared" si="22"/>
        <v>400000</v>
      </c>
      <c r="J458">
        <f t="shared" si="23"/>
        <v>400000</v>
      </c>
      <c r="K458">
        <f>SUM($J$2:J458)</f>
        <v>128050000</v>
      </c>
      <c r="L458">
        <f>Inputs!B2 - K458</f>
        <v>371950000</v>
      </c>
    </row>
    <row r="459" spans="1:12" x14ac:dyDescent="0.25">
      <c r="A459">
        <v>458</v>
      </c>
      <c r="B459">
        <f t="shared" si="21"/>
        <v>2</v>
      </c>
      <c r="C459">
        <f>CHOOSE(B459, Inputs!B4, Inputs!B5, Inputs!B6)</f>
        <v>400000</v>
      </c>
      <c r="D459">
        <f>ROUND(Inputs!B9 * (1+Inputs!B10)^INT((A459-1)/30), 0)</f>
        <v>2079</v>
      </c>
      <c r="E459">
        <f>D459 * Inputs!B11</f>
        <v>10395</v>
      </c>
      <c r="F459">
        <f>MIN(E459, D459 * Inputs!B8)</f>
        <v>10395</v>
      </c>
      <c r="G459">
        <f>MIN(C459, Inputs!B2 - SUM($J$2:J458))</f>
        <v>400000</v>
      </c>
      <c r="H459">
        <f>MIN(Inputs!B7, G459 / MAX(1, F459))</f>
        <v>38.48003848003848</v>
      </c>
      <c r="I459">
        <f t="shared" si="22"/>
        <v>400000</v>
      </c>
      <c r="J459">
        <f t="shared" si="23"/>
        <v>400000</v>
      </c>
      <c r="K459">
        <f>SUM($J$2:J459)</f>
        <v>128450000</v>
      </c>
      <c r="L459">
        <f>Inputs!B2 - K459</f>
        <v>371550000</v>
      </c>
    </row>
    <row r="460" spans="1:12" x14ac:dyDescent="0.25">
      <c r="A460">
        <v>459</v>
      </c>
      <c r="B460">
        <f t="shared" si="21"/>
        <v>2</v>
      </c>
      <c r="C460">
        <f>CHOOSE(B460, Inputs!B4, Inputs!B5, Inputs!B6)</f>
        <v>400000</v>
      </c>
      <c r="D460">
        <f>ROUND(Inputs!B9 * (1+Inputs!B10)^INT((A460-1)/30), 0)</f>
        <v>2079</v>
      </c>
      <c r="E460">
        <f>D460 * Inputs!B11</f>
        <v>10395</v>
      </c>
      <c r="F460">
        <f>MIN(E460, D460 * Inputs!B8)</f>
        <v>10395</v>
      </c>
      <c r="G460">
        <f>MIN(C460, Inputs!B2 - SUM($J$2:J459))</f>
        <v>400000</v>
      </c>
      <c r="H460">
        <f>MIN(Inputs!B7, G460 / MAX(1, F460))</f>
        <v>38.48003848003848</v>
      </c>
      <c r="I460">
        <f t="shared" si="22"/>
        <v>400000</v>
      </c>
      <c r="J460">
        <f t="shared" si="23"/>
        <v>400000</v>
      </c>
      <c r="K460">
        <f>SUM($J$2:J460)</f>
        <v>128850000</v>
      </c>
      <c r="L460">
        <f>Inputs!B2 - K460</f>
        <v>371150000</v>
      </c>
    </row>
    <row r="461" spans="1:12" x14ac:dyDescent="0.25">
      <c r="A461">
        <v>460</v>
      </c>
      <c r="B461">
        <f t="shared" si="21"/>
        <v>2</v>
      </c>
      <c r="C461">
        <f>CHOOSE(B461, Inputs!B4, Inputs!B5, Inputs!B6)</f>
        <v>400000</v>
      </c>
      <c r="D461">
        <f>ROUND(Inputs!B9 * (1+Inputs!B10)^INT((A461-1)/30), 0)</f>
        <v>2079</v>
      </c>
      <c r="E461">
        <f>D461 * Inputs!B11</f>
        <v>10395</v>
      </c>
      <c r="F461">
        <f>MIN(E461, D461 * Inputs!B8)</f>
        <v>10395</v>
      </c>
      <c r="G461">
        <f>MIN(C461, Inputs!B2 - SUM($J$2:J460))</f>
        <v>400000</v>
      </c>
      <c r="H461">
        <f>MIN(Inputs!B7, G461 / MAX(1, F461))</f>
        <v>38.48003848003848</v>
      </c>
      <c r="I461">
        <f t="shared" si="22"/>
        <v>400000</v>
      </c>
      <c r="J461">
        <f t="shared" si="23"/>
        <v>400000</v>
      </c>
      <c r="K461">
        <f>SUM($J$2:J461)</f>
        <v>129250000</v>
      </c>
      <c r="L461">
        <f>Inputs!B2 - K461</f>
        <v>370750000</v>
      </c>
    </row>
    <row r="462" spans="1:12" x14ac:dyDescent="0.25">
      <c r="A462">
        <v>461</v>
      </c>
      <c r="B462">
        <f t="shared" si="21"/>
        <v>2</v>
      </c>
      <c r="C462">
        <f>CHOOSE(B462, Inputs!B4, Inputs!B5, Inputs!B6)</f>
        <v>400000</v>
      </c>
      <c r="D462">
        <f>ROUND(Inputs!B9 * (1+Inputs!B10)^INT((A462-1)/30), 0)</f>
        <v>2079</v>
      </c>
      <c r="E462">
        <f>D462 * Inputs!B11</f>
        <v>10395</v>
      </c>
      <c r="F462">
        <f>MIN(E462, D462 * Inputs!B8)</f>
        <v>10395</v>
      </c>
      <c r="G462">
        <f>MIN(C462, Inputs!B2 - SUM($J$2:J461))</f>
        <v>400000</v>
      </c>
      <c r="H462">
        <f>MIN(Inputs!B7, G462 / MAX(1, F462))</f>
        <v>38.48003848003848</v>
      </c>
      <c r="I462">
        <f t="shared" si="22"/>
        <v>400000</v>
      </c>
      <c r="J462">
        <f t="shared" si="23"/>
        <v>400000</v>
      </c>
      <c r="K462">
        <f>SUM($J$2:J462)</f>
        <v>129650000</v>
      </c>
      <c r="L462">
        <f>Inputs!B2 - K462</f>
        <v>370350000</v>
      </c>
    </row>
    <row r="463" spans="1:12" x14ac:dyDescent="0.25">
      <c r="A463">
        <v>462</v>
      </c>
      <c r="B463">
        <f t="shared" si="21"/>
        <v>2</v>
      </c>
      <c r="C463">
        <f>CHOOSE(B463, Inputs!B4, Inputs!B5, Inputs!B6)</f>
        <v>400000</v>
      </c>
      <c r="D463">
        <f>ROUND(Inputs!B9 * (1+Inputs!B10)^INT((A463-1)/30), 0)</f>
        <v>2079</v>
      </c>
      <c r="E463">
        <f>D463 * Inputs!B11</f>
        <v>10395</v>
      </c>
      <c r="F463">
        <f>MIN(E463, D463 * Inputs!B8)</f>
        <v>10395</v>
      </c>
      <c r="G463">
        <f>MIN(C463, Inputs!B2 - SUM($J$2:J462))</f>
        <v>400000</v>
      </c>
      <c r="H463">
        <f>MIN(Inputs!B7, G463 / MAX(1, F463))</f>
        <v>38.48003848003848</v>
      </c>
      <c r="I463">
        <f t="shared" si="22"/>
        <v>400000</v>
      </c>
      <c r="J463">
        <f t="shared" si="23"/>
        <v>400000</v>
      </c>
      <c r="K463">
        <f>SUM($J$2:J463)</f>
        <v>130050000</v>
      </c>
      <c r="L463">
        <f>Inputs!B2 - K463</f>
        <v>369950000</v>
      </c>
    </row>
    <row r="464" spans="1:12" x14ac:dyDescent="0.25">
      <c r="A464">
        <v>463</v>
      </c>
      <c r="B464">
        <f t="shared" si="21"/>
        <v>2</v>
      </c>
      <c r="C464">
        <f>CHOOSE(B464, Inputs!B4, Inputs!B5, Inputs!B6)</f>
        <v>400000</v>
      </c>
      <c r="D464">
        <f>ROUND(Inputs!B9 * (1+Inputs!B10)^INT((A464-1)/30), 0)</f>
        <v>2079</v>
      </c>
      <c r="E464">
        <f>D464 * Inputs!B11</f>
        <v>10395</v>
      </c>
      <c r="F464">
        <f>MIN(E464, D464 * Inputs!B8)</f>
        <v>10395</v>
      </c>
      <c r="G464">
        <f>MIN(C464, Inputs!B2 - SUM($J$2:J463))</f>
        <v>400000</v>
      </c>
      <c r="H464">
        <f>MIN(Inputs!B7, G464 / MAX(1, F464))</f>
        <v>38.48003848003848</v>
      </c>
      <c r="I464">
        <f t="shared" si="22"/>
        <v>400000</v>
      </c>
      <c r="J464">
        <f t="shared" si="23"/>
        <v>400000</v>
      </c>
      <c r="K464">
        <f>SUM($J$2:J464)</f>
        <v>130450000</v>
      </c>
      <c r="L464">
        <f>Inputs!B2 - K464</f>
        <v>369550000</v>
      </c>
    </row>
    <row r="465" spans="1:12" x14ac:dyDescent="0.25">
      <c r="A465">
        <v>464</v>
      </c>
      <c r="B465">
        <f t="shared" si="21"/>
        <v>2</v>
      </c>
      <c r="C465">
        <f>CHOOSE(B465, Inputs!B4, Inputs!B5, Inputs!B6)</f>
        <v>400000</v>
      </c>
      <c r="D465">
        <f>ROUND(Inputs!B9 * (1+Inputs!B10)^INT((A465-1)/30), 0)</f>
        <v>2079</v>
      </c>
      <c r="E465">
        <f>D465 * Inputs!B11</f>
        <v>10395</v>
      </c>
      <c r="F465">
        <f>MIN(E465, D465 * Inputs!B8)</f>
        <v>10395</v>
      </c>
      <c r="G465">
        <f>MIN(C465, Inputs!B2 - SUM($J$2:J464))</f>
        <v>400000</v>
      </c>
      <c r="H465">
        <f>MIN(Inputs!B7, G465 / MAX(1, F465))</f>
        <v>38.48003848003848</v>
      </c>
      <c r="I465">
        <f t="shared" si="22"/>
        <v>400000</v>
      </c>
      <c r="J465">
        <f t="shared" si="23"/>
        <v>400000</v>
      </c>
      <c r="K465">
        <f>SUM($J$2:J465)</f>
        <v>130850000</v>
      </c>
      <c r="L465">
        <f>Inputs!B2 - K465</f>
        <v>369150000</v>
      </c>
    </row>
    <row r="466" spans="1:12" x14ac:dyDescent="0.25">
      <c r="A466">
        <v>465</v>
      </c>
      <c r="B466">
        <f t="shared" si="21"/>
        <v>2</v>
      </c>
      <c r="C466">
        <f>CHOOSE(B466, Inputs!B4, Inputs!B5, Inputs!B6)</f>
        <v>400000</v>
      </c>
      <c r="D466">
        <f>ROUND(Inputs!B9 * (1+Inputs!B10)^INT((A466-1)/30), 0)</f>
        <v>2079</v>
      </c>
      <c r="E466">
        <f>D466 * Inputs!B11</f>
        <v>10395</v>
      </c>
      <c r="F466">
        <f>MIN(E466, D466 * Inputs!B8)</f>
        <v>10395</v>
      </c>
      <c r="G466">
        <f>MIN(C466, Inputs!B2 - SUM($J$2:J465))</f>
        <v>400000</v>
      </c>
      <c r="H466">
        <f>MIN(Inputs!B7, G466 / MAX(1, F466))</f>
        <v>38.48003848003848</v>
      </c>
      <c r="I466">
        <f t="shared" si="22"/>
        <v>400000</v>
      </c>
      <c r="J466">
        <f t="shared" si="23"/>
        <v>400000</v>
      </c>
      <c r="K466">
        <f>SUM($J$2:J466)</f>
        <v>131250000</v>
      </c>
      <c r="L466">
        <f>Inputs!B2 - K466</f>
        <v>368750000</v>
      </c>
    </row>
    <row r="467" spans="1:12" x14ac:dyDescent="0.25">
      <c r="A467">
        <v>466</v>
      </c>
      <c r="B467">
        <f t="shared" si="21"/>
        <v>2</v>
      </c>
      <c r="C467">
        <f>CHOOSE(B467, Inputs!B4, Inputs!B5, Inputs!B6)</f>
        <v>400000</v>
      </c>
      <c r="D467">
        <f>ROUND(Inputs!B9 * (1+Inputs!B10)^INT((A467-1)/30), 0)</f>
        <v>2079</v>
      </c>
      <c r="E467">
        <f>D467 * Inputs!B11</f>
        <v>10395</v>
      </c>
      <c r="F467">
        <f>MIN(E467, D467 * Inputs!B8)</f>
        <v>10395</v>
      </c>
      <c r="G467">
        <f>MIN(C467, Inputs!B2 - SUM($J$2:J466))</f>
        <v>400000</v>
      </c>
      <c r="H467">
        <f>MIN(Inputs!B7, G467 / MAX(1, F467))</f>
        <v>38.48003848003848</v>
      </c>
      <c r="I467">
        <f t="shared" si="22"/>
        <v>400000</v>
      </c>
      <c r="J467">
        <f t="shared" si="23"/>
        <v>400000</v>
      </c>
      <c r="K467">
        <f>SUM($J$2:J467)</f>
        <v>131650000</v>
      </c>
      <c r="L467">
        <f>Inputs!B2 - K467</f>
        <v>368350000</v>
      </c>
    </row>
    <row r="468" spans="1:12" x14ac:dyDescent="0.25">
      <c r="A468">
        <v>467</v>
      </c>
      <c r="B468">
        <f t="shared" si="21"/>
        <v>2</v>
      </c>
      <c r="C468">
        <f>CHOOSE(B468, Inputs!B4, Inputs!B5, Inputs!B6)</f>
        <v>400000</v>
      </c>
      <c r="D468">
        <f>ROUND(Inputs!B9 * (1+Inputs!B10)^INT((A468-1)/30), 0)</f>
        <v>2079</v>
      </c>
      <c r="E468">
        <f>D468 * Inputs!B11</f>
        <v>10395</v>
      </c>
      <c r="F468">
        <f>MIN(E468, D468 * Inputs!B8)</f>
        <v>10395</v>
      </c>
      <c r="G468">
        <f>MIN(C468, Inputs!B2 - SUM($J$2:J467))</f>
        <v>400000</v>
      </c>
      <c r="H468">
        <f>MIN(Inputs!B7, G468 / MAX(1, F468))</f>
        <v>38.48003848003848</v>
      </c>
      <c r="I468">
        <f t="shared" si="22"/>
        <v>400000</v>
      </c>
      <c r="J468">
        <f t="shared" si="23"/>
        <v>400000</v>
      </c>
      <c r="K468">
        <f>SUM($J$2:J468)</f>
        <v>132050000</v>
      </c>
      <c r="L468">
        <f>Inputs!B2 - K468</f>
        <v>367950000</v>
      </c>
    </row>
    <row r="469" spans="1:12" x14ac:dyDescent="0.25">
      <c r="A469">
        <v>468</v>
      </c>
      <c r="B469">
        <f t="shared" si="21"/>
        <v>2</v>
      </c>
      <c r="C469">
        <f>CHOOSE(B469, Inputs!B4, Inputs!B5, Inputs!B6)</f>
        <v>400000</v>
      </c>
      <c r="D469">
        <f>ROUND(Inputs!B9 * (1+Inputs!B10)^INT((A469-1)/30), 0)</f>
        <v>2079</v>
      </c>
      <c r="E469">
        <f>D469 * Inputs!B11</f>
        <v>10395</v>
      </c>
      <c r="F469">
        <f>MIN(E469, D469 * Inputs!B8)</f>
        <v>10395</v>
      </c>
      <c r="G469">
        <f>MIN(C469, Inputs!B2 - SUM($J$2:J468))</f>
        <v>400000</v>
      </c>
      <c r="H469">
        <f>MIN(Inputs!B7, G469 / MAX(1, F469))</f>
        <v>38.48003848003848</v>
      </c>
      <c r="I469">
        <f t="shared" si="22"/>
        <v>400000</v>
      </c>
      <c r="J469">
        <f t="shared" si="23"/>
        <v>400000</v>
      </c>
      <c r="K469">
        <f>SUM($J$2:J469)</f>
        <v>132450000</v>
      </c>
      <c r="L469">
        <f>Inputs!B2 - K469</f>
        <v>367550000</v>
      </c>
    </row>
    <row r="470" spans="1:12" x14ac:dyDescent="0.25">
      <c r="A470">
        <v>469</v>
      </c>
      <c r="B470">
        <f t="shared" si="21"/>
        <v>2</v>
      </c>
      <c r="C470">
        <f>CHOOSE(B470, Inputs!B4, Inputs!B5, Inputs!B6)</f>
        <v>400000</v>
      </c>
      <c r="D470">
        <f>ROUND(Inputs!B9 * (1+Inputs!B10)^INT((A470-1)/30), 0)</f>
        <v>2079</v>
      </c>
      <c r="E470">
        <f>D470 * Inputs!B11</f>
        <v>10395</v>
      </c>
      <c r="F470">
        <f>MIN(E470, D470 * Inputs!B8)</f>
        <v>10395</v>
      </c>
      <c r="G470">
        <f>MIN(C470, Inputs!B2 - SUM($J$2:J469))</f>
        <v>400000</v>
      </c>
      <c r="H470">
        <f>MIN(Inputs!B7, G470 / MAX(1, F470))</f>
        <v>38.48003848003848</v>
      </c>
      <c r="I470">
        <f t="shared" si="22"/>
        <v>400000</v>
      </c>
      <c r="J470">
        <f t="shared" si="23"/>
        <v>400000</v>
      </c>
      <c r="K470">
        <f>SUM($J$2:J470)</f>
        <v>132850000</v>
      </c>
      <c r="L470">
        <f>Inputs!B2 - K470</f>
        <v>367150000</v>
      </c>
    </row>
    <row r="471" spans="1:12" x14ac:dyDescent="0.25">
      <c r="A471">
        <v>470</v>
      </c>
      <c r="B471">
        <f t="shared" si="21"/>
        <v>2</v>
      </c>
      <c r="C471">
        <f>CHOOSE(B471, Inputs!B4, Inputs!B5, Inputs!B6)</f>
        <v>400000</v>
      </c>
      <c r="D471">
        <f>ROUND(Inputs!B9 * (1+Inputs!B10)^INT((A471-1)/30), 0)</f>
        <v>2079</v>
      </c>
      <c r="E471">
        <f>D471 * Inputs!B11</f>
        <v>10395</v>
      </c>
      <c r="F471">
        <f>MIN(E471, D471 * Inputs!B8)</f>
        <v>10395</v>
      </c>
      <c r="G471">
        <f>MIN(C471, Inputs!B2 - SUM($J$2:J470))</f>
        <v>400000</v>
      </c>
      <c r="H471">
        <f>MIN(Inputs!B7, G471 / MAX(1, F471))</f>
        <v>38.48003848003848</v>
      </c>
      <c r="I471">
        <f t="shared" si="22"/>
        <v>400000</v>
      </c>
      <c r="J471">
        <f t="shared" si="23"/>
        <v>400000</v>
      </c>
      <c r="K471">
        <f>SUM($J$2:J471)</f>
        <v>133250000</v>
      </c>
      <c r="L471">
        <f>Inputs!B2 - K471</f>
        <v>366750000</v>
      </c>
    </row>
    <row r="472" spans="1:12" x14ac:dyDescent="0.25">
      <c r="A472">
        <v>471</v>
      </c>
      <c r="B472">
        <f t="shared" si="21"/>
        <v>2</v>
      </c>
      <c r="C472">
        <f>CHOOSE(B472, Inputs!B4, Inputs!B5, Inputs!B6)</f>
        <v>400000</v>
      </c>
      <c r="D472">
        <f>ROUND(Inputs!B9 * (1+Inputs!B10)^INT((A472-1)/30), 0)</f>
        <v>2079</v>
      </c>
      <c r="E472">
        <f>D472 * Inputs!B11</f>
        <v>10395</v>
      </c>
      <c r="F472">
        <f>MIN(E472, D472 * Inputs!B8)</f>
        <v>10395</v>
      </c>
      <c r="G472">
        <f>MIN(C472, Inputs!B2 - SUM($J$2:J471))</f>
        <v>400000</v>
      </c>
      <c r="H472">
        <f>MIN(Inputs!B7, G472 / MAX(1, F472))</f>
        <v>38.48003848003848</v>
      </c>
      <c r="I472">
        <f t="shared" si="22"/>
        <v>400000</v>
      </c>
      <c r="J472">
        <f t="shared" si="23"/>
        <v>400000</v>
      </c>
      <c r="K472">
        <f>SUM($J$2:J472)</f>
        <v>133650000</v>
      </c>
      <c r="L472">
        <f>Inputs!B2 - K472</f>
        <v>366350000</v>
      </c>
    </row>
    <row r="473" spans="1:12" x14ac:dyDescent="0.25">
      <c r="A473">
        <v>472</v>
      </c>
      <c r="B473">
        <f t="shared" si="21"/>
        <v>2</v>
      </c>
      <c r="C473">
        <f>CHOOSE(B473, Inputs!B4, Inputs!B5, Inputs!B6)</f>
        <v>400000</v>
      </c>
      <c r="D473">
        <f>ROUND(Inputs!B9 * (1+Inputs!B10)^INT((A473-1)/30), 0)</f>
        <v>2079</v>
      </c>
      <c r="E473">
        <f>D473 * Inputs!B11</f>
        <v>10395</v>
      </c>
      <c r="F473">
        <f>MIN(E473, D473 * Inputs!B8)</f>
        <v>10395</v>
      </c>
      <c r="G473">
        <f>MIN(C473, Inputs!B2 - SUM($J$2:J472))</f>
        <v>400000</v>
      </c>
      <c r="H473">
        <f>MIN(Inputs!B7, G473 / MAX(1, F473))</f>
        <v>38.48003848003848</v>
      </c>
      <c r="I473">
        <f t="shared" si="22"/>
        <v>400000</v>
      </c>
      <c r="J473">
        <f t="shared" si="23"/>
        <v>400000</v>
      </c>
      <c r="K473">
        <f>SUM($J$2:J473)</f>
        <v>134050000</v>
      </c>
      <c r="L473">
        <f>Inputs!B2 - K473</f>
        <v>365950000</v>
      </c>
    </row>
    <row r="474" spans="1:12" x14ac:dyDescent="0.25">
      <c r="A474">
        <v>473</v>
      </c>
      <c r="B474">
        <f t="shared" si="21"/>
        <v>2</v>
      </c>
      <c r="C474">
        <f>CHOOSE(B474, Inputs!B4, Inputs!B5, Inputs!B6)</f>
        <v>400000</v>
      </c>
      <c r="D474">
        <f>ROUND(Inputs!B9 * (1+Inputs!B10)^INT((A474-1)/30), 0)</f>
        <v>2079</v>
      </c>
      <c r="E474">
        <f>D474 * Inputs!B11</f>
        <v>10395</v>
      </c>
      <c r="F474">
        <f>MIN(E474, D474 * Inputs!B8)</f>
        <v>10395</v>
      </c>
      <c r="G474">
        <f>MIN(C474, Inputs!B2 - SUM($J$2:J473))</f>
        <v>400000</v>
      </c>
      <c r="H474">
        <f>MIN(Inputs!B7, G474 / MAX(1, F474))</f>
        <v>38.48003848003848</v>
      </c>
      <c r="I474">
        <f t="shared" si="22"/>
        <v>400000</v>
      </c>
      <c r="J474">
        <f t="shared" si="23"/>
        <v>400000</v>
      </c>
      <c r="K474">
        <f>SUM($J$2:J474)</f>
        <v>134450000</v>
      </c>
      <c r="L474">
        <f>Inputs!B2 - K474</f>
        <v>365550000</v>
      </c>
    </row>
    <row r="475" spans="1:12" x14ac:dyDescent="0.25">
      <c r="A475">
        <v>474</v>
      </c>
      <c r="B475">
        <f t="shared" si="21"/>
        <v>2</v>
      </c>
      <c r="C475">
        <f>CHOOSE(B475, Inputs!B4, Inputs!B5, Inputs!B6)</f>
        <v>400000</v>
      </c>
      <c r="D475">
        <f>ROUND(Inputs!B9 * (1+Inputs!B10)^INT((A475-1)/30), 0)</f>
        <v>2079</v>
      </c>
      <c r="E475">
        <f>D475 * Inputs!B11</f>
        <v>10395</v>
      </c>
      <c r="F475">
        <f>MIN(E475, D475 * Inputs!B8)</f>
        <v>10395</v>
      </c>
      <c r="G475">
        <f>MIN(C475, Inputs!B2 - SUM($J$2:J474))</f>
        <v>400000</v>
      </c>
      <c r="H475">
        <f>MIN(Inputs!B7, G475 / MAX(1, F475))</f>
        <v>38.48003848003848</v>
      </c>
      <c r="I475">
        <f t="shared" si="22"/>
        <v>400000</v>
      </c>
      <c r="J475">
        <f t="shared" si="23"/>
        <v>400000</v>
      </c>
      <c r="K475">
        <f>SUM($J$2:J475)</f>
        <v>134850000</v>
      </c>
      <c r="L475">
        <f>Inputs!B2 - K475</f>
        <v>365150000</v>
      </c>
    </row>
    <row r="476" spans="1:12" x14ac:dyDescent="0.25">
      <c r="A476">
        <v>475</v>
      </c>
      <c r="B476">
        <f t="shared" si="21"/>
        <v>2</v>
      </c>
      <c r="C476">
        <f>CHOOSE(B476, Inputs!B4, Inputs!B5, Inputs!B6)</f>
        <v>400000</v>
      </c>
      <c r="D476">
        <f>ROUND(Inputs!B9 * (1+Inputs!B10)^INT((A476-1)/30), 0)</f>
        <v>2079</v>
      </c>
      <c r="E476">
        <f>D476 * Inputs!B11</f>
        <v>10395</v>
      </c>
      <c r="F476">
        <f>MIN(E476, D476 * Inputs!B8)</f>
        <v>10395</v>
      </c>
      <c r="G476">
        <f>MIN(C476, Inputs!B2 - SUM($J$2:J475))</f>
        <v>400000</v>
      </c>
      <c r="H476">
        <f>MIN(Inputs!B7, G476 / MAX(1, F476))</f>
        <v>38.48003848003848</v>
      </c>
      <c r="I476">
        <f t="shared" si="22"/>
        <v>400000</v>
      </c>
      <c r="J476">
        <f t="shared" si="23"/>
        <v>400000</v>
      </c>
      <c r="K476">
        <f>SUM($J$2:J476)</f>
        <v>135250000</v>
      </c>
      <c r="L476">
        <f>Inputs!B2 - K476</f>
        <v>364750000</v>
      </c>
    </row>
    <row r="477" spans="1:12" x14ac:dyDescent="0.25">
      <c r="A477">
        <v>476</v>
      </c>
      <c r="B477">
        <f t="shared" si="21"/>
        <v>2</v>
      </c>
      <c r="C477">
        <f>CHOOSE(B477, Inputs!B4, Inputs!B5, Inputs!B6)</f>
        <v>400000</v>
      </c>
      <c r="D477">
        <f>ROUND(Inputs!B9 * (1+Inputs!B10)^INT((A477-1)/30), 0)</f>
        <v>2079</v>
      </c>
      <c r="E477">
        <f>D477 * Inputs!B11</f>
        <v>10395</v>
      </c>
      <c r="F477">
        <f>MIN(E477, D477 * Inputs!B8)</f>
        <v>10395</v>
      </c>
      <c r="G477">
        <f>MIN(C477, Inputs!B2 - SUM($J$2:J476))</f>
        <v>400000</v>
      </c>
      <c r="H477">
        <f>MIN(Inputs!B7, G477 / MAX(1, F477))</f>
        <v>38.48003848003848</v>
      </c>
      <c r="I477">
        <f t="shared" si="22"/>
        <v>400000</v>
      </c>
      <c r="J477">
        <f t="shared" si="23"/>
        <v>400000</v>
      </c>
      <c r="K477">
        <f>SUM($J$2:J477)</f>
        <v>135650000</v>
      </c>
      <c r="L477">
        <f>Inputs!B2 - K477</f>
        <v>364350000</v>
      </c>
    </row>
    <row r="478" spans="1:12" x14ac:dyDescent="0.25">
      <c r="A478">
        <v>477</v>
      </c>
      <c r="B478">
        <f t="shared" si="21"/>
        <v>2</v>
      </c>
      <c r="C478">
        <f>CHOOSE(B478, Inputs!B4, Inputs!B5, Inputs!B6)</f>
        <v>400000</v>
      </c>
      <c r="D478">
        <f>ROUND(Inputs!B9 * (1+Inputs!B10)^INT((A478-1)/30), 0)</f>
        <v>2079</v>
      </c>
      <c r="E478">
        <f>D478 * Inputs!B11</f>
        <v>10395</v>
      </c>
      <c r="F478">
        <f>MIN(E478, D478 * Inputs!B8)</f>
        <v>10395</v>
      </c>
      <c r="G478">
        <f>MIN(C478, Inputs!B2 - SUM($J$2:J477))</f>
        <v>400000</v>
      </c>
      <c r="H478">
        <f>MIN(Inputs!B7, G478 / MAX(1, F478))</f>
        <v>38.48003848003848</v>
      </c>
      <c r="I478">
        <f t="shared" si="22"/>
        <v>400000</v>
      </c>
      <c r="J478">
        <f t="shared" si="23"/>
        <v>400000</v>
      </c>
      <c r="K478">
        <f>SUM($J$2:J478)</f>
        <v>136050000</v>
      </c>
      <c r="L478">
        <f>Inputs!B2 - K478</f>
        <v>363950000</v>
      </c>
    </row>
    <row r="479" spans="1:12" x14ac:dyDescent="0.25">
      <c r="A479">
        <v>478</v>
      </c>
      <c r="B479">
        <f t="shared" si="21"/>
        <v>2</v>
      </c>
      <c r="C479">
        <f>CHOOSE(B479, Inputs!B4, Inputs!B5, Inputs!B6)</f>
        <v>400000</v>
      </c>
      <c r="D479">
        <f>ROUND(Inputs!B9 * (1+Inputs!B10)^INT((A479-1)/30), 0)</f>
        <v>2079</v>
      </c>
      <c r="E479">
        <f>D479 * Inputs!B11</f>
        <v>10395</v>
      </c>
      <c r="F479">
        <f>MIN(E479, D479 * Inputs!B8)</f>
        <v>10395</v>
      </c>
      <c r="G479">
        <f>MIN(C479, Inputs!B2 - SUM($J$2:J478))</f>
        <v>400000</v>
      </c>
      <c r="H479">
        <f>MIN(Inputs!B7, G479 / MAX(1, F479))</f>
        <v>38.48003848003848</v>
      </c>
      <c r="I479">
        <f t="shared" si="22"/>
        <v>400000</v>
      </c>
      <c r="J479">
        <f t="shared" si="23"/>
        <v>400000</v>
      </c>
      <c r="K479">
        <f>SUM($J$2:J479)</f>
        <v>136450000</v>
      </c>
      <c r="L479">
        <f>Inputs!B2 - K479</f>
        <v>363550000</v>
      </c>
    </row>
    <row r="480" spans="1:12" x14ac:dyDescent="0.25">
      <c r="A480">
        <v>479</v>
      </c>
      <c r="B480">
        <f t="shared" si="21"/>
        <v>2</v>
      </c>
      <c r="C480">
        <f>CHOOSE(B480, Inputs!B4, Inputs!B5, Inputs!B6)</f>
        <v>400000</v>
      </c>
      <c r="D480">
        <f>ROUND(Inputs!B9 * (1+Inputs!B10)^INT((A480-1)/30), 0)</f>
        <v>2079</v>
      </c>
      <c r="E480">
        <f>D480 * Inputs!B11</f>
        <v>10395</v>
      </c>
      <c r="F480">
        <f>MIN(E480, D480 * Inputs!B8)</f>
        <v>10395</v>
      </c>
      <c r="G480">
        <f>MIN(C480, Inputs!B2 - SUM($J$2:J479))</f>
        <v>400000</v>
      </c>
      <c r="H480">
        <f>MIN(Inputs!B7, G480 / MAX(1, F480))</f>
        <v>38.48003848003848</v>
      </c>
      <c r="I480">
        <f t="shared" si="22"/>
        <v>400000</v>
      </c>
      <c r="J480">
        <f t="shared" si="23"/>
        <v>400000</v>
      </c>
      <c r="K480">
        <f>SUM($J$2:J480)</f>
        <v>136850000</v>
      </c>
      <c r="L480">
        <f>Inputs!B2 - K480</f>
        <v>363150000</v>
      </c>
    </row>
    <row r="481" spans="1:12" x14ac:dyDescent="0.25">
      <c r="A481">
        <v>480</v>
      </c>
      <c r="B481">
        <f t="shared" si="21"/>
        <v>2</v>
      </c>
      <c r="C481">
        <f>CHOOSE(B481, Inputs!B4, Inputs!B5, Inputs!B6)</f>
        <v>400000</v>
      </c>
      <c r="D481">
        <f>ROUND(Inputs!B9 * (1+Inputs!B10)^INT((A481-1)/30), 0)</f>
        <v>2079</v>
      </c>
      <c r="E481">
        <f>D481 * Inputs!B11</f>
        <v>10395</v>
      </c>
      <c r="F481">
        <f>MIN(E481, D481 * Inputs!B8)</f>
        <v>10395</v>
      </c>
      <c r="G481">
        <f>MIN(C481, Inputs!B2 - SUM($J$2:J480))</f>
        <v>400000</v>
      </c>
      <c r="H481">
        <f>MIN(Inputs!B7, G481 / MAX(1, F481))</f>
        <v>38.48003848003848</v>
      </c>
      <c r="I481">
        <f t="shared" si="22"/>
        <v>400000</v>
      </c>
      <c r="J481">
        <f t="shared" si="23"/>
        <v>400000</v>
      </c>
      <c r="K481">
        <f>SUM($J$2:J481)</f>
        <v>137250000</v>
      </c>
      <c r="L481">
        <f>Inputs!B2 - K481</f>
        <v>362750000</v>
      </c>
    </row>
    <row r="482" spans="1:12" x14ac:dyDescent="0.25">
      <c r="A482">
        <v>481</v>
      </c>
      <c r="B482">
        <f t="shared" si="21"/>
        <v>2</v>
      </c>
      <c r="C482">
        <f>CHOOSE(B482, Inputs!B4, Inputs!B5, Inputs!B6)</f>
        <v>400000</v>
      </c>
      <c r="D482">
        <f>ROUND(Inputs!B9 * (1+Inputs!B10)^INT((A482-1)/30), 0)</f>
        <v>2183</v>
      </c>
      <c r="E482">
        <f>D482 * Inputs!B11</f>
        <v>10915</v>
      </c>
      <c r="F482">
        <f>MIN(E482, D482 * Inputs!B8)</f>
        <v>10915</v>
      </c>
      <c r="G482">
        <f>MIN(C482, Inputs!B2 - SUM($J$2:J481))</f>
        <v>400000</v>
      </c>
      <c r="H482">
        <f>MIN(Inputs!B7, G482 / MAX(1, F482))</f>
        <v>36.646816307833255</v>
      </c>
      <c r="I482">
        <f t="shared" si="22"/>
        <v>400000</v>
      </c>
      <c r="J482">
        <f t="shared" si="23"/>
        <v>400000</v>
      </c>
      <c r="K482">
        <f>SUM($J$2:J482)</f>
        <v>137650000</v>
      </c>
      <c r="L482">
        <f>Inputs!B2 - K482</f>
        <v>362350000</v>
      </c>
    </row>
    <row r="483" spans="1:12" x14ac:dyDescent="0.25">
      <c r="A483">
        <v>482</v>
      </c>
      <c r="B483">
        <f t="shared" si="21"/>
        <v>2</v>
      </c>
      <c r="C483">
        <f>CHOOSE(B483, Inputs!B4, Inputs!B5, Inputs!B6)</f>
        <v>400000</v>
      </c>
      <c r="D483">
        <f>ROUND(Inputs!B9 * (1+Inputs!B10)^INT((A483-1)/30), 0)</f>
        <v>2183</v>
      </c>
      <c r="E483">
        <f>D483 * Inputs!B11</f>
        <v>10915</v>
      </c>
      <c r="F483">
        <f>MIN(E483, D483 * Inputs!B8)</f>
        <v>10915</v>
      </c>
      <c r="G483">
        <f>MIN(C483, Inputs!B2 - SUM($J$2:J482))</f>
        <v>400000</v>
      </c>
      <c r="H483">
        <f>MIN(Inputs!B7, G483 / MAX(1, F483))</f>
        <v>36.646816307833255</v>
      </c>
      <c r="I483">
        <f t="shared" si="22"/>
        <v>400000</v>
      </c>
      <c r="J483">
        <f t="shared" si="23"/>
        <v>400000</v>
      </c>
      <c r="K483">
        <f>SUM($J$2:J483)</f>
        <v>138050000</v>
      </c>
      <c r="L483">
        <f>Inputs!B2 - K483</f>
        <v>361950000</v>
      </c>
    </row>
    <row r="484" spans="1:12" x14ac:dyDescent="0.25">
      <c r="A484">
        <v>483</v>
      </c>
      <c r="B484">
        <f t="shared" si="21"/>
        <v>2</v>
      </c>
      <c r="C484">
        <f>CHOOSE(B484, Inputs!B4, Inputs!B5, Inputs!B6)</f>
        <v>400000</v>
      </c>
      <c r="D484">
        <f>ROUND(Inputs!B9 * (1+Inputs!B10)^INT((A484-1)/30), 0)</f>
        <v>2183</v>
      </c>
      <c r="E484">
        <f>D484 * Inputs!B11</f>
        <v>10915</v>
      </c>
      <c r="F484">
        <f>MIN(E484, D484 * Inputs!B8)</f>
        <v>10915</v>
      </c>
      <c r="G484">
        <f>MIN(C484, Inputs!B2 - SUM($J$2:J483))</f>
        <v>400000</v>
      </c>
      <c r="H484">
        <f>MIN(Inputs!B7, G484 / MAX(1, F484))</f>
        <v>36.646816307833255</v>
      </c>
      <c r="I484">
        <f t="shared" si="22"/>
        <v>400000</v>
      </c>
      <c r="J484">
        <f t="shared" si="23"/>
        <v>400000</v>
      </c>
      <c r="K484">
        <f>SUM($J$2:J484)</f>
        <v>138450000</v>
      </c>
      <c r="L484">
        <f>Inputs!B2 - K484</f>
        <v>361550000</v>
      </c>
    </row>
    <row r="485" spans="1:12" x14ac:dyDescent="0.25">
      <c r="A485">
        <v>484</v>
      </c>
      <c r="B485">
        <f t="shared" si="21"/>
        <v>2</v>
      </c>
      <c r="C485">
        <f>CHOOSE(B485, Inputs!B4, Inputs!B5, Inputs!B6)</f>
        <v>400000</v>
      </c>
      <c r="D485">
        <f>ROUND(Inputs!B9 * (1+Inputs!B10)^INT((A485-1)/30), 0)</f>
        <v>2183</v>
      </c>
      <c r="E485">
        <f>D485 * Inputs!B11</f>
        <v>10915</v>
      </c>
      <c r="F485">
        <f>MIN(E485, D485 * Inputs!B8)</f>
        <v>10915</v>
      </c>
      <c r="G485">
        <f>MIN(C485, Inputs!B2 - SUM($J$2:J484))</f>
        <v>400000</v>
      </c>
      <c r="H485">
        <f>MIN(Inputs!B7, G485 / MAX(1, F485))</f>
        <v>36.646816307833255</v>
      </c>
      <c r="I485">
        <f t="shared" si="22"/>
        <v>400000</v>
      </c>
      <c r="J485">
        <f t="shared" si="23"/>
        <v>400000</v>
      </c>
      <c r="K485">
        <f>SUM($J$2:J485)</f>
        <v>138850000</v>
      </c>
      <c r="L485">
        <f>Inputs!B2 - K485</f>
        <v>361150000</v>
      </c>
    </row>
    <row r="486" spans="1:12" x14ac:dyDescent="0.25">
      <c r="A486">
        <v>485</v>
      </c>
      <c r="B486">
        <f t="shared" si="21"/>
        <v>2</v>
      </c>
      <c r="C486">
        <f>CHOOSE(B486, Inputs!B4, Inputs!B5, Inputs!B6)</f>
        <v>400000</v>
      </c>
      <c r="D486">
        <f>ROUND(Inputs!B9 * (1+Inputs!B10)^INT((A486-1)/30), 0)</f>
        <v>2183</v>
      </c>
      <c r="E486">
        <f>D486 * Inputs!B11</f>
        <v>10915</v>
      </c>
      <c r="F486">
        <f>MIN(E486, D486 * Inputs!B8)</f>
        <v>10915</v>
      </c>
      <c r="G486">
        <f>MIN(C486, Inputs!B2 - SUM($J$2:J485))</f>
        <v>400000</v>
      </c>
      <c r="H486">
        <f>MIN(Inputs!B7, G486 / MAX(1, F486))</f>
        <v>36.646816307833255</v>
      </c>
      <c r="I486">
        <f t="shared" si="22"/>
        <v>400000</v>
      </c>
      <c r="J486">
        <f t="shared" si="23"/>
        <v>400000</v>
      </c>
      <c r="K486">
        <f>SUM($J$2:J486)</f>
        <v>139250000</v>
      </c>
      <c r="L486">
        <f>Inputs!B2 - K486</f>
        <v>360750000</v>
      </c>
    </row>
    <row r="487" spans="1:12" x14ac:dyDescent="0.25">
      <c r="A487">
        <v>486</v>
      </c>
      <c r="B487">
        <f t="shared" si="21"/>
        <v>2</v>
      </c>
      <c r="C487">
        <f>CHOOSE(B487, Inputs!B4, Inputs!B5, Inputs!B6)</f>
        <v>400000</v>
      </c>
      <c r="D487">
        <f>ROUND(Inputs!B9 * (1+Inputs!B10)^INT((A487-1)/30), 0)</f>
        <v>2183</v>
      </c>
      <c r="E487">
        <f>D487 * Inputs!B11</f>
        <v>10915</v>
      </c>
      <c r="F487">
        <f>MIN(E487, D487 * Inputs!B8)</f>
        <v>10915</v>
      </c>
      <c r="G487">
        <f>MIN(C487, Inputs!B2 - SUM($J$2:J486))</f>
        <v>400000</v>
      </c>
      <c r="H487">
        <f>MIN(Inputs!B7, G487 / MAX(1, F487))</f>
        <v>36.646816307833255</v>
      </c>
      <c r="I487">
        <f t="shared" si="22"/>
        <v>400000</v>
      </c>
      <c r="J487">
        <f t="shared" si="23"/>
        <v>400000</v>
      </c>
      <c r="K487">
        <f>SUM($J$2:J487)</f>
        <v>139650000</v>
      </c>
      <c r="L487">
        <f>Inputs!B2 - K487</f>
        <v>360350000</v>
      </c>
    </row>
    <row r="488" spans="1:12" x14ac:dyDescent="0.25">
      <c r="A488">
        <v>487</v>
      </c>
      <c r="B488">
        <f t="shared" si="21"/>
        <v>2</v>
      </c>
      <c r="C488">
        <f>CHOOSE(B488, Inputs!B4, Inputs!B5, Inputs!B6)</f>
        <v>400000</v>
      </c>
      <c r="D488">
        <f>ROUND(Inputs!B9 * (1+Inputs!B10)^INT((A488-1)/30), 0)</f>
        <v>2183</v>
      </c>
      <c r="E488">
        <f>D488 * Inputs!B11</f>
        <v>10915</v>
      </c>
      <c r="F488">
        <f>MIN(E488, D488 * Inputs!B8)</f>
        <v>10915</v>
      </c>
      <c r="G488">
        <f>MIN(C488, Inputs!B2 - SUM($J$2:J487))</f>
        <v>400000</v>
      </c>
      <c r="H488">
        <f>MIN(Inputs!B7, G488 / MAX(1, F488))</f>
        <v>36.646816307833255</v>
      </c>
      <c r="I488">
        <f t="shared" si="22"/>
        <v>400000</v>
      </c>
      <c r="J488">
        <f t="shared" si="23"/>
        <v>400000</v>
      </c>
      <c r="K488">
        <f>SUM($J$2:J488)</f>
        <v>140050000</v>
      </c>
      <c r="L488">
        <f>Inputs!B2 - K488</f>
        <v>359950000</v>
      </c>
    </row>
    <row r="489" spans="1:12" x14ac:dyDescent="0.25">
      <c r="A489">
        <v>488</v>
      </c>
      <c r="B489">
        <f t="shared" si="21"/>
        <v>2</v>
      </c>
      <c r="C489">
        <f>CHOOSE(B489, Inputs!B4, Inputs!B5, Inputs!B6)</f>
        <v>400000</v>
      </c>
      <c r="D489">
        <f>ROUND(Inputs!B9 * (1+Inputs!B10)^INT((A489-1)/30), 0)</f>
        <v>2183</v>
      </c>
      <c r="E489">
        <f>D489 * Inputs!B11</f>
        <v>10915</v>
      </c>
      <c r="F489">
        <f>MIN(E489, D489 * Inputs!B8)</f>
        <v>10915</v>
      </c>
      <c r="G489">
        <f>MIN(C489, Inputs!B2 - SUM($J$2:J488))</f>
        <v>400000</v>
      </c>
      <c r="H489">
        <f>MIN(Inputs!B7, G489 / MAX(1, F489))</f>
        <v>36.646816307833255</v>
      </c>
      <c r="I489">
        <f t="shared" si="22"/>
        <v>400000</v>
      </c>
      <c r="J489">
        <f t="shared" si="23"/>
        <v>400000</v>
      </c>
      <c r="K489">
        <f>SUM($J$2:J489)</f>
        <v>140450000</v>
      </c>
      <c r="L489">
        <f>Inputs!B2 - K489</f>
        <v>359550000</v>
      </c>
    </row>
    <row r="490" spans="1:12" x14ac:dyDescent="0.25">
      <c r="A490">
        <v>489</v>
      </c>
      <c r="B490">
        <f t="shared" si="21"/>
        <v>2</v>
      </c>
      <c r="C490">
        <f>CHOOSE(B490, Inputs!B4, Inputs!B5, Inputs!B6)</f>
        <v>400000</v>
      </c>
      <c r="D490">
        <f>ROUND(Inputs!B9 * (1+Inputs!B10)^INT((A490-1)/30), 0)</f>
        <v>2183</v>
      </c>
      <c r="E490">
        <f>D490 * Inputs!B11</f>
        <v>10915</v>
      </c>
      <c r="F490">
        <f>MIN(E490, D490 * Inputs!B8)</f>
        <v>10915</v>
      </c>
      <c r="G490">
        <f>MIN(C490, Inputs!B2 - SUM($J$2:J489))</f>
        <v>400000</v>
      </c>
      <c r="H490">
        <f>MIN(Inputs!B7, G490 / MAX(1, F490))</f>
        <v>36.646816307833255</v>
      </c>
      <c r="I490">
        <f t="shared" si="22"/>
        <v>400000</v>
      </c>
      <c r="J490">
        <f t="shared" si="23"/>
        <v>400000</v>
      </c>
      <c r="K490">
        <f>SUM($J$2:J490)</f>
        <v>140850000</v>
      </c>
      <c r="L490">
        <f>Inputs!B2 - K490</f>
        <v>359150000</v>
      </c>
    </row>
    <row r="491" spans="1:12" x14ac:dyDescent="0.25">
      <c r="A491">
        <v>490</v>
      </c>
      <c r="B491">
        <f t="shared" si="21"/>
        <v>2</v>
      </c>
      <c r="C491">
        <f>CHOOSE(B491, Inputs!B4, Inputs!B5, Inputs!B6)</f>
        <v>400000</v>
      </c>
      <c r="D491">
        <f>ROUND(Inputs!B9 * (1+Inputs!B10)^INT((A491-1)/30), 0)</f>
        <v>2183</v>
      </c>
      <c r="E491">
        <f>D491 * Inputs!B11</f>
        <v>10915</v>
      </c>
      <c r="F491">
        <f>MIN(E491, D491 * Inputs!B8)</f>
        <v>10915</v>
      </c>
      <c r="G491">
        <f>MIN(C491, Inputs!B2 - SUM($J$2:J490))</f>
        <v>400000</v>
      </c>
      <c r="H491">
        <f>MIN(Inputs!B7, G491 / MAX(1, F491))</f>
        <v>36.646816307833255</v>
      </c>
      <c r="I491">
        <f t="shared" si="22"/>
        <v>400000</v>
      </c>
      <c r="J491">
        <f t="shared" si="23"/>
        <v>400000</v>
      </c>
      <c r="K491">
        <f>SUM($J$2:J491)</f>
        <v>141250000</v>
      </c>
      <c r="L491">
        <f>Inputs!B2 - K491</f>
        <v>358750000</v>
      </c>
    </row>
    <row r="492" spans="1:12" x14ac:dyDescent="0.25">
      <c r="A492">
        <v>491</v>
      </c>
      <c r="B492">
        <f t="shared" si="21"/>
        <v>2</v>
      </c>
      <c r="C492">
        <f>CHOOSE(B492, Inputs!B4, Inputs!B5, Inputs!B6)</f>
        <v>400000</v>
      </c>
      <c r="D492">
        <f>ROUND(Inputs!B9 * (1+Inputs!B10)^INT((A492-1)/30), 0)</f>
        <v>2183</v>
      </c>
      <c r="E492">
        <f>D492 * Inputs!B11</f>
        <v>10915</v>
      </c>
      <c r="F492">
        <f>MIN(E492, D492 * Inputs!B8)</f>
        <v>10915</v>
      </c>
      <c r="G492">
        <f>MIN(C492, Inputs!B2 - SUM($J$2:J491))</f>
        <v>400000</v>
      </c>
      <c r="H492">
        <f>MIN(Inputs!B7, G492 / MAX(1, F492))</f>
        <v>36.646816307833255</v>
      </c>
      <c r="I492">
        <f t="shared" si="22"/>
        <v>400000</v>
      </c>
      <c r="J492">
        <f t="shared" si="23"/>
        <v>400000</v>
      </c>
      <c r="K492">
        <f>SUM($J$2:J492)</f>
        <v>141650000</v>
      </c>
      <c r="L492">
        <f>Inputs!B2 - K492</f>
        <v>358350000</v>
      </c>
    </row>
    <row r="493" spans="1:12" x14ac:dyDescent="0.25">
      <c r="A493">
        <v>492</v>
      </c>
      <c r="B493">
        <f t="shared" si="21"/>
        <v>2</v>
      </c>
      <c r="C493">
        <f>CHOOSE(B493, Inputs!B4, Inputs!B5, Inputs!B6)</f>
        <v>400000</v>
      </c>
      <c r="D493">
        <f>ROUND(Inputs!B9 * (1+Inputs!B10)^INT((A493-1)/30), 0)</f>
        <v>2183</v>
      </c>
      <c r="E493">
        <f>D493 * Inputs!B11</f>
        <v>10915</v>
      </c>
      <c r="F493">
        <f>MIN(E493, D493 * Inputs!B8)</f>
        <v>10915</v>
      </c>
      <c r="G493">
        <f>MIN(C493, Inputs!B2 - SUM($J$2:J492))</f>
        <v>400000</v>
      </c>
      <c r="H493">
        <f>MIN(Inputs!B7, G493 / MAX(1, F493))</f>
        <v>36.646816307833255</v>
      </c>
      <c r="I493">
        <f t="shared" si="22"/>
        <v>400000</v>
      </c>
      <c r="J493">
        <f t="shared" si="23"/>
        <v>400000</v>
      </c>
      <c r="K493">
        <f>SUM($J$2:J493)</f>
        <v>142050000</v>
      </c>
      <c r="L493">
        <f>Inputs!B2 - K493</f>
        <v>357950000</v>
      </c>
    </row>
    <row r="494" spans="1:12" x14ac:dyDescent="0.25">
      <c r="A494">
        <v>493</v>
      </c>
      <c r="B494">
        <f t="shared" si="21"/>
        <v>2</v>
      </c>
      <c r="C494">
        <f>CHOOSE(B494, Inputs!B4, Inputs!B5, Inputs!B6)</f>
        <v>400000</v>
      </c>
      <c r="D494">
        <f>ROUND(Inputs!B9 * (1+Inputs!B10)^INT((A494-1)/30), 0)</f>
        <v>2183</v>
      </c>
      <c r="E494">
        <f>D494 * Inputs!B11</f>
        <v>10915</v>
      </c>
      <c r="F494">
        <f>MIN(E494, D494 * Inputs!B8)</f>
        <v>10915</v>
      </c>
      <c r="G494">
        <f>MIN(C494, Inputs!B2 - SUM($J$2:J493))</f>
        <v>400000</v>
      </c>
      <c r="H494">
        <f>MIN(Inputs!B7, G494 / MAX(1, F494))</f>
        <v>36.646816307833255</v>
      </c>
      <c r="I494">
        <f t="shared" si="22"/>
        <v>400000</v>
      </c>
      <c r="J494">
        <f t="shared" si="23"/>
        <v>400000</v>
      </c>
      <c r="K494">
        <f>SUM($J$2:J494)</f>
        <v>142450000</v>
      </c>
      <c r="L494">
        <f>Inputs!B2 - K494</f>
        <v>357550000</v>
      </c>
    </row>
    <row r="495" spans="1:12" x14ac:dyDescent="0.25">
      <c r="A495">
        <v>494</v>
      </c>
      <c r="B495">
        <f t="shared" si="21"/>
        <v>2</v>
      </c>
      <c r="C495">
        <f>CHOOSE(B495, Inputs!B4, Inputs!B5, Inputs!B6)</f>
        <v>400000</v>
      </c>
      <c r="D495">
        <f>ROUND(Inputs!B9 * (1+Inputs!B10)^INT((A495-1)/30), 0)</f>
        <v>2183</v>
      </c>
      <c r="E495">
        <f>D495 * Inputs!B11</f>
        <v>10915</v>
      </c>
      <c r="F495">
        <f>MIN(E495, D495 * Inputs!B8)</f>
        <v>10915</v>
      </c>
      <c r="G495">
        <f>MIN(C495, Inputs!B2 - SUM($J$2:J494))</f>
        <v>400000</v>
      </c>
      <c r="H495">
        <f>MIN(Inputs!B7, G495 / MAX(1, F495))</f>
        <v>36.646816307833255</v>
      </c>
      <c r="I495">
        <f t="shared" si="22"/>
        <v>400000</v>
      </c>
      <c r="J495">
        <f t="shared" si="23"/>
        <v>400000</v>
      </c>
      <c r="K495">
        <f>SUM($J$2:J495)</f>
        <v>142850000</v>
      </c>
      <c r="L495">
        <f>Inputs!B2 - K495</f>
        <v>357150000</v>
      </c>
    </row>
    <row r="496" spans="1:12" x14ac:dyDescent="0.25">
      <c r="A496">
        <v>495</v>
      </c>
      <c r="B496">
        <f t="shared" si="21"/>
        <v>2</v>
      </c>
      <c r="C496">
        <f>CHOOSE(B496, Inputs!B4, Inputs!B5, Inputs!B6)</f>
        <v>400000</v>
      </c>
      <c r="D496">
        <f>ROUND(Inputs!B9 * (1+Inputs!B10)^INT((A496-1)/30), 0)</f>
        <v>2183</v>
      </c>
      <c r="E496">
        <f>D496 * Inputs!B11</f>
        <v>10915</v>
      </c>
      <c r="F496">
        <f>MIN(E496, D496 * Inputs!B8)</f>
        <v>10915</v>
      </c>
      <c r="G496">
        <f>MIN(C496, Inputs!B2 - SUM($J$2:J495))</f>
        <v>400000</v>
      </c>
      <c r="H496">
        <f>MIN(Inputs!B7, G496 / MAX(1, F496))</f>
        <v>36.646816307833255</v>
      </c>
      <c r="I496">
        <f t="shared" si="22"/>
        <v>400000</v>
      </c>
      <c r="J496">
        <f t="shared" si="23"/>
        <v>400000</v>
      </c>
      <c r="K496">
        <f>SUM($J$2:J496)</f>
        <v>143250000</v>
      </c>
      <c r="L496">
        <f>Inputs!B2 - K496</f>
        <v>356750000</v>
      </c>
    </row>
    <row r="497" spans="1:12" x14ac:dyDescent="0.25">
      <c r="A497">
        <v>496</v>
      </c>
      <c r="B497">
        <f t="shared" si="21"/>
        <v>2</v>
      </c>
      <c r="C497">
        <f>CHOOSE(B497, Inputs!B4, Inputs!B5, Inputs!B6)</f>
        <v>400000</v>
      </c>
      <c r="D497">
        <f>ROUND(Inputs!B9 * (1+Inputs!B10)^INT((A497-1)/30), 0)</f>
        <v>2183</v>
      </c>
      <c r="E497">
        <f>D497 * Inputs!B11</f>
        <v>10915</v>
      </c>
      <c r="F497">
        <f>MIN(E497, D497 * Inputs!B8)</f>
        <v>10915</v>
      </c>
      <c r="G497">
        <f>MIN(C497, Inputs!B2 - SUM($J$2:J496))</f>
        <v>400000</v>
      </c>
      <c r="H497">
        <f>MIN(Inputs!B7, G497 / MAX(1, F497))</f>
        <v>36.646816307833255</v>
      </c>
      <c r="I497">
        <f t="shared" si="22"/>
        <v>400000</v>
      </c>
      <c r="J497">
        <f t="shared" si="23"/>
        <v>400000</v>
      </c>
      <c r="K497">
        <f>SUM($J$2:J497)</f>
        <v>143650000</v>
      </c>
      <c r="L497">
        <f>Inputs!B2 - K497</f>
        <v>356350000</v>
      </c>
    </row>
    <row r="498" spans="1:12" x14ac:dyDescent="0.25">
      <c r="A498">
        <v>497</v>
      </c>
      <c r="B498">
        <f t="shared" si="21"/>
        <v>2</v>
      </c>
      <c r="C498">
        <f>CHOOSE(B498, Inputs!B4, Inputs!B5, Inputs!B6)</f>
        <v>400000</v>
      </c>
      <c r="D498">
        <f>ROUND(Inputs!B9 * (1+Inputs!B10)^INT((A498-1)/30), 0)</f>
        <v>2183</v>
      </c>
      <c r="E498">
        <f>D498 * Inputs!B11</f>
        <v>10915</v>
      </c>
      <c r="F498">
        <f>MIN(E498, D498 * Inputs!B8)</f>
        <v>10915</v>
      </c>
      <c r="G498">
        <f>MIN(C498, Inputs!B2 - SUM($J$2:J497))</f>
        <v>400000</v>
      </c>
      <c r="H498">
        <f>MIN(Inputs!B7, G498 / MAX(1, F498))</f>
        <v>36.646816307833255</v>
      </c>
      <c r="I498">
        <f t="shared" si="22"/>
        <v>400000</v>
      </c>
      <c r="J498">
        <f t="shared" si="23"/>
        <v>400000</v>
      </c>
      <c r="K498">
        <f>SUM($J$2:J498)</f>
        <v>144050000</v>
      </c>
      <c r="L498">
        <f>Inputs!B2 - K498</f>
        <v>355950000</v>
      </c>
    </row>
    <row r="499" spans="1:12" x14ac:dyDescent="0.25">
      <c r="A499">
        <v>498</v>
      </c>
      <c r="B499">
        <f t="shared" si="21"/>
        <v>2</v>
      </c>
      <c r="C499">
        <f>CHOOSE(B499, Inputs!B4, Inputs!B5, Inputs!B6)</f>
        <v>400000</v>
      </c>
      <c r="D499">
        <f>ROUND(Inputs!B9 * (1+Inputs!B10)^INT((A499-1)/30), 0)</f>
        <v>2183</v>
      </c>
      <c r="E499">
        <f>D499 * Inputs!B11</f>
        <v>10915</v>
      </c>
      <c r="F499">
        <f>MIN(E499, D499 * Inputs!B8)</f>
        <v>10915</v>
      </c>
      <c r="G499">
        <f>MIN(C499, Inputs!B2 - SUM($J$2:J498))</f>
        <v>400000</v>
      </c>
      <c r="H499">
        <f>MIN(Inputs!B7, G499 / MAX(1, F499))</f>
        <v>36.646816307833255</v>
      </c>
      <c r="I499">
        <f t="shared" si="22"/>
        <v>400000</v>
      </c>
      <c r="J499">
        <f t="shared" si="23"/>
        <v>400000</v>
      </c>
      <c r="K499">
        <f>SUM($J$2:J499)</f>
        <v>144450000</v>
      </c>
      <c r="L499">
        <f>Inputs!B2 - K499</f>
        <v>355550000</v>
      </c>
    </row>
    <row r="500" spans="1:12" x14ac:dyDescent="0.25">
      <c r="A500">
        <v>499</v>
      </c>
      <c r="B500">
        <f t="shared" si="21"/>
        <v>2</v>
      </c>
      <c r="C500">
        <f>CHOOSE(B500, Inputs!B4, Inputs!B5, Inputs!B6)</f>
        <v>400000</v>
      </c>
      <c r="D500">
        <f>ROUND(Inputs!B9 * (1+Inputs!B10)^INT((A500-1)/30), 0)</f>
        <v>2183</v>
      </c>
      <c r="E500">
        <f>D500 * Inputs!B11</f>
        <v>10915</v>
      </c>
      <c r="F500">
        <f>MIN(E500, D500 * Inputs!B8)</f>
        <v>10915</v>
      </c>
      <c r="G500">
        <f>MIN(C500, Inputs!B2 - SUM($J$2:J499))</f>
        <v>400000</v>
      </c>
      <c r="H500">
        <f>MIN(Inputs!B7, G500 / MAX(1, F500))</f>
        <v>36.646816307833255</v>
      </c>
      <c r="I500">
        <f t="shared" si="22"/>
        <v>400000</v>
      </c>
      <c r="J500">
        <f t="shared" si="23"/>
        <v>400000</v>
      </c>
      <c r="K500">
        <f>SUM($J$2:J500)</f>
        <v>144850000</v>
      </c>
      <c r="L500">
        <f>Inputs!B2 - K500</f>
        <v>355150000</v>
      </c>
    </row>
    <row r="501" spans="1:12" x14ac:dyDescent="0.25">
      <c r="A501">
        <v>500</v>
      </c>
      <c r="B501">
        <f t="shared" si="21"/>
        <v>2</v>
      </c>
      <c r="C501">
        <f>CHOOSE(B501, Inputs!B4, Inputs!B5, Inputs!B6)</f>
        <v>400000</v>
      </c>
      <c r="D501">
        <f>ROUND(Inputs!B9 * (1+Inputs!B10)^INT((A501-1)/30), 0)</f>
        <v>2183</v>
      </c>
      <c r="E501">
        <f>D501 * Inputs!B11</f>
        <v>10915</v>
      </c>
      <c r="F501">
        <f>MIN(E501, D501 * Inputs!B8)</f>
        <v>10915</v>
      </c>
      <c r="G501">
        <f>MIN(C501, Inputs!B2 - SUM($J$2:J500))</f>
        <v>400000</v>
      </c>
      <c r="H501">
        <f>MIN(Inputs!B7, G501 / MAX(1, F501))</f>
        <v>36.646816307833255</v>
      </c>
      <c r="I501">
        <f t="shared" si="22"/>
        <v>400000</v>
      </c>
      <c r="J501">
        <f t="shared" si="23"/>
        <v>400000</v>
      </c>
      <c r="K501">
        <f>SUM($J$2:J501)</f>
        <v>145250000</v>
      </c>
      <c r="L501">
        <f>Inputs!B2 - K501</f>
        <v>354750000</v>
      </c>
    </row>
    <row r="502" spans="1:12" x14ac:dyDescent="0.25">
      <c r="A502">
        <v>501</v>
      </c>
      <c r="B502">
        <f t="shared" si="21"/>
        <v>2</v>
      </c>
      <c r="C502">
        <f>CHOOSE(B502, Inputs!B4, Inputs!B5, Inputs!B6)</f>
        <v>400000</v>
      </c>
      <c r="D502">
        <f>ROUND(Inputs!B9 * (1+Inputs!B10)^INT((A502-1)/30), 0)</f>
        <v>2183</v>
      </c>
      <c r="E502">
        <f>D502 * Inputs!B11</f>
        <v>10915</v>
      </c>
      <c r="F502">
        <f>MIN(E502, D502 * Inputs!B8)</f>
        <v>10915</v>
      </c>
      <c r="G502">
        <f>MIN(C502, Inputs!B2 - SUM($J$2:J501))</f>
        <v>400000</v>
      </c>
      <c r="H502">
        <f>MIN(Inputs!B7, G502 / MAX(1, F502))</f>
        <v>36.646816307833255</v>
      </c>
      <c r="I502">
        <f t="shared" si="22"/>
        <v>400000</v>
      </c>
      <c r="J502">
        <f t="shared" si="23"/>
        <v>400000</v>
      </c>
      <c r="K502">
        <f>SUM($J$2:J502)</f>
        <v>145650000</v>
      </c>
      <c r="L502">
        <f>Inputs!B2 - K502</f>
        <v>354350000</v>
      </c>
    </row>
    <row r="503" spans="1:12" x14ac:dyDescent="0.25">
      <c r="A503">
        <v>502</v>
      </c>
      <c r="B503">
        <f t="shared" si="21"/>
        <v>2</v>
      </c>
      <c r="C503">
        <f>CHOOSE(B503, Inputs!B4, Inputs!B5, Inputs!B6)</f>
        <v>400000</v>
      </c>
      <c r="D503">
        <f>ROUND(Inputs!B9 * (1+Inputs!B10)^INT((A503-1)/30), 0)</f>
        <v>2183</v>
      </c>
      <c r="E503">
        <f>D503 * Inputs!B11</f>
        <v>10915</v>
      </c>
      <c r="F503">
        <f>MIN(E503, D503 * Inputs!B8)</f>
        <v>10915</v>
      </c>
      <c r="G503">
        <f>MIN(C503, Inputs!B2 - SUM($J$2:J502))</f>
        <v>400000</v>
      </c>
      <c r="H503">
        <f>MIN(Inputs!B7, G503 / MAX(1, F503))</f>
        <v>36.646816307833255</v>
      </c>
      <c r="I503">
        <f t="shared" si="22"/>
        <v>400000</v>
      </c>
      <c r="J503">
        <f t="shared" si="23"/>
        <v>400000</v>
      </c>
      <c r="K503">
        <f>SUM($J$2:J503)</f>
        <v>146050000</v>
      </c>
      <c r="L503">
        <f>Inputs!B2 - K503</f>
        <v>353950000</v>
      </c>
    </row>
    <row r="504" spans="1:12" x14ac:dyDescent="0.25">
      <c r="A504">
        <v>503</v>
      </c>
      <c r="B504">
        <f t="shared" si="21"/>
        <v>2</v>
      </c>
      <c r="C504">
        <f>CHOOSE(B504, Inputs!B4, Inputs!B5, Inputs!B6)</f>
        <v>400000</v>
      </c>
      <c r="D504">
        <f>ROUND(Inputs!B9 * (1+Inputs!B10)^INT((A504-1)/30), 0)</f>
        <v>2183</v>
      </c>
      <c r="E504">
        <f>D504 * Inputs!B11</f>
        <v>10915</v>
      </c>
      <c r="F504">
        <f>MIN(E504, D504 * Inputs!B8)</f>
        <v>10915</v>
      </c>
      <c r="G504">
        <f>MIN(C504, Inputs!B2 - SUM($J$2:J503))</f>
        <v>400000</v>
      </c>
      <c r="H504">
        <f>MIN(Inputs!B7, G504 / MAX(1, F504))</f>
        <v>36.646816307833255</v>
      </c>
      <c r="I504">
        <f t="shared" si="22"/>
        <v>400000</v>
      </c>
      <c r="J504">
        <f t="shared" si="23"/>
        <v>400000</v>
      </c>
      <c r="K504">
        <f>SUM($J$2:J504)</f>
        <v>146450000</v>
      </c>
      <c r="L504">
        <f>Inputs!B2 - K504</f>
        <v>353550000</v>
      </c>
    </row>
    <row r="505" spans="1:12" x14ac:dyDescent="0.25">
      <c r="A505">
        <v>504</v>
      </c>
      <c r="B505">
        <f t="shared" si="21"/>
        <v>2</v>
      </c>
      <c r="C505">
        <f>CHOOSE(B505, Inputs!B4, Inputs!B5, Inputs!B6)</f>
        <v>400000</v>
      </c>
      <c r="D505">
        <f>ROUND(Inputs!B9 * (1+Inputs!B10)^INT((A505-1)/30), 0)</f>
        <v>2183</v>
      </c>
      <c r="E505">
        <f>D505 * Inputs!B11</f>
        <v>10915</v>
      </c>
      <c r="F505">
        <f>MIN(E505, D505 * Inputs!B8)</f>
        <v>10915</v>
      </c>
      <c r="G505">
        <f>MIN(C505, Inputs!B2 - SUM($J$2:J504))</f>
        <v>400000</v>
      </c>
      <c r="H505">
        <f>MIN(Inputs!B7, G505 / MAX(1, F505))</f>
        <v>36.646816307833255</v>
      </c>
      <c r="I505">
        <f t="shared" si="22"/>
        <v>400000</v>
      </c>
      <c r="J505">
        <f t="shared" si="23"/>
        <v>400000</v>
      </c>
      <c r="K505">
        <f>SUM($J$2:J505)</f>
        <v>146850000</v>
      </c>
      <c r="L505">
        <f>Inputs!B2 - K505</f>
        <v>353150000</v>
      </c>
    </row>
    <row r="506" spans="1:12" x14ac:dyDescent="0.25">
      <c r="A506">
        <v>505</v>
      </c>
      <c r="B506">
        <f t="shared" si="21"/>
        <v>2</v>
      </c>
      <c r="C506">
        <f>CHOOSE(B506, Inputs!B4, Inputs!B5, Inputs!B6)</f>
        <v>400000</v>
      </c>
      <c r="D506">
        <f>ROUND(Inputs!B9 * (1+Inputs!B10)^INT((A506-1)/30), 0)</f>
        <v>2183</v>
      </c>
      <c r="E506">
        <f>D506 * Inputs!B11</f>
        <v>10915</v>
      </c>
      <c r="F506">
        <f>MIN(E506, D506 * Inputs!B8)</f>
        <v>10915</v>
      </c>
      <c r="G506">
        <f>MIN(C506, Inputs!B2 - SUM($J$2:J505))</f>
        <v>400000</v>
      </c>
      <c r="H506">
        <f>MIN(Inputs!B7, G506 / MAX(1, F506))</f>
        <v>36.646816307833255</v>
      </c>
      <c r="I506">
        <f t="shared" si="22"/>
        <v>400000</v>
      </c>
      <c r="J506">
        <f t="shared" si="23"/>
        <v>400000</v>
      </c>
      <c r="K506">
        <f>SUM($J$2:J506)</f>
        <v>147250000</v>
      </c>
      <c r="L506">
        <f>Inputs!B2 - K506</f>
        <v>352750000</v>
      </c>
    </row>
    <row r="507" spans="1:12" x14ac:dyDescent="0.25">
      <c r="A507">
        <v>506</v>
      </c>
      <c r="B507">
        <f t="shared" si="21"/>
        <v>2</v>
      </c>
      <c r="C507">
        <f>CHOOSE(B507, Inputs!B4, Inputs!B5, Inputs!B6)</f>
        <v>400000</v>
      </c>
      <c r="D507">
        <f>ROUND(Inputs!B9 * (1+Inputs!B10)^INT((A507-1)/30), 0)</f>
        <v>2183</v>
      </c>
      <c r="E507">
        <f>D507 * Inputs!B11</f>
        <v>10915</v>
      </c>
      <c r="F507">
        <f>MIN(E507, D507 * Inputs!B8)</f>
        <v>10915</v>
      </c>
      <c r="G507">
        <f>MIN(C507, Inputs!B2 - SUM($J$2:J506))</f>
        <v>400000</v>
      </c>
      <c r="H507">
        <f>MIN(Inputs!B7, G507 / MAX(1, F507))</f>
        <v>36.646816307833255</v>
      </c>
      <c r="I507">
        <f t="shared" si="22"/>
        <v>400000</v>
      </c>
      <c r="J507">
        <f t="shared" si="23"/>
        <v>400000</v>
      </c>
      <c r="K507">
        <f>SUM($J$2:J507)</f>
        <v>147650000</v>
      </c>
      <c r="L507">
        <f>Inputs!B2 - K507</f>
        <v>352350000</v>
      </c>
    </row>
    <row r="508" spans="1:12" x14ac:dyDescent="0.25">
      <c r="A508">
        <v>507</v>
      </c>
      <c r="B508">
        <f t="shared" si="21"/>
        <v>2</v>
      </c>
      <c r="C508">
        <f>CHOOSE(B508, Inputs!B4, Inputs!B5, Inputs!B6)</f>
        <v>400000</v>
      </c>
      <c r="D508">
        <f>ROUND(Inputs!B9 * (1+Inputs!B10)^INT((A508-1)/30), 0)</f>
        <v>2183</v>
      </c>
      <c r="E508">
        <f>D508 * Inputs!B11</f>
        <v>10915</v>
      </c>
      <c r="F508">
        <f>MIN(E508, D508 * Inputs!B8)</f>
        <v>10915</v>
      </c>
      <c r="G508">
        <f>MIN(C508, Inputs!B2 - SUM($J$2:J507))</f>
        <v>400000</v>
      </c>
      <c r="H508">
        <f>MIN(Inputs!B7, G508 / MAX(1, F508))</f>
        <v>36.646816307833255</v>
      </c>
      <c r="I508">
        <f t="shared" si="22"/>
        <v>400000</v>
      </c>
      <c r="J508">
        <f t="shared" si="23"/>
        <v>400000</v>
      </c>
      <c r="K508">
        <f>SUM($J$2:J508)</f>
        <v>148050000</v>
      </c>
      <c r="L508">
        <f>Inputs!B2 - K508</f>
        <v>351950000</v>
      </c>
    </row>
    <row r="509" spans="1:12" x14ac:dyDescent="0.25">
      <c r="A509">
        <v>508</v>
      </c>
      <c r="B509">
        <f t="shared" si="21"/>
        <v>2</v>
      </c>
      <c r="C509">
        <f>CHOOSE(B509, Inputs!B4, Inputs!B5, Inputs!B6)</f>
        <v>400000</v>
      </c>
      <c r="D509">
        <f>ROUND(Inputs!B9 * (1+Inputs!B10)^INT((A509-1)/30), 0)</f>
        <v>2183</v>
      </c>
      <c r="E509">
        <f>D509 * Inputs!B11</f>
        <v>10915</v>
      </c>
      <c r="F509">
        <f>MIN(E509, D509 * Inputs!B8)</f>
        <v>10915</v>
      </c>
      <c r="G509">
        <f>MIN(C509, Inputs!B2 - SUM($J$2:J508))</f>
        <v>400000</v>
      </c>
      <c r="H509">
        <f>MIN(Inputs!B7, G509 / MAX(1, F509))</f>
        <v>36.646816307833255</v>
      </c>
      <c r="I509">
        <f t="shared" si="22"/>
        <v>400000</v>
      </c>
      <c r="J509">
        <f t="shared" si="23"/>
        <v>400000</v>
      </c>
      <c r="K509">
        <f>SUM($J$2:J509)</f>
        <v>148450000</v>
      </c>
      <c r="L509">
        <f>Inputs!B2 - K509</f>
        <v>351550000</v>
      </c>
    </row>
    <row r="510" spans="1:12" x14ac:dyDescent="0.25">
      <c r="A510">
        <v>509</v>
      </c>
      <c r="B510">
        <f t="shared" si="21"/>
        <v>2</v>
      </c>
      <c r="C510">
        <f>CHOOSE(B510, Inputs!B4, Inputs!B5, Inputs!B6)</f>
        <v>400000</v>
      </c>
      <c r="D510">
        <f>ROUND(Inputs!B9 * (1+Inputs!B10)^INT((A510-1)/30), 0)</f>
        <v>2183</v>
      </c>
      <c r="E510">
        <f>D510 * Inputs!B11</f>
        <v>10915</v>
      </c>
      <c r="F510">
        <f>MIN(E510, D510 * Inputs!B8)</f>
        <v>10915</v>
      </c>
      <c r="G510">
        <f>MIN(C510, Inputs!B2 - SUM($J$2:J509))</f>
        <v>400000</v>
      </c>
      <c r="H510">
        <f>MIN(Inputs!B7, G510 / MAX(1, F510))</f>
        <v>36.646816307833255</v>
      </c>
      <c r="I510">
        <f t="shared" si="22"/>
        <v>400000</v>
      </c>
      <c r="J510">
        <f t="shared" si="23"/>
        <v>400000</v>
      </c>
      <c r="K510">
        <f>SUM($J$2:J510)</f>
        <v>148850000</v>
      </c>
      <c r="L510">
        <f>Inputs!B2 - K510</f>
        <v>351150000</v>
      </c>
    </row>
    <row r="511" spans="1:12" x14ac:dyDescent="0.25">
      <c r="A511">
        <v>510</v>
      </c>
      <c r="B511">
        <f t="shared" si="21"/>
        <v>2</v>
      </c>
      <c r="C511">
        <f>CHOOSE(B511, Inputs!B4, Inputs!B5, Inputs!B6)</f>
        <v>400000</v>
      </c>
      <c r="D511">
        <f>ROUND(Inputs!B9 * (1+Inputs!B10)^INT((A511-1)/30), 0)</f>
        <v>2183</v>
      </c>
      <c r="E511">
        <f>D511 * Inputs!B11</f>
        <v>10915</v>
      </c>
      <c r="F511">
        <f>MIN(E511, D511 * Inputs!B8)</f>
        <v>10915</v>
      </c>
      <c r="G511">
        <f>MIN(C511, Inputs!B2 - SUM($J$2:J510))</f>
        <v>400000</v>
      </c>
      <c r="H511">
        <f>MIN(Inputs!B7, G511 / MAX(1, F511))</f>
        <v>36.646816307833255</v>
      </c>
      <c r="I511">
        <f t="shared" si="22"/>
        <v>400000</v>
      </c>
      <c r="J511">
        <f t="shared" si="23"/>
        <v>400000</v>
      </c>
      <c r="K511">
        <f>SUM($J$2:J511)</f>
        <v>149250000</v>
      </c>
      <c r="L511">
        <f>Inputs!B2 - K511</f>
        <v>350750000</v>
      </c>
    </row>
    <row r="512" spans="1:12" x14ac:dyDescent="0.25">
      <c r="A512">
        <v>511</v>
      </c>
      <c r="B512">
        <f t="shared" si="21"/>
        <v>2</v>
      </c>
      <c r="C512">
        <f>CHOOSE(B512, Inputs!B4, Inputs!B5, Inputs!B6)</f>
        <v>400000</v>
      </c>
      <c r="D512">
        <f>ROUND(Inputs!B9 * (1+Inputs!B10)^INT((A512-1)/30), 0)</f>
        <v>2292</v>
      </c>
      <c r="E512">
        <f>D512 * Inputs!B11</f>
        <v>11460</v>
      </c>
      <c r="F512">
        <f>MIN(E512, D512 * Inputs!B8)</f>
        <v>11460</v>
      </c>
      <c r="G512">
        <f>MIN(C512, Inputs!B2 - SUM($J$2:J511))</f>
        <v>400000</v>
      </c>
      <c r="H512">
        <f>MIN(Inputs!B7, G512 / MAX(1, F512))</f>
        <v>34.904013961605585</v>
      </c>
      <c r="I512">
        <f t="shared" si="22"/>
        <v>400000</v>
      </c>
      <c r="J512">
        <f t="shared" si="23"/>
        <v>400000</v>
      </c>
      <c r="K512">
        <f>SUM($J$2:J512)</f>
        <v>149650000</v>
      </c>
      <c r="L512">
        <f>Inputs!B2 - K512</f>
        <v>350350000</v>
      </c>
    </row>
    <row r="513" spans="1:12" x14ac:dyDescent="0.25">
      <c r="A513">
        <v>512</v>
      </c>
      <c r="B513">
        <f t="shared" si="21"/>
        <v>2</v>
      </c>
      <c r="C513">
        <f>CHOOSE(B513, Inputs!B4, Inputs!B5, Inputs!B6)</f>
        <v>400000</v>
      </c>
      <c r="D513">
        <f>ROUND(Inputs!B9 * (1+Inputs!B10)^INT((A513-1)/30), 0)</f>
        <v>2292</v>
      </c>
      <c r="E513">
        <f>D513 * Inputs!B11</f>
        <v>11460</v>
      </c>
      <c r="F513">
        <f>MIN(E513, D513 * Inputs!B8)</f>
        <v>11460</v>
      </c>
      <c r="G513">
        <f>MIN(C513, Inputs!B2 - SUM($J$2:J512))</f>
        <v>400000</v>
      </c>
      <c r="H513">
        <f>MIN(Inputs!B7, G513 / MAX(1, F513))</f>
        <v>34.904013961605585</v>
      </c>
      <c r="I513">
        <f t="shared" si="22"/>
        <v>400000</v>
      </c>
      <c r="J513">
        <f t="shared" si="23"/>
        <v>400000</v>
      </c>
      <c r="K513">
        <f>SUM($J$2:J513)</f>
        <v>150050000</v>
      </c>
      <c r="L513">
        <f>Inputs!B2 - K513</f>
        <v>349950000</v>
      </c>
    </row>
    <row r="514" spans="1:12" x14ac:dyDescent="0.25">
      <c r="A514">
        <v>513</v>
      </c>
      <c r="B514">
        <f t="shared" ref="B514:B577" si="24">IF(A514&lt;=365,1,IF(A514&lt;=730,2,3))</f>
        <v>2</v>
      </c>
      <c r="C514">
        <f>CHOOSE(B514, Inputs!B4, Inputs!B5, Inputs!B6)</f>
        <v>400000</v>
      </c>
      <c r="D514">
        <f>ROUND(Inputs!B9 * (1+Inputs!B10)^INT((A514-1)/30), 0)</f>
        <v>2292</v>
      </c>
      <c r="E514">
        <f>D514 * Inputs!B11</f>
        <v>11460</v>
      </c>
      <c r="F514">
        <f>MIN(E514, D514 * Inputs!B8)</f>
        <v>11460</v>
      </c>
      <c r="G514">
        <f>MIN(C514, Inputs!B2 - SUM($J$2:J513))</f>
        <v>400000</v>
      </c>
      <c r="H514">
        <f>MIN(Inputs!B7, G514 / MAX(1, F514))</f>
        <v>34.904013961605585</v>
      </c>
      <c r="I514">
        <f t="shared" ref="I514:I577" si="25">F514 * H514</f>
        <v>400000</v>
      </c>
      <c r="J514">
        <f t="shared" ref="J514:J577" si="26">MIN(I514, G514)</f>
        <v>400000</v>
      </c>
      <c r="K514">
        <f>SUM($J$2:J514)</f>
        <v>150450000</v>
      </c>
      <c r="L514">
        <f>Inputs!B2 - K514</f>
        <v>349550000</v>
      </c>
    </row>
    <row r="515" spans="1:12" x14ac:dyDescent="0.25">
      <c r="A515">
        <v>514</v>
      </c>
      <c r="B515">
        <f t="shared" si="24"/>
        <v>2</v>
      </c>
      <c r="C515">
        <f>CHOOSE(B515, Inputs!B4, Inputs!B5, Inputs!B6)</f>
        <v>400000</v>
      </c>
      <c r="D515">
        <f>ROUND(Inputs!B9 * (1+Inputs!B10)^INT((A515-1)/30), 0)</f>
        <v>2292</v>
      </c>
      <c r="E515">
        <f>D515 * Inputs!B11</f>
        <v>11460</v>
      </c>
      <c r="F515">
        <f>MIN(E515, D515 * Inputs!B8)</f>
        <v>11460</v>
      </c>
      <c r="G515">
        <f>MIN(C515, Inputs!B2 - SUM($J$2:J514))</f>
        <v>400000</v>
      </c>
      <c r="H515">
        <f>MIN(Inputs!B7, G515 / MAX(1, F515))</f>
        <v>34.904013961605585</v>
      </c>
      <c r="I515">
        <f t="shared" si="25"/>
        <v>400000</v>
      </c>
      <c r="J515">
        <f t="shared" si="26"/>
        <v>400000</v>
      </c>
      <c r="K515">
        <f>SUM($J$2:J515)</f>
        <v>150850000</v>
      </c>
      <c r="L515">
        <f>Inputs!B2 - K515</f>
        <v>349150000</v>
      </c>
    </row>
    <row r="516" spans="1:12" x14ac:dyDescent="0.25">
      <c r="A516">
        <v>515</v>
      </c>
      <c r="B516">
        <f t="shared" si="24"/>
        <v>2</v>
      </c>
      <c r="C516">
        <f>CHOOSE(B516, Inputs!B4, Inputs!B5, Inputs!B6)</f>
        <v>400000</v>
      </c>
      <c r="D516">
        <f>ROUND(Inputs!B9 * (1+Inputs!B10)^INT((A516-1)/30), 0)</f>
        <v>2292</v>
      </c>
      <c r="E516">
        <f>D516 * Inputs!B11</f>
        <v>11460</v>
      </c>
      <c r="F516">
        <f>MIN(E516, D516 * Inputs!B8)</f>
        <v>11460</v>
      </c>
      <c r="G516">
        <f>MIN(C516, Inputs!B2 - SUM($J$2:J515))</f>
        <v>400000</v>
      </c>
      <c r="H516">
        <f>MIN(Inputs!B7, G516 / MAX(1, F516))</f>
        <v>34.904013961605585</v>
      </c>
      <c r="I516">
        <f t="shared" si="25"/>
        <v>400000</v>
      </c>
      <c r="J516">
        <f t="shared" si="26"/>
        <v>400000</v>
      </c>
      <c r="K516">
        <f>SUM($J$2:J516)</f>
        <v>151250000</v>
      </c>
      <c r="L516">
        <f>Inputs!B2 - K516</f>
        <v>348750000</v>
      </c>
    </row>
    <row r="517" spans="1:12" x14ac:dyDescent="0.25">
      <c r="A517">
        <v>516</v>
      </c>
      <c r="B517">
        <f t="shared" si="24"/>
        <v>2</v>
      </c>
      <c r="C517">
        <f>CHOOSE(B517, Inputs!B4, Inputs!B5, Inputs!B6)</f>
        <v>400000</v>
      </c>
      <c r="D517">
        <f>ROUND(Inputs!B9 * (1+Inputs!B10)^INT((A517-1)/30), 0)</f>
        <v>2292</v>
      </c>
      <c r="E517">
        <f>D517 * Inputs!B11</f>
        <v>11460</v>
      </c>
      <c r="F517">
        <f>MIN(E517, D517 * Inputs!B8)</f>
        <v>11460</v>
      </c>
      <c r="G517">
        <f>MIN(C517, Inputs!B2 - SUM($J$2:J516))</f>
        <v>400000</v>
      </c>
      <c r="H517">
        <f>MIN(Inputs!B7, G517 / MAX(1, F517))</f>
        <v>34.904013961605585</v>
      </c>
      <c r="I517">
        <f t="shared" si="25"/>
        <v>400000</v>
      </c>
      <c r="J517">
        <f t="shared" si="26"/>
        <v>400000</v>
      </c>
      <c r="K517">
        <f>SUM($J$2:J517)</f>
        <v>151650000</v>
      </c>
      <c r="L517">
        <f>Inputs!B2 - K517</f>
        <v>348350000</v>
      </c>
    </row>
    <row r="518" spans="1:12" x14ac:dyDescent="0.25">
      <c r="A518">
        <v>517</v>
      </c>
      <c r="B518">
        <f t="shared" si="24"/>
        <v>2</v>
      </c>
      <c r="C518">
        <f>CHOOSE(B518, Inputs!B4, Inputs!B5, Inputs!B6)</f>
        <v>400000</v>
      </c>
      <c r="D518">
        <f>ROUND(Inputs!B9 * (1+Inputs!B10)^INT((A518-1)/30), 0)</f>
        <v>2292</v>
      </c>
      <c r="E518">
        <f>D518 * Inputs!B11</f>
        <v>11460</v>
      </c>
      <c r="F518">
        <f>MIN(E518, D518 * Inputs!B8)</f>
        <v>11460</v>
      </c>
      <c r="G518">
        <f>MIN(C518, Inputs!B2 - SUM($J$2:J517))</f>
        <v>400000</v>
      </c>
      <c r="H518">
        <f>MIN(Inputs!B7, G518 / MAX(1, F518))</f>
        <v>34.904013961605585</v>
      </c>
      <c r="I518">
        <f t="shared" si="25"/>
        <v>400000</v>
      </c>
      <c r="J518">
        <f t="shared" si="26"/>
        <v>400000</v>
      </c>
      <c r="K518">
        <f>SUM($J$2:J518)</f>
        <v>152050000</v>
      </c>
      <c r="L518">
        <f>Inputs!B2 - K518</f>
        <v>347950000</v>
      </c>
    </row>
    <row r="519" spans="1:12" x14ac:dyDescent="0.25">
      <c r="A519">
        <v>518</v>
      </c>
      <c r="B519">
        <f t="shared" si="24"/>
        <v>2</v>
      </c>
      <c r="C519">
        <f>CHOOSE(B519, Inputs!B4, Inputs!B5, Inputs!B6)</f>
        <v>400000</v>
      </c>
      <c r="D519">
        <f>ROUND(Inputs!B9 * (1+Inputs!B10)^INT((A519-1)/30), 0)</f>
        <v>2292</v>
      </c>
      <c r="E519">
        <f>D519 * Inputs!B11</f>
        <v>11460</v>
      </c>
      <c r="F519">
        <f>MIN(E519, D519 * Inputs!B8)</f>
        <v>11460</v>
      </c>
      <c r="G519">
        <f>MIN(C519, Inputs!B2 - SUM($J$2:J518))</f>
        <v>400000</v>
      </c>
      <c r="H519">
        <f>MIN(Inputs!B7, G519 / MAX(1, F519))</f>
        <v>34.904013961605585</v>
      </c>
      <c r="I519">
        <f t="shared" si="25"/>
        <v>400000</v>
      </c>
      <c r="J519">
        <f t="shared" si="26"/>
        <v>400000</v>
      </c>
      <c r="K519">
        <f>SUM($J$2:J519)</f>
        <v>152450000</v>
      </c>
      <c r="L519">
        <f>Inputs!B2 - K519</f>
        <v>347550000</v>
      </c>
    </row>
    <row r="520" spans="1:12" x14ac:dyDescent="0.25">
      <c r="A520">
        <v>519</v>
      </c>
      <c r="B520">
        <f t="shared" si="24"/>
        <v>2</v>
      </c>
      <c r="C520">
        <f>CHOOSE(B520, Inputs!B4, Inputs!B5, Inputs!B6)</f>
        <v>400000</v>
      </c>
      <c r="D520">
        <f>ROUND(Inputs!B9 * (1+Inputs!B10)^INT((A520-1)/30), 0)</f>
        <v>2292</v>
      </c>
      <c r="E520">
        <f>D520 * Inputs!B11</f>
        <v>11460</v>
      </c>
      <c r="F520">
        <f>MIN(E520, D520 * Inputs!B8)</f>
        <v>11460</v>
      </c>
      <c r="G520">
        <f>MIN(C520, Inputs!B2 - SUM($J$2:J519))</f>
        <v>400000</v>
      </c>
      <c r="H520">
        <f>MIN(Inputs!B7, G520 / MAX(1, F520))</f>
        <v>34.904013961605585</v>
      </c>
      <c r="I520">
        <f t="shared" si="25"/>
        <v>400000</v>
      </c>
      <c r="J520">
        <f t="shared" si="26"/>
        <v>400000</v>
      </c>
      <c r="K520">
        <f>SUM($J$2:J520)</f>
        <v>152850000</v>
      </c>
      <c r="L520">
        <f>Inputs!B2 - K520</f>
        <v>347150000</v>
      </c>
    </row>
    <row r="521" spans="1:12" x14ac:dyDescent="0.25">
      <c r="A521">
        <v>520</v>
      </c>
      <c r="B521">
        <f t="shared" si="24"/>
        <v>2</v>
      </c>
      <c r="C521">
        <f>CHOOSE(B521, Inputs!B4, Inputs!B5, Inputs!B6)</f>
        <v>400000</v>
      </c>
      <c r="D521">
        <f>ROUND(Inputs!B9 * (1+Inputs!B10)^INT((A521-1)/30), 0)</f>
        <v>2292</v>
      </c>
      <c r="E521">
        <f>D521 * Inputs!B11</f>
        <v>11460</v>
      </c>
      <c r="F521">
        <f>MIN(E521, D521 * Inputs!B8)</f>
        <v>11460</v>
      </c>
      <c r="G521">
        <f>MIN(C521, Inputs!B2 - SUM($J$2:J520))</f>
        <v>400000</v>
      </c>
      <c r="H521">
        <f>MIN(Inputs!B7, G521 / MAX(1, F521))</f>
        <v>34.904013961605585</v>
      </c>
      <c r="I521">
        <f t="shared" si="25"/>
        <v>400000</v>
      </c>
      <c r="J521">
        <f t="shared" si="26"/>
        <v>400000</v>
      </c>
      <c r="K521">
        <f>SUM($J$2:J521)</f>
        <v>153250000</v>
      </c>
      <c r="L521">
        <f>Inputs!B2 - K521</f>
        <v>346750000</v>
      </c>
    </row>
    <row r="522" spans="1:12" x14ac:dyDescent="0.25">
      <c r="A522">
        <v>521</v>
      </c>
      <c r="B522">
        <f t="shared" si="24"/>
        <v>2</v>
      </c>
      <c r="C522">
        <f>CHOOSE(B522, Inputs!B4, Inputs!B5, Inputs!B6)</f>
        <v>400000</v>
      </c>
      <c r="D522">
        <f>ROUND(Inputs!B9 * (1+Inputs!B10)^INT((A522-1)/30), 0)</f>
        <v>2292</v>
      </c>
      <c r="E522">
        <f>D522 * Inputs!B11</f>
        <v>11460</v>
      </c>
      <c r="F522">
        <f>MIN(E522, D522 * Inputs!B8)</f>
        <v>11460</v>
      </c>
      <c r="G522">
        <f>MIN(C522, Inputs!B2 - SUM($J$2:J521))</f>
        <v>400000</v>
      </c>
      <c r="H522">
        <f>MIN(Inputs!B7, G522 / MAX(1, F522))</f>
        <v>34.904013961605585</v>
      </c>
      <c r="I522">
        <f t="shared" si="25"/>
        <v>400000</v>
      </c>
      <c r="J522">
        <f t="shared" si="26"/>
        <v>400000</v>
      </c>
      <c r="K522">
        <f>SUM($J$2:J522)</f>
        <v>153650000</v>
      </c>
      <c r="L522">
        <f>Inputs!B2 - K522</f>
        <v>346350000</v>
      </c>
    </row>
    <row r="523" spans="1:12" x14ac:dyDescent="0.25">
      <c r="A523">
        <v>522</v>
      </c>
      <c r="B523">
        <f t="shared" si="24"/>
        <v>2</v>
      </c>
      <c r="C523">
        <f>CHOOSE(B523, Inputs!B4, Inputs!B5, Inputs!B6)</f>
        <v>400000</v>
      </c>
      <c r="D523">
        <f>ROUND(Inputs!B9 * (1+Inputs!B10)^INT((A523-1)/30), 0)</f>
        <v>2292</v>
      </c>
      <c r="E523">
        <f>D523 * Inputs!B11</f>
        <v>11460</v>
      </c>
      <c r="F523">
        <f>MIN(E523, D523 * Inputs!B8)</f>
        <v>11460</v>
      </c>
      <c r="G523">
        <f>MIN(C523, Inputs!B2 - SUM($J$2:J522))</f>
        <v>400000</v>
      </c>
      <c r="H523">
        <f>MIN(Inputs!B7, G523 / MAX(1, F523))</f>
        <v>34.904013961605585</v>
      </c>
      <c r="I523">
        <f t="shared" si="25"/>
        <v>400000</v>
      </c>
      <c r="J523">
        <f t="shared" si="26"/>
        <v>400000</v>
      </c>
      <c r="K523">
        <f>SUM($J$2:J523)</f>
        <v>154050000</v>
      </c>
      <c r="L523">
        <f>Inputs!B2 - K523</f>
        <v>345950000</v>
      </c>
    </row>
    <row r="524" spans="1:12" x14ac:dyDescent="0.25">
      <c r="A524">
        <v>523</v>
      </c>
      <c r="B524">
        <f t="shared" si="24"/>
        <v>2</v>
      </c>
      <c r="C524">
        <f>CHOOSE(B524, Inputs!B4, Inputs!B5, Inputs!B6)</f>
        <v>400000</v>
      </c>
      <c r="D524">
        <f>ROUND(Inputs!B9 * (1+Inputs!B10)^INT((A524-1)/30), 0)</f>
        <v>2292</v>
      </c>
      <c r="E524">
        <f>D524 * Inputs!B11</f>
        <v>11460</v>
      </c>
      <c r="F524">
        <f>MIN(E524, D524 * Inputs!B8)</f>
        <v>11460</v>
      </c>
      <c r="G524">
        <f>MIN(C524, Inputs!B2 - SUM($J$2:J523))</f>
        <v>400000</v>
      </c>
      <c r="H524">
        <f>MIN(Inputs!B7, G524 / MAX(1, F524))</f>
        <v>34.904013961605585</v>
      </c>
      <c r="I524">
        <f t="shared" si="25"/>
        <v>400000</v>
      </c>
      <c r="J524">
        <f t="shared" si="26"/>
        <v>400000</v>
      </c>
      <c r="K524">
        <f>SUM($J$2:J524)</f>
        <v>154450000</v>
      </c>
      <c r="L524">
        <f>Inputs!B2 - K524</f>
        <v>345550000</v>
      </c>
    </row>
    <row r="525" spans="1:12" x14ac:dyDescent="0.25">
      <c r="A525">
        <v>524</v>
      </c>
      <c r="B525">
        <f t="shared" si="24"/>
        <v>2</v>
      </c>
      <c r="C525">
        <f>CHOOSE(B525, Inputs!B4, Inputs!B5, Inputs!B6)</f>
        <v>400000</v>
      </c>
      <c r="D525">
        <f>ROUND(Inputs!B9 * (1+Inputs!B10)^INT((A525-1)/30), 0)</f>
        <v>2292</v>
      </c>
      <c r="E525">
        <f>D525 * Inputs!B11</f>
        <v>11460</v>
      </c>
      <c r="F525">
        <f>MIN(E525, D525 * Inputs!B8)</f>
        <v>11460</v>
      </c>
      <c r="G525">
        <f>MIN(C525, Inputs!B2 - SUM($J$2:J524))</f>
        <v>400000</v>
      </c>
      <c r="H525">
        <f>MIN(Inputs!B7, G525 / MAX(1, F525))</f>
        <v>34.904013961605585</v>
      </c>
      <c r="I525">
        <f t="shared" si="25"/>
        <v>400000</v>
      </c>
      <c r="J525">
        <f t="shared" si="26"/>
        <v>400000</v>
      </c>
      <c r="K525">
        <f>SUM($J$2:J525)</f>
        <v>154850000</v>
      </c>
      <c r="L525">
        <f>Inputs!B2 - K525</f>
        <v>345150000</v>
      </c>
    </row>
    <row r="526" spans="1:12" x14ac:dyDescent="0.25">
      <c r="A526">
        <v>525</v>
      </c>
      <c r="B526">
        <f t="shared" si="24"/>
        <v>2</v>
      </c>
      <c r="C526">
        <f>CHOOSE(B526, Inputs!B4, Inputs!B5, Inputs!B6)</f>
        <v>400000</v>
      </c>
      <c r="D526">
        <f>ROUND(Inputs!B9 * (1+Inputs!B10)^INT((A526-1)/30), 0)</f>
        <v>2292</v>
      </c>
      <c r="E526">
        <f>D526 * Inputs!B11</f>
        <v>11460</v>
      </c>
      <c r="F526">
        <f>MIN(E526, D526 * Inputs!B8)</f>
        <v>11460</v>
      </c>
      <c r="G526">
        <f>MIN(C526, Inputs!B2 - SUM($J$2:J525))</f>
        <v>400000</v>
      </c>
      <c r="H526">
        <f>MIN(Inputs!B7, G526 / MAX(1, F526))</f>
        <v>34.904013961605585</v>
      </c>
      <c r="I526">
        <f t="shared" si="25"/>
        <v>400000</v>
      </c>
      <c r="J526">
        <f t="shared" si="26"/>
        <v>400000</v>
      </c>
      <c r="K526">
        <f>SUM($J$2:J526)</f>
        <v>155250000</v>
      </c>
      <c r="L526">
        <f>Inputs!B2 - K526</f>
        <v>344750000</v>
      </c>
    </row>
    <row r="527" spans="1:12" x14ac:dyDescent="0.25">
      <c r="A527">
        <v>526</v>
      </c>
      <c r="B527">
        <f t="shared" si="24"/>
        <v>2</v>
      </c>
      <c r="C527">
        <f>CHOOSE(B527, Inputs!B4, Inputs!B5, Inputs!B6)</f>
        <v>400000</v>
      </c>
      <c r="D527">
        <f>ROUND(Inputs!B9 * (1+Inputs!B10)^INT((A527-1)/30), 0)</f>
        <v>2292</v>
      </c>
      <c r="E527">
        <f>D527 * Inputs!B11</f>
        <v>11460</v>
      </c>
      <c r="F527">
        <f>MIN(E527, D527 * Inputs!B8)</f>
        <v>11460</v>
      </c>
      <c r="G527">
        <f>MIN(C527, Inputs!B2 - SUM($J$2:J526))</f>
        <v>400000</v>
      </c>
      <c r="H527">
        <f>MIN(Inputs!B7, G527 / MAX(1, F527))</f>
        <v>34.904013961605585</v>
      </c>
      <c r="I527">
        <f t="shared" si="25"/>
        <v>400000</v>
      </c>
      <c r="J527">
        <f t="shared" si="26"/>
        <v>400000</v>
      </c>
      <c r="K527">
        <f>SUM($J$2:J527)</f>
        <v>155650000</v>
      </c>
      <c r="L527">
        <f>Inputs!B2 - K527</f>
        <v>344350000</v>
      </c>
    </row>
    <row r="528" spans="1:12" x14ac:dyDescent="0.25">
      <c r="A528">
        <v>527</v>
      </c>
      <c r="B528">
        <f t="shared" si="24"/>
        <v>2</v>
      </c>
      <c r="C528">
        <f>CHOOSE(B528, Inputs!B4, Inputs!B5, Inputs!B6)</f>
        <v>400000</v>
      </c>
      <c r="D528">
        <f>ROUND(Inputs!B9 * (1+Inputs!B10)^INT((A528-1)/30), 0)</f>
        <v>2292</v>
      </c>
      <c r="E528">
        <f>D528 * Inputs!B11</f>
        <v>11460</v>
      </c>
      <c r="F528">
        <f>MIN(E528, D528 * Inputs!B8)</f>
        <v>11460</v>
      </c>
      <c r="G528">
        <f>MIN(C528, Inputs!B2 - SUM($J$2:J527))</f>
        <v>400000</v>
      </c>
      <c r="H528">
        <f>MIN(Inputs!B7, G528 / MAX(1, F528))</f>
        <v>34.904013961605585</v>
      </c>
      <c r="I528">
        <f t="shared" si="25"/>
        <v>400000</v>
      </c>
      <c r="J528">
        <f t="shared" si="26"/>
        <v>400000</v>
      </c>
      <c r="K528">
        <f>SUM($J$2:J528)</f>
        <v>156050000</v>
      </c>
      <c r="L528">
        <f>Inputs!B2 - K528</f>
        <v>343950000</v>
      </c>
    </row>
    <row r="529" spans="1:12" x14ac:dyDescent="0.25">
      <c r="A529">
        <v>528</v>
      </c>
      <c r="B529">
        <f t="shared" si="24"/>
        <v>2</v>
      </c>
      <c r="C529">
        <f>CHOOSE(B529, Inputs!B4, Inputs!B5, Inputs!B6)</f>
        <v>400000</v>
      </c>
      <c r="D529">
        <f>ROUND(Inputs!B9 * (1+Inputs!B10)^INT((A529-1)/30), 0)</f>
        <v>2292</v>
      </c>
      <c r="E529">
        <f>D529 * Inputs!B11</f>
        <v>11460</v>
      </c>
      <c r="F529">
        <f>MIN(E529, D529 * Inputs!B8)</f>
        <v>11460</v>
      </c>
      <c r="G529">
        <f>MIN(C529, Inputs!B2 - SUM($J$2:J528))</f>
        <v>400000</v>
      </c>
      <c r="H529">
        <f>MIN(Inputs!B7, G529 / MAX(1, F529))</f>
        <v>34.904013961605585</v>
      </c>
      <c r="I529">
        <f t="shared" si="25"/>
        <v>400000</v>
      </c>
      <c r="J529">
        <f t="shared" si="26"/>
        <v>400000</v>
      </c>
      <c r="K529">
        <f>SUM($J$2:J529)</f>
        <v>156450000</v>
      </c>
      <c r="L529">
        <f>Inputs!B2 - K529</f>
        <v>343550000</v>
      </c>
    </row>
    <row r="530" spans="1:12" x14ac:dyDescent="0.25">
      <c r="A530">
        <v>529</v>
      </c>
      <c r="B530">
        <f t="shared" si="24"/>
        <v>2</v>
      </c>
      <c r="C530">
        <f>CHOOSE(B530, Inputs!B4, Inputs!B5, Inputs!B6)</f>
        <v>400000</v>
      </c>
      <c r="D530">
        <f>ROUND(Inputs!B9 * (1+Inputs!B10)^INT((A530-1)/30), 0)</f>
        <v>2292</v>
      </c>
      <c r="E530">
        <f>D530 * Inputs!B11</f>
        <v>11460</v>
      </c>
      <c r="F530">
        <f>MIN(E530, D530 * Inputs!B8)</f>
        <v>11460</v>
      </c>
      <c r="G530">
        <f>MIN(C530, Inputs!B2 - SUM($J$2:J529))</f>
        <v>400000</v>
      </c>
      <c r="H530">
        <f>MIN(Inputs!B7, G530 / MAX(1, F530))</f>
        <v>34.904013961605585</v>
      </c>
      <c r="I530">
        <f t="shared" si="25"/>
        <v>400000</v>
      </c>
      <c r="J530">
        <f t="shared" si="26"/>
        <v>400000</v>
      </c>
      <c r="K530">
        <f>SUM($J$2:J530)</f>
        <v>156850000</v>
      </c>
      <c r="L530">
        <f>Inputs!B2 - K530</f>
        <v>343150000</v>
      </c>
    </row>
    <row r="531" spans="1:12" x14ac:dyDescent="0.25">
      <c r="A531">
        <v>530</v>
      </c>
      <c r="B531">
        <f t="shared" si="24"/>
        <v>2</v>
      </c>
      <c r="C531">
        <f>CHOOSE(B531, Inputs!B4, Inputs!B5, Inputs!B6)</f>
        <v>400000</v>
      </c>
      <c r="D531">
        <f>ROUND(Inputs!B9 * (1+Inputs!B10)^INT((A531-1)/30), 0)</f>
        <v>2292</v>
      </c>
      <c r="E531">
        <f>D531 * Inputs!B11</f>
        <v>11460</v>
      </c>
      <c r="F531">
        <f>MIN(E531, D531 * Inputs!B8)</f>
        <v>11460</v>
      </c>
      <c r="G531">
        <f>MIN(C531, Inputs!B2 - SUM($J$2:J530))</f>
        <v>400000</v>
      </c>
      <c r="H531">
        <f>MIN(Inputs!B7, G531 / MAX(1, F531))</f>
        <v>34.904013961605585</v>
      </c>
      <c r="I531">
        <f t="shared" si="25"/>
        <v>400000</v>
      </c>
      <c r="J531">
        <f t="shared" si="26"/>
        <v>400000</v>
      </c>
      <c r="K531">
        <f>SUM($J$2:J531)</f>
        <v>157250000</v>
      </c>
      <c r="L531">
        <f>Inputs!B2 - K531</f>
        <v>342750000</v>
      </c>
    </row>
    <row r="532" spans="1:12" x14ac:dyDescent="0.25">
      <c r="A532">
        <v>531</v>
      </c>
      <c r="B532">
        <f t="shared" si="24"/>
        <v>2</v>
      </c>
      <c r="C532">
        <f>CHOOSE(B532, Inputs!B4, Inputs!B5, Inputs!B6)</f>
        <v>400000</v>
      </c>
      <c r="D532">
        <f>ROUND(Inputs!B9 * (1+Inputs!B10)^INT((A532-1)/30), 0)</f>
        <v>2292</v>
      </c>
      <c r="E532">
        <f>D532 * Inputs!B11</f>
        <v>11460</v>
      </c>
      <c r="F532">
        <f>MIN(E532, D532 * Inputs!B8)</f>
        <v>11460</v>
      </c>
      <c r="G532">
        <f>MIN(C532, Inputs!B2 - SUM($J$2:J531))</f>
        <v>400000</v>
      </c>
      <c r="H532">
        <f>MIN(Inputs!B7, G532 / MAX(1, F532))</f>
        <v>34.904013961605585</v>
      </c>
      <c r="I532">
        <f t="shared" si="25"/>
        <v>400000</v>
      </c>
      <c r="J532">
        <f t="shared" si="26"/>
        <v>400000</v>
      </c>
      <c r="K532">
        <f>SUM($J$2:J532)</f>
        <v>157650000</v>
      </c>
      <c r="L532">
        <f>Inputs!B2 - K532</f>
        <v>342350000</v>
      </c>
    </row>
    <row r="533" spans="1:12" x14ac:dyDescent="0.25">
      <c r="A533">
        <v>532</v>
      </c>
      <c r="B533">
        <f t="shared" si="24"/>
        <v>2</v>
      </c>
      <c r="C533">
        <f>CHOOSE(B533, Inputs!B4, Inputs!B5, Inputs!B6)</f>
        <v>400000</v>
      </c>
      <c r="D533">
        <f>ROUND(Inputs!B9 * (1+Inputs!B10)^INT((A533-1)/30), 0)</f>
        <v>2292</v>
      </c>
      <c r="E533">
        <f>D533 * Inputs!B11</f>
        <v>11460</v>
      </c>
      <c r="F533">
        <f>MIN(E533, D533 * Inputs!B8)</f>
        <v>11460</v>
      </c>
      <c r="G533">
        <f>MIN(C533, Inputs!B2 - SUM($J$2:J532))</f>
        <v>400000</v>
      </c>
      <c r="H533">
        <f>MIN(Inputs!B7, G533 / MAX(1, F533))</f>
        <v>34.904013961605585</v>
      </c>
      <c r="I533">
        <f t="shared" si="25"/>
        <v>400000</v>
      </c>
      <c r="J533">
        <f t="shared" si="26"/>
        <v>400000</v>
      </c>
      <c r="K533">
        <f>SUM($J$2:J533)</f>
        <v>158050000</v>
      </c>
      <c r="L533">
        <f>Inputs!B2 - K533</f>
        <v>341950000</v>
      </c>
    </row>
    <row r="534" spans="1:12" x14ac:dyDescent="0.25">
      <c r="A534">
        <v>533</v>
      </c>
      <c r="B534">
        <f t="shared" si="24"/>
        <v>2</v>
      </c>
      <c r="C534">
        <f>CHOOSE(B534, Inputs!B4, Inputs!B5, Inputs!B6)</f>
        <v>400000</v>
      </c>
      <c r="D534">
        <f>ROUND(Inputs!B9 * (1+Inputs!B10)^INT((A534-1)/30), 0)</f>
        <v>2292</v>
      </c>
      <c r="E534">
        <f>D534 * Inputs!B11</f>
        <v>11460</v>
      </c>
      <c r="F534">
        <f>MIN(E534, D534 * Inputs!B8)</f>
        <v>11460</v>
      </c>
      <c r="G534">
        <f>MIN(C534, Inputs!B2 - SUM($J$2:J533))</f>
        <v>400000</v>
      </c>
      <c r="H534">
        <f>MIN(Inputs!B7, G534 / MAX(1, F534))</f>
        <v>34.904013961605585</v>
      </c>
      <c r="I534">
        <f t="shared" si="25"/>
        <v>400000</v>
      </c>
      <c r="J534">
        <f t="shared" si="26"/>
        <v>400000</v>
      </c>
      <c r="K534">
        <f>SUM($J$2:J534)</f>
        <v>158450000</v>
      </c>
      <c r="L534">
        <f>Inputs!B2 - K534</f>
        <v>341550000</v>
      </c>
    </row>
    <row r="535" spans="1:12" x14ac:dyDescent="0.25">
      <c r="A535">
        <v>534</v>
      </c>
      <c r="B535">
        <f t="shared" si="24"/>
        <v>2</v>
      </c>
      <c r="C535">
        <f>CHOOSE(B535, Inputs!B4, Inputs!B5, Inputs!B6)</f>
        <v>400000</v>
      </c>
      <c r="D535">
        <f>ROUND(Inputs!B9 * (1+Inputs!B10)^INT((A535-1)/30), 0)</f>
        <v>2292</v>
      </c>
      <c r="E535">
        <f>D535 * Inputs!B11</f>
        <v>11460</v>
      </c>
      <c r="F535">
        <f>MIN(E535, D535 * Inputs!B8)</f>
        <v>11460</v>
      </c>
      <c r="G535">
        <f>MIN(C535, Inputs!B2 - SUM($J$2:J534))</f>
        <v>400000</v>
      </c>
      <c r="H535">
        <f>MIN(Inputs!B7, G535 / MAX(1, F535))</f>
        <v>34.904013961605585</v>
      </c>
      <c r="I535">
        <f t="shared" si="25"/>
        <v>400000</v>
      </c>
      <c r="J535">
        <f t="shared" si="26"/>
        <v>400000</v>
      </c>
      <c r="K535">
        <f>SUM($J$2:J535)</f>
        <v>158850000</v>
      </c>
      <c r="L535">
        <f>Inputs!B2 - K535</f>
        <v>341150000</v>
      </c>
    </row>
    <row r="536" spans="1:12" x14ac:dyDescent="0.25">
      <c r="A536">
        <v>535</v>
      </c>
      <c r="B536">
        <f t="shared" si="24"/>
        <v>2</v>
      </c>
      <c r="C536">
        <f>CHOOSE(B536, Inputs!B4, Inputs!B5, Inputs!B6)</f>
        <v>400000</v>
      </c>
      <c r="D536">
        <f>ROUND(Inputs!B9 * (1+Inputs!B10)^INT((A536-1)/30), 0)</f>
        <v>2292</v>
      </c>
      <c r="E536">
        <f>D536 * Inputs!B11</f>
        <v>11460</v>
      </c>
      <c r="F536">
        <f>MIN(E536, D536 * Inputs!B8)</f>
        <v>11460</v>
      </c>
      <c r="G536">
        <f>MIN(C536, Inputs!B2 - SUM($J$2:J535))</f>
        <v>400000</v>
      </c>
      <c r="H536">
        <f>MIN(Inputs!B7, G536 / MAX(1, F536))</f>
        <v>34.904013961605585</v>
      </c>
      <c r="I536">
        <f t="shared" si="25"/>
        <v>400000</v>
      </c>
      <c r="J536">
        <f t="shared" si="26"/>
        <v>400000</v>
      </c>
      <c r="K536">
        <f>SUM($J$2:J536)</f>
        <v>159250000</v>
      </c>
      <c r="L536">
        <f>Inputs!B2 - K536</f>
        <v>340750000</v>
      </c>
    </row>
    <row r="537" spans="1:12" x14ac:dyDescent="0.25">
      <c r="A537">
        <v>536</v>
      </c>
      <c r="B537">
        <f t="shared" si="24"/>
        <v>2</v>
      </c>
      <c r="C537">
        <f>CHOOSE(B537, Inputs!B4, Inputs!B5, Inputs!B6)</f>
        <v>400000</v>
      </c>
      <c r="D537">
        <f>ROUND(Inputs!B9 * (1+Inputs!B10)^INT((A537-1)/30), 0)</f>
        <v>2292</v>
      </c>
      <c r="E537">
        <f>D537 * Inputs!B11</f>
        <v>11460</v>
      </c>
      <c r="F537">
        <f>MIN(E537, D537 * Inputs!B8)</f>
        <v>11460</v>
      </c>
      <c r="G537">
        <f>MIN(C537, Inputs!B2 - SUM($J$2:J536))</f>
        <v>400000</v>
      </c>
      <c r="H537">
        <f>MIN(Inputs!B7, G537 / MAX(1, F537))</f>
        <v>34.904013961605585</v>
      </c>
      <c r="I537">
        <f t="shared" si="25"/>
        <v>400000</v>
      </c>
      <c r="J537">
        <f t="shared" si="26"/>
        <v>400000</v>
      </c>
      <c r="K537">
        <f>SUM($J$2:J537)</f>
        <v>159650000</v>
      </c>
      <c r="L537">
        <f>Inputs!B2 - K537</f>
        <v>340350000</v>
      </c>
    </row>
    <row r="538" spans="1:12" x14ac:dyDescent="0.25">
      <c r="A538">
        <v>537</v>
      </c>
      <c r="B538">
        <f t="shared" si="24"/>
        <v>2</v>
      </c>
      <c r="C538">
        <f>CHOOSE(B538, Inputs!B4, Inputs!B5, Inputs!B6)</f>
        <v>400000</v>
      </c>
      <c r="D538">
        <f>ROUND(Inputs!B9 * (1+Inputs!B10)^INT((A538-1)/30), 0)</f>
        <v>2292</v>
      </c>
      <c r="E538">
        <f>D538 * Inputs!B11</f>
        <v>11460</v>
      </c>
      <c r="F538">
        <f>MIN(E538, D538 * Inputs!B8)</f>
        <v>11460</v>
      </c>
      <c r="G538">
        <f>MIN(C538, Inputs!B2 - SUM($J$2:J537))</f>
        <v>400000</v>
      </c>
      <c r="H538">
        <f>MIN(Inputs!B7, G538 / MAX(1, F538))</f>
        <v>34.904013961605585</v>
      </c>
      <c r="I538">
        <f t="shared" si="25"/>
        <v>400000</v>
      </c>
      <c r="J538">
        <f t="shared" si="26"/>
        <v>400000</v>
      </c>
      <c r="K538">
        <f>SUM($J$2:J538)</f>
        <v>160050000</v>
      </c>
      <c r="L538">
        <f>Inputs!B2 - K538</f>
        <v>339950000</v>
      </c>
    </row>
    <row r="539" spans="1:12" x14ac:dyDescent="0.25">
      <c r="A539">
        <v>538</v>
      </c>
      <c r="B539">
        <f t="shared" si="24"/>
        <v>2</v>
      </c>
      <c r="C539">
        <f>CHOOSE(B539, Inputs!B4, Inputs!B5, Inputs!B6)</f>
        <v>400000</v>
      </c>
      <c r="D539">
        <f>ROUND(Inputs!B9 * (1+Inputs!B10)^INT((A539-1)/30), 0)</f>
        <v>2292</v>
      </c>
      <c r="E539">
        <f>D539 * Inputs!B11</f>
        <v>11460</v>
      </c>
      <c r="F539">
        <f>MIN(E539, D539 * Inputs!B8)</f>
        <v>11460</v>
      </c>
      <c r="G539">
        <f>MIN(C539, Inputs!B2 - SUM($J$2:J538))</f>
        <v>400000</v>
      </c>
      <c r="H539">
        <f>MIN(Inputs!B7, G539 / MAX(1, F539))</f>
        <v>34.904013961605585</v>
      </c>
      <c r="I539">
        <f t="shared" si="25"/>
        <v>400000</v>
      </c>
      <c r="J539">
        <f t="shared" si="26"/>
        <v>400000</v>
      </c>
      <c r="K539">
        <f>SUM($J$2:J539)</f>
        <v>160450000</v>
      </c>
      <c r="L539">
        <f>Inputs!B2 - K539</f>
        <v>339550000</v>
      </c>
    </row>
    <row r="540" spans="1:12" x14ac:dyDescent="0.25">
      <c r="A540">
        <v>539</v>
      </c>
      <c r="B540">
        <f t="shared" si="24"/>
        <v>2</v>
      </c>
      <c r="C540">
        <f>CHOOSE(B540, Inputs!B4, Inputs!B5, Inputs!B6)</f>
        <v>400000</v>
      </c>
      <c r="D540">
        <f>ROUND(Inputs!B9 * (1+Inputs!B10)^INT((A540-1)/30), 0)</f>
        <v>2292</v>
      </c>
      <c r="E540">
        <f>D540 * Inputs!B11</f>
        <v>11460</v>
      </c>
      <c r="F540">
        <f>MIN(E540, D540 * Inputs!B8)</f>
        <v>11460</v>
      </c>
      <c r="G540">
        <f>MIN(C540, Inputs!B2 - SUM($J$2:J539))</f>
        <v>400000</v>
      </c>
      <c r="H540">
        <f>MIN(Inputs!B7, G540 / MAX(1, F540))</f>
        <v>34.904013961605585</v>
      </c>
      <c r="I540">
        <f t="shared" si="25"/>
        <v>400000</v>
      </c>
      <c r="J540">
        <f t="shared" si="26"/>
        <v>400000</v>
      </c>
      <c r="K540">
        <f>SUM($J$2:J540)</f>
        <v>160850000</v>
      </c>
      <c r="L540">
        <f>Inputs!B2 - K540</f>
        <v>339150000</v>
      </c>
    </row>
    <row r="541" spans="1:12" x14ac:dyDescent="0.25">
      <c r="A541">
        <v>540</v>
      </c>
      <c r="B541">
        <f t="shared" si="24"/>
        <v>2</v>
      </c>
      <c r="C541">
        <f>CHOOSE(B541, Inputs!B4, Inputs!B5, Inputs!B6)</f>
        <v>400000</v>
      </c>
      <c r="D541">
        <f>ROUND(Inputs!B9 * (1+Inputs!B10)^INT((A541-1)/30), 0)</f>
        <v>2292</v>
      </c>
      <c r="E541">
        <f>D541 * Inputs!B11</f>
        <v>11460</v>
      </c>
      <c r="F541">
        <f>MIN(E541, D541 * Inputs!B8)</f>
        <v>11460</v>
      </c>
      <c r="G541">
        <f>MIN(C541, Inputs!B2 - SUM($J$2:J540))</f>
        <v>400000</v>
      </c>
      <c r="H541">
        <f>MIN(Inputs!B7, G541 / MAX(1, F541))</f>
        <v>34.904013961605585</v>
      </c>
      <c r="I541">
        <f t="shared" si="25"/>
        <v>400000</v>
      </c>
      <c r="J541">
        <f t="shared" si="26"/>
        <v>400000</v>
      </c>
      <c r="K541">
        <f>SUM($J$2:J541)</f>
        <v>161250000</v>
      </c>
      <c r="L541">
        <f>Inputs!B2 - K541</f>
        <v>338750000</v>
      </c>
    </row>
    <row r="542" spans="1:12" x14ac:dyDescent="0.25">
      <c r="A542">
        <v>541</v>
      </c>
      <c r="B542">
        <f t="shared" si="24"/>
        <v>2</v>
      </c>
      <c r="C542">
        <f>CHOOSE(B542, Inputs!B4, Inputs!B5, Inputs!B6)</f>
        <v>400000</v>
      </c>
      <c r="D542">
        <f>ROUND(Inputs!B9 * (1+Inputs!B10)^INT((A542-1)/30), 0)</f>
        <v>2407</v>
      </c>
      <c r="E542">
        <f>D542 * Inputs!B11</f>
        <v>12035</v>
      </c>
      <c r="F542">
        <f>MIN(E542, D542 * Inputs!B8)</f>
        <v>12035</v>
      </c>
      <c r="G542">
        <f>MIN(C542, Inputs!B2 - SUM($J$2:J541))</f>
        <v>400000</v>
      </c>
      <c r="H542">
        <f>MIN(Inputs!B7, G542 / MAX(1, F542))</f>
        <v>33.236393851267138</v>
      </c>
      <c r="I542">
        <f t="shared" si="25"/>
        <v>400000</v>
      </c>
      <c r="J542">
        <f t="shared" si="26"/>
        <v>400000</v>
      </c>
      <c r="K542">
        <f>SUM($J$2:J542)</f>
        <v>161650000</v>
      </c>
      <c r="L542">
        <f>Inputs!B2 - K542</f>
        <v>338350000</v>
      </c>
    </row>
    <row r="543" spans="1:12" x14ac:dyDescent="0.25">
      <c r="A543">
        <v>542</v>
      </c>
      <c r="B543">
        <f t="shared" si="24"/>
        <v>2</v>
      </c>
      <c r="C543">
        <f>CHOOSE(B543, Inputs!B4, Inputs!B5, Inputs!B6)</f>
        <v>400000</v>
      </c>
      <c r="D543">
        <f>ROUND(Inputs!B9 * (1+Inputs!B10)^INT((A543-1)/30), 0)</f>
        <v>2407</v>
      </c>
      <c r="E543">
        <f>D543 * Inputs!B11</f>
        <v>12035</v>
      </c>
      <c r="F543">
        <f>MIN(E543, D543 * Inputs!B8)</f>
        <v>12035</v>
      </c>
      <c r="G543">
        <f>MIN(C543, Inputs!B2 - SUM($J$2:J542))</f>
        <v>400000</v>
      </c>
      <c r="H543">
        <f>MIN(Inputs!B7, G543 / MAX(1, F543))</f>
        <v>33.236393851267138</v>
      </c>
      <c r="I543">
        <f t="shared" si="25"/>
        <v>400000</v>
      </c>
      <c r="J543">
        <f t="shared" si="26"/>
        <v>400000</v>
      </c>
      <c r="K543">
        <f>SUM($J$2:J543)</f>
        <v>162050000</v>
      </c>
      <c r="L543">
        <f>Inputs!B2 - K543</f>
        <v>337950000</v>
      </c>
    </row>
    <row r="544" spans="1:12" x14ac:dyDescent="0.25">
      <c r="A544">
        <v>543</v>
      </c>
      <c r="B544">
        <f t="shared" si="24"/>
        <v>2</v>
      </c>
      <c r="C544">
        <f>CHOOSE(B544, Inputs!B4, Inputs!B5, Inputs!B6)</f>
        <v>400000</v>
      </c>
      <c r="D544">
        <f>ROUND(Inputs!B9 * (1+Inputs!B10)^INT((A544-1)/30), 0)</f>
        <v>2407</v>
      </c>
      <c r="E544">
        <f>D544 * Inputs!B11</f>
        <v>12035</v>
      </c>
      <c r="F544">
        <f>MIN(E544, D544 * Inputs!B8)</f>
        <v>12035</v>
      </c>
      <c r="G544">
        <f>MIN(C544, Inputs!B2 - SUM($J$2:J543))</f>
        <v>400000</v>
      </c>
      <c r="H544">
        <f>MIN(Inputs!B7, G544 / MAX(1, F544))</f>
        <v>33.236393851267138</v>
      </c>
      <c r="I544">
        <f t="shared" si="25"/>
        <v>400000</v>
      </c>
      <c r="J544">
        <f t="shared" si="26"/>
        <v>400000</v>
      </c>
      <c r="K544">
        <f>SUM($J$2:J544)</f>
        <v>162450000</v>
      </c>
      <c r="L544">
        <f>Inputs!B2 - K544</f>
        <v>337550000</v>
      </c>
    </row>
    <row r="545" spans="1:12" x14ac:dyDescent="0.25">
      <c r="A545">
        <v>544</v>
      </c>
      <c r="B545">
        <f t="shared" si="24"/>
        <v>2</v>
      </c>
      <c r="C545">
        <f>CHOOSE(B545, Inputs!B4, Inputs!B5, Inputs!B6)</f>
        <v>400000</v>
      </c>
      <c r="D545">
        <f>ROUND(Inputs!B9 * (1+Inputs!B10)^INT((A545-1)/30), 0)</f>
        <v>2407</v>
      </c>
      <c r="E545">
        <f>D545 * Inputs!B11</f>
        <v>12035</v>
      </c>
      <c r="F545">
        <f>MIN(E545, D545 * Inputs!B8)</f>
        <v>12035</v>
      </c>
      <c r="G545">
        <f>MIN(C545, Inputs!B2 - SUM($J$2:J544))</f>
        <v>400000</v>
      </c>
      <c r="H545">
        <f>MIN(Inputs!B7, G545 / MAX(1, F545))</f>
        <v>33.236393851267138</v>
      </c>
      <c r="I545">
        <f t="shared" si="25"/>
        <v>400000</v>
      </c>
      <c r="J545">
        <f t="shared" si="26"/>
        <v>400000</v>
      </c>
      <c r="K545">
        <f>SUM($J$2:J545)</f>
        <v>162850000</v>
      </c>
      <c r="L545">
        <f>Inputs!B2 - K545</f>
        <v>337150000</v>
      </c>
    </row>
    <row r="546" spans="1:12" x14ac:dyDescent="0.25">
      <c r="A546">
        <v>545</v>
      </c>
      <c r="B546">
        <f t="shared" si="24"/>
        <v>2</v>
      </c>
      <c r="C546">
        <f>CHOOSE(B546, Inputs!B4, Inputs!B5, Inputs!B6)</f>
        <v>400000</v>
      </c>
      <c r="D546">
        <f>ROUND(Inputs!B9 * (1+Inputs!B10)^INT((A546-1)/30), 0)</f>
        <v>2407</v>
      </c>
      <c r="E546">
        <f>D546 * Inputs!B11</f>
        <v>12035</v>
      </c>
      <c r="F546">
        <f>MIN(E546, D546 * Inputs!B8)</f>
        <v>12035</v>
      </c>
      <c r="G546">
        <f>MIN(C546, Inputs!B2 - SUM($J$2:J545))</f>
        <v>400000</v>
      </c>
      <c r="H546">
        <f>MIN(Inputs!B7, G546 / MAX(1, F546))</f>
        <v>33.236393851267138</v>
      </c>
      <c r="I546">
        <f t="shared" si="25"/>
        <v>400000</v>
      </c>
      <c r="J546">
        <f t="shared" si="26"/>
        <v>400000</v>
      </c>
      <c r="K546">
        <f>SUM($J$2:J546)</f>
        <v>163250000</v>
      </c>
      <c r="L546">
        <f>Inputs!B2 - K546</f>
        <v>336750000</v>
      </c>
    </row>
    <row r="547" spans="1:12" x14ac:dyDescent="0.25">
      <c r="A547">
        <v>546</v>
      </c>
      <c r="B547">
        <f t="shared" si="24"/>
        <v>2</v>
      </c>
      <c r="C547">
        <f>CHOOSE(B547, Inputs!B4, Inputs!B5, Inputs!B6)</f>
        <v>400000</v>
      </c>
      <c r="D547">
        <f>ROUND(Inputs!B9 * (1+Inputs!B10)^INT((A547-1)/30), 0)</f>
        <v>2407</v>
      </c>
      <c r="E547">
        <f>D547 * Inputs!B11</f>
        <v>12035</v>
      </c>
      <c r="F547">
        <f>MIN(E547, D547 * Inputs!B8)</f>
        <v>12035</v>
      </c>
      <c r="G547">
        <f>MIN(C547, Inputs!B2 - SUM($J$2:J546))</f>
        <v>400000</v>
      </c>
      <c r="H547">
        <f>MIN(Inputs!B7, G547 / MAX(1, F547))</f>
        <v>33.236393851267138</v>
      </c>
      <c r="I547">
        <f t="shared" si="25"/>
        <v>400000</v>
      </c>
      <c r="J547">
        <f t="shared" si="26"/>
        <v>400000</v>
      </c>
      <c r="K547">
        <f>SUM($J$2:J547)</f>
        <v>163650000</v>
      </c>
      <c r="L547">
        <f>Inputs!B2 - K547</f>
        <v>336350000</v>
      </c>
    </row>
    <row r="548" spans="1:12" x14ac:dyDescent="0.25">
      <c r="A548">
        <v>547</v>
      </c>
      <c r="B548">
        <f t="shared" si="24"/>
        <v>2</v>
      </c>
      <c r="C548">
        <f>CHOOSE(B548, Inputs!B4, Inputs!B5, Inputs!B6)</f>
        <v>400000</v>
      </c>
      <c r="D548">
        <f>ROUND(Inputs!B9 * (1+Inputs!B10)^INT((A548-1)/30), 0)</f>
        <v>2407</v>
      </c>
      <c r="E548">
        <f>D548 * Inputs!B11</f>
        <v>12035</v>
      </c>
      <c r="F548">
        <f>MIN(E548, D548 * Inputs!B8)</f>
        <v>12035</v>
      </c>
      <c r="G548">
        <f>MIN(C548, Inputs!B2 - SUM($J$2:J547))</f>
        <v>400000</v>
      </c>
      <c r="H548">
        <f>MIN(Inputs!B7, G548 / MAX(1, F548))</f>
        <v>33.236393851267138</v>
      </c>
      <c r="I548">
        <f t="shared" si="25"/>
        <v>400000</v>
      </c>
      <c r="J548">
        <f t="shared" si="26"/>
        <v>400000</v>
      </c>
      <c r="K548">
        <f>SUM($J$2:J548)</f>
        <v>164050000</v>
      </c>
      <c r="L548">
        <f>Inputs!B2 - K548</f>
        <v>335950000</v>
      </c>
    </row>
    <row r="549" spans="1:12" x14ac:dyDescent="0.25">
      <c r="A549">
        <v>548</v>
      </c>
      <c r="B549">
        <f t="shared" si="24"/>
        <v>2</v>
      </c>
      <c r="C549">
        <f>CHOOSE(B549, Inputs!B4, Inputs!B5, Inputs!B6)</f>
        <v>400000</v>
      </c>
      <c r="D549">
        <f>ROUND(Inputs!B9 * (1+Inputs!B10)^INT((A549-1)/30), 0)</f>
        <v>2407</v>
      </c>
      <c r="E549">
        <f>D549 * Inputs!B11</f>
        <v>12035</v>
      </c>
      <c r="F549">
        <f>MIN(E549, D549 * Inputs!B8)</f>
        <v>12035</v>
      </c>
      <c r="G549">
        <f>MIN(C549, Inputs!B2 - SUM($J$2:J548))</f>
        <v>400000</v>
      </c>
      <c r="H549">
        <f>MIN(Inputs!B7, G549 / MAX(1, F549))</f>
        <v>33.236393851267138</v>
      </c>
      <c r="I549">
        <f t="shared" si="25"/>
        <v>400000</v>
      </c>
      <c r="J549">
        <f t="shared" si="26"/>
        <v>400000</v>
      </c>
      <c r="K549">
        <f>SUM($J$2:J549)</f>
        <v>164450000</v>
      </c>
      <c r="L549">
        <f>Inputs!B2 - K549</f>
        <v>335550000</v>
      </c>
    </row>
    <row r="550" spans="1:12" x14ac:dyDescent="0.25">
      <c r="A550">
        <v>549</v>
      </c>
      <c r="B550">
        <f t="shared" si="24"/>
        <v>2</v>
      </c>
      <c r="C550">
        <f>CHOOSE(B550, Inputs!B4, Inputs!B5, Inputs!B6)</f>
        <v>400000</v>
      </c>
      <c r="D550">
        <f>ROUND(Inputs!B9 * (1+Inputs!B10)^INT((A550-1)/30), 0)</f>
        <v>2407</v>
      </c>
      <c r="E550">
        <f>D550 * Inputs!B11</f>
        <v>12035</v>
      </c>
      <c r="F550">
        <f>MIN(E550, D550 * Inputs!B8)</f>
        <v>12035</v>
      </c>
      <c r="G550">
        <f>MIN(C550, Inputs!B2 - SUM($J$2:J549))</f>
        <v>400000</v>
      </c>
      <c r="H550">
        <f>MIN(Inputs!B7, G550 / MAX(1, F550))</f>
        <v>33.236393851267138</v>
      </c>
      <c r="I550">
        <f t="shared" si="25"/>
        <v>400000</v>
      </c>
      <c r="J550">
        <f t="shared" si="26"/>
        <v>400000</v>
      </c>
      <c r="K550">
        <f>SUM($J$2:J550)</f>
        <v>164850000</v>
      </c>
      <c r="L550">
        <f>Inputs!B2 - K550</f>
        <v>335150000</v>
      </c>
    </row>
    <row r="551" spans="1:12" x14ac:dyDescent="0.25">
      <c r="A551">
        <v>550</v>
      </c>
      <c r="B551">
        <f t="shared" si="24"/>
        <v>2</v>
      </c>
      <c r="C551">
        <f>CHOOSE(B551, Inputs!B4, Inputs!B5, Inputs!B6)</f>
        <v>400000</v>
      </c>
      <c r="D551">
        <f>ROUND(Inputs!B9 * (1+Inputs!B10)^INT((A551-1)/30), 0)</f>
        <v>2407</v>
      </c>
      <c r="E551">
        <f>D551 * Inputs!B11</f>
        <v>12035</v>
      </c>
      <c r="F551">
        <f>MIN(E551, D551 * Inputs!B8)</f>
        <v>12035</v>
      </c>
      <c r="G551">
        <f>MIN(C551, Inputs!B2 - SUM($J$2:J550))</f>
        <v>400000</v>
      </c>
      <c r="H551">
        <f>MIN(Inputs!B7, G551 / MAX(1, F551))</f>
        <v>33.236393851267138</v>
      </c>
      <c r="I551">
        <f t="shared" si="25"/>
        <v>400000</v>
      </c>
      <c r="J551">
        <f t="shared" si="26"/>
        <v>400000</v>
      </c>
      <c r="K551">
        <f>SUM($J$2:J551)</f>
        <v>165250000</v>
      </c>
      <c r="L551">
        <f>Inputs!B2 - K551</f>
        <v>334750000</v>
      </c>
    </row>
    <row r="552" spans="1:12" x14ac:dyDescent="0.25">
      <c r="A552">
        <v>551</v>
      </c>
      <c r="B552">
        <f t="shared" si="24"/>
        <v>2</v>
      </c>
      <c r="C552">
        <f>CHOOSE(B552, Inputs!B4, Inputs!B5, Inputs!B6)</f>
        <v>400000</v>
      </c>
      <c r="D552">
        <f>ROUND(Inputs!B9 * (1+Inputs!B10)^INT((A552-1)/30), 0)</f>
        <v>2407</v>
      </c>
      <c r="E552">
        <f>D552 * Inputs!B11</f>
        <v>12035</v>
      </c>
      <c r="F552">
        <f>MIN(E552, D552 * Inputs!B8)</f>
        <v>12035</v>
      </c>
      <c r="G552">
        <f>MIN(C552, Inputs!B2 - SUM($J$2:J551))</f>
        <v>400000</v>
      </c>
      <c r="H552">
        <f>MIN(Inputs!B7, G552 / MAX(1, F552))</f>
        <v>33.236393851267138</v>
      </c>
      <c r="I552">
        <f t="shared" si="25"/>
        <v>400000</v>
      </c>
      <c r="J552">
        <f t="shared" si="26"/>
        <v>400000</v>
      </c>
      <c r="K552">
        <f>SUM($J$2:J552)</f>
        <v>165650000</v>
      </c>
      <c r="L552">
        <f>Inputs!B2 - K552</f>
        <v>334350000</v>
      </c>
    </row>
    <row r="553" spans="1:12" x14ac:dyDescent="0.25">
      <c r="A553">
        <v>552</v>
      </c>
      <c r="B553">
        <f t="shared" si="24"/>
        <v>2</v>
      </c>
      <c r="C553">
        <f>CHOOSE(B553, Inputs!B4, Inputs!B5, Inputs!B6)</f>
        <v>400000</v>
      </c>
      <c r="D553">
        <f>ROUND(Inputs!B9 * (1+Inputs!B10)^INT((A553-1)/30), 0)</f>
        <v>2407</v>
      </c>
      <c r="E553">
        <f>D553 * Inputs!B11</f>
        <v>12035</v>
      </c>
      <c r="F553">
        <f>MIN(E553, D553 * Inputs!B8)</f>
        <v>12035</v>
      </c>
      <c r="G553">
        <f>MIN(C553, Inputs!B2 - SUM($J$2:J552))</f>
        <v>400000</v>
      </c>
      <c r="H553">
        <f>MIN(Inputs!B7, G553 / MAX(1, F553))</f>
        <v>33.236393851267138</v>
      </c>
      <c r="I553">
        <f t="shared" si="25"/>
        <v>400000</v>
      </c>
      <c r="J553">
        <f t="shared" si="26"/>
        <v>400000</v>
      </c>
      <c r="K553">
        <f>SUM($J$2:J553)</f>
        <v>166050000</v>
      </c>
      <c r="L553">
        <f>Inputs!B2 - K553</f>
        <v>333950000</v>
      </c>
    </row>
    <row r="554" spans="1:12" x14ac:dyDescent="0.25">
      <c r="A554">
        <v>553</v>
      </c>
      <c r="B554">
        <f t="shared" si="24"/>
        <v>2</v>
      </c>
      <c r="C554">
        <f>CHOOSE(B554, Inputs!B4, Inputs!B5, Inputs!B6)</f>
        <v>400000</v>
      </c>
      <c r="D554">
        <f>ROUND(Inputs!B9 * (1+Inputs!B10)^INT((A554-1)/30), 0)</f>
        <v>2407</v>
      </c>
      <c r="E554">
        <f>D554 * Inputs!B11</f>
        <v>12035</v>
      </c>
      <c r="F554">
        <f>MIN(E554, D554 * Inputs!B8)</f>
        <v>12035</v>
      </c>
      <c r="G554">
        <f>MIN(C554, Inputs!B2 - SUM($J$2:J553))</f>
        <v>400000</v>
      </c>
      <c r="H554">
        <f>MIN(Inputs!B7, G554 / MAX(1, F554))</f>
        <v>33.236393851267138</v>
      </c>
      <c r="I554">
        <f t="shared" si="25"/>
        <v>400000</v>
      </c>
      <c r="J554">
        <f t="shared" si="26"/>
        <v>400000</v>
      </c>
      <c r="K554">
        <f>SUM($J$2:J554)</f>
        <v>166450000</v>
      </c>
      <c r="L554">
        <f>Inputs!B2 - K554</f>
        <v>333550000</v>
      </c>
    </row>
    <row r="555" spans="1:12" x14ac:dyDescent="0.25">
      <c r="A555">
        <v>554</v>
      </c>
      <c r="B555">
        <f t="shared" si="24"/>
        <v>2</v>
      </c>
      <c r="C555">
        <f>CHOOSE(B555, Inputs!B4, Inputs!B5, Inputs!B6)</f>
        <v>400000</v>
      </c>
      <c r="D555">
        <f>ROUND(Inputs!B9 * (1+Inputs!B10)^INT((A555-1)/30), 0)</f>
        <v>2407</v>
      </c>
      <c r="E555">
        <f>D555 * Inputs!B11</f>
        <v>12035</v>
      </c>
      <c r="F555">
        <f>MIN(E555, D555 * Inputs!B8)</f>
        <v>12035</v>
      </c>
      <c r="G555">
        <f>MIN(C555, Inputs!B2 - SUM($J$2:J554))</f>
        <v>400000</v>
      </c>
      <c r="H555">
        <f>MIN(Inputs!B7, G555 / MAX(1, F555))</f>
        <v>33.236393851267138</v>
      </c>
      <c r="I555">
        <f t="shared" si="25"/>
        <v>400000</v>
      </c>
      <c r="J555">
        <f t="shared" si="26"/>
        <v>400000</v>
      </c>
      <c r="K555">
        <f>SUM($J$2:J555)</f>
        <v>166850000</v>
      </c>
      <c r="L555">
        <f>Inputs!B2 - K555</f>
        <v>333150000</v>
      </c>
    </row>
    <row r="556" spans="1:12" x14ac:dyDescent="0.25">
      <c r="A556">
        <v>555</v>
      </c>
      <c r="B556">
        <f t="shared" si="24"/>
        <v>2</v>
      </c>
      <c r="C556">
        <f>CHOOSE(B556, Inputs!B4, Inputs!B5, Inputs!B6)</f>
        <v>400000</v>
      </c>
      <c r="D556">
        <f>ROUND(Inputs!B9 * (1+Inputs!B10)^INT((A556-1)/30), 0)</f>
        <v>2407</v>
      </c>
      <c r="E556">
        <f>D556 * Inputs!B11</f>
        <v>12035</v>
      </c>
      <c r="F556">
        <f>MIN(E556, D556 * Inputs!B8)</f>
        <v>12035</v>
      </c>
      <c r="G556">
        <f>MIN(C556, Inputs!B2 - SUM($J$2:J555))</f>
        <v>400000</v>
      </c>
      <c r="H556">
        <f>MIN(Inputs!B7, G556 / MAX(1, F556))</f>
        <v>33.236393851267138</v>
      </c>
      <c r="I556">
        <f t="shared" si="25"/>
        <v>400000</v>
      </c>
      <c r="J556">
        <f t="shared" si="26"/>
        <v>400000</v>
      </c>
      <c r="K556">
        <f>SUM($J$2:J556)</f>
        <v>167250000</v>
      </c>
      <c r="L556">
        <f>Inputs!B2 - K556</f>
        <v>332750000</v>
      </c>
    </row>
    <row r="557" spans="1:12" x14ac:dyDescent="0.25">
      <c r="A557">
        <v>556</v>
      </c>
      <c r="B557">
        <f t="shared" si="24"/>
        <v>2</v>
      </c>
      <c r="C557">
        <f>CHOOSE(B557, Inputs!B4, Inputs!B5, Inputs!B6)</f>
        <v>400000</v>
      </c>
      <c r="D557">
        <f>ROUND(Inputs!B9 * (1+Inputs!B10)^INT((A557-1)/30), 0)</f>
        <v>2407</v>
      </c>
      <c r="E557">
        <f>D557 * Inputs!B11</f>
        <v>12035</v>
      </c>
      <c r="F557">
        <f>MIN(E557, D557 * Inputs!B8)</f>
        <v>12035</v>
      </c>
      <c r="G557">
        <f>MIN(C557, Inputs!B2 - SUM($J$2:J556))</f>
        <v>400000</v>
      </c>
      <c r="H557">
        <f>MIN(Inputs!B7, G557 / MAX(1, F557))</f>
        <v>33.236393851267138</v>
      </c>
      <c r="I557">
        <f t="shared" si="25"/>
        <v>400000</v>
      </c>
      <c r="J557">
        <f t="shared" si="26"/>
        <v>400000</v>
      </c>
      <c r="K557">
        <f>SUM($J$2:J557)</f>
        <v>167650000</v>
      </c>
      <c r="L557">
        <f>Inputs!B2 - K557</f>
        <v>332350000</v>
      </c>
    </row>
    <row r="558" spans="1:12" x14ac:dyDescent="0.25">
      <c r="A558">
        <v>557</v>
      </c>
      <c r="B558">
        <f t="shared" si="24"/>
        <v>2</v>
      </c>
      <c r="C558">
        <f>CHOOSE(B558, Inputs!B4, Inputs!B5, Inputs!B6)</f>
        <v>400000</v>
      </c>
      <c r="D558">
        <f>ROUND(Inputs!B9 * (1+Inputs!B10)^INT((A558-1)/30), 0)</f>
        <v>2407</v>
      </c>
      <c r="E558">
        <f>D558 * Inputs!B11</f>
        <v>12035</v>
      </c>
      <c r="F558">
        <f>MIN(E558, D558 * Inputs!B8)</f>
        <v>12035</v>
      </c>
      <c r="G558">
        <f>MIN(C558, Inputs!B2 - SUM($J$2:J557))</f>
        <v>400000</v>
      </c>
      <c r="H558">
        <f>MIN(Inputs!B7, G558 / MAX(1, F558))</f>
        <v>33.236393851267138</v>
      </c>
      <c r="I558">
        <f t="shared" si="25"/>
        <v>400000</v>
      </c>
      <c r="J558">
        <f t="shared" si="26"/>
        <v>400000</v>
      </c>
      <c r="K558">
        <f>SUM($J$2:J558)</f>
        <v>168050000</v>
      </c>
      <c r="L558">
        <f>Inputs!B2 - K558</f>
        <v>331950000</v>
      </c>
    </row>
    <row r="559" spans="1:12" x14ac:dyDescent="0.25">
      <c r="A559">
        <v>558</v>
      </c>
      <c r="B559">
        <f t="shared" si="24"/>
        <v>2</v>
      </c>
      <c r="C559">
        <f>CHOOSE(B559, Inputs!B4, Inputs!B5, Inputs!B6)</f>
        <v>400000</v>
      </c>
      <c r="D559">
        <f>ROUND(Inputs!B9 * (1+Inputs!B10)^INT((A559-1)/30), 0)</f>
        <v>2407</v>
      </c>
      <c r="E559">
        <f>D559 * Inputs!B11</f>
        <v>12035</v>
      </c>
      <c r="F559">
        <f>MIN(E559, D559 * Inputs!B8)</f>
        <v>12035</v>
      </c>
      <c r="G559">
        <f>MIN(C559, Inputs!B2 - SUM($J$2:J558))</f>
        <v>400000</v>
      </c>
      <c r="H559">
        <f>MIN(Inputs!B7, G559 / MAX(1, F559))</f>
        <v>33.236393851267138</v>
      </c>
      <c r="I559">
        <f t="shared" si="25"/>
        <v>400000</v>
      </c>
      <c r="J559">
        <f t="shared" si="26"/>
        <v>400000</v>
      </c>
      <c r="K559">
        <f>SUM($J$2:J559)</f>
        <v>168450000</v>
      </c>
      <c r="L559">
        <f>Inputs!B2 - K559</f>
        <v>331550000</v>
      </c>
    </row>
    <row r="560" spans="1:12" x14ac:dyDescent="0.25">
      <c r="A560">
        <v>559</v>
      </c>
      <c r="B560">
        <f t="shared" si="24"/>
        <v>2</v>
      </c>
      <c r="C560">
        <f>CHOOSE(B560, Inputs!B4, Inputs!B5, Inputs!B6)</f>
        <v>400000</v>
      </c>
      <c r="D560">
        <f>ROUND(Inputs!B9 * (1+Inputs!B10)^INT((A560-1)/30), 0)</f>
        <v>2407</v>
      </c>
      <c r="E560">
        <f>D560 * Inputs!B11</f>
        <v>12035</v>
      </c>
      <c r="F560">
        <f>MIN(E560, D560 * Inputs!B8)</f>
        <v>12035</v>
      </c>
      <c r="G560">
        <f>MIN(C560, Inputs!B2 - SUM($J$2:J559))</f>
        <v>400000</v>
      </c>
      <c r="H560">
        <f>MIN(Inputs!B7, G560 / MAX(1, F560))</f>
        <v>33.236393851267138</v>
      </c>
      <c r="I560">
        <f t="shared" si="25"/>
        <v>400000</v>
      </c>
      <c r="J560">
        <f t="shared" si="26"/>
        <v>400000</v>
      </c>
      <c r="K560">
        <f>SUM($J$2:J560)</f>
        <v>168850000</v>
      </c>
      <c r="L560">
        <f>Inputs!B2 - K560</f>
        <v>331150000</v>
      </c>
    </row>
    <row r="561" spans="1:12" x14ac:dyDescent="0.25">
      <c r="A561">
        <v>560</v>
      </c>
      <c r="B561">
        <f t="shared" si="24"/>
        <v>2</v>
      </c>
      <c r="C561">
        <f>CHOOSE(B561, Inputs!B4, Inputs!B5, Inputs!B6)</f>
        <v>400000</v>
      </c>
      <c r="D561">
        <f>ROUND(Inputs!B9 * (1+Inputs!B10)^INT((A561-1)/30), 0)</f>
        <v>2407</v>
      </c>
      <c r="E561">
        <f>D561 * Inputs!B11</f>
        <v>12035</v>
      </c>
      <c r="F561">
        <f>MIN(E561, D561 * Inputs!B8)</f>
        <v>12035</v>
      </c>
      <c r="G561">
        <f>MIN(C561, Inputs!B2 - SUM($J$2:J560))</f>
        <v>400000</v>
      </c>
      <c r="H561">
        <f>MIN(Inputs!B7, G561 / MAX(1, F561))</f>
        <v>33.236393851267138</v>
      </c>
      <c r="I561">
        <f t="shared" si="25"/>
        <v>400000</v>
      </c>
      <c r="J561">
        <f t="shared" si="26"/>
        <v>400000</v>
      </c>
      <c r="K561">
        <f>SUM($J$2:J561)</f>
        <v>169250000</v>
      </c>
      <c r="L561">
        <f>Inputs!B2 - K561</f>
        <v>330750000</v>
      </c>
    </row>
    <row r="562" spans="1:12" x14ac:dyDescent="0.25">
      <c r="A562">
        <v>561</v>
      </c>
      <c r="B562">
        <f t="shared" si="24"/>
        <v>2</v>
      </c>
      <c r="C562">
        <f>CHOOSE(B562, Inputs!B4, Inputs!B5, Inputs!B6)</f>
        <v>400000</v>
      </c>
      <c r="D562">
        <f>ROUND(Inputs!B9 * (1+Inputs!B10)^INT((A562-1)/30), 0)</f>
        <v>2407</v>
      </c>
      <c r="E562">
        <f>D562 * Inputs!B11</f>
        <v>12035</v>
      </c>
      <c r="F562">
        <f>MIN(E562, D562 * Inputs!B8)</f>
        <v>12035</v>
      </c>
      <c r="G562">
        <f>MIN(C562, Inputs!B2 - SUM($J$2:J561))</f>
        <v>400000</v>
      </c>
      <c r="H562">
        <f>MIN(Inputs!B7, G562 / MAX(1, F562))</f>
        <v>33.236393851267138</v>
      </c>
      <c r="I562">
        <f t="shared" si="25"/>
        <v>400000</v>
      </c>
      <c r="J562">
        <f t="shared" si="26"/>
        <v>400000</v>
      </c>
      <c r="K562">
        <f>SUM($J$2:J562)</f>
        <v>169650000</v>
      </c>
      <c r="L562">
        <f>Inputs!B2 - K562</f>
        <v>330350000</v>
      </c>
    </row>
    <row r="563" spans="1:12" x14ac:dyDescent="0.25">
      <c r="A563">
        <v>562</v>
      </c>
      <c r="B563">
        <f t="shared" si="24"/>
        <v>2</v>
      </c>
      <c r="C563">
        <f>CHOOSE(B563, Inputs!B4, Inputs!B5, Inputs!B6)</f>
        <v>400000</v>
      </c>
      <c r="D563">
        <f>ROUND(Inputs!B9 * (1+Inputs!B10)^INT((A563-1)/30), 0)</f>
        <v>2407</v>
      </c>
      <c r="E563">
        <f>D563 * Inputs!B11</f>
        <v>12035</v>
      </c>
      <c r="F563">
        <f>MIN(E563, D563 * Inputs!B8)</f>
        <v>12035</v>
      </c>
      <c r="G563">
        <f>MIN(C563, Inputs!B2 - SUM($J$2:J562))</f>
        <v>400000</v>
      </c>
      <c r="H563">
        <f>MIN(Inputs!B7, G563 / MAX(1, F563))</f>
        <v>33.236393851267138</v>
      </c>
      <c r="I563">
        <f t="shared" si="25"/>
        <v>400000</v>
      </c>
      <c r="J563">
        <f t="shared" si="26"/>
        <v>400000</v>
      </c>
      <c r="K563">
        <f>SUM($J$2:J563)</f>
        <v>170050000</v>
      </c>
      <c r="L563">
        <f>Inputs!B2 - K563</f>
        <v>329950000</v>
      </c>
    </row>
    <row r="564" spans="1:12" x14ac:dyDescent="0.25">
      <c r="A564">
        <v>563</v>
      </c>
      <c r="B564">
        <f t="shared" si="24"/>
        <v>2</v>
      </c>
      <c r="C564">
        <f>CHOOSE(B564, Inputs!B4, Inputs!B5, Inputs!B6)</f>
        <v>400000</v>
      </c>
      <c r="D564">
        <f>ROUND(Inputs!B9 * (1+Inputs!B10)^INT((A564-1)/30), 0)</f>
        <v>2407</v>
      </c>
      <c r="E564">
        <f>D564 * Inputs!B11</f>
        <v>12035</v>
      </c>
      <c r="F564">
        <f>MIN(E564, D564 * Inputs!B8)</f>
        <v>12035</v>
      </c>
      <c r="G564">
        <f>MIN(C564, Inputs!B2 - SUM($J$2:J563))</f>
        <v>400000</v>
      </c>
      <c r="H564">
        <f>MIN(Inputs!B7, G564 / MAX(1, F564))</f>
        <v>33.236393851267138</v>
      </c>
      <c r="I564">
        <f t="shared" si="25"/>
        <v>400000</v>
      </c>
      <c r="J564">
        <f t="shared" si="26"/>
        <v>400000</v>
      </c>
      <c r="K564">
        <f>SUM($J$2:J564)</f>
        <v>170450000</v>
      </c>
      <c r="L564">
        <f>Inputs!B2 - K564</f>
        <v>329550000</v>
      </c>
    </row>
    <row r="565" spans="1:12" x14ac:dyDescent="0.25">
      <c r="A565">
        <v>564</v>
      </c>
      <c r="B565">
        <f t="shared" si="24"/>
        <v>2</v>
      </c>
      <c r="C565">
        <f>CHOOSE(B565, Inputs!B4, Inputs!B5, Inputs!B6)</f>
        <v>400000</v>
      </c>
      <c r="D565">
        <f>ROUND(Inputs!B9 * (1+Inputs!B10)^INT((A565-1)/30), 0)</f>
        <v>2407</v>
      </c>
      <c r="E565">
        <f>D565 * Inputs!B11</f>
        <v>12035</v>
      </c>
      <c r="F565">
        <f>MIN(E565, D565 * Inputs!B8)</f>
        <v>12035</v>
      </c>
      <c r="G565">
        <f>MIN(C565, Inputs!B2 - SUM($J$2:J564))</f>
        <v>400000</v>
      </c>
      <c r="H565">
        <f>MIN(Inputs!B7, G565 / MAX(1, F565))</f>
        <v>33.236393851267138</v>
      </c>
      <c r="I565">
        <f t="shared" si="25"/>
        <v>400000</v>
      </c>
      <c r="J565">
        <f t="shared" si="26"/>
        <v>400000</v>
      </c>
      <c r="K565">
        <f>SUM($J$2:J565)</f>
        <v>170850000</v>
      </c>
      <c r="L565">
        <f>Inputs!B2 - K565</f>
        <v>329150000</v>
      </c>
    </row>
    <row r="566" spans="1:12" x14ac:dyDescent="0.25">
      <c r="A566">
        <v>565</v>
      </c>
      <c r="B566">
        <f t="shared" si="24"/>
        <v>2</v>
      </c>
      <c r="C566">
        <f>CHOOSE(B566, Inputs!B4, Inputs!B5, Inputs!B6)</f>
        <v>400000</v>
      </c>
      <c r="D566">
        <f>ROUND(Inputs!B9 * (1+Inputs!B10)^INT((A566-1)/30), 0)</f>
        <v>2407</v>
      </c>
      <c r="E566">
        <f>D566 * Inputs!B11</f>
        <v>12035</v>
      </c>
      <c r="F566">
        <f>MIN(E566, D566 * Inputs!B8)</f>
        <v>12035</v>
      </c>
      <c r="G566">
        <f>MIN(C566, Inputs!B2 - SUM($J$2:J565))</f>
        <v>400000</v>
      </c>
      <c r="H566">
        <f>MIN(Inputs!B7, G566 / MAX(1, F566))</f>
        <v>33.236393851267138</v>
      </c>
      <c r="I566">
        <f t="shared" si="25"/>
        <v>400000</v>
      </c>
      <c r="J566">
        <f t="shared" si="26"/>
        <v>400000</v>
      </c>
      <c r="K566">
        <f>SUM($J$2:J566)</f>
        <v>171250000</v>
      </c>
      <c r="L566">
        <f>Inputs!B2 - K566</f>
        <v>328750000</v>
      </c>
    </row>
    <row r="567" spans="1:12" x14ac:dyDescent="0.25">
      <c r="A567">
        <v>566</v>
      </c>
      <c r="B567">
        <f t="shared" si="24"/>
        <v>2</v>
      </c>
      <c r="C567">
        <f>CHOOSE(B567, Inputs!B4, Inputs!B5, Inputs!B6)</f>
        <v>400000</v>
      </c>
      <c r="D567">
        <f>ROUND(Inputs!B9 * (1+Inputs!B10)^INT((A567-1)/30), 0)</f>
        <v>2407</v>
      </c>
      <c r="E567">
        <f>D567 * Inputs!B11</f>
        <v>12035</v>
      </c>
      <c r="F567">
        <f>MIN(E567, D567 * Inputs!B8)</f>
        <v>12035</v>
      </c>
      <c r="G567">
        <f>MIN(C567, Inputs!B2 - SUM($J$2:J566))</f>
        <v>400000</v>
      </c>
      <c r="H567">
        <f>MIN(Inputs!B7, G567 / MAX(1, F567))</f>
        <v>33.236393851267138</v>
      </c>
      <c r="I567">
        <f t="shared" si="25"/>
        <v>400000</v>
      </c>
      <c r="J567">
        <f t="shared" si="26"/>
        <v>400000</v>
      </c>
      <c r="K567">
        <f>SUM($J$2:J567)</f>
        <v>171650000</v>
      </c>
      <c r="L567">
        <f>Inputs!B2 - K567</f>
        <v>328350000</v>
      </c>
    </row>
    <row r="568" spans="1:12" x14ac:dyDescent="0.25">
      <c r="A568">
        <v>567</v>
      </c>
      <c r="B568">
        <f t="shared" si="24"/>
        <v>2</v>
      </c>
      <c r="C568">
        <f>CHOOSE(B568, Inputs!B4, Inputs!B5, Inputs!B6)</f>
        <v>400000</v>
      </c>
      <c r="D568">
        <f>ROUND(Inputs!B9 * (1+Inputs!B10)^INT((A568-1)/30), 0)</f>
        <v>2407</v>
      </c>
      <c r="E568">
        <f>D568 * Inputs!B11</f>
        <v>12035</v>
      </c>
      <c r="F568">
        <f>MIN(E568, D568 * Inputs!B8)</f>
        <v>12035</v>
      </c>
      <c r="G568">
        <f>MIN(C568, Inputs!B2 - SUM($J$2:J567))</f>
        <v>400000</v>
      </c>
      <c r="H568">
        <f>MIN(Inputs!B7, G568 / MAX(1, F568))</f>
        <v>33.236393851267138</v>
      </c>
      <c r="I568">
        <f t="shared" si="25"/>
        <v>400000</v>
      </c>
      <c r="J568">
        <f t="shared" si="26"/>
        <v>400000</v>
      </c>
      <c r="K568">
        <f>SUM($J$2:J568)</f>
        <v>172050000</v>
      </c>
      <c r="L568">
        <f>Inputs!B2 - K568</f>
        <v>327950000</v>
      </c>
    </row>
    <row r="569" spans="1:12" x14ac:dyDescent="0.25">
      <c r="A569">
        <v>568</v>
      </c>
      <c r="B569">
        <f t="shared" si="24"/>
        <v>2</v>
      </c>
      <c r="C569">
        <f>CHOOSE(B569, Inputs!B4, Inputs!B5, Inputs!B6)</f>
        <v>400000</v>
      </c>
      <c r="D569">
        <f>ROUND(Inputs!B9 * (1+Inputs!B10)^INT((A569-1)/30), 0)</f>
        <v>2407</v>
      </c>
      <c r="E569">
        <f>D569 * Inputs!B11</f>
        <v>12035</v>
      </c>
      <c r="F569">
        <f>MIN(E569, D569 * Inputs!B8)</f>
        <v>12035</v>
      </c>
      <c r="G569">
        <f>MIN(C569, Inputs!B2 - SUM($J$2:J568))</f>
        <v>400000</v>
      </c>
      <c r="H569">
        <f>MIN(Inputs!B7, G569 / MAX(1, F569))</f>
        <v>33.236393851267138</v>
      </c>
      <c r="I569">
        <f t="shared" si="25"/>
        <v>400000</v>
      </c>
      <c r="J569">
        <f t="shared" si="26"/>
        <v>400000</v>
      </c>
      <c r="K569">
        <f>SUM($J$2:J569)</f>
        <v>172450000</v>
      </c>
      <c r="L569">
        <f>Inputs!B2 - K569</f>
        <v>327550000</v>
      </c>
    </row>
    <row r="570" spans="1:12" x14ac:dyDescent="0.25">
      <c r="A570">
        <v>569</v>
      </c>
      <c r="B570">
        <f t="shared" si="24"/>
        <v>2</v>
      </c>
      <c r="C570">
        <f>CHOOSE(B570, Inputs!B4, Inputs!B5, Inputs!B6)</f>
        <v>400000</v>
      </c>
      <c r="D570">
        <f>ROUND(Inputs!B9 * (1+Inputs!B10)^INT((A570-1)/30), 0)</f>
        <v>2407</v>
      </c>
      <c r="E570">
        <f>D570 * Inputs!B11</f>
        <v>12035</v>
      </c>
      <c r="F570">
        <f>MIN(E570, D570 * Inputs!B8)</f>
        <v>12035</v>
      </c>
      <c r="G570">
        <f>MIN(C570, Inputs!B2 - SUM($J$2:J569))</f>
        <v>400000</v>
      </c>
      <c r="H570">
        <f>MIN(Inputs!B7, G570 / MAX(1, F570))</f>
        <v>33.236393851267138</v>
      </c>
      <c r="I570">
        <f t="shared" si="25"/>
        <v>400000</v>
      </c>
      <c r="J570">
        <f t="shared" si="26"/>
        <v>400000</v>
      </c>
      <c r="K570">
        <f>SUM($J$2:J570)</f>
        <v>172850000</v>
      </c>
      <c r="L570">
        <f>Inputs!B2 - K570</f>
        <v>327150000</v>
      </c>
    </row>
    <row r="571" spans="1:12" x14ac:dyDescent="0.25">
      <c r="A571">
        <v>570</v>
      </c>
      <c r="B571">
        <f t="shared" si="24"/>
        <v>2</v>
      </c>
      <c r="C571">
        <f>CHOOSE(B571, Inputs!B4, Inputs!B5, Inputs!B6)</f>
        <v>400000</v>
      </c>
      <c r="D571">
        <f>ROUND(Inputs!B9 * (1+Inputs!B10)^INT((A571-1)/30), 0)</f>
        <v>2407</v>
      </c>
      <c r="E571">
        <f>D571 * Inputs!B11</f>
        <v>12035</v>
      </c>
      <c r="F571">
        <f>MIN(E571, D571 * Inputs!B8)</f>
        <v>12035</v>
      </c>
      <c r="G571">
        <f>MIN(C571, Inputs!B2 - SUM($J$2:J570))</f>
        <v>400000</v>
      </c>
      <c r="H571">
        <f>MIN(Inputs!B7, G571 / MAX(1, F571))</f>
        <v>33.236393851267138</v>
      </c>
      <c r="I571">
        <f t="shared" si="25"/>
        <v>400000</v>
      </c>
      <c r="J571">
        <f t="shared" si="26"/>
        <v>400000</v>
      </c>
      <c r="K571">
        <f>SUM($J$2:J571)</f>
        <v>173250000</v>
      </c>
      <c r="L571">
        <f>Inputs!B2 - K571</f>
        <v>326750000</v>
      </c>
    </row>
    <row r="572" spans="1:12" x14ac:dyDescent="0.25">
      <c r="A572">
        <v>571</v>
      </c>
      <c r="B572">
        <f t="shared" si="24"/>
        <v>2</v>
      </c>
      <c r="C572">
        <f>CHOOSE(B572, Inputs!B4, Inputs!B5, Inputs!B6)</f>
        <v>400000</v>
      </c>
      <c r="D572">
        <f>ROUND(Inputs!B9 * (1+Inputs!B10)^INT((A572-1)/30), 0)</f>
        <v>2527</v>
      </c>
      <c r="E572">
        <f>D572 * Inputs!B11</f>
        <v>12635</v>
      </c>
      <c r="F572">
        <f>MIN(E572, D572 * Inputs!B8)</f>
        <v>12635</v>
      </c>
      <c r="G572">
        <f>MIN(C572, Inputs!B2 - SUM($J$2:J571))</f>
        <v>400000</v>
      </c>
      <c r="H572">
        <f>MIN(Inputs!B7, G572 / MAX(1, F572))</f>
        <v>31.658092599920856</v>
      </c>
      <c r="I572">
        <f t="shared" si="25"/>
        <v>400000</v>
      </c>
      <c r="J572">
        <f t="shared" si="26"/>
        <v>400000</v>
      </c>
      <c r="K572">
        <f>SUM($J$2:J572)</f>
        <v>173650000</v>
      </c>
      <c r="L572">
        <f>Inputs!B2 - K572</f>
        <v>326350000</v>
      </c>
    </row>
    <row r="573" spans="1:12" x14ac:dyDescent="0.25">
      <c r="A573">
        <v>572</v>
      </c>
      <c r="B573">
        <f t="shared" si="24"/>
        <v>2</v>
      </c>
      <c r="C573">
        <f>CHOOSE(B573, Inputs!B4, Inputs!B5, Inputs!B6)</f>
        <v>400000</v>
      </c>
      <c r="D573">
        <f>ROUND(Inputs!B9 * (1+Inputs!B10)^INT((A573-1)/30), 0)</f>
        <v>2527</v>
      </c>
      <c r="E573">
        <f>D573 * Inputs!B11</f>
        <v>12635</v>
      </c>
      <c r="F573">
        <f>MIN(E573, D573 * Inputs!B8)</f>
        <v>12635</v>
      </c>
      <c r="G573">
        <f>MIN(C573, Inputs!B2 - SUM($J$2:J572))</f>
        <v>400000</v>
      </c>
      <c r="H573">
        <f>MIN(Inputs!B7, G573 / MAX(1, F573))</f>
        <v>31.658092599920856</v>
      </c>
      <c r="I573">
        <f t="shared" si="25"/>
        <v>400000</v>
      </c>
      <c r="J573">
        <f t="shared" si="26"/>
        <v>400000</v>
      </c>
      <c r="K573">
        <f>SUM($J$2:J573)</f>
        <v>174050000</v>
      </c>
      <c r="L573">
        <f>Inputs!B2 - K573</f>
        <v>325950000</v>
      </c>
    </row>
    <row r="574" spans="1:12" x14ac:dyDescent="0.25">
      <c r="A574">
        <v>573</v>
      </c>
      <c r="B574">
        <f t="shared" si="24"/>
        <v>2</v>
      </c>
      <c r="C574">
        <f>CHOOSE(B574, Inputs!B4, Inputs!B5, Inputs!B6)</f>
        <v>400000</v>
      </c>
      <c r="D574">
        <f>ROUND(Inputs!B9 * (1+Inputs!B10)^INT((A574-1)/30), 0)</f>
        <v>2527</v>
      </c>
      <c r="E574">
        <f>D574 * Inputs!B11</f>
        <v>12635</v>
      </c>
      <c r="F574">
        <f>MIN(E574, D574 * Inputs!B8)</f>
        <v>12635</v>
      </c>
      <c r="G574">
        <f>MIN(C574, Inputs!B2 - SUM($J$2:J573))</f>
        <v>400000</v>
      </c>
      <c r="H574">
        <f>MIN(Inputs!B7, G574 / MAX(1, F574))</f>
        <v>31.658092599920856</v>
      </c>
      <c r="I574">
        <f t="shared" si="25"/>
        <v>400000</v>
      </c>
      <c r="J574">
        <f t="shared" si="26"/>
        <v>400000</v>
      </c>
      <c r="K574">
        <f>SUM($J$2:J574)</f>
        <v>174450000</v>
      </c>
      <c r="L574">
        <f>Inputs!B2 - K574</f>
        <v>325550000</v>
      </c>
    </row>
    <row r="575" spans="1:12" x14ac:dyDescent="0.25">
      <c r="A575">
        <v>574</v>
      </c>
      <c r="B575">
        <f t="shared" si="24"/>
        <v>2</v>
      </c>
      <c r="C575">
        <f>CHOOSE(B575, Inputs!B4, Inputs!B5, Inputs!B6)</f>
        <v>400000</v>
      </c>
      <c r="D575">
        <f>ROUND(Inputs!B9 * (1+Inputs!B10)^INT((A575-1)/30), 0)</f>
        <v>2527</v>
      </c>
      <c r="E575">
        <f>D575 * Inputs!B11</f>
        <v>12635</v>
      </c>
      <c r="F575">
        <f>MIN(E575, D575 * Inputs!B8)</f>
        <v>12635</v>
      </c>
      <c r="G575">
        <f>MIN(C575, Inputs!B2 - SUM($J$2:J574))</f>
        <v>400000</v>
      </c>
      <c r="H575">
        <f>MIN(Inputs!B7, G575 / MAX(1, F575))</f>
        <v>31.658092599920856</v>
      </c>
      <c r="I575">
        <f t="shared" si="25"/>
        <v>400000</v>
      </c>
      <c r="J575">
        <f t="shared" si="26"/>
        <v>400000</v>
      </c>
      <c r="K575">
        <f>SUM($J$2:J575)</f>
        <v>174850000</v>
      </c>
      <c r="L575">
        <f>Inputs!B2 - K575</f>
        <v>325150000</v>
      </c>
    </row>
    <row r="576" spans="1:12" x14ac:dyDescent="0.25">
      <c r="A576">
        <v>575</v>
      </c>
      <c r="B576">
        <f t="shared" si="24"/>
        <v>2</v>
      </c>
      <c r="C576">
        <f>CHOOSE(B576, Inputs!B4, Inputs!B5, Inputs!B6)</f>
        <v>400000</v>
      </c>
      <c r="D576">
        <f>ROUND(Inputs!B9 * (1+Inputs!B10)^INT((A576-1)/30), 0)</f>
        <v>2527</v>
      </c>
      <c r="E576">
        <f>D576 * Inputs!B11</f>
        <v>12635</v>
      </c>
      <c r="F576">
        <f>MIN(E576, D576 * Inputs!B8)</f>
        <v>12635</v>
      </c>
      <c r="G576">
        <f>MIN(C576, Inputs!B2 - SUM($J$2:J575))</f>
        <v>400000</v>
      </c>
      <c r="H576">
        <f>MIN(Inputs!B7, G576 / MAX(1, F576))</f>
        <v>31.658092599920856</v>
      </c>
      <c r="I576">
        <f t="shared" si="25"/>
        <v>400000</v>
      </c>
      <c r="J576">
        <f t="shared" si="26"/>
        <v>400000</v>
      </c>
      <c r="K576">
        <f>SUM($J$2:J576)</f>
        <v>175250000</v>
      </c>
      <c r="L576">
        <f>Inputs!B2 - K576</f>
        <v>324750000</v>
      </c>
    </row>
    <row r="577" spans="1:12" x14ac:dyDescent="0.25">
      <c r="A577">
        <v>576</v>
      </c>
      <c r="B577">
        <f t="shared" si="24"/>
        <v>2</v>
      </c>
      <c r="C577">
        <f>CHOOSE(B577, Inputs!B4, Inputs!B5, Inputs!B6)</f>
        <v>400000</v>
      </c>
      <c r="D577">
        <f>ROUND(Inputs!B9 * (1+Inputs!B10)^INT((A577-1)/30), 0)</f>
        <v>2527</v>
      </c>
      <c r="E577">
        <f>D577 * Inputs!B11</f>
        <v>12635</v>
      </c>
      <c r="F577">
        <f>MIN(E577, D577 * Inputs!B8)</f>
        <v>12635</v>
      </c>
      <c r="G577">
        <f>MIN(C577, Inputs!B2 - SUM($J$2:J576))</f>
        <v>400000</v>
      </c>
      <c r="H577">
        <f>MIN(Inputs!B7, G577 / MAX(1, F577))</f>
        <v>31.658092599920856</v>
      </c>
      <c r="I577">
        <f t="shared" si="25"/>
        <v>400000</v>
      </c>
      <c r="J577">
        <f t="shared" si="26"/>
        <v>400000</v>
      </c>
      <c r="K577">
        <f>SUM($J$2:J577)</f>
        <v>175650000</v>
      </c>
      <c r="L577">
        <f>Inputs!B2 - K577</f>
        <v>324350000</v>
      </c>
    </row>
    <row r="578" spans="1:12" x14ac:dyDescent="0.25">
      <c r="A578">
        <v>577</v>
      </c>
      <c r="B578">
        <f t="shared" ref="B578:B641" si="27">IF(A578&lt;=365,1,IF(A578&lt;=730,2,3))</f>
        <v>2</v>
      </c>
      <c r="C578">
        <f>CHOOSE(B578, Inputs!B4, Inputs!B5, Inputs!B6)</f>
        <v>400000</v>
      </c>
      <c r="D578">
        <f>ROUND(Inputs!B9 * (1+Inputs!B10)^INT((A578-1)/30), 0)</f>
        <v>2527</v>
      </c>
      <c r="E578">
        <f>D578 * Inputs!B11</f>
        <v>12635</v>
      </c>
      <c r="F578">
        <f>MIN(E578, D578 * Inputs!B8)</f>
        <v>12635</v>
      </c>
      <c r="G578">
        <f>MIN(C578, Inputs!B2 - SUM($J$2:J577))</f>
        <v>400000</v>
      </c>
      <c r="H578">
        <f>MIN(Inputs!B7, G578 / MAX(1, F578))</f>
        <v>31.658092599920856</v>
      </c>
      <c r="I578">
        <f t="shared" ref="I578:I641" si="28">F578 * H578</f>
        <v>400000</v>
      </c>
      <c r="J578">
        <f t="shared" ref="J578:J641" si="29">MIN(I578, G578)</f>
        <v>400000</v>
      </c>
      <c r="K578">
        <f>SUM($J$2:J578)</f>
        <v>176050000</v>
      </c>
      <c r="L578">
        <f>Inputs!B2 - K578</f>
        <v>323950000</v>
      </c>
    </row>
    <row r="579" spans="1:12" x14ac:dyDescent="0.25">
      <c r="A579">
        <v>578</v>
      </c>
      <c r="B579">
        <f t="shared" si="27"/>
        <v>2</v>
      </c>
      <c r="C579">
        <f>CHOOSE(B579, Inputs!B4, Inputs!B5, Inputs!B6)</f>
        <v>400000</v>
      </c>
      <c r="D579">
        <f>ROUND(Inputs!B9 * (1+Inputs!B10)^INT((A579-1)/30), 0)</f>
        <v>2527</v>
      </c>
      <c r="E579">
        <f>D579 * Inputs!B11</f>
        <v>12635</v>
      </c>
      <c r="F579">
        <f>MIN(E579, D579 * Inputs!B8)</f>
        <v>12635</v>
      </c>
      <c r="G579">
        <f>MIN(C579, Inputs!B2 - SUM($J$2:J578))</f>
        <v>400000</v>
      </c>
      <c r="H579">
        <f>MIN(Inputs!B7, G579 / MAX(1, F579))</f>
        <v>31.658092599920856</v>
      </c>
      <c r="I579">
        <f t="shared" si="28"/>
        <v>400000</v>
      </c>
      <c r="J579">
        <f t="shared" si="29"/>
        <v>400000</v>
      </c>
      <c r="K579">
        <f>SUM($J$2:J579)</f>
        <v>176450000</v>
      </c>
      <c r="L579">
        <f>Inputs!B2 - K579</f>
        <v>323550000</v>
      </c>
    </row>
    <row r="580" spans="1:12" x14ac:dyDescent="0.25">
      <c r="A580">
        <v>579</v>
      </c>
      <c r="B580">
        <f t="shared" si="27"/>
        <v>2</v>
      </c>
      <c r="C580">
        <f>CHOOSE(B580, Inputs!B4, Inputs!B5, Inputs!B6)</f>
        <v>400000</v>
      </c>
      <c r="D580">
        <f>ROUND(Inputs!B9 * (1+Inputs!B10)^INT((A580-1)/30), 0)</f>
        <v>2527</v>
      </c>
      <c r="E580">
        <f>D580 * Inputs!B11</f>
        <v>12635</v>
      </c>
      <c r="F580">
        <f>MIN(E580, D580 * Inputs!B8)</f>
        <v>12635</v>
      </c>
      <c r="G580">
        <f>MIN(C580, Inputs!B2 - SUM($J$2:J579))</f>
        <v>400000</v>
      </c>
      <c r="H580">
        <f>MIN(Inputs!B7, G580 / MAX(1, F580))</f>
        <v>31.658092599920856</v>
      </c>
      <c r="I580">
        <f t="shared" si="28"/>
        <v>400000</v>
      </c>
      <c r="J580">
        <f t="shared" si="29"/>
        <v>400000</v>
      </c>
      <c r="K580">
        <f>SUM($J$2:J580)</f>
        <v>176850000</v>
      </c>
      <c r="L580">
        <f>Inputs!B2 - K580</f>
        <v>323150000</v>
      </c>
    </row>
    <row r="581" spans="1:12" x14ac:dyDescent="0.25">
      <c r="A581">
        <v>580</v>
      </c>
      <c r="B581">
        <f t="shared" si="27"/>
        <v>2</v>
      </c>
      <c r="C581">
        <f>CHOOSE(B581, Inputs!B4, Inputs!B5, Inputs!B6)</f>
        <v>400000</v>
      </c>
      <c r="D581">
        <f>ROUND(Inputs!B9 * (1+Inputs!B10)^INT((A581-1)/30), 0)</f>
        <v>2527</v>
      </c>
      <c r="E581">
        <f>D581 * Inputs!B11</f>
        <v>12635</v>
      </c>
      <c r="F581">
        <f>MIN(E581, D581 * Inputs!B8)</f>
        <v>12635</v>
      </c>
      <c r="G581">
        <f>MIN(C581, Inputs!B2 - SUM($J$2:J580))</f>
        <v>400000</v>
      </c>
      <c r="H581">
        <f>MIN(Inputs!B7, G581 / MAX(1, F581))</f>
        <v>31.658092599920856</v>
      </c>
      <c r="I581">
        <f t="shared" si="28"/>
        <v>400000</v>
      </c>
      <c r="J581">
        <f t="shared" si="29"/>
        <v>400000</v>
      </c>
      <c r="K581">
        <f>SUM($J$2:J581)</f>
        <v>177250000</v>
      </c>
      <c r="L581">
        <f>Inputs!B2 - K581</f>
        <v>322750000</v>
      </c>
    </row>
    <row r="582" spans="1:12" x14ac:dyDescent="0.25">
      <c r="A582">
        <v>581</v>
      </c>
      <c r="B582">
        <f t="shared" si="27"/>
        <v>2</v>
      </c>
      <c r="C582">
        <f>CHOOSE(B582, Inputs!B4, Inputs!B5, Inputs!B6)</f>
        <v>400000</v>
      </c>
      <c r="D582">
        <f>ROUND(Inputs!B9 * (1+Inputs!B10)^INT((A582-1)/30), 0)</f>
        <v>2527</v>
      </c>
      <c r="E582">
        <f>D582 * Inputs!B11</f>
        <v>12635</v>
      </c>
      <c r="F582">
        <f>MIN(E582, D582 * Inputs!B8)</f>
        <v>12635</v>
      </c>
      <c r="G582">
        <f>MIN(C582, Inputs!B2 - SUM($J$2:J581))</f>
        <v>400000</v>
      </c>
      <c r="H582">
        <f>MIN(Inputs!B7, G582 / MAX(1, F582))</f>
        <v>31.658092599920856</v>
      </c>
      <c r="I582">
        <f t="shared" si="28"/>
        <v>400000</v>
      </c>
      <c r="J582">
        <f t="shared" si="29"/>
        <v>400000</v>
      </c>
      <c r="K582">
        <f>SUM($J$2:J582)</f>
        <v>177650000</v>
      </c>
      <c r="L582">
        <f>Inputs!B2 - K582</f>
        <v>322350000</v>
      </c>
    </row>
    <row r="583" spans="1:12" x14ac:dyDescent="0.25">
      <c r="A583">
        <v>582</v>
      </c>
      <c r="B583">
        <f t="shared" si="27"/>
        <v>2</v>
      </c>
      <c r="C583">
        <f>CHOOSE(B583, Inputs!B4, Inputs!B5, Inputs!B6)</f>
        <v>400000</v>
      </c>
      <c r="D583">
        <f>ROUND(Inputs!B9 * (1+Inputs!B10)^INT((A583-1)/30), 0)</f>
        <v>2527</v>
      </c>
      <c r="E583">
        <f>D583 * Inputs!B11</f>
        <v>12635</v>
      </c>
      <c r="F583">
        <f>MIN(E583, D583 * Inputs!B8)</f>
        <v>12635</v>
      </c>
      <c r="G583">
        <f>MIN(C583, Inputs!B2 - SUM($J$2:J582))</f>
        <v>400000</v>
      </c>
      <c r="H583">
        <f>MIN(Inputs!B7, G583 / MAX(1, F583))</f>
        <v>31.658092599920856</v>
      </c>
      <c r="I583">
        <f t="shared" si="28"/>
        <v>400000</v>
      </c>
      <c r="J583">
        <f t="shared" si="29"/>
        <v>400000</v>
      </c>
      <c r="K583">
        <f>SUM($J$2:J583)</f>
        <v>178050000</v>
      </c>
      <c r="L583">
        <f>Inputs!B2 - K583</f>
        <v>321950000</v>
      </c>
    </row>
    <row r="584" spans="1:12" x14ac:dyDescent="0.25">
      <c r="A584">
        <v>583</v>
      </c>
      <c r="B584">
        <f t="shared" si="27"/>
        <v>2</v>
      </c>
      <c r="C584">
        <f>CHOOSE(B584, Inputs!B4, Inputs!B5, Inputs!B6)</f>
        <v>400000</v>
      </c>
      <c r="D584">
        <f>ROUND(Inputs!B9 * (1+Inputs!B10)^INT((A584-1)/30), 0)</f>
        <v>2527</v>
      </c>
      <c r="E584">
        <f>D584 * Inputs!B11</f>
        <v>12635</v>
      </c>
      <c r="F584">
        <f>MIN(E584, D584 * Inputs!B8)</f>
        <v>12635</v>
      </c>
      <c r="G584">
        <f>MIN(C584, Inputs!B2 - SUM($J$2:J583))</f>
        <v>400000</v>
      </c>
      <c r="H584">
        <f>MIN(Inputs!B7, G584 / MAX(1, F584))</f>
        <v>31.658092599920856</v>
      </c>
      <c r="I584">
        <f t="shared" si="28"/>
        <v>400000</v>
      </c>
      <c r="J584">
        <f t="shared" si="29"/>
        <v>400000</v>
      </c>
      <c r="K584">
        <f>SUM($J$2:J584)</f>
        <v>178450000</v>
      </c>
      <c r="L584">
        <f>Inputs!B2 - K584</f>
        <v>321550000</v>
      </c>
    </row>
    <row r="585" spans="1:12" x14ac:dyDescent="0.25">
      <c r="A585">
        <v>584</v>
      </c>
      <c r="B585">
        <f t="shared" si="27"/>
        <v>2</v>
      </c>
      <c r="C585">
        <f>CHOOSE(B585, Inputs!B4, Inputs!B5, Inputs!B6)</f>
        <v>400000</v>
      </c>
      <c r="D585">
        <f>ROUND(Inputs!B9 * (1+Inputs!B10)^INT((A585-1)/30), 0)</f>
        <v>2527</v>
      </c>
      <c r="E585">
        <f>D585 * Inputs!B11</f>
        <v>12635</v>
      </c>
      <c r="F585">
        <f>MIN(E585, D585 * Inputs!B8)</f>
        <v>12635</v>
      </c>
      <c r="G585">
        <f>MIN(C585, Inputs!B2 - SUM($J$2:J584))</f>
        <v>400000</v>
      </c>
      <c r="H585">
        <f>MIN(Inputs!B7, G585 / MAX(1, F585))</f>
        <v>31.658092599920856</v>
      </c>
      <c r="I585">
        <f t="shared" si="28"/>
        <v>400000</v>
      </c>
      <c r="J585">
        <f t="shared" si="29"/>
        <v>400000</v>
      </c>
      <c r="K585">
        <f>SUM($J$2:J585)</f>
        <v>178850000</v>
      </c>
      <c r="L585">
        <f>Inputs!B2 - K585</f>
        <v>321150000</v>
      </c>
    </row>
    <row r="586" spans="1:12" x14ac:dyDescent="0.25">
      <c r="A586">
        <v>585</v>
      </c>
      <c r="B586">
        <f t="shared" si="27"/>
        <v>2</v>
      </c>
      <c r="C586">
        <f>CHOOSE(B586, Inputs!B4, Inputs!B5, Inputs!B6)</f>
        <v>400000</v>
      </c>
      <c r="D586">
        <f>ROUND(Inputs!B9 * (1+Inputs!B10)^INT((A586-1)/30), 0)</f>
        <v>2527</v>
      </c>
      <c r="E586">
        <f>D586 * Inputs!B11</f>
        <v>12635</v>
      </c>
      <c r="F586">
        <f>MIN(E586, D586 * Inputs!B8)</f>
        <v>12635</v>
      </c>
      <c r="G586">
        <f>MIN(C586, Inputs!B2 - SUM($J$2:J585))</f>
        <v>400000</v>
      </c>
      <c r="H586">
        <f>MIN(Inputs!B7, G586 / MAX(1, F586))</f>
        <v>31.658092599920856</v>
      </c>
      <c r="I586">
        <f t="shared" si="28"/>
        <v>400000</v>
      </c>
      <c r="J586">
        <f t="shared" si="29"/>
        <v>400000</v>
      </c>
      <c r="K586">
        <f>SUM($J$2:J586)</f>
        <v>179250000</v>
      </c>
      <c r="L586">
        <f>Inputs!B2 - K586</f>
        <v>320750000</v>
      </c>
    </row>
    <row r="587" spans="1:12" x14ac:dyDescent="0.25">
      <c r="A587">
        <v>586</v>
      </c>
      <c r="B587">
        <f t="shared" si="27"/>
        <v>2</v>
      </c>
      <c r="C587">
        <f>CHOOSE(B587, Inputs!B4, Inputs!B5, Inputs!B6)</f>
        <v>400000</v>
      </c>
      <c r="D587">
        <f>ROUND(Inputs!B9 * (1+Inputs!B10)^INT((A587-1)/30), 0)</f>
        <v>2527</v>
      </c>
      <c r="E587">
        <f>D587 * Inputs!B11</f>
        <v>12635</v>
      </c>
      <c r="F587">
        <f>MIN(E587, D587 * Inputs!B8)</f>
        <v>12635</v>
      </c>
      <c r="G587">
        <f>MIN(C587, Inputs!B2 - SUM($J$2:J586))</f>
        <v>400000</v>
      </c>
      <c r="H587">
        <f>MIN(Inputs!B7, G587 / MAX(1, F587))</f>
        <v>31.658092599920856</v>
      </c>
      <c r="I587">
        <f t="shared" si="28"/>
        <v>400000</v>
      </c>
      <c r="J587">
        <f t="shared" si="29"/>
        <v>400000</v>
      </c>
      <c r="K587">
        <f>SUM($J$2:J587)</f>
        <v>179650000</v>
      </c>
      <c r="L587">
        <f>Inputs!B2 - K587</f>
        <v>320350000</v>
      </c>
    </row>
    <row r="588" spans="1:12" x14ac:dyDescent="0.25">
      <c r="A588">
        <v>587</v>
      </c>
      <c r="B588">
        <f t="shared" si="27"/>
        <v>2</v>
      </c>
      <c r="C588">
        <f>CHOOSE(B588, Inputs!B4, Inputs!B5, Inputs!B6)</f>
        <v>400000</v>
      </c>
      <c r="D588">
        <f>ROUND(Inputs!B9 * (1+Inputs!B10)^INT((A588-1)/30), 0)</f>
        <v>2527</v>
      </c>
      <c r="E588">
        <f>D588 * Inputs!B11</f>
        <v>12635</v>
      </c>
      <c r="F588">
        <f>MIN(E588, D588 * Inputs!B8)</f>
        <v>12635</v>
      </c>
      <c r="G588">
        <f>MIN(C588, Inputs!B2 - SUM($J$2:J587))</f>
        <v>400000</v>
      </c>
      <c r="H588">
        <f>MIN(Inputs!B7, G588 / MAX(1, F588))</f>
        <v>31.658092599920856</v>
      </c>
      <c r="I588">
        <f t="shared" si="28"/>
        <v>400000</v>
      </c>
      <c r="J588">
        <f t="shared" si="29"/>
        <v>400000</v>
      </c>
      <c r="K588">
        <f>SUM($J$2:J588)</f>
        <v>180050000</v>
      </c>
      <c r="L588">
        <f>Inputs!B2 - K588</f>
        <v>319950000</v>
      </c>
    </row>
    <row r="589" spans="1:12" x14ac:dyDescent="0.25">
      <c r="A589">
        <v>588</v>
      </c>
      <c r="B589">
        <f t="shared" si="27"/>
        <v>2</v>
      </c>
      <c r="C589">
        <f>CHOOSE(B589, Inputs!B4, Inputs!B5, Inputs!B6)</f>
        <v>400000</v>
      </c>
      <c r="D589">
        <f>ROUND(Inputs!B9 * (1+Inputs!B10)^INT((A589-1)/30), 0)</f>
        <v>2527</v>
      </c>
      <c r="E589">
        <f>D589 * Inputs!B11</f>
        <v>12635</v>
      </c>
      <c r="F589">
        <f>MIN(E589, D589 * Inputs!B8)</f>
        <v>12635</v>
      </c>
      <c r="G589">
        <f>MIN(C589, Inputs!B2 - SUM($J$2:J588))</f>
        <v>400000</v>
      </c>
      <c r="H589">
        <f>MIN(Inputs!B7, G589 / MAX(1, F589))</f>
        <v>31.658092599920856</v>
      </c>
      <c r="I589">
        <f t="shared" si="28"/>
        <v>400000</v>
      </c>
      <c r="J589">
        <f t="shared" si="29"/>
        <v>400000</v>
      </c>
      <c r="K589">
        <f>SUM($J$2:J589)</f>
        <v>180450000</v>
      </c>
      <c r="L589">
        <f>Inputs!B2 - K589</f>
        <v>319550000</v>
      </c>
    </row>
    <row r="590" spans="1:12" x14ac:dyDescent="0.25">
      <c r="A590">
        <v>589</v>
      </c>
      <c r="B590">
        <f t="shared" si="27"/>
        <v>2</v>
      </c>
      <c r="C590">
        <f>CHOOSE(B590, Inputs!B4, Inputs!B5, Inputs!B6)</f>
        <v>400000</v>
      </c>
      <c r="D590">
        <f>ROUND(Inputs!B9 * (1+Inputs!B10)^INT((A590-1)/30), 0)</f>
        <v>2527</v>
      </c>
      <c r="E590">
        <f>D590 * Inputs!B11</f>
        <v>12635</v>
      </c>
      <c r="F590">
        <f>MIN(E590, D590 * Inputs!B8)</f>
        <v>12635</v>
      </c>
      <c r="G590">
        <f>MIN(C590, Inputs!B2 - SUM($J$2:J589))</f>
        <v>400000</v>
      </c>
      <c r="H590">
        <f>MIN(Inputs!B7, G590 / MAX(1, F590))</f>
        <v>31.658092599920856</v>
      </c>
      <c r="I590">
        <f t="shared" si="28"/>
        <v>400000</v>
      </c>
      <c r="J590">
        <f t="shared" si="29"/>
        <v>400000</v>
      </c>
      <c r="K590">
        <f>SUM($J$2:J590)</f>
        <v>180850000</v>
      </c>
      <c r="L590">
        <f>Inputs!B2 - K590</f>
        <v>319150000</v>
      </c>
    </row>
    <row r="591" spans="1:12" x14ac:dyDescent="0.25">
      <c r="A591">
        <v>590</v>
      </c>
      <c r="B591">
        <f t="shared" si="27"/>
        <v>2</v>
      </c>
      <c r="C591">
        <f>CHOOSE(B591, Inputs!B4, Inputs!B5, Inputs!B6)</f>
        <v>400000</v>
      </c>
      <c r="D591">
        <f>ROUND(Inputs!B9 * (1+Inputs!B10)^INT((A591-1)/30), 0)</f>
        <v>2527</v>
      </c>
      <c r="E591">
        <f>D591 * Inputs!B11</f>
        <v>12635</v>
      </c>
      <c r="F591">
        <f>MIN(E591, D591 * Inputs!B8)</f>
        <v>12635</v>
      </c>
      <c r="G591">
        <f>MIN(C591, Inputs!B2 - SUM($J$2:J590))</f>
        <v>400000</v>
      </c>
      <c r="H591">
        <f>MIN(Inputs!B7, G591 / MAX(1, F591))</f>
        <v>31.658092599920856</v>
      </c>
      <c r="I591">
        <f t="shared" si="28"/>
        <v>400000</v>
      </c>
      <c r="J591">
        <f t="shared" si="29"/>
        <v>400000</v>
      </c>
      <c r="K591">
        <f>SUM($J$2:J591)</f>
        <v>181250000</v>
      </c>
      <c r="L591">
        <f>Inputs!B2 - K591</f>
        <v>318750000</v>
      </c>
    </row>
    <row r="592" spans="1:12" x14ac:dyDescent="0.25">
      <c r="A592">
        <v>591</v>
      </c>
      <c r="B592">
        <f t="shared" si="27"/>
        <v>2</v>
      </c>
      <c r="C592">
        <f>CHOOSE(B592, Inputs!B4, Inputs!B5, Inputs!B6)</f>
        <v>400000</v>
      </c>
      <c r="D592">
        <f>ROUND(Inputs!B9 * (1+Inputs!B10)^INT((A592-1)/30), 0)</f>
        <v>2527</v>
      </c>
      <c r="E592">
        <f>D592 * Inputs!B11</f>
        <v>12635</v>
      </c>
      <c r="F592">
        <f>MIN(E592, D592 * Inputs!B8)</f>
        <v>12635</v>
      </c>
      <c r="G592">
        <f>MIN(C592, Inputs!B2 - SUM($J$2:J591))</f>
        <v>400000</v>
      </c>
      <c r="H592">
        <f>MIN(Inputs!B7, G592 / MAX(1, F592))</f>
        <v>31.658092599920856</v>
      </c>
      <c r="I592">
        <f t="shared" si="28"/>
        <v>400000</v>
      </c>
      <c r="J592">
        <f t="shared" si="29"/>
        <v>400000</v>
      </c>
      <c r="K592">
        <f>SUM($J$2:J592)</f>
        <v>181650000</v>
      </c>
      <c r="L592">
        <f>Inputs!B2 - K592</f>
        <v>318350000</v>
      </c>
    </row>
    <row r="593" spans="1:12" x14ac:dyDescent="0.25">
      <c r="A593">
        <v>592</v>
      </c>
      <c r="B593">
        <f t="shared" si="27"/>
        <v>2</v>
      </c>
      <c r="C593">
        <f>CHOOSE(B593, Inputs!B4, Inputs!B5, Inputs!B6)</f>
        <v>400000</v>
      </c>
      <c r="D593">
        <f>ROUND(Inputs!B9 * (1+Inputs!B10)^INT((A593-1)/30), 0)</f>
        <v>2527</v>
      </c>
      <c r="E593">
        <f>D593 * Inputs!B11</f>
        <v>12635</v>
      </c>
      <c r="F593">
        <f>MIN(E593, D593 * Inputs!B8)</f>
        <v>12635</v>
      </c>
      <c r="G593">
        <f>MIN(C593, Inputs!B2 - SUM($J$2:J592))</f>
        <v>400000</v>
      </c>
      <c r="H593">
        <f>MIN(Inputs!B7, G593 / MAX(1, F593))</f>
        <v>31.658092599920856</v>
      </c>
      <c r="I593">
        <f t="shared" si="28"/>
        <v>400000</v>
      </c>
      <c r="J593">
        <f t="shared" si="29"/>
        <v>400000</v>
      </c>
      <c r="K593">
        <f>SUM($J$2:J593)</f>
        <v>182050000</v>
      </c>
      <c r="L593">
        <f>Inputs!B2 - K593</f>
        <v>317950000</v>
      </c>
    </row>
    <row r="594" spans="1:12" x14ac:dyDescent="0.25">
      <c r="A594">
        <v>593</v>
      </c>
      <c r="B594">
        <f t="shared" si="27"/>
        <v>2</v>
      </c>
      <c r="C594">
        <f>CHOOSE(B594, Inputs!B4, Inputs!B5, Inputs!B6)</f>
        <v>400000</v>
      </c>
      <c r="D594">
        <f>ROUND(Inputs!B9 * (1+Inputs!B10)^INT((A594-1)/30), 0)</f>
        <v>2527</v>
      </c>
      <c r="E594">
        <f>D594 * Inputs!B11</f>
        <v>12635</v>
      </c>
      <c r="F594">
        <f>MIN(E594, D594 * Inputs!B8)</f>
        <v>12635</v>
      </c>
      <c r="G594">
        <f>MIN(C594, Inputs!B2 - SUM($J$2:J593))</f>
        <v>400000</v>
      </c>
      <c r="H594">
        <f>MIN(Inputs!B7, G594 / MAX(1, F594))</f>
        <v>31.658092599920856</v>
      </c>
      <c r="I594">
        <f t="shared" si="28"/>
        <v>400000</v>
      </c>
      <c r="J594">
        <f t="shared" si="29"/>
        <v>400000</v>
      </c>
      <c r="K594">
        <f>SUM($J$2:J594)</f>
        <v>182450000</v>
      </c>
      <c r="L594">
        <f>Inputs!B2 - K594</f>
        <v>317550000</v>
      </c>
    </row>
    <row r="595" spans="1:12" x14ac:dyDescent="0.25">
      <c r="A595">
        <v>594</v>
      </c>
      <c r="B595">
        <f t="shared" si="27"/>
        <v>2</v>
      </c>
      <c r="C595">
        <f>CHOOSE(B595, Inputs!B4, Inputs!B5, Inputs!B6)</f>
        <v>400000</v>
      </c>
      <c r="D595">
        <f>ROUND(Inputs!B9 * (1+Inputs!B10)^INT((A595-1)/30), 0)</f>
        <v>2527</v>
      </c>
      <c r="E595">
        <f>D595 * Inputs!B11</f>
        <v>12635</v>
      </c>
      <c r="F595">
        <f>MIN(E595, D595 * Inputs!B8)</f>
        <v>12635</v>
      </c>
      <c r="G595">
        <f>MIN(C595, Inputs!B2 - SUM($J$2:J594))</f>
        <v>400000</v>
      </c>
      <c r="H595">
        <f>MIN(Inputs!B7, G595 / MAX(1, F595))</f>
        <v>31.658092599920856</v>
      </c>
      <c r="I595">
        <f t="shared" si="28"/>
        <v>400000</v>
      </c>
      <c r="J595">
        <f t="shared" si="29"/>
        <v>400000</v>
      </c>
      <c r="K595">
        <f>SUM($J$2:J595)</f>
        <v>182850000</v>
      </c>
      <c r="L595">
        <f>Inputs!B2 - K595</f>
        <v>317150000</v>
      </c>
    </row>
    <row r="596" spans="1:12" x14ac:dyDescent="0.25">
      <c r="A596">
        <v>595</v>
      </c>
      <c r="B596">
        <f t="shared" si="27"/>
        <v>2</v>
      </c>
      <c r="C596">
        <f>CHOOSE(B596, Inputs!B4, Inputs!B5, Inputs!B6)</f>
        <v>400000</v>
      </c>
      <c r="D596">
        <f>ROUND(Inputs!B9 * (1+Inputs!B10)^INT((A596-1)/30), 0)</f>
        <v>2527</v>
      </c>
      <c r="E596">
        <f>D596 * Inputs!B11</f>
        <v>12635</v>
      </c>
      <c r="F596">
        <f>MIN(E596, D596 * Inputs!B8)</f>
        <v>12635</v>
      </c>
      <c r="G596">
        <f>MIN(C596, Inputs!B2 - SUM($J$2:J595))</f>
        <v>400000</v>
      </c>
      <c r="H596">
        <f>MIN(Inputs!B7, G596 / MAX(1, F596))</f>
        <v>31.658092599920856</v>
      </c>
      <c r="I596">
        <f t="shared" si="28"/>
        <v>400000</v>
      </c>
      <c r="J596">
        <f t="shared" si="29"/>
        <v>400000</v>
      </c>
      <c r="K596">
        <f>SUM($J$2:J596)</f>
        <v>183250000</v>
      </c>
      <c r="L596">
        <f>Inputs!B2 - K596</f>
        <v>316750000</v>
      </c>
    </row>
    <row r="597" spans="1:12" x14ac:dyDescent="0.25">
      <c r="A597">
        <v>596</v>
      </c>
      <c r="B597">
        <f t="shared" si="27"/>
        <v>2</v>
      </c>
      <c r="C597">
        <f>CHOOSE(B597, Inputs!B4, Inputs!B5, Inputs!B6)</f>
        <v>400000</v>
      </c>
      <c r="D597">
        <f>ROUND(Inputs!B9 * (1+Inputs!B10)^INT((A597-1)/30), 0)</f>
        <v>2527</v>
      </c>
      <c r="E597">
        <f>D597 * Inputs!B11</f>
        <v>12635</v>
      </c>
      <c r="F597">
        <f>MIN(E597, D597 * Inputs!B8)</f>
        <v>12635</v>
      </c>
      <c r="G597">
        <f>MIN(C597, Inputs!B2 - SUM($J$2:J596))</f>
        <v>400000</v>
      </c>
      <c r="H597">
        <f>MIN(Inputs!B7, G597 / MAX(1, F597))</f>
        <v>31.658092599920856</v>
      </c>
      <c r="I597">
        <f t="shared" si="28"/>
        <v>400000</v>
      </c>
      <c r="J597">
        <f t="shared" si="29"/>
        <v>400000</v>
      </c>
      <c r="K597">
        <f>SUM($J$2:J597)</f>
        <v>183650000</v>
      </c>
      <c r="L597">
        <f>Inputs!B2 - K597</f>
        <v>316350000</v>
      </c>
    </row>
    <row r="598" spans="1:12" x14ac:dyDescent="0.25">
      <c r="A598">
        <v>597</v>
      </c>
      <c r="B598">
        <f t="shared" si="27"/>
        <v>2</v>
      </c>
      <c r="C598">
        <f>CHOOSE(B598, Inputs!B4, Inputs!B5, Inputs!B6)</f>
        <v>400000</v>
      </c>
      <c r="D598">
        <f>ROUND(Inputs!B9 * (1+Inputs!B10)^INT((A598-1)/30), 0)</f>
        <v>2527</v>
      </c>
      <c r="E598">
        <f>D598 * Inputs!B11</f>
        <v>12635</v>
      </c>
      <c r="F598">
        <f>MIN(E598, D598 * Inputs!B8)</f>
        <v>12635</v>
      </c>
      <c r="G598">
        <f>MIN(C598, Inputs!B2 - SUM($J$2:J597))</f>
        <v>400000</v>
      </c>
      <c r="H598">
        <f>MIN(Inputs!B7, G598 / MAX(1, F598))</f>
        <v>31.658092599920856</v>
      </c>
      <c r="I598">
        <f t="shared" si="28"/>
        <v>400000</v>
      </c>
      <c r="J598">
        <f t="shared" si="29"/>
        <v>400000</v>
      </c>
      <c r="K598">
        <f>SUM($J$2:J598)</f>
        <v>184050000</v>
      </c>
      <c r="L598">
        <f>Inputs!B2 - K598</f>
        <v>315950000</v>
      </c>
    </row>
    <row r="599" spans="1:12" x14ac:dyDescent="0.25">
      <c r="A599">
        <v>598</v>
      </c>
      <c r="B599">
        <f t="shared" si="27"/>
        <v>2</v>
      </c>
      <c r="C599">
        <f>CHOOSE(B599, Inputs!B4, Inputs!B5, Inputs!B6)</f>
        <v>400000</v>
      </c>
      <c r="D599">
        <f>ROUND(Inputs!B9 * (1+Inputs!B10)^INT((A599-1)/30), 0)</f>
        <v>2527</v>
      </c>
      <c r="E599">
        <f>D599 * Inputs!B11</f>
        <v>12635</v>
      </c>
      <c r="F599">
        <f>MIN(E599, D599 * Inputs!B8)</f>
        <v>12635</v>
      </c>
      <c r="G599">
        <f>MIN(C599, Inputs!B2 - SUM($J$2:J598))</f>
        <v>400000</v>
      </c>
      <c r="H599">
        <f>MIN(Inputs!B7, G599 / MAX(1, F599))</f>
        <v>31.658092599920856</v>
      </c>
      <c r="I599">
        <f t="shared" si="28"/>
        <v>400000</v>
      </c>
      <c r="J599">
        <f t="shared" si="29"/>
        <v>400000</v>
      </c>
      <c r="K599">
        <f>SUM($J$2:J599)</f>
        <v>184450000</v>
      </c>
      <c r="L599">
        <f>Inputs!B2 - K599</f>
        <v>315550000</v>
      </c>
    </row>
    <row r="600" spans="1:12" x14ac:dyDescent="0.25">
      <c r="A600">
        <v>599</v>
      </c>
      <c r="B600">
        <f t="shared" si="27"/>
        <v>2</v>
      </c>
      <c r="C600">
        <f>CHOOSE(B600, Inputs!B4, Inputs!B5, Inputs!B6)</f>
        <v>400000</v>
      </c>
      <c r="D600">
        <f>ROUND(Inputs!B9 * (1+Inputs!B10)^INT((A600-1)/30), 0)</f>
        <v>2527</v>
      </c>
      <c r="E600">
        <f>D600 * Inputs!B11</f>
        <v>12635</v>
      </c>
      <c r="F600">
        <f>MIN(E600, D600 * Inputs!B8)</f>
        <v>12635</v>
      </c>
      <c r="G600">
        <f>MIN(C600, Inputs!B2 - SUM($J$2:J599))</f>
        <v>400000</v>
      </c>
      <c r="H600">
        <f>MIN(Inputs!B7, G600 / MAX(1, F600))</f>
        <v>31.658092599920856</v>
      </c>
      <c r="I600">
        <f t="shared" si="28"/>
        <v>400000</v>
      </c>
      <c r="J600">
        <f t="shared" si="29"/>
        <v>400000</v>
      </c>
      <c r="K600">
        <f>SUM($J$2:J600)</f>
        <v>184850000</v>
      </c>
      <c r="L600">
        <f>Inputs!B2 - K600</f>
        <v>315150000</v>
      </c>
    </row>
    <row r="601" spans="1:12" x14ac:dyDescent="0.25">
      <c r="A601">
        <v>600</v>
      </c>
      <c r="B601">
        <f t="shared" si="27"/>
        <v>2</v>
      </c>
      <c r="C601">
        <f>CHOOSE(B601, Inputs!B4, Inputs!B5, Inputs!B6)</f>
        <v>400000</v>
      </c>
      <c r="D601">
        <f>ROUND(Inputs!B9 * (1+Inputs!B10)^INT((A601-1)/30), 0)</f>
        <v>2527</v>
      </c>
      <c r="E601">
        <f>D601 * Inputs!B11</f>
        <v>12635</v>
      </c>
      <c r="F601">
        <f>MIN(E601, D601 * Inputs!B8)</f>
        <v>12635</v>
      </c>
      <c r="G601">
        <f>MIN(C601, Inputs!B2 - SUM($J$2:J600))</f>
        <v>400000</v>
      </c>
      <c r="H601">
        <f>MIN(Inputs!B7, G601 / MAX(1, F601))</f>
        <v>31.658092599920856</v>
      </c>
      <c r="I601">
        <f t="shared" si="28"/>
        <v>400000</v>
      </c>
      <c r="J601">
        <f t="shared" si="29"/>
        <v>400000</v>
      </c>
      <c r="K601">
        <f>SUM($J$2:J601)</f>
        <v>185250000</v>
      </c>
      <c r="L601">
        <f>Inputs!B2 - K601</f>
        <v>314750000</v>
      </c>
    </row>
    <row r="602" spans="1:12" x14ac:dyDescent="0.25">
      <c r="A602">
        <v>601</v>
      </c>
      <c r="B602">
        <f t="shared" si="27"/>
        <v>2</v>
      </c>
      <c r="C602">
        <f>CHOOSE(B602, Inputs!B4, Inputs!B5, Inputs!B6)</f>
        <v>400000</v>
      </c>
      <c r="D602">
        <f>ROUND(Inputs!B9 * (1+Inputs!B10)^INT((A602-1)/30), 0)</f>
        <v>2653</v>
      </c>
      <c r="E602">
        <f>D602 * Inputs!B11</f>
        <v>13265</v>
      </c>
      <c r="F602">
        <f>MIN(E602, D602 * Inputs!B8)</f>
        <v>13265</v>
      </c>
      <c r="G602">
        <f>MIN(C602, Inputs!B2 - SUM($J$2:J601))</f>
        <v>400000</v>
      </c>
      <c r="H602">
        <f>MIN(Inputs!B7, G602 / MAX(1, F602))</f>
        <v>30.154542027892951</v>
      </c>
      <c r="I602">
        <f t="shared" si="28"/>
        <v>400000</v>
      </c>
      <c r="J602">
        <f t="shared" si="29"/>
        <v>400000</v>
      </c>
      <c r="K602">
        <f>SUM($J$2:J602)</f>
        <v>185650000</v>
      </c>
      <c r="L602">
        <f>Inputs!B2 - K602</f>
        <v>314350000</v>
      </c>
    </row>
    <row r="603" spans="1:12" x14ac:dyDescent="0.25">
      <c r="A603">
        <v>602</v>
      </c>
      <c r="B603">
        <f t="shared" si="27"/>
        <v>2</v>
      </c>
      <c r="C603">
        <f>CHOOSE(B603, Inputs!B4, Inputs!B5, Inputs!B6)</f>
        <v>400000</v>
      </c>
      <c r="D603">
        <f>ROUND(Inputs!B9 * (1+Inputs!B10)^INT((A603-1)/30), 0)</f>
        <v>2653</v>
      </c>
      <c r="E603">
        <f>D603 * Inputs!B11</f>
        <v>13265</v>
      </c>
      <c r="F603">
        <f>MIN(E603, D603 * Inputs!B8)</f>
        <v>13265</v>
      </c>
      <c r="G603">
        <f>MIN(C603, Inputs!B2 - SUM($J$2:J602))</f>
        <v>400000</v>
      </c>
      <c r="H603">
        <f>MIN(Inputs!B7, G603 / MAX(1, F603))</f>
        <v>30.154542027892951</v>
      </c>
      <c r="I603">
        <f t="shared" si="28"/>
        <v>400000</v>
      </c>
      <c r="J603">
        <f t="shared" si="29"/>
        <v>400000</v>
      </c>
      <c r="K603">
        <f>SUM($J$2:J603)</f>
        <v>186050000</v>
      </c>
      <c r="L603">
        <f>Inputs!B2 - K603</f>
        <v>313950000</v>
      </c>
    </row>
    <row r="604" spans="1:12" x14ac:dyDescent="0.25">
      <c r="A604">
        <v>603</v>
      </c>
      <c r="B604">
        <f t="shared" si="27"/>
        <v>2</v>
      </c>
      <c r="C604">
        <f>CHOOSE(B604, Inputs!B4, Inputs!B5, Inputs!B6)</f>
        <v>400000</v>
      </c>
      <c r="D604">
        <f>ROUND(Inputs!B9 * (1+Inputs!B10)^INT((A604-1)/30), 0)</f>
        <v>2653</v>
      </c>
      <c r="E604">
        <f>D604 * Inputs!B11</f>
        <v>13265</v>
      </c>
      <c r="F604">
        <f>MIN(E604, D604 * Inputs!B8)</f>
        <v>13265</v>
      </c>
      <c r="G604">
        <f>MIN(C604, Inputs!B2 - SUM($J$2:J603))</f>
        <v>400000</v>
      </c>
      <c r="H604">
        <f>MIN(Inputs!B7, G604 / MAX(1, F604))</f>
        <v>30.154542027892951</v>
      </c>
      <c r="I604">
        <f t="shared" si="28"/>
        <v>400000</v>
      </c>
      <c r="J604">
        <f t="shared" si="29"/>
        <v>400000</v>
      </c>
      <c r="K604">
        <f>SUM($J$2:J604)</f>
        <v>186450000</v>
      </c>
      <c r="L604">
        <f>Inputs!B2 - K604</f>
        <v>313550000</v>
      </c>
    </row>
    <row r="605" spans="1:12" x14ac:dyDescent="0.25">
      <c r="A605">
        <v>604</v>
      </c>
      <c r="B605">
        <f t="shared" si="27"/>
        <v>2</v>
      </c>
      <c r="C605">
        <f>CHOOSE(B605, Inputs!B4, Inputs!B5, Inputs!B6)</f>
        <v>400000</v>
      </c>
      <c r="D605">
        <f>ROUND(Inputs!B9 * (1+Inputs!B10)^INT((A605-1)/30), 0)</f>
        <v>2653</v>
      </c>
      <c r="E605">
        <f>D605 * Inputs!B11</f>
        <v>13265</v>
      </c>
      <c r="F605">
        <f>MIN(E605, D605 * Inputs!B8)</f>
        <v>13265</v>
      </c>
      <c r="G605">
        <f>MIN(C605, Inputs!B2 - SUM($J$2:J604))</f>
        <v>400000</v>
      </c>
      <c r="H605">
        <f>MIN(Inputs!B7, G605 / MAX(1, F605))</f>
        <v>30.154542027892951</v>
      </c>
      <c r="I605">
        <f t="shared" si="28"/>
        <v>400000</v>
      </c>
      <c r="J605">
        <f t="shared" si="29"/>
        <v>400000</v>
      </c>
      <c r="K605">
        <f>SUM($J$2:J605)</f>
        <v>186850000</v>
      </c>
      <c r="L605">
        <f>Inputs!B2 - K605</f>
        <v>313150000</v>
      </c>
    </row>
    <row r="606" spans="1:12" x14ac:dyDescent="0.25">
      <c r="A606">
        <v>605</v>
      </c>
      <c r="B606">
        <f t="shared" si="27"/>
        <v>2</v>
      </c>
      <c r="C606">
        <f>CHOOSE(B606, Inputs!B4, Inputs!B5, Inputs!B6)</f>
        <v>400000</v>
      </c>
      <c r="D606">
        <f>ROUND(Inputs!B9 * (1+Inputs!B10)^INT((A606-1)/30), 0)</f>
        <v>2653</v>
      </c>
      <c r="E606">
        <f>D606 * Inputs!B11</f>
        <v>13265</v>
      </c>
      <c r="F606">
        <f>MIN(E606, D606 * Inputs!B8)</f>
        <v>13265</v>
      </c>
      <c r="G606">
        <f>MIN(C606, Inputs!B2 - SUM($J$2:J605))</f>
        <v>400000</v>
      </c>
      <c r="H606">
        <f>MIN(Inputs!B7, G606 / MAX(1, F606))</f>
        <v>30.154542027892951</v>
      </c>
      <c r="I606">
        <f t="shared" si="28"/>
        <v>400000</v>
      </c>
      <c r="J606">
        <f t="shared" si="29"/>
        <v>400000</v>
      </c>
      <c r="K606">
        <f>SUM($J$2:J606)</f>
        <v>187250000</v>
      </c>
      <c r="L606">
        <f>Inputs!B2 - K606</f>
        <v>312750000</v>
      </c>
    </row>
    <row r="607" spans="1:12" x14ac:dyDescent="0.25">
      <c r="A607">
        <v>606</v>
      </c>
      <c r="B607">
        <f t="shared" si="27"/>
        <v>2</v>
      </c>
      <c r="C607">
        <f>CHOOSE(B607, Inputs!B4, Inputs!B5, Inputs!B6)</f>
        <v>400000</v>
      </c>
      <c r="D607">
        <f>ROUND(Inputs!B9 * (1+Inputs!B10)^INT((A607-1)/30), 0)</f>
        <v>2653</v>
      </c>
      <c r="E607">
        <f>D607 * Inputs!B11</f>
        <v>13265</v>
      </c>
      <c r="F607">
        <f>MIN(E607, D607 * Inputs!B8)</f>
        <v>13265</v>
      </c>
      <c r="G607">
        <f>MIN(C607, Inputs!B2 - SUM($J$2:J606))</f>
        <v>400000</v>
      </c>
      <c r="H607">
        <f>MIN(Inputs!B7, G607 / MAX(1, F607))</f>
        <v>30.154542027892951</v>
      </c>
      <c r="I607">
        <f t="shared" si="28"/>
        <v>400000</v>
      </c>
      <c r="J607">
        <f t="shared" si="29"/>
        <v>400000</v>
      </c>
      <c r="K607">
        <f>SUM($J$2:J607)</f>
        <v>187650000</v>
      </c>
      <c r="L607">
        <f>Inputs!B2 - K607</f>
        <v>312350000</v>
      </c>
    </row>
    <row r="608" spans="1:12" x14ac:dyDescent="0.25">
      <c r="A608">
        <v>607</v>
      </c>
      <c r="B608">
        <f t="shared" si="27"/>
        <v>2</v>
      </c>
      <c r="C608">
        <f>CHOOSE(B608, Inputs!B4, Inputs!B5, Inputs!B6)</f>
        <v>400000</v>
      </c>
      <c r="D608">
        <f>ROUND(Inputs!B9 * (1+Inputs!B10)^INT((A608-1)/30), 0)</f>
        <v>2653</v>
      </c>
      <c r="E608">
        <f>D608 * Inputs!B11</f>
        <v>13265</v>
      </c>
      <c r="F608">
        <f>MIN(E608, D608 * Inputs!B8)</f>
        <v>13265</v>
      </c>
      <c r="G608">
        <f>MIN(C608, Inputs!B2 - SUM($J$2:J607))</f>
        <v>400000</v>
      </c>
      <c r="H608">
        <f>MIN(Inputs!B7, G608 / MAX(1, F608))</f>
        <v>30.154542027892951</v>
      </c>
      <c r="I608">
        <f t="shared" si="28"/>
        <v>400000</v>
      </c>
      <c r="J608">
        <f t="shared" si="29"/>
        <v>400000</v>
      </c>
      <c r="K608">
        <f>SUM($J$2:J608)</f>
        <v>188050000</v>
      </c>
      <c r="L608">
        <f>Inputs!B2 - K608</f>
        <v>311950000</v>
      </c>
    </row>
    <row r="609" spans="1:12" x14ac:dyDescent="0.25">
      <c r="A609">
        <v>608</v>
      </c>
      <c r="B609">
        <f t="shared" si="27"/>
        <v>2</v>
      </c>
      <c r="C609">
        <f>CHOOSE(B609, Inputs!B4, Inputs!B5, Inputs!B6)</f>
        <v>400000</v>
      </c>
      <c r="D609">
        <f>ROUND(Inputs!B9 * (1+Inputs!B10)^INT((A609-1)/30), 0)</f>
        <v>2653</v>
      </c>
      <c r="E609">
        <f>D609 * Inputs!B11</f>
        <v>13265</v>
      </c>
      <c r="F609">
        <f>MIN(E609, D609 * Inputs!B8)</f>
        <v>13265</v>
      </c>
      <c r="G609">
        <f>MIN(C609, Inputs!B2 - SUM($J$2:J608))</f>
        <v>400000</v>
      </c>
      <c r="H609">
        <f>MIN(Inputs!B7, G609 / MAX(1, F609))</f>
        <v>30.154542027892951</v>
      </c>
      <c r="I609">
        <f t="shared" si="28"/>
        <v>400000</v>
      </c>
      <c r="J609">
        <f t="shared" si="29"/>
        <v>400000</v>
      </c>
      <c r="K609">
        <f>SUM($J$2:J609)</f>
        <v>188450000</v>
      </c>
      <c r="L609">
        <f>Inputs!B2 - K609</f>
        <v>311550000</v>
      </c>
    </row>
    <row r="610" spans="1:12" x14ac:dyDescent="0.25">
      <c r="A610">
        <v>609</v>
      </c>
      <c r="B610">
        <f t="shared" si="27"/>
        <v>2</v>
      </c>
      <c r="C610">
        <f>CHOOSE(B610, Inputs!B4, Inputs!B5, Inputs!B6)</f>
        <v>400000</v>
      </c>
      <c r="D610">
        <f>ROUND(Inputs!B9 * (1+Inputs!B10)^INT((A610-1)/30), 0)</f>
        <v>2653</v>
      </c>
      <c r="E610">
        <f>D610 * Inputs!B11</f>
        <v>13265</v>
      </c>
      <c r="F610">
        <f>MIN(E610, D610 * Inputs!B8)</f>
        <v>13265</v>
      </c>
      <c r="G610">
        <f>MIN(C610, Inputs!B2 - SUM($J$2:J609))</f>
        <v>400000</v>
      </c>
      <c r="H610">
        <f>MIN(Inputs!B7, G610 / MAX(1, F610))</f>
        <v>30.154542027892951</v>
      </c>
      <c r="I610">
        <f t="shared" si="28"/>
        <v>400000</v>
      </c>
      <c r="J610">
        <f t="shared" si="29"/>
        <v>400000</v>
      </c>
      <c r="K610">
        <f>SUM($J$2:J610)</f>
        <v>188850000</v>
      </c>
      <c r="L610">
        <f>Inputs!B2 - K610</f>
        <v>311150000</v>
      </c>
    </row>
    <row r="611" spans="1:12" x14ac:dyDescent="0.25">
      <c r="A611">
        <v>610</v>
      </c>
      <c r="B611">
        <f t="shared" si="27"/>
        <v>2</v>
      </c>
      <c r="C611">
        <f>CHOOSE(B611, Inputs!B4, Inputs!B5, Inputs!B6)</f>
        <v>400000</v>
      </c>
      <c r="D611">
        <f>ROUND(Inputs!B9 * (1+Inputs!B10)^INT((A611-1)/30), 0)</f>
        <v>2653</v>
      </c>
      <c r="E611">
        <f>D611 * Inputs!B11</f>
        <v>13265</v>
      </c>
      <c r="F611">
        <f>MIN(E611, D611 * Inputs!B8)</f>
        <v>13265</v>
      </c>
      <c r="G611">
        <f>MIN(C611, Inputs!B2 - SUM($J$2:J610))</f>
        <v>400000</v>
      </c>
      <c r="H611">
        <f>MIN(Inputs!B7, G611 / MAX(1, F611))</f>
        <v>30.154542027892951</v>
      </c>
      <c r="I611">
        <f t="shared" si="28"/>
        <v>400000</v>
      </c>
      <c r="J611">
        <f t="shared" si="29"/>
        <v>400000</v>
      </c>
      <c r="K611">
        <f>SUM($J$2:J611)</f>
        <v>189250000</v>
      </c>
      <c r="L611">
        <f>Inputs!B2 - K611</f>
        <v>310750000</v>
      </c>
    </row>
    <row r="612" spans="1:12" x14ac:dyDescent="0.25">
      <c r="A612">
        <v>611</v>
      </c>
      <c r="B612">
        <f t="shared" si="27"/>
        <v>2</v>
      </c>
      <c r="C612">
        <f>CHOOSE(B612, Inputs!B4, Inputs!B5, Inputs!B6)</f>
        <v>400000</v>
      </c>
      <c r="D612">
        <f>ROUND(Inputs!B9 * (1+Inputs!B10)^INT((A612-1)/30), 0)</f>
        <v>2653</v>
      </c>
      <c r="E612">
        <f>D612 * Inputs!B11</f>
        <v>13265</v>
      </c>
      <c r="F612">
        <f>MIN(E612, D612 * Inputs!B8)</f>
        <v>13265</v>
      </c>
      <c r="G612">
        <f>MIN(C612, Inputs!B2 - SUM($J$2:J611))</f>
        <v>400000</v>
      </c>
      <c r="H612">
        <f>MIN(Inputs!B7, G612 / MAX(1, F612))</f>
        <v>30.154542027892951</v>
      </c>
      <c r="I612">
        <f t="shared" si="28"/>
        <v>400000</v>
      </c>
      <c r="J612">
        <f t="shared" si="29"/>
        <v>400000</v>
      </c>
      <c r="K612">
        <f>SUM($J$2:J612)</f>
        <v>189650000</v>
      </c>
      <c r="L612">
        <f>Inputs!B2 - K612</f>
        <v>310350000</v>
      </c>
    </row>
    <row r="613" spans="1:12" x14ac:dyDescent="0.25">
      <c r="A613">
        <v>612</v>
      </c>
      <c r="B613">
        <f t="shared" si="27"/>
        <v>2</v>
      </c>
      <c r="C613">
        <f>CHOOSE(B613, Inputs!B4, Inputs!B5, Inputs!B6)</f>
        <v>400000</v>
      </c>
      <c r="D613">
        <f>ROUND(Inputs!B9 * (1+Inputs!B10)^INT((A613-1)/30), 0)</f>
        <v>2653</v>
      </c>
      <c r="E613">
        <f>D613 * Inputs!B11</f>
        <v>13265</v>
      </c>
      <c r="F613">
        <f>MIN(E613, D613 * Inputs!B8)</f>
        <v>13265</v>
      </c>
      <c r="G613">
        <f>MIN(C613, Inputs!B2 - SUM($J$2:J612))</f>
        <v>400000</v>
      </c>
      <c r="H613">
        <f>MIN(Inputs!B7, G613 / MAX(1, F613))</f>
        <v>30.154542027892951</v>
      </c>
      <c r="I613">
        <f t="shared" si="28"/>
        <v>400000</v>
      </c>
      <c r="J613">
        <f t="shared" si="29"/>
        <v>400000</v>
      </c>
      <c r="K613">
        <f>SUM($J$2:J613)</f>
        <v>190050000</v>
      </c>
      <c r="L613">
        <f>Inputs!B2 - K613</f>
        <v>309950000</v>
      </c>
    </row>
    <row r="614" spans="1:12" x14ac:dyDescent="0.25">
      <c r="A614">
        <v>613</v>
      </c>
      <c r="B614">
        <f t="shared" si="27"/>
        <v>2</v>
      </c>
      <c r="C614">
        <f>CHOOSE(B614, Inputs!B4, Inputs!B5, Inputs!B6)</f>
        <v>400000</v>
      </c>
      <c r="D614">
        <f>ROUND(Inputs!B9 * (1+Inputs!B10)^INT((A614-1)/30), 0)</f>
        <v>2653</v>
      </c>
      <c r="E614">
        <f>D614 * Inputs!B11</f>
        <v>13265</v>
      </c>
      <c r="F614">
        <f>MIN(E614, D614 * Inputs!B8)</f>
        <v>13265</v>
      </c>
      <c r="G614">
        <f>MIN(C614, Inputs!B2 - SUM($J$2:J613))</f>
        <v>400000</v>
      </c>
      <c r="H614">
        <f>MIN(Inputs!B7, G614 / MAX(1, F614))</f>
        <v>30.154542027892951</v>
      </c>
      <c r="I614">
        <f t="shared" si="28"/>
        <v>400000</v>
      </c>
      <c r="J614">
        <f t="shared" si="29"/>
        <v>400000</v>
      </c>
      <c r="K614">
        <f>SUM($J$2:J614)</f>
        <v>190450000</v>
      </c>
      <c r="L614">
        <f>Inputs!B2 - K614</f>
        <v>309550000</v>
      </c>
    </row>
    <row r="615" spans="1:12" x14ac:dyDescent="0.25">
      <c r="A615">
        <v>614</v>
      </c>
      <c r="B615">
        <f t="shared" si="27"/>
        <v>2</v>
      </c>
      <c r="C615">
        <f>CHOOSE(B615, Inputs!B4, Inputs!B5, Inputs!B6)</f>
        <v>400000</v>
      </c>
      <c r="D615">
        <f>ROUND(Inputs!B9 * (1+Inputs!B10)^INT((A615-1)/30), 0)</f>
        <v>2653</v>
      </c>
      <c r="E615">
        <f>D615 * Inputs!B11</f>
        <v>13265</v>
      </c>
      <c r="F615">
        <f>MIN(E615, D615 * Inputs!B8)</f>
        <v>13265</v>
      </c>
      <c r="G615">
        <f>MIN(C615, Inputs!B2 - SUM($J$2:J614))</f>
        <v>400000</v>
      </c>
      <c r="H615">
        <f>MIN(Inputs!B7, G615 / MAX(1, F615))</f>
        <v>30.154542027892951</v>
      </c>
      <c r="I615">
        <f t="shared" si="28"/>
        <v>400000</v>
      </c>
      <c r="J615">
        <f t="shared" si="29"/>
        <v>400000</v>
      </c>
      <c r="K615">
        <f>SUM($J$2:J615)</f>
        <v>190850000</v>
      </c>
      <c r="L615">
        <f>Inputs!B2 - K615</f>
        <v>309150000</v>
      </c>
    </row>
    <row r="616" spans="1:12" x14ac:dyDescent="0.25">
      <c r="A616">
        <v>615</v>
      </c>
      <c r="B616">
        <f t="shared" si="27"/>
        <v>2</v>
      </c>
      <c r="C616">
        <f>CHOOSE(B616, Inputs!B4, Inputs!B5, Inputs!B6)</f>
        <v>400000</v>
      </c>
      <c r="D616">
        <f>ROUND(Inputs!B9 * (1+Inputs!B10)^INT((A616-1)/30), 0)</f>
        <v>2653</v>
      </c>
      <c r="E616">
        <f>D616 * Inputs!B11</f>
        <v>13265</v>
      </c>
      <c r="F616">
        <f>MIN(E616, D616 * Inputs!B8)</f>
        <v>13265</v>
      </c>
      <c r="G616">
        <f>MIN(C616, Inputs!B2 - SUM($J$2:J615))</f>
        <v>400000</v>
      </c>
      <c r="H616">
        <f>MIN(Inputs!B7, G616 / MAX(1, F616))</f>
        <v>30.154542027892951</v>
      </c>
      <c r="I616">
        <f t="shared" si="28"/>
        <v>400000</v>
      </c>
      <c r="J616">
        <f t="shared" si="29"/>
        <v>400000</v>
      </c>
      <c r="K616">
        <f>SUM($J$2:J616)</f>
        <v>191250000</v>
      </c>
      <c r="L616">
        <f>Inputs!B2 - K616</f>
        <v>308750000</v>
      </c>
    </row>
    <row r="617" spans="1:12" x14ac:dyDescent="0.25">
      <c r="A617">
        <v>616</v>
      </c>
      <c r="B617">
        <f t="shared" si="27"/>
        <v>2</v>
      </c>
      <c r="C617">
        <f>CHOOSE(B617, Inputs!B4, Inputs!B5, Inputs!B6)</f>
        <v>400000</v>
      </c>
      <c r="D617">
        <f>ROUND(Inputs!B9 * (1+Inputs!B10)^INT((A617-1)/30), 0)</f>
        <v>2653</v>
      </c>
      <c r="E617">
        <f>D617 * Inputs!B11</f>
        <v>13265</v>
      </c>
      <c r="F617">
        <f>MIN(E617, D617 * Inputs!B8)</f>
        <v>13265</v>
      </c>
      <c r="G617">
        <f>MIN(C617, Inputs!B2 - SUM($J$2:J616))</f>
        <v>400000</v>
      </c>
      <c r="H617">
        <f>MIN(Inputs!B7, G617 / MAX(1, F617))</f>
        <v>30.154542027892951</v>
      </c>
      <c r="I617">
        <f t="shared" si="28"/>
        <v>400000</v>
      </c>
      <c r="J617">
        <f t="shared" si="29"/>
        <v>400000</v>
      </c>
      <c r="K617">
        <f>SUM($J$2:J617)</f>
        <v>191650000</v>
      </c>
      <c r="L617">
        <f>Inputs!B2 - K617</f>
        <v>308350000</v>
      </c>
    </row>
    <row r="618" spans="1:12" x14ac:dyDescent="0.25">
      <c r="A618">
        <v>617</v>
      </c>
      <c r="B618">
        <f t="shared" si="27"/>
        <v>2</v>
      </c>
      <c r="C618">
        <f>CHOOSE(B618, Inputs!B4, Inputs!B5, Inputs!B6)</f>
        <v>400000</v>
      </c>
      <c r="D618">
        <f>ROUND(Inputs!B9 * (1+Inputs!B10)^INT((A618-1)/30), 0)</f>
        <v>2653</v>
      </c>
      <c r="E618">
        <f>D618 * Inputs!B11</f>
        <v>13265</v>
      </c>
      <c r="F618">
        <f>MIN(E618, D618 * Inputs!B8)</f>
        <v>13265</v>
      </c>
      <c r="G618">
        <f>MIN(C618, Inputs!B2 - SUM($J$2:J617))</f>
        <v>400000</v>
      </c>
      <c r="H618">
        <f>MIN(Inputs!B7, G618 / MAX(1, F618))</f>
        <v>30.154542027892951</v>
      </c>
      <c r="I618">
        <f t="shared" si="28"/>
        <v>400000</v>
      </c>
      <c r="J618">
        <f t="shared" si="29"/>
        <v>400000</v>
      </c>
      <c r="K618">
        <f>SUM($J$2:J618)</f>
        <v>192050000</v>
      </c>
      <c r="L618">
        <f>Inputs!B2 - K618</f>
        <v>307950000</v>
      </c>
    </row>
    <row r="619" spans="1:12" x14ac:dyDescent="0.25">
      <c r="A619">
        <v>618</v>
      </c>
      <c r="B619">
        <f t="shared" si="27"/>
        <v>2</v>
      </c>
      <c r="C619">
        <f>CHOOSE(B619, Inputs!B4, Inputs!B5, Inputs!B6)</f>
        <v>400000</v>
      </c>
      <c r="D619">
        <f>ROUND(Inputs!B9 * (1+Inputs!B10)^INT((A619-1)/30), 0)</f>
        <v>2653</v>
      </c>
      <c r="E619">
        <f>D619 * Inputs!B11</f>
        <v>13265</v>
      </c>
      <c r="F619">
        <f>MIN(E619, D619 * Inputs!B8)</f>
        <v>13265</v>
      </c>
      <c r="G619">
        <f>MIN(C619, Inputs!B2 - SUM($J$2:J618))</f>
        <v>400000</v>
      </c>
      <c r="H619">
        <f>MIN(Inputs!B7, G619 / MAX(1, F619))</f>
        <v>30.154542027892951</v>
      </c>
      <c r="I619">
        <f t="shared" si="28"/>
        <v>400000</v>
      </c>
      <c r="J619">
        <f t="shared" si="29"/>
        <v>400000</v>
      </c>
      <c r="K619">
        <f>SUM($J$2:J619)</f>
        <v>192450000</v>
      </c>
      <c r="L619">
        <f>Inputs!B2 - K619</f>
        <v>307550000</v>
      </c>
    </row>
    <row r="620" spans="1:12" x14ac:dyDescent="0.25">
      <c r="A620">
        <v>619</v>
      </c>
      <c r="B620">
        <f t="shared" si="27"/>
        <v>2</v>
      </c>
      <c r="C620">
        <f>CHOOSE(B620, Inputs!B4, Inputs!B5, Inputs!B6)</f>
        <v>400000</v>
      </c>
      <c r="D620">
        <f>ROUND(Inputs!B9 * (1+Inputs!B10)^INT((A620-1)/30), 0)</f>
        <v>2653</v>
      </c>
      <c r="E620">
        <f>D620 * Inputs!B11</f>
        <v>13265</v>
      </c>
      <c r="F620">
        <f>MIN(E620, D620 * Inputs!B8)</f>
        <v>13265</v>
      </c>
      <c r="G620">
        <f>MIN(C620, Inputs!B2 - SUM($J$2:J619))</f>
        <v>400000</v>
      </c>
      <c r="H620">
        <f>MIN(Inputs!B7, G620 / MAX(1, F620))</f>
        <v>30.154542027892951</v>
      </c>
      <c r="I620">
        <f t="shared" si="28"/>
        <v>400000</v>
      </c>
      <c r="J620">
        <f t="shared" si="29"/>
        <v>400000</v>
      </c>
      <c r="K620">
        <f>SUM($J$2:J620)</f>
        <v>192850000</v>
      </c>
      <c r="L620">
        <f>Inputs!B2 - K620</f>
        <v>307150000</v>
      </c>
    </row>
    <row r="621" spans="1:12" x14ac:dyDescent="0.25">
      <c r="A621">
        <v>620</v>
      </c>
      <c r="B621">
        <f t="shared" si="27"/>
        <v>2</v>
      </c>
      <c r="C621">
        <f>CHOOSE(B621, Inputs!B4, Inputs!B5, Inputs!B6)</f>
        <v>400000</v>
      </c>
      <c r="D621">
        <f>ROUND(Inputs!B9 * (1+Inputs!B10)^INT((A621-1)/30), 0)</f>
        <v>2653</v>
      </c>
      <c r="E621">
        <f>D621 * Inputs!B11</f>
        <v>13265</v>
      </c>
      <c r="F621">
        <f>MIN(E621, D621 * Inputs!B8)</f>
        <v>13265</v>
      </c>
      <c r="G621">
        <f>MIN(C621, Inputs!B2 - SUM($J$2:J620))</f>
        <v>400000</v>
      </c>
      <c r="H621">
        <f>MIN(Inputs!B7, G621 / MAX(1, F621))</f>
        <v>30.154542027892951</v>
      </c>
      <c r="I621">
        <f t="shared" si="28"/>
        <v>400000</v>
      </c>
      <c r="J621">
        <f t="shared" si="29"/>
        <v>400000</v>
      </c>
      <c r="K621">
        <f>SUM($J$2:J621)</f>
        <v>193250000</v>
      </c>
      <c r="L621">
        <f>Inputs!B2 - K621</f>
        <v>306750000</v>
      </c>
    </row>
    <row r="622" spans="1:12" x14ac:dyDescent="0.25">
      <c r="A622">
        <v>621</v>
      </c>
      <c r="B622">
        <f t="shared" si="27"/>
        <v>2</v>
      </c>
      <c r="C622">
        <f>CHOOSE(B622, Inputs!B4, Inputs!B5, Inputs!B6)</f>
        <v>400000</v>
      </c>
      <c r="D622">
        <f>ROUND(Inputs!B9 * (1+Inputs!B10)^INT((A622-1)/30), 0)</f>
        <v>2653</v>
      </c>
      <c r="E622">
        <f>D622 * Inputs!B11</f>
        <v>13265</v>
      </c>
      <c r="F622">
        <f>MIN(E622, D622 * Inputs!B8)</f>
        <v>13265</v>
      </c>
      <c r="G622">
        <f>MIN(C622, Inputs!B2 - SUM($J$2:J621))</f>
        <v>400000</v>
      </c>
      <c r="H622">
        <f>MIN(Inputs!B7, G622 / MAX(1, F622))</f>
        <v>30.154542027892951</v>
      </c>
      <c r="I622">
        <f t="shared" si="28"/>
        <v>400000</v>
      </c>
      <c r="J622">
        <f t="shared" si="29"/>
        <v>400000</v>
      </c>
      <c r="K622">
        <f>SUM($J$2:J622)</f>
        <v>193650000</v>
      </c>
      <c r="L622">
        <f>Inputs!B2 - K622</f>
        <v>306350000</v>
      </c>
    </row>
    <row r="623" spans="1:12" x14ac:dyDescent="0.25">
      <c r="A623">
        <v>622</v>
      </c>
      <c r="B623">
        <f t="shared" si="27"/>
        <v>2</v>
      </c>
      <c r="C623">
        <f>CHOOSE(B623, Inputs!B4, Inputs!B5, Inputs!B6)</f>
        <v>400000</v>
      </c>
      <c r="D623">
        <f>ROUND(Inputs!B9 * (1+Inputs!B10)^INT((A623-1)/30), 0)</f>
        <v>2653</v>
      </c>
      <c r="E623">
        <f>D623 * Inputs!B11</f>
        <v>13265</v>
      </c>
      <c r="F623">
        <f>MIN(E623, D623 * Inputs!B8)</f>
        <v>13265</v>
      </c>
      <c r="G623">
        <f>MIN(C623, Inputs!B2 - SUM($J$2:J622))</f>
        <v>400000</v>
      </c>
      <c r="H623">
        <f>MIN(Inputs!B7, G623 / MAX(1, F623))</f>
        <v>30.154542027892951</v>
      </c>
      <c r="I623">
        <f t="shared" si="28"/>
        <v>400000</v>
      </c>
      <c r="J623">
        <f t="shared" si="29"/>
        <v>400000</v>
      </c>
      <c r="K623">
        <f>SUM($J$2:J623)</f>
        <v>194050000</v>
      </c>
      <c r="L623">
        <f>Inputs!B2 - K623</f>
        <v>305950000</v>
      </c>
    </row>
    <row r="624" spans="1:12" x14ac:dyDescent="0.25">
      <c r="A624">
        <v>623</v>
      </c>
      <c r="B624">
        <f t="shared" si="27"/>
        <v>2</v>
      </c>
      <c r="C624">
        <f>CHOOSE(B624, Inputs!B4, Inputs!B5, Inputs!B6)</f>
        <v>400000</v>
      </c>
      <c r="D624">
        <f>ROUND(Inputs!B9 * (1+Inputs!B10)^INT((A624-1)/30), 0)</f>
        <v>2653</v>
      </c>
      <c r="E624">
        <f>D624 * Inputs!B11</f>
        <v>13265</v>
      </c>
      <c r="F624">
        <f>MIN(E624, D624 * Inputs!B8)</f>
        <v>13265</v>
      </c>
      <c r="G624">
        <f>MIN(C624, Inputs!B2 - SUM($J$2:J623))</f>
        <v>400000</v>
      </c>
      <c r="H624">
        <f>MIN(Inputs!B7, G624 / MAX(1, F624))</f>
        <v>30.154542027892951</v>
      </c>
      <c r="I624">
        <f t="shared" si="28"/>
        <v>400000</v>
      </c>
      <c r="J624">
        <f t="shared" si="29"/>
        <v>400000</v>
      </c>
      <c r="K624">
        <f>SUM($J$2:J624)</f>
        <v>194450000</v>
      </c>
      <c r="L624">
        <f>Inputs!B2 - K624</f>
        <v>305550000</v>
      </c>
    </row>
    <row r="625" spans="1:12" x14ac:dyDescent="0.25">
      <c r="A625">
        <v>624</v>
      </c>
      <c r="B625">
        <f t="shared" si="27"/>
        <v>2</v>
      </c>
      <c r="C625">
        <f>CHOOSE(B625, Inputs!B4, Inputs!B5, Inputs!B6)</f>
        <v>400000</v>
      </c>
      <c r="D625">
        <f>ROUND(Inputs!B9 * (1+Inputs!B10)^INT((A625-1)/30), 0)</f>
        <v>2653</v>
      </c>
      <c r="E625">
        <f>D625 * Inputs!B11</f>
        <v>13265</v>
      </c>
      <c r="F625">
        <f>MIN(E625, D625 * Inputs!B8)</f>
        <v>13265</v>
      </c>
      <c r="G625">
        <f>MIN(C625, Inputs!B2 - SUM($J$2:J624))</f>
        <v>400000</v>
      </c>
      <c r="H625">
        <f>MIN(Inputs!B7, G625 / MAX(1, F625))</f>
        <v>30.154542027892951</v>
      </c>
      <c r="I625">
        <f t="shared" si="28"/>
        <v>400000</v>
      </c>
      <c r="J625">
        <f t="shared" si="29"/>
        <v>400000</v>
      </c>
      <c r="K625">
        <f>SUM($J$2:J625)</f>
        <v>194850000</v>
      </c>
      <c r="L625">
        <f>Inputs!B2 - K625</f>
        <v>305150000</v>
      </c>
    </row>
    <row r="626" spans="1:12" x14ac:dyDescent="0.25">
      <c r="A626">
        <v>625</v>
      </c>
      <c r="B626">
        <f t="shared" si="27"/>
        <v>2</v>
      </c>
      <c r="C626">
        <f>CHOOSE(B626, Inputs!B4, Inputs!B5, Inputs!B6)</f>
        <v>400000</v>
      </c>
      <c r="D626">
        <f>ROUND(Inputs!B9 * (1+Inputs!B10)^INT((A626-1)/30), 0)</f>
        <v>2653</v>
      </c>
      <c r="E626">
        <f>D626 * Inputs!B11</f>
        <v>13265</v>
      </c>
      <c r="F626">
        <f>MIN(E626, D626 * Inputs!B8)</f>
        <v>13265</v>
      </c>
      <c r="G626">
        <f>MIN(C626, Inputs!B2 - SUM($J$2:J625))</f>
        <v>400000</v>
      </c>
      <c r="H626">
        <f>MIN(Inputs!B7, G626 / MAX(1, F626))</f>
        <v>30.154542027892951</v>
      </c>
      <c r="I626">
        <f t="shared" si="28"/>
        <v>400000</v>
      </c>
      <c r="J626">
        <f t="shared" si="29"/>
        <v>400000</v>
      </c>
      <c r="K626">
        <f>SUM($J$2:J626)</f>
        <v>195250000</v>
      </c>
      <c r="L626">
        <f>Inputs!B2 - K626</f>
        <v>304750000</v>
      </c>
    </row>
    <row r="627" spans="1:12" x14ac:dyDescent="0.25">
      <c r="A627">
        <v>626</v>
      </c>
      <c r="B627">
        <f t="shared" si="27"/>
        <v>2</v>
      </c>
      <c r="C627">
        <f>CHOOSE(B627, Inputs!B4, Inputs!B5, Inputs!B6)</f>
        <v>400000</v>
      </c>
      <c r="D627">
        <f>ROUND(Inputs!B9 * (1+Inputs!B10)^INT((A627-1)/30), 0)</f>
        <v>2653</v>
      </c>
      <c r="E627">
        <f>D627 * Inputs!B11</f>
        <v>13265</v>
      </c>
      <c r="F627">
        <f>MIN(E627, D627 * Inputs!B8)</f>
        <v>13265</v>
      </c>
      <c r="G627">
        <f>MIN(C627, Inputs!B2 - SUM($J$2:J626))</f>
        <v>400000</v>
      </c>
      <c r="H627">
        <f>MIN(Inputs!B7, G627 / MAX(1, F627))</f>
        <v>30.154542027892951</v>
      </c>
      <c r="I627">
        <f t="shared" si="28"/>
        <v>400000</v>
      </c>
      <c r="J627">
        <f t="shared" si="29"/>
        <v>400000</v>
      </c>
      <c r="K627">
        <f>SUM($J$2:J627)</f>
        <v>195650000</v>
      </c>
      <c r="L627">
        <f>Inputs!B2 - K627</f>
        <v>304350000</v>
      </c>
    </row>
    <row r="628" spans="1:12" x14ac:dyDescent="0.25">
      <c r="A628">
        <v>627</v>
      </c>
      <c r="B628">
        <f t="shared" si="27"/>
        <v>2</v>
      </c>
      <c r="C628">
        <f>CHOOSE(B628, Inputs!B4, Inputs!B5, Inputs!B6)</f>
        <v>400000</v>
      </c>
      <c r="D628">
        <f>ROUND(Inputs!B9 * (1+Inputs!B10)^INT((A628-1)/30), 0)</f>
        <v>2653</v>
      </c>
      <c r="E628">
        <f>D628 * Inputs!B11</f>
        <v>13265</v>
      </c>
      <c r="F628">
        <f>MIN(E628, D628 * Inputs!B8)</f>
        <v>13265</v>
      </c>
      <c r="G628">
        <f>MIN(C628, Inputs!B2 - SUM($J$2:J627))</f>
        <v>400000</v>
      </c>
      <c r="H628">
        <f>MIN(Inputs!B7, G628 / MAX(1, F628))</f>
        <v>30.154542027892951</v>
      </c>
      <c r="I628">
        <f t="shared" si="28"/>
        <v>400000</v>
      </c>
      <c r="J628">
        <f t="shared" si="29"/>
        <v>400000</v>
      </c>
      <c r="K628">
        <f>SUM($J$2:J628)</f>
        <v>196050000</v>
      </c>
      <c r="L628">
        <f>Inputs!B2 - K628</f>
        <v>303950000</v>
      </c>
    </row>
    <row r="629" spans="1:12" x14ac:dyDescent="0.25">
      <c r="A629">
        <v>628</v>
      </c>
      <c r="B629">
        <f t="shared" si="27"/>
        <v>2</v>
      </c>
      <c r="C629">
        <f>CHOOSE(B629, Inputs!B4, Inputs!B5, Inputs!B6)</f>
        <v>400000</v>
      </c>
      <c r="D629">
        <f>ROUND(Inputs!B9 * (1+Inputs!B10)^INT((A629-1)/30), 0)</f>
        <v>2653</v>
      </c>
      <c r="E629">
        <f>D629 * Inputs!B11</f>
        <v>13265</v>
      </c>
      <c r="F629">
        <f>MIN(E629, D629 * Inputs!B8)</f>
        <v>13265</v>
      </c>
      <c r="G629">
        <f>MIN(C629, Inputs!B2 - SUM($J$2:J628))</f>
        <v>400000</v>
      </c>
      <c r="H629">
        <f>MIN(Inputs!B7, G629 / MAX(1, F629))</f>
        <v>30.154542027892951</v>
      </c>
      <c r="I629">
        <f t="shared" si="28"/>
        <v>400000</v>
      </c>
      <c r="J629">
        <f t="shared" si="29"/>
        <v>400000</v>
      </c>
      <c r="K629">
        <f>SUM($J$2:J629)</f>
        <v>196450000</v>
      </c>
      <c r="L629">
        <f>Inputs!B2 - K629</f>
        <v>303550000</v>
      </c>
    </row>
    <row r="630" spans="1:12" x14ac:dyDescent="0.25">
      <c r="A630">
        <v>629</v>
      </c>
      <c r="B630">
        <f t="shared" si="27"/>
        <v>2</v>
      </c>
      <c r="C630">
        <f>CHOOSE(B630, Inputs!B4, Inputs!B5, Inputs!B6)</f>
        <v>400000</v>
      </c>
      <c r="D630">
        <f>ROUND(Inputs!B9 * (1+Inputs!B10)^INT((A630-1)/30), 0)</f>
        <v>2653</v>
      </c>
      <c r="E630">
        <f>D630 * Inputs!B11</f>
        <v>13265</v>
      </c>
      <c r="F630">
        <f>MIN(E630, D630 * Inputs!B8)</f>
        <v>13265</v>
      </c>
      <c r="G630">
        <f>MIN(C630, Inputs!B2 - SUM($J$2:J629))</f>
        <v>400000</v>
      </c>
      <c r="H630">
        <f>MIN(Inputs!B7, G630 / MAX(1, F630))</f>
        <v>30.154542027892951</v>
      </c>
      <c r="I630">
        <f t="shared" si="28"/>
        <v>400000</v>
      </c>
      <c r="J630">
        <f t="shared" si="29"/>
        <v>400000</v>
      </c>
      <c r="K630">
        <f>SUM($J$2:J630)</f>
        <v>196850000</v>
      </c>
      <c r="L630">
        <f>Inputs!B2 - K630</f>
        <v>303150000</v>
      </c>
    </row>
    <row r="631" spans="1:12" x14ac:dyDescent="0.25">
      <c r="A631">
        <v>630</v>
      </c>
      <c r="B631">
        <f t="shared" si="27"/>
        <v>2</v>
      </c>
      <c r="C631">
        <f>CHOOSE(B631, Inputs!B4, Inputs!B5, Inputs!B6)</f>
        <v>400000</v>
      </c>
      <c r="D631">
        <f>ROUND(Inputs!B9 * (1+Inputs!B10)^INT((A631-1)/30), 0)</f>
        <v>2653</v>
      </c>
      <c r="E631">
        <f>D631 * Inputs!B11</f>
        <v>13265</v>
      </c>
      <c r="F631">
        <f>MIN(E631, D631 * Inputs!B8)</f>
        <v>13265</v>
      </c>
      <c r="G631">
        <f>MIN(C631, Inputs!B2 - SUM($J$2:J630))</f>
        <v>400000</v>
      </c>
      <c r="H631">
        <f>MIN(Inputs!B7, G631 / MAX(1, F631))</f>
        <v>30.154542027892951</v>
      </c>
      <c r="I631">
        <f t="shared" si="28"/>
        <v>400000</v>
      </c>
      <c r="J631">
        <f t="shared" si="29"/>
        <v>400000</v>
      </c>
      <c r="K631">
        <f>SUM($J$2:J631)</f>
        <v>197250000</v>
      </c>
      <c r="L631">
        <f>Inputs!B2 - K631</f>
        <v>302750000</v>
      </c>
    </row>
    <row r="632" spans="1:12" x14ac:dyDescent="0.25">
      <c r="A632">
        <v>631</v>
      </c>
      <c r="B632">
        <f t="shared" si="27"/>
        <v>2</v>
      </c>
      <c r="C632">
        <f>CHOOSE(B632, Inputs!B4, Inputs!B5, Inputs!B6)</f>
        <v>400000</v>
      </c>
      <c r="D632">
        <f>ROUND(Inputs!B9 * (1+Inputs!B10)^INT((A632-1)/30), 0)</f>
        <v>2786</v>
      </c>
      <c r="E632">
        <f>D632 * Inputs!B11</f>
        <v>13930</v>
      </c>
      <c r="F632">
        <f>MIN(E632, D632 * Inputs!B8)</f>
        <v>13930</v>
      </c>
      <c r="G632">
        <f>MIN(C632, Inputs!B2 - SUM($J$2:J631))</f>
        <v>400000</v>
      </c>
      <c r="H632">
        <f>MIN(Inputs!B7, G632 / MAX(1, F632))</f>
        <v>28.715003589375449</v>
      </c>
      <c r="I632">
        <f t="shared" si="28"/>
        <v>400000</v>
      </c>
      <c r="J632">
        <f t="shared" si="29"/>
        <v>400000</v>
      </c>
      <c r="K632">
        <f>SUM($J$2:J632)</f>
        <v>197650000</v>
      </c>
      <c r="L632">
        <f>Inputs!B2 - K632</f>
        <v>302350000</v>
      </c>
    </row>
    <row r="633" spans="1:12" x14ac:dyDescent="0.25">
      <c r="A633">
        <v>632</v>
      </c>
      <c r="B633">
        <f t="shared" si="27"/>
        <v>2</v>
      </c>
      <c r="C633">
        <f>CHOOSE(B633, Inputs!B4, Inputs!B5, Inputs!B6)</f>
        <v>400000</v>
      </c>
      <c r="D633">
        <f>ROUND(Inputs!B9 * (1+Inputs!B10)^INT((A633-1)/30), 0)</f>
        <v>2786</v>
      </c>
      <c r="E633">
        <f>D633 * Inputs!B11</f>
        <v>13930</v>
      </c>
      <c r="F633">
        <f>MIN(E633, D633 * Inputs!B8)</f>
        <v>13930</v>
      </c>
      <c r="G633">
        <f>MIN(C633, Inputs!B2 - SUM($J$2:J632))</f>
        <v>400000</v>
      </c>
      <c r="H633">
        <f>MIN(Inputs!B7, G633 / MAX(1, F633))</f>
        <v>28.715003589375449</v>
      </c>
      <c r="I633">
        <f t="shared" si="28"/>
        <v>400000</v>
      </c>
      <c r="J633">
        <f t="shared" si="29"/>
        <v>400000</v>
      </c>
      <c r="K633">
        <f>SUM($J$2:J633)</f>
        <v>198050000</v>
      </c>
      <c r="L633">
        <f>Inputs!B2 - K633</f>
        <v>301950000</v>
      </c>
    </row>
    <row r="634" spans="1:12" x14ac:dyDescent="0.25">
      <c r="A634">
        <v>633</v>
      </c>
      <c r="B634">
        <f t="shared" si="27"/>
        <v>2</v>
      </c>
      <c r="C634">
        <f>CHOOSE(B634, Inputs!B4, Inputs!B5, Inputs!B6)</f>
        <v>400000</v>
      </c>
      <c r="D634">
        <f>ROUND(Inputs!B9 * (1+Inputs!B10)^INT((A634-1)/30), 0)</f>
        <v>2786</v>
      </c>
      <c r="E634">
        <f>D634 * Inputs!B11</f>
        <v>13930</v>
      </c>
      <c r="F634">
        <f>MIN(E634, D634 * Inputs!B8)</f>
        <v>13930</v>
      </c>
      <c r="G634">
        <f>MIN(C634, Inputs!B2 - SUM($J$2:J633))</f>
        <v>400000</v>
      </c>
      <c r="H634">
        <f>MIN(Inputs!B7, G634 / MAX(1, F634))</f>
        <v>28.715003589375449</v>
      </c>
      <c r="I634">
        <f t="shared" si="28"/>
        <v>400000</v>
      </c>
      <c r="J634">
        <f t="shared" si="29"/>
        <v>400000</v>
      </c>
      <c r="K634">
        <f>SUM($J$2:J634)</f>
        <v>198450000</v>
      </c>
      <c r="L634">
        <f>Inputs!B2 - K634</f>
        <v>301550000</v>
      </c>
    </row>
    <row r="635" spans="1:12" x14ac:dyDescent="0.25">
      <c r="A635">
        <v>634</v>
      </c>
      <c r="B635">
        <f t="shared" si="27"/>
        <v>2</v>
      </c>
      <c r="C635">
        <f>CHOOSE(B635, Inputs!B4, Inputs!B5, Inputs!B6)</f>
        <v>400000</v>
      </c>
      <c r="D635">
        <f>ROUND(Inputs!B9 * (1+Inputs!B10)^INT((A635-1)/30), 0)</f>
        <v>2786</v>
      </c>
      <c r="E635">
        <f>D635 * Inputs!B11</f>
        <v>13930</v>
      </c>
      <c r="F635">
        <f>MIN(E635, D635 * Inputs!B8)</f>
        <v>13930</v>
      </c>
      <c r="G635">
        <f>MIN(C635, Inputs!B2 - SUM($J$2:J634))</f>
        <v>400000</v>
      </c>
      <c r="H635">
        <f>MIN(Inputs!B7, G635 / MAX(1, F635))</f>
        <v>28.715003589375449</v>
      </c>
      <c r="I635">
        <f t="shared" si="28"/>
        <v>400000</v>
      </c>
      <c r="J635">
        <f t="shared" si="29"/>
        <v>400000</v>
      </c>
      <c r="K635">
        <f>SUM($J$2:J635)</f>
        <v>198850000</v>
      </c>
      <c r="L635">
        <f>Inputs!B2 - K635</f>
        <v>301150000</v>
      </c>
    </row>
    <row r="636" spans="1:12" x14ac:dyDescent="0.25">
      <c r="A636">
        <v>635</v>
      </c>
      <c r="B636">
        <f t="shared" si="27"/>
        <v>2</v>
      </c>
      <c r="C636">
        <f>CHOOSE(B636, Inputs!B4, Inputs!B5, Inputs!B6)</f>
        <v>400000</v>
      </c>
      <c r="D636">
        <f>ROUND(Inputs!B9 * (1+Inputs!B10)^INT((A636-1)/30), 0)</f>
        <v>2786</v>
      </c>
      <c r="E636">
        <f>D636 * Inputs!B11</f>
        <v>13930</v>
      </c>
      <c r="F636">
        <f>MIN(E636, D636 * Inputs!B8)</f>
        <v>13930</v>
      </c>
      <c r="G636">
        <f>MIN(C636, Inputs!B2 - SUM($J$2:J635))</f>
        <v>400000</v>
      </c>
      <c r="H636">
        <f>MIN(Inputs!B7, G636 / MAX(1, F636))</f>
        <v>28.715003589375449</v>
      </c>
      <c r="I636">
        <f t="shared" si="28"/>
        <v>400000</v>
      </c>
      <c r="J636">
        <f t="shared" si="29"/>
        <v>400000</v>
      </c>
      <c r="K636">
        <f>SUM($J$2:J636)</f>
        <v>199250000</v>
      </c>
      <c r="L636">
        <f>Inputs!B2 - K636</f>
        <v>300750000</v>
      </c>
    </row>
    <row r="637" spans="1:12" x14ac:dyDescent="0.25">
      <c r="A637">
        <v>636</v>
      </c>
      <c r="B637">
        <f t="shared" si="27"/>
        <v>2</v>
      </c>
      <c r="C637">
        <f>CHOOSE(B637, Inputs!B4, Inputs!B5, Inputs!B6)</f>
        <v>400000</v>
      </c>
      <c r="D637">
        <f>ROUND(Inputs!B9 * (1+Inputs!B10)^INT((A637-1)/30), 0)</f>
        <v>2786</v>
      </c>
      <c r="E637">
        <f>D637 * Inputs!B11</f>
        <v>13930</v>
      </c>
      <c r="F637">
        <f>MIN(E637, D637 * Inputs!B8)</f>
        <v>13930</v>
      </c>
      <c r="G637">
        <f>MIN(C637, Inputs!B2 - SUM($J$2:J636))</f>
        <v>400000</v>
      </c>
      <c r="H637">
        <f>MIN(Inputs!B7, G637 / MAX(1, F637))</f>
        <v>28.715003589375449</v>
      </c>
      <c r="I637">
        <f t="shared" si="28"/>
        <v>400000</v>
      </c>
      <c r="J637">
        <f t="shared" si="29"/>
        <v>400000</v>
      </c>
      <c r="K637">
        <f>SUM($J$2:J637)</f>
        <v>199650000</v>
      </c>
      <c r="L637">
        <f>Inputs!B2 - K637</f>
        <v>300350000</v>
      </c>
    </row>
    <row r="638" spans="1:12" x14ac:dyDescent="0.25">
      <c r="A638">
        <v>637</v>
      </c>
      <c r="B638">
        <f t="shared" si="27"/>
        <v>2</v>
      </c>
      <c r="C638">
        <f>CHOOSE(B638, Inputs!B4, Inputs!B5, Inputs!B6)</f>
        <v>400000</v>
      </c>
      <c r="D638">
        <f>ROUND(Inputs!B9 * (1+Inputs!B10)^INT((A638-1)/30), 0)</f>
        <v>2786</v>
      </c>
      <c r="E638">
        <f>D638 * Inputs!B11</f>
        <v>13930</v>
      </c>
      <c r="F638">
        <f>MIN(E638, D638 * Inputs!B8)</f>
        <v>13930</v>
      </c>
      <c r="G638">
        <f>MIN(C638, Inputs!B2 - SUM($J$2:J637))</f>
        <v>400000</v>
      </c>
      <c r="H638">
        <f>MIN(Inputs!B7, G638 / MAX(1, F638))</f>
        <v>28.715003589375449</v>
      </c>
      <c r="I638">
        <f t="shared" si="28"/>
        <v>400000</v>
      </c>
      <c r="J638">
        <f t="shared" si="29"/>
        <v>400000</v>
      </c>
      <c r="K638">
        <f>SUM($J$2:J638)</f>
        <v>200050000</v>
      </c>
      <c r="L638">
        <f>Inputs!B2 - K638</f>
        <v>299950000</v>
      </c>
    </row>
    <row r="639" spans="1:12" x14ac:dyDescent="0.25">
      <c r="A639">
        <v>638</v>
      </c>
      <c r="B639">
        <f t="shared" si="27"/>
        <v>2</v>
      </c>
      <c r="C639">
        <f>CHOOSE(B639, Inputs!B4, Inputs!B5, Inputs!B6)</f>
        <v>400000</v>
      </c>
      <c r="D639">
        <f>ROUND(Inputs!B9 * (1+Inputs!B10)^INT((A639-1)/30), 0)</f>
        <v>2786</v>
      </c>
      <c r="E639">
        <f>D639 * Inputs!B11</f>
        <v>13930</v>
      </c>
      <c r="F639">
        <f>MIN(E639, D639 * Inputs!B8)</f>
        <v>13930</v>
      </c>
      <c r="G639">
        <f>MIN(C639, Inputs!B2 - SUM($J$2:J638))</f>
        <v>400000</v>
      </c>
      <c r="H639">
        <f>MIN(Inputs!B7, G639 / MAX(1, F639))</f>
        <v>28.715003589375449</v>
      </c>
      <c r="I639">
        <f t="shared" si="28"/>
        <v>400000</v>
      </c>
      <c r="J639">
        <f t="shared" si="29"/>
        <v>400000</v>
      </c>
      <c r="K639">
        <f>SUM($J$2:J639)</f>
        <v>200450000</v>
      </c>
      <c r="L639">
        <f>Inputs!B2 - K639</f>
        <v>299550000</v>
      </c>
    </row>
    <row r="640" spans="1:12" x14ac:dyDescent="0.25">
      <c r="A640">
        <v>639</v>
      </c>
      <c r="B640">
        <f t="shared" si="27"/>
        <v>2</v>
      </c>
      <c r="C640">
        <f>CHOOSE(B640, Inputs!B4, Inputs!B5, Inputs!B6)</f>
        <v>400000</v>
      </c>
      <c r="D640">
        <f>ROUND(Inputs!B9 * (1+Inputs!B10)^INT((A640-1)/30), 0)</f>
        <v>2786</v>
      </c>
      <c r="E640">
        <f>D640 * Inputs!B11</f>
        <v>13930</v>
      </c>
      <c r="F640">
        <f>MIN(E640, D640 * Inputs!B8)</f>
        <v>13930</v>
      </c>
      <c r="G640">
        <f>MIN(C640, Inputs!B2 - SUM($J$2:J639))</f>
        <v>400000</v>
      </c>
      <c r="H640">
        <f>MIN(Inputs!B7, G640 / MAX(1, F640))</f>
        <v>28.715003589375449</v>
      </c>
      <c r="I640">
        <f t="shared" si="28"/>
        <v>400000</v>
      </c>
      <c r="J640">
        <f t="shared" si="29"/>
        <v>400000</v>
      </c>
      <c r="K640">
        <f>SUM($J$2:J640)</f>
        <v>200850000</v>
      </c>
      <c r="L640">
        <f>Inputs!B2 - K640</f>
        <v>299150000</v>
      </c>
    </row>
    <row r="641" spans="1:12" x14ac:dyDescent="0.25">
      <c r="A641">
        <v>640</v>
      </c>
      <c r="B641">
        <f t="shared" si="27"/>
        <v>2</v>
      </c>
      <c r="C641">
        <f>CHOOSE(B641, Inputs!B4, Inputs!B5, Inputs!B6)</f>
        <v>400000</v>
      </c>
      <c r="D641">
        <f>ROUND(Inputs!B9 * (1+Inputs!B10)^INT((A641-1)/30), 0)</f>
        <v>2786</v>
      </c>
      <c r="E641">
        <f>D641 * Inputs!B11</f>
        <v>13930</v>
      </c>
      <c r="F641">
        <f>MIN(E641, D641 * Inputs!B8)</f>
        <v>13930</v>
      </c>
      <c r="G641">
        <f>MIN(C641, Inputs!B2 - SUM($J$2:J640))</f>
        <v>400000</v>
      </c>
      <c r="H641">
        <f>MIN(Inputs!B7, G641 / MAX(1, F641))</f>
        <v>28.715003589375449</v>
      </c>
      <c r="I641">
        <f t="shared" si="28"/>
        <v>400000</v>
      </c>
      <c r="J641">
        <f t="shared" si="29"/>
        <v>400000</v>
      </c>
      <c r="K641">
        <f>SUM($J$2:J641)</f>
        <v>201250000</v>
      </c>
      <c r="L641">
        <f>Inputs!B2 - K641</f>
        <v>298750000</v>
      </c>
    </row>
    <row r="642" spans="1:12" x14ac:dyDescent="0.25">
      <c r="A642">
        <v>641</v>
      </c>
      <c r="B642">
        <f t="shared" ref="B642:B705" si="30">IF(A642&lt;=365,1,IF(A642&lt;=730,2,3))</f>
        <v>2</v>
      </c>
      <c r="C642">
        <f>CHOOSE(B642, Inputs!B4, Inputs!B5, Inputs!B6)</f>
        <v>400000</v>
      </c>
      <c r="D642">
        <f>ROUND(Inputs!B9 * (1+Inputs!B10)^INT((A642-1)/30), 0)</f>
        <v>2786</v>
      </c>
      <c r="E642">
        <f>D642 * Inputs!B11</f>
        <v>13930</v>
      </c>
      <c r="F642">
        <f>MIN(E642, D642 * Inputs!B8)</f>
        <v>13930</v>
      </c>
      <c r="G642">
        <f>MIN(C642, Inputs!B2 - SUM($J$2:J641))</f>
        <v>400000</v>
      </c>
      <c r="H642">
        <f>MIN(Inputs!B7, G642 / MAX(1, F642))</f>
        <v>28.715003589375449</v>
      </c>
      <c r="I642">
        <f t="shared" ref="I642:I705" si="31">F642 * H642</f>
        <v>400000</v>
      </c>
      <c r="J642">
        <f t="shared" ref="J642:J705" si="32">MIN(I642, G642)</f>
        <v>400000</v>
      </c>
      <c r="K642">
        <f>SUM($J$2:J642)</f>
        <v>201650000</v>
      </c>
      <c r="L642">
        <f>Inputs!B2 - K642</f>
        <v>298350000</v>
      </c>
    </row>
    <row r="643" spans="1:12" x14ac:dyDescent="0.25">
      <c r="A643">
        <v>642</v>
      </c>
      <c r="B643">
        <f t="shared" si="30"/>
        <v>2</v>
      </c>
      <c r="C643">
        <f>CHOOSE(B643, Inputs!B4, Inputs!B5, Inputs!B6)</f>
        <v>400000</v>
      </c>
      <c r="D643">
        <f>ROUND(Inputs!B9 * (1+Inputs!B10)^INT((A643-1)/30), 0)</f>
        <v>2786</v>
      </c>
      <c r="E643">
        <f>D643 * Inputs!B11</f>
        <v>13930</v>
      </c>
      <c r="F643">
        <f>MIN(E643, D643 * Inputs!B8)</f>
        <v>13930</v>
      </c>
      <c r="G643">
        <f>MIN(C643, Inputs!B2 - SUM($J$2:J642))</f>
        <v>400000</v>
      </c>
      <c r="H643">
        <f>MIN(Inputs!B7, G643 / MAX(1, F643))</f>
        <v>28.715003589375449</v>
      </c>
      <c r="I643">
        <f t="shared" si="31"/>
        <v>400000</v>
      </c>
      <c r="J643">
        <f t="shared" si="32"/>
        <v>400000</v>
      </c>
      <c r="K643">
        <f>SUM($J$2:J643)</f>
        <v>202050000</v>
      </c>
      <c r="L643">
        <f>Inputs!B2 - K643</f>
        <v>297950000</v>
      </c>
    </row>
    <row r="644" spans="1:12" x14ac:dyDescent="0.25">
      <c r="A644">
        <v>643</v>
      </c>
      <c r="B644">
        <f t="shared" si="30"/>
        <v>2</v>
      </c>
      <c r="C644">
        <f>CHOOSE(B644, Inputs!B4, Inputs!B5, Inputs!B6)</f>
        <v>400000</v>
      </c>
      <c r="D644">
        <f>ROUND(Inputs!B9 * (1+Inputs!B10)^INT((A644-1)/30), 0)</f>
        <v>2786</v>
      </c>
      <c r="E644">
        <f>D644 * Inputs!B11</f>
        <v>13930</v>
      </c>
      <c r="F644">
        <f>MIN(E644, D644 * Inputs!B8)</f>
        <v>13930</v>
      </c>
      <c r="G644">
        <f>MIN(C644, Inputs!B2 - SUM($J$2:J643))</f>
        <v>400000</v>
      </c>
      <c r="H644">
        <f>MIN(Inputs!B7, G644 / MAX(1, F644))</f>
        <v>28.715003589375449</v>
      </c>
      <c r="I644">
        <f t="shared" si="31"/>
        <v>400000</v>
      </c>
      <c r="J644">
        <f t="shared" si="32"/>
        <v>400000</v>
      </c>
      <c r="K644">
        <f>SUM($J$2:J644)</f>
        <v>202450000</v>
      </c>
      <c r="L644">
        <f>Inputs!B2 - K644</f>
        <v>297550000</v>
      </c>
    </row>
    <row r="645" spans="1:12" x14ac:dyDescent="0.25">
      <c r="A645">
        <v>644</v>
      </c>
      <c r="B645">
        <f t="shared" si="30"/>
        <v>2</v>
      </c>
      <c r="C645">
        <f>CHOOSE(B645, Inputs!B4, Inputs!B5, Inputs!B6)</f>
        <v>400000</v>
      </c>
      <c r="D645">
        <f>ROUND(Inputs!B9 * (1+Inputs!B10)^INT((A645-1)/30), 0)</f>
        <v>2786</v>
      </c>
      <c r="E645">
        <f>D645 * Inputs!B11</f>
        <v>13930</v>
      </c>
      <c r="F645">
        <f>MIN(E645, D645 * Inputs!B8)</f>
        <v>13930</v>
      </c>
      <c r="G645">
        <f>MIN(C645, Inputs!B2 - SUM($J$2:J644))</f>
        <v>400000</v>
      </c>
      <c r="H645">
        <f>MIN(Inputs!B7, G645 / MAX(1, F645))</f>
        <v>28.715003589375449</v>
      </c>
      <c r="I645">
        <f t="shared" si="31"/>
        <v>400000</v>
      </c>
      <c r="J645">
        <f t="shared" si="32"/>
        <v>400000</v>
      </c>
      <c r="K645">
        <f>SUM($J$2:J645)</f>
        <v>202850000</v>
      </c>
      <c r="L645">
        <f>Inputs!B2 - K645</f>
        <v>297150000</v>
      </c>
    </row>
    <row r="646" spans="1:12" x14ac:dyDescent="0.25">
      <c r="A646">
        <v>645</v>
      </c>
      <c r="B646">
        <f t="shared" si="30"/>
        <v>2</v>
      </c>
      <c r="C646">
        <f>CHOOSE(B646, Inputs!B4, Inputs!B5, Inputs!B6)</f>
        <v>400000</v>
      </c>
      <c r="D646">
        <f>ROUND(Inputs!B9 * (1+Inputs!B10)^INT((A646-1)/30), 0)</f>
        <v>2786</v>
      </c>
      <c r="E646">
        <f>D646 * Inputs!B11</f>
        <v>13930</v>
      </c>
      <c r="F646">
        <f>MIN(E646, D646 * Inputs!B8)</f>
        <v>13930</v>
      </c>
      <c r="G646">
        <f>MIN(C646, Inputs!B2 - SUM($J$2:J645))</f>
        <v>400000</v>
      </c>
      <c r="H646">
        <f>MIN(Inputs!B7, G646 / MAX(1, F646))</f>
        <v>28.715003589375449</v>
      </c>
      <c r="I646">
        <f t="shared" si="31"/>
        <v>400000</v>
      </c>
      <c r="J646">
        <f t="shared" si="32"/>
        <v>400000</v>
      </c>
      <c r="K646">
        <f>SUM($J$2:J646)</f>
        <v>203250000</v>
      </c>
      <c r="L646">
        <f>Inputs!B2 - K646</f>
        <v>296750000</v>
      </c>
    </row>
    <row r="647" spans="1:12" x14ac:dyDescent="0.25">
      <c r="A647">
        <v>646</v>
      </c>
      <c r="B647">
        <f t="shared" si="30"/>
        <v>2</v>
      </c>
      <c r="C647">
        <f>CHOOSE(B647, Inputs!B4, Inputs!B5, Inputs!B6)</f>
        <v>400000</v>
      </c>
      <c r="D647">
        <f>ROUND(Inputs!B9 * (1+Inputs!B10)^INT((A647-1)/30), 0)</f>
        <v>2786</v>
      </c>
      <c r="E647">
        <f>D647 * Inputs!B11</f>
        <v>13930</v>
      </c>
      <c r="F647">
        <f>MIN(E647, D647 * Inputs!B8)</f>
        <v>13930</v>
      </c>
      <c r="G647">
        <f>MIN(C647, Inputs!B2 - SUM($J$2:J646))</f>
        <v>400000</v>
      </c>
      <c r="H647">
        <f>MIN(Inputs!B7, G647 / MAX(1, F647))</f>
        <v>28.715003589375449</v>
      </c>
      <c r="I647">
        <f t="shared" si="31"/>
        <v>400000</v>
      </c>
      <c r="J647">
        <f t="shared" si="32"/>
        <v>400000</v>
      </c>
      <c r="K647">
        <f>SUM($J$2:J647)</f>
        <v>203650000</v>
      </c>
      <c r="L647">
        <f>Inputs!B2 - K647</f>
        <v>296350000</v>
      </c>
    </row>
    <row r="648" spans="1:12" x14ac:dyDescent="0.25">
      <c r="A648">
        <v>647</v>
      </c>
      <c r="B648">
        <f t="shared" si="30"/>
        <v>2</v>
      </c>
      <c r="C648">
        <f>CHOOSE(B648, Inputs!B4, Inputs!B5, Inputs!B6)</f>
        <v>400000</v>
      </c>
      <c r="D648">
        <f>ROUND(Inputs!B9 * (1+Inputs!B10)^INT((A648-1)/30), 0)</f>
        <v>2786</v>
      </c>
      <c r="E648">
        <f>D648 * Inputs!B11</f>
        <v>13930</v>
      </c>
      <c r="F648">
        <f>MIN(E648, D648 * Inputs!B8)</f>
        <v>13930</v>
      </c>
      <c r="G648">
        <f>MIN(C648, Inputs!B2 - SUM($J$2:J647))</f>
        <v>400000</v>
      </c>
      <c r="H648">
        <f>MIN(Inputs!B7, G648 / MAX(1, F648))</f>
        <v>28.715003589375449</v>
      </c>
      <c r="I648">
        <f t="shared" si="31"/>
        <v>400000</v>
      </c>
      <c r="J648">
        <f t="shared" si="32"/>
        <v>400000</v>
      </c>
      <c r="K648">
        <f>SUM($J$2:J648)</f>
        <v>204050000</v>
      </c>
      <c r="L648">
        <f>Inputs!B2 - K648</f>
        <v>295950000</v>
      </c>
    </row>
    <row r="649" spans="1:12" x14ac:dyDescent="0.25">
      <c r="A649">
        <v>648</v>
      </c>
      <c r="B649">
        <f t="shared" si="30"/>
        <v>2</v>
      </c>
      <c r="C649">
        <f>CHOOSE(B649, Inputs!B4, Inputs!B5, Inputs!B6)</f>
        <v>400000</v>
      </c>
      <c r="D649">
        <f>ROUND(Inputs!B9 * (1+Inputs!B10)^INT((A649-1)/30), 0)</f>
        <v>2786</v>
      </c>
      <c r="E649">
        <f>D649 * Inputs!B11</f>
        <v>13930</v>
      </c>
      <c r="F649">
        <f>MIN(E649, D649 * Inputs!B8)</f>
        <v>13930</v>
      </c>
      <c r="G649">
        <f>MIN(C649, Inputs!B2 - SUM($J$2:J648))</f>
        <v>400000</v>
      </c>
      <c r="H649">
        <f>MIN(Inputs!B7, G649 / MAX(1, F649))</f>
        <v>28.715003589375449</v>
      </c>
      <c r="I649">
        <f t="shared" si="31"/>
        <v>400000</v>
      </c>
      <c r="J649">
        <f t="shared" si="32"/>
        <v>400000</v>
      </c>
      <c r="K649">
        <f>SUM($J$2:J649)</f>
        <v>204450000</v>
      </c>
      <c r="L649">
        <f>Inputs!B2 - K649</f>
        <v>295550000</v>
      </c>
    </row>
    <row r="650" spans="1:12" x14ac:dyDescent="0.25">
      <c r="A650">
        <v>649</v>
      </c>
      <c r="B650">
        <f t="shared" si="30"/>
        <v>2</v>
      </c>
      <c r="C650">
        <f>CHOOSE(B650, Inputs!B4, Inputs!B5, Inputs!B6)</f>
        <v>400000</v>
      </c>
      <c r="D650">
        <f>ROUND(Inputs!B9 * (1+Inputs!B10)^INT((A650-1)/30), 0)</f>
        <v>2786</v>
      </c>
      <c r="E650">
        <f>D650 * Inputs!B11</f>
        <v>13930</v>
      </c>
      <c r="F650">
        <f>MIN(E650, D650 * Inputs!B8)</f>
        <v>13930</v>
      </c>
      <c r="G650">
        <f>MIN(C650, Inputs!B2 - SUM($J$2:J649))</f>
        <v>400000</v>
      </c>
      <c r="H650">
        <f>MIN(Inputs!B7, G650 / MAX(1, F650))</f>
        <v>28.715003589375449</v>
      </c>
      <c r="I650">
        <f t="shared" si="31"/>
        <v>400000</v>
      </c>
      <c r="J650">
        <f t="shared" si="32"/>
        <v>400000</v>
      </c>
      <c r="K650">
        <f>SUM($J$2:J650)</f>
        <v>204850000</v>
      </c>
      <c r="L650">
        <f>Inputs!B2 - K650</f>
        <v>295150000</v>
      </c>
    </row>
    <row r="651" spans="1:12" x14ac:dyDescent="0.25">
      <c r="A651">
        <v>650</v>
      </c>
      <c r="B651">
        <f t="shared" si="30"/>
        <v>2</v>
      </c>
      <c r="C651">
        <f>CHOOSE(B651, Inputs!B4, Inputs!B5, Inputs!B6)</f>
        <v>400000</v>
      </c>
      <c r="D651">
        <f>ROUND(Inputs!B9 * (1+Inputs!B10)^INT((A651-1)/30), 0)</f>
        <v>2786</v>
      </c>
      <c r="E651">
        <f>D651 * Inputs!B11</f>
        <v>13930</v>
      </c>
      <c r="F651">
        <f>MIN(E651, D651 * Inputs!B8)</f>
        <v>13930</v>
      </c>
      <c r="G651">
        <f>MIN(C651, Inputs!B2 - SUM($J$2:J650))</f>
        <v>400000</v>
      </c>
      <c r="H651">
        <f>MIN(Inputs!B7, G651 / MAX(1, F651))</f>
        <v>28.715003589375449</v>
      </c>
      <c r="I651">
        <f t="shared" si="31"/>
        <v>400000</v>
      </c>
      <c r="J651">
        <f t="shared" si="32"/>
        <v>400000</v>
      </c>
      <c r="K651">
        <f>SUM($J$2:J651)</f>
        <v>205250000</v>
      </c>
      <c r="L651">
        <f>Inputs!B2 - K651</f>
        <v>294750000</v>
      </c>
    </row>
    <row r="652" spans="1:12" x14ac:dyDescent="0.25">
      <c r="A652">
        <v>651</v>
      </c>
      <c r="B652">
        <f t="shared" si="30"/>
        <v>2</v>
      </c>
      <c r="C652">
        <f>CHOOSE(B652, Inputs!B4, Inputs!B5, Inputs!B6)</f>
        <v>400000</v>
      </c>
      <c r="D652">
        <f>ROUND(Inputs!B9 * (1+Inputs!B10)^INT((A652-1)/30), 0)</f>
        <v>2786</v>
      </c>
      <c r="E652">
        <f>D652 * Inputs!B11</f>
        <v>13930</v>
      </c>
      <c r="F652">
        <f>MIN(E652, D652 * Inputs!B8)</f>
        <v>13930</v>
      </c>
      <c r="G652">
        <f>MIN(C652, Inputs!B2 - SUM($J$2:J651))</f>
        <v>400000</v>
      </c>
      <c r="H652">
        <f>MIN(Inputs!B7, G652 / MAX(1, F652))</f>
        <v>28.715003589375449</v>
      </c>
      <c r="I652">
        <f t="shared" si="31"/>
        <v>400000</v>
      </c>
      <c r="J652">
        <f t="shared" si="32"/>
        <v>400000</v>
      </c>
      <c r="K652">
        <f>SUM($J$2:J652)</f>
        <v>205650000</v>
      </c>
      <c r="L652">
        <f>Inputs!B2 - K652</f>
        <v>294350000</v>
      </c>
    </row>
    <row r="653" spans="1:12" x14ac:dyDescent="0.25">
      <c r="A653">
        <v>652</v>
      </c>
      <c r="B653">
        <f t="shared" si="30"/>
        <v>2</v>
      </c>
      <c r="C653">
        <f>CHOOSE(B653, Inputs!B4, Inputs!B5, Inputs!B6)</f>
        <v>400000</v>
      </c>
      <c r="D653">
        <f>ROUND(Inputs!B9 * (1+Inputs!B10)^INT((A653-1)/30), 0)</f>
        <v>2786</v>
      </c>
      <c r="E653">
        <f>D653 * Inputs!B11</f>
        <v>13930</v>
      </c>
      <c r="F653">
        <f>MIN(E653, D653 * Inputs!B8)</f>
        <v>13930</v>
      </c>
      <c r="G653">
        <f>MIN(C653, Inputs!B2 - SUM($J$2:J652))</f>
        <v>400000</v>
      </c>
      <c r="H653">
        <f>MIN(Inputs!B7, G653 / MAX(1, F653))</f>
        <v>28.715003589375449</v>
      </c>
      <c r="I653">
        <f t="shared" si="31"/>
        <v>400000</v>
      </c>
      <c r="J653">
        <f t="shared" si="32"/>
        <v>400000</v>
      </c>
      <c r="K653">
        <f>SUM($J$2:J653)</f>
        <v>206050000</v>
      </c>
      <c r="L653">
        <f>Inputs!B2 - K653</f>
        <v>293950000</v>
      </c>
    </row>
    <row r="654" spans="1:12" x14ac:dyDescent="0.25">
      <c r="A654">
        <v>653</v>
      </c>
      <c r="B654">
        <f t="shared" si="30"/>
        <v>2</v>
      </c>
      <c r="C654">
        <f>CHOOSE(B654, Inputs!B4, Inputs!B5, Inputs!B6)</f>
        <v>400000</v>
      </c>
      <c r="D654">
        <f>ROUND(Inputs!B9 * (1+Inputs!B10)^INT((A654-1)/30), 0)</f>
        <v>2786</v>
      </c>
      <c r="E654">
        <f>D654 * Inputs!B11</f>
        <v>13930</v>
      </c>
      <c r="F654">
        <f>MIN(E654, D654 * Inputs!B8)</f>
        <v>13930</v>
      </c>
      <c r="G654">
        <f>MIN(C654, Inputs!B2 - SUM($J$2:J653))</f>
        <v>400000</v>
      </c>
      <c r="H654">
        <f>MIN(Inputs!B7, G654 / MAX(1, F654))</f>
        <v>28.715003589375449</v>
      </c>
      <c r="I654">
        <f t="shared" si="31"/>
        <v>400000</v>
      </c>
      <c r="J654">
        <f t="shared" si="32"/>
        <v>400000</v>
      </c>
      <c r="K654">
        <f>SUM($J$2:J654)</f>
        <v>206450000</v>
      </c>
      <c r="L654">
        <f>Inputs!B2 - K654</f>
        <v>293550000</v>
      </c>
    </row>
    <row r="655" spans="1:12" x14ac:dyDescent="0.25">
      <c r="A655">
        <v>654</v>
      </c>
      <c r="B655">
        <f t="shared" si="30"/>
        <v>2</v>
      </c>
      <c r="C655">
        <f>CHOOSE(B655, Inputs!B4, Inputs!B5, Inputs!B6)</f>
        <v>400000</v>
      </c>
      <c r="D655">
        <f>ROUND(Inputs!B9 * (1+Inputs!B10)^INT((A655-1)/30), 0)</f>
        <v>2786</v>
      </c>
      <c r="E655">
        <f>D655 * Inputs!B11</f>
        <v>13930</v>
      </c>
      <c r="F655">
        <f>MIN(E655, D655 * Inputs!B8)</f>
        <v>13930</v>
      </c>
      <c r="G655">
        <f>MIN(C655, Inputs!B2 - SUM($J$2:J654))</f>
        <v>400000</v>
      </c>
      <c r="H655">
        <f>MIN(Inputs!B7, G655 / MAX(1, F655))</f>
        <v>28.715003589375449</v>
      </c>
      <c r="I655">
        <f t="shared" si="31"/>
        <v>400000</v>
      </c>
      <c r="J655">
        <f t="shared" si="32"/>
        <v>400000</v>
      </c>
      <c r="K655">
        <f>SUM($J$2:J655)</f>
        <v>206850000</v>
      </c>
      <c r="L655">
        <f>Inputs!B2 - K655</f>
        <v>293150000</v>
      </c>
    </row>
    <row r="656" spans="1:12" x14ac:dyDescent="0.25">
      <c r="A656">
        <v>655</v>
      </c>
      <c r="B656">
        <f t="shared" si="30"/>
        <v>2</v>
      </c>
      <c r="C656">
        <f>CHOOSE(B656, Inputs!B4, Inputs!B5, Inputs!B6)</f>
        <v>400000</v>
      </c>
      <c r="D656">
        <f>ROUND(Inputs!B9 * (1+Inputs!B10)^INT((A656-1)/30), 0)</f>
        <v>2786</v>
      </c>
      <c r="E656">
        <f>D656 * Inputs!B11</f>
        <v>13930</v>
      </c>
      <c r="F656">
        <f>MIN(E656, D656 * Inputs!B8)</f>
        <v>13930</v>
      </c>
      <c r="G656">
        <f>MIN(C656, Inputs!B2 - SUM($J$2:J655))</f>
        <v>400000</v>
      </c>
      <c r="H656">
        <f>MIN(Inputs!B7, G656 / MAX(1, F656))</f>
        <v>28.715003589375449</v>
      </c>
      <c r="I656">
        <f t="shared" si="31"/>
        <v>400000</v>
      </c>
      <c r="J656">
        <f t="shared" si="32"/>
        <v>400000</v>
      </c>
      <c r="K656">
        <f>SUM($J$2:J656)</f>
        <v>207250000</v>
      </c>
      <c r="L656">
        <f>Inputs!B2 - K656</f>
        <v>292750000</v>
      </c>
    </row>
    <row r="657" spans="1:12" x14ac:dyDescent="0.25">
      <c r="A657">
        <v>656</v>
      </c>
      <c r="B657">
        <f t="shared" si="30"/>
        <v>2</v>
      </c>
      <c r="C657">
        <f>CHOOSE(B657, Inputs!B4, Inputs!B5, Inputs!B6)</f>
        <v>400000</v>
      </c>
      <c r="D657">
        <f>ROUND(Inputs!B9 * (1+Inputs!B10)^INT((A657-1)/30), 0)</f>
        <v>2786</v>
      </c>
      <c r="E657">
        <f>D657 * Inputs!B11</f>
        <v>13930</v>
      </c>
      <c r="F657">
        <f>MIN(E657, D657 * Inputs!B8)</f>
        <v>13930</v>
      </c>
      <c r="G657">
        <f>MIN(C657, Inputs!B2 - SUM($J$2:J656))</f>
        <v>400000</v>
      </c>
      <c r="H657">
        <f>MIN(Inputs!B7, G657 / MAX(1, F657))</f>
        <v>28.715003589375449</v>
      </c>
      <c r="I657">
        <f t="shared" si="31"/>
        <v>400000</v>
      </c>
      <c r="J657">
        <f t="shared" si="32"/>
        <v>400000</v>
      </c>
      <c r="K657">
        <f>SUM($J$2:J657)</f>
        <v>207650000</v>
      </c>
      <c r="L657">
        <f>Inputs!B2 - K657</f>
        <v>292350000</v>
      </c>
    </row>
    <row r="658" spans="1:12" x14ac:dyDescent="0.25">
      <c r="A658">
        <v>657</v>
      </c>
      <c r="B658">
        <f t="shared" si="30"/>
        <v>2</v>
      </c>
      <c r="C658">
        <f>CHOOSE(B658, Inputs!B4, Inputs!B5, Inputs!B6)</f>
        <v>400000</v>
      </c>
      <c r="D658">
        <f>ROUND(Inputs!B9 * (1+Inputs!B10)^INT((A658-1)/30), 0)</f>
        <v>2786</v>
      </c>
      <c r="E658">
        <f>D658 * Inputs!B11</f>
        <v>13930</v>
      </c>
      <c r="F658">
        <f>MIN(E658, D658 * Inputs!B8)</f>
        <v>13930</v>
      </c>
      <c r="G658">
        <f>MIN(C658, Inputs!B2 - SUM($J$2:J657))</f>
        <v>400000</v>
      </c>
      <c r="H658">
        <f>MIN(Inputs!B7, G658 / MAX(1, F658))</f>
        <v>28.715003589375449</v>
      </c>
      <c r="I658">
        <f t="shared" si="31"/>
        <v>400000</v>
      </c>
      <c r="J658">
        <f t="shared" si="32"/>
        <v>400000</v>
      </c>
      <c r="K658">
        <f>SUM($J$2:J658)</f>
        <v>208050000</v>
      </c>
      <c r="L658">
        <f>Inputs!B2 - K658</f>
        <v>291950000</v>
      </c>
    </row>
    <row r="659" spans="1:12" x14ac:dyDescent="0.25">
      <c r="A659">
        <v>658</v>
      </c>
      <c r="B659">
        <f t="shared" si="30"/>
        <v>2</v>
      </c>
      <c r="C659">
        <f>CHOOSE(B659, Inputs!B4, Inputs!B5, Inputs!B6)</f>
        <v>400000</v>
      </c>
      <c r="D659">
        <f>ROUND(Inputs!B9 * (1+Inputs!B10)^INT((A659-1)/30), 0)</f>
        <v>2786</v>
      </c>
      <c r="E659">
        <f>D659 * Inputs!B11</f>
        <v>13930</v>
      </c>
      <c r="F659">
        <f>MIN(E659, D659 * Inputs!B8)</f>
        <v>13930</v>
      </c>
      <c r="G659">
        <f>MIN(C659, Inputs!B2 - SUM($J$2:J658))</f>
        <v>400000</v>
      </c>
      <c r="H659">
        <f>MIN(Inputs!B7, G659 / MAX(1, F659))</f>
        <v>28.715003589375449</v>
      </c>
      <c r="I659">
        <f t="shared" si="31"/>
        <v>400000</v>
      </c>
      <c r="J659">
        <f t="shared" si="32"/>
        <v>400000</v>
      </c>
      <c r="K659">
        <f>SUM($J$2:J659)</f>
        <v>208450000</v>
      </c>
      <c r="L659">
        <f>Inputs!B2 - K659</f>
        <v>291550000</v>
      </c>
    </row>
    <row r="660" spans="1:12" x14ac:dyDescent="0.25">
      <c r="A660">
        <v>659</v>
      </c>
      <c r="B660">
        <f t="shared" si="30"/>
        <v>2</v>
      </c>
      <c r="C660">
        <f>CHOOSE(B660, Inputs!B4, Inputs!B5, Inputs!B6)</f>
        <v>400000</v>
      </c>
      <c r="D660">
        <f>ROUND(Inputs!B9 * (1+Inputs!B10)^INT((A660-1)/30), 0)</f>
        <v>2786</v>
      </c>
      <c r="E660">
        <f>D660 * Inputs!B11</f>
        <v>13930</v>
      </c>
      <c r="F660">
        <f>MIN(E660, D660 * Inputs!B8)</f>
        <v>13930</v>
      </c>
      <c r="G660">
        <f>MIN(C660, Inputs!B2 - SUM($J$2:J659))</f>
        <v>400000</v>
      </c>
      <c r="H660">
        <f>MIN(Inputs!B7, G660 / MAX(1, F660))</f>
        <v>28.715003589375449</v>
      </c>
      <c r="I660">
        <f t="shared" si="31"/>
        <v>400000</v>
      </c>
      <c r="J660">
        <f t="shared" si="32"/>
        <v>400000</v>
      </c>
      <c r="K660">
        <f>SUM($J$2:J660)</f>
        <v>208850000</v>
      </c>
      <c r="L660">
        <f>Inputs!B2 - K660</f>
        <v>291150000</v>
      </c>
    </row>
    <row r="661" spans="1:12" x14ac:dyDescent="0.25">
      <c r="A661">
        <v>660</v>
      </c>
      <c r="B661">
        <f t="shared" si="30"/>
        <v>2</v>
      </c>
      <c r="C661">
        <f>CHOOSE(B661, Inputs!B4, Inputs!B5, Inputs!B6)</f>
        <v>400000</v>
      </c>
      <c r="D661">
        <f>ROUND(Inputs!B9 * (1+Inputs!B10)^INT((A661-1)/30), 0)</f>
        <v>2786</v>
      </c>
      <c r="E661">
        <f>D661 * Inputs!B11</f>
        <v>13930</v>
      </c>
      <c r="F661">
        <f>MIN(E661, D661 * Inputs!B8)</f>
        <v>13930</v>
      </c>
      <c r="G661">
        <f>MIN(C661, Inputs!B2 - SUM($J$2:J660))</f>
        <v>400000</v>
      </c>
      <c r="H661">
        <f>MIN(Inputs!B7, G661 / MAX(1, F661))</f>
        <v>28.715003589375449</v>
      </c>
      <c r="I661">
        <f t="shared" si="31"/>
        <v>400000</v>
      </c>
      <c r="J661">
        <f t="shared" si="32"/>
        <v>400000</v>
      </c>
      <c r="K661">
        <f>SUM($J$2:J661)</f>
        <v>209250000</v>
      </c>
      <c r="L661">
        <f>Inputs!B2 - K661</f>
        <v>290750000</v>
      </c>
    </row>
    <row r="662" spans="1:12" x14ac:dyDescent="0.25">
      <c r="A662">
        <v>661</v>
      </c>
      <c r="B662">
        <f t="shared" si="30"/>
        <v>2</v>
      </c>
      <c r="C662">
        <f>CHOOSE(B662, Inputs!B4, Inputs!B5, Inputs!B6)</f>
        <v>400000</v>
      </c>
      <c r="D662">
        <f>ROUND(Inputs!B9 * (1+Inputs!B10)^INT((A662-1)/30), 0)</f>
        <v>2925</v>
      </c>
      <c r="E662">
        <f>D662 * Inputs!B11</f>
        <v>14625</v>
      </c>
      <c r="F662">
        <f>MIN(E662, D662 * Inputs!B8)</f>
        <v>14625</v>
      </c>
      <c r="G662">
        <f>MIN(C662, Inputs!B2 - SUM($J$2:J661))</f>
        <v>400000</v>
      </c>
      <c r="H662">
        <f>MIN(Inputs!B7, G662 / MAX(1, F662))</f>
        <v>27.350427350427349</v>
      </c>
      <c r="I662">
        <f t="shared" si="31"/>
        <v>400000</v>
      </c>
      <c r="J662">
        <f t="shared" si="32"/>
        <v>400000</v>
      </c>
      <c r="K662">
        <f>SUM($J$2:J662)</f>
        <v>209650000</v>
      </c>
      <c r="L662">
        <f>Inputs!B2 - K662</f>
        <v>290350000</v>
      </c>
    </row>
    <row r="663" spans="1:12" x14ac:dyDescent="0.25">
      <c r="A663">
        <v>662</v>
      </c>
      <c r="B663">
        <f t="shared" si="30"/>
        <v>2</v>
      </c>
      <c r="C663">
        <f>CHOOSE(B663, Inputs!B4, Inputs!B5, Inputs!B6)</f>
        <v>400000</v>
      </c>
      <c r="D663">
        <f>ROUND(Inputs!B9 * (1+Inputs!B10)^INT((A663-1)/30), 0)</f>
        <v>2925</v>
      </c>
      <c r="E663">
        <f>D663 * Inputs!B11</f>
        <v>14625</v>
      </c>
      <c r="F663">
        <f>MIN(E663, D663 * Inputs!B8)</f>
        <v>14625</v>
      </c>
      <c r="G663">
        <f>MIN(C663, Inputs!B2 - SUM($J$2:J662))</f>
        <v>400000</v>
      </c>
      <c r="H663">
        <f>MIN(Inputs!B7, G663 / MAX(1, F663))</f>
        <v>27.350427350427349</v>
      </c>
      <c r="I663">
        <f t="shared" si="31"/>
        <v>400000</v>
      </c>
      <c r="J663">
        <f t="shared" si="32"/>
        <v>400000</v>
      </c>
      <c r="K663">
        <f>SUM($J$2:J663)</f>
        <v>210050000</v>
      </c>
      <c r="L663">
        <f>Inputs!B2 - K663</f>
        <v>289950000</v>
      </c>
    </row>
    <row r="664" spans="1:12" x14ac:dyDescent="0.25">
      <c r="A664">
        <v>663</v>
      </c>
      <c r="B664">
        <f t="shared" si="30"/>
        <v>2</v>
      </c>
      <c r="C664">
        <f>CHOOSE(B664, Inputs!B4, Inputs!B5, Inputs!B6)</f>
        <v>400000</v>
      </c>
      <c r="D664">
        <f>ROUND(Inputs!B9 * (1+Inputs!B10)^INT((A664-1)/30), 0)</f>
        <v>2925</v>
      </c>
      <c r="E664">
        <f>D664 * Inputs!B11</f>
        <v>14625</v>
      </c>
      <c r="F664">
        <f>MIN(E664, D664 * Inputs!B8)</f>
        <v>14625</v>
      </c>
      <c r="G664">
        <f>MIN(C664, Inputs!B2 - SUM($J$2:J663))</f>
        <v>400000</v>
      </c>
      <c r="H664">
        <f>MIN(Inputs!B7, G664 / MAX(1, F664))</f>
        <v>27.350427350427349</v>
      </c>
      <c r="I664">
        <f t="shared" si="31"/>
        <v>400000</v>
      </c>
      <c r="J664">
        <f t="shared" si="32"/>
        <v>400000</v>
      </c>
      <c r="K664">
        <f>SUM($J$2:J664)</f>
        <v>210450000</v>
      </c>
      <c r="L664">
        <f>Inputs!B2 - K664</f>
        <v>289550000</v>
      </c>
    </row>
    <row r="665" spans="1:12" x14ac:dyDescent="0.25">
      <c r="A665">
        <v>664</v>
      </c>
      <c r="B665">
        <f t="shared" si="30"/>
        <v>2</v>
      </c>
      <c r="C665">
        <f>CHOOSE(B665, Inputs!B4, Inputs!B5, Inputs!B6)</f>
        <v>400000</v>
      </c>
      <c r="D665">
        <f>ROUND(Inputs!B9 * (1+Inputs!B10)^INT((A665-1)/30), 0)</f>
        <v>2925</v>
      </c>
      <c r="E665">
        <f>D665 * Inputs!B11</f>
        <v>14625</v>
      </c>
      <c r="F665">
        <f>MIN(E665, D665 * Inputs!B8)</f>
        <v>14625</v>
      </c>
      <c r="G665">
        <f>MIN(C665, Inputs!B2 - SUM($J$2:J664))</f>
        <v>400000</v>
      </c>
      <c r="H665">
        <f>MIN(Inputs!B7, G665 / MAX(1, F665))</f>
        <v>27.350427350427349</v>
      </c>
      <c r="I665">
        <f t="shared" si="31"/>
        <v>400000</v>
      </c>
      <c r="J665">
        <f t="shared" si="32"/>
        <v>400000</v>
      </c>
      <c r="K665">
        <f>SUM($J$2:J665)</f>
        <v>210850000</v>
      </c>
      <c r="L665">
        <f>Inputs!B2 - K665</f>
        <v>289150000</v>
      </c>
    </row>
    <row r="666" spans="1:12" x14ac:dyDescent="0.25">
      <c r="A666">
        <v>665</v>
      </c>
      <c r="B666">
        <f t="shared" si="30"/>
        <v>2</v>
      </c>
      <c r="C666">
        <f>CHOOSE(B666, Inputs!B4, Inputs!B5, Inputs!B6)</f>
        <v>400000</v>
      </c>
      <c r="D666">
        <f>ROUND(Inputs!B9 * (1+Inputs!B10)^INT((A666-1)/30), 0)</f>
        <v>2925</v>
      </c>
      <c r="E666">
        <f>D666 * Inputs!B11</f>
        <v>14625</v>
      </c>
      <c r="F666">
        <f>MIN(E666, D666 * Inputs!B8)</f>
        <v>14625</v>
      </c>
      <c r="G666">
        <f>MIN(C666, Inputs!B2 - SUM($J$2:J665))</f>
        <v>400000</v>
      </c>
      <c r="H666">
        <f>MIN(Inputs!B7, G666 / MAX(1, F666))</f>
        <v>27.350427350427349</v>
      </c>
      <c r="I666">
        <f t="shared" si="31"/>
        <v>400000</v>
      </c>
      <c r="J666">
        <f t="shared" si="32"/>
        <v>400000</v>
      </c>
      <c r="K666">
        <f>SUM($J$2:J666)</f>
        <v>211250000</v>
      </c>
      <c r="L666">
        <f>Inputs!B2 - K666</f>
        <v>288750000</v>
      </c>
    </row>
    <row r="667" spans="1:12" x14ac:dyDescent="0.25">
      <c r="A667">
        <v>666</v>
      </c>
      <c r="B667">
        <f t="shared" si="30"/>
        <v>2</v>
      </c>
      <c r="C667">
        <f>CHOOSE(B667, Inputs!B4, Inputs!B5, Inputs!B6)</f>
        <v>400000</v>
      </c>
      <c r="D667">
        <f>ROUND(Inputs!B9 * (1+Inputs!B10)^INT((A667-1)/30), 0)</f>
        <v>2925</v>
      </c>
      <c r="E667">
        <f>D667 * Inputs!B11</f>
        <v>14625</v>
      </c>
      <c r="F667">
        <f>MIN(E667, D667 * Inputs!B8)</f>
        <v>14625</v>
      </c>
      <c r="G667">
        <f>MIN(C667, Inputs!B2 - SUM($J$2:J666))</f>
        <v>400000</v>
      </c>
      <c r="H667">
        <f>MIN(Inputs!B7, G667 / MAX(1, F667))</f>
        <v>27.350427350427349</v>
      </c>
      <c r="I667">
        <f t="shared" si="31"/>
        <v>400000</v>
      </c>
      <c r="J667">
        <f t="shared" si="32"/>
        <v>400000</v>
      </c>
      <c r="K667">
        <f>SUM($J$2:J667)</f>
        <v>211650000</v>
      </c>
      <c r="L667">
        <f>Inputs!B2 - K667</f>
        <v>288350000</v>
      </c>
    </row>
    <row r="668" spans="1:12" x14ac:dyDescent="0.25">
      <c r="A668">
        <v>667</v>
      </c>
      <c r="B668">
        <f t="shared" si="30"/>
        <v>2</v>
      </c>
      <c r="C668">
        <f>CHOOSE(B668, Inputs!B4, Inputs!B5, Inputs!B6)</f>
        <v>400000</v>
      </c>
      <c r="D668">
        <f>ROUND(Inputs!B9 * (1+Inputs!B10)^INT((A668-1)/30), 0)</f>
        <v>2925</v>
      </c>
      <c r="E668">
        <f>D668 * Inputs!B11</f>
        <v>14625</v>
      </c>
      <c r="F668">
        <f>MIN(E668, D668 * Inputs!B8)</f>
        <v>14625</v>
      </c>
      <c r="G668">
        <f>MIN(C668, Inputs!B2 - SUM($J$2:J667))</f>
        <v>400000</v>
      </c>
      <c r="H668">
        <f>MIN(Inputs!B7, G668 / MAX(1, F668))</f>
        <v>27.350427350427349</v>
      </c>
      <c r="I668">
        <f t="shared" si="31"/>
        <v>400000</v>
      </c>
      <c r="J668">
        <f t="shared" si="32"/>
        <v>400000</v>
      </c>
      <c r="K668">
        <f>SUM($J$2:J668)</f>
        <v>212050000</v>
      </c>
      <c r="L668">
        <f>Inputs!B2 - K668</f>
        <v>287950000</v>
      </c>
    </row>
    <row r="669" spans="1:12" x14ac:dyDescent="0.25">
      <c r="A669">
        <v>668</v>
      </c>
      <c r="B669">
        <f t="shared" si="30"/>
        <v>2</v>
      </c>
      <c r="C669">
        <f>CHOOSE(B669, Inputs!B4, Inputs!B5, Inputs!B6)</f>
        <v>400000</v>
      </c>
      <c r="D669">
        <f>ROUND(Inputs!B9 * (1+Inputs!B10)^INT((A669-1)/30), 0)</f>
        <v>2925</v>
      </c>
      <c r="E669">
        <f>D669 * Inputs!B11</f>
        <v>14625</v>
      </c>
      <c r="F669">
        <f>MIN(E669, D669 * Inputs!B8)</f>
        <v>14625</v>
      </c>
      <c r="G669">
        <f>MIN(C669, Inputs!B2 - SUM($J$2:J668))</f>
        <v>400000</v>
      </c>
      <c r="H669">
        <f>MIN(Inputs!B7, G669 / MAX(1, F669))</f>
        <v>27.350427350427349</v>
      </c>
      <c r="I669">
        <f t="shared" si="31"/>
        <v>400000</v>
      </c>
      <c r="J669">
        <f t="shared" si="32"/>
        <v>400000</v>
      </c>
      <c r="K669">
        <f>SUM($J$2:J669)</f>
        <v>212450000</v>
      </c>
      <c r="L669">
        <f>Inputs!B2 - K669</f>
        <v>287550000</v>
      </c>
    </row>
    <row r="670" spans="1:12" x14ac:dyDescent="0.25">
      <c r="A670">
        <v>669</v>
      </c>
      <c r="B670">
        <f t="shared" si="30"/>
        <v>2</v>
      </c>
      <c r="C670">
        <f>CHOOSE(B670, Inputs!B4, Inputs!B5, Inputs!B6)</f>
        <v>400000</v>
      </c>
      <c r="D670">
        <f>ROUND(Inputs!B9 * (1+Inputs!B10)^INT((A670-1)/30), 0)</f>
        <v>2925</v>
      </c>
      <c r="E670">
        <f>D670 * Inputs!B11</f>
        <v>14625</v>
      </c>
      <c r="F670">
        <f>MIN(E670, D670 * Inputs!B8)</f>
        <v>14625</v>
      </c>
      <c r="G670">
        <f>MIN(C670, Inputs!B2 - SUM($J$2:J669))</f>
        <v>400000</v>
      </c>
      <c r="H670">
        <f>MIN(Inputs!B7, G670 / MAX(1, F670))</f>
        <v>27.350427350427349</v>
      </c>
      <c r="I670">
        <f t="shared" si="31"/>
        <v>400000</v>
      </c>
      <c r="J670">
        <f t="shared" si="32"/>
        <v>400000</v>
      </c>
      <c r="K670">
        <f>SUM($J$2:J670)</f>
        <v>212850000</v>
      </c>
      <c r="L670">
        <f>Inputs!B2 - K670</f>
        <v>287150000</v>
      </c>
    </row>
    <row r="671" spans="1:12" x14ac:dyDescent="0.25">
      <c r="A671">
        <v>670</v>
      </c>
      <c r="B671">
        <f t="shared" si="30"/>
        <v>2</v>
      </c>
      <c r="C671">
        <f>CHOOSE(B671, Inputs!B4, Inputs!B5, Inputs!B6)</f>
        <v>400000</v>
      </c>
      <c r="D671">
        <f>ROUND(Inputs!B9 * (1+Inputs!B10)^INT((A671-1)/30), 0)</f>
        <v>2925</v>
      </c>
      <c r="E671">
        <f>D671 * Inputs!B11</f>
        <v>14625</v>
      </c>
      <c r="F671">
        <f>MIN(E671, D671 * Inputs!B8)</f>
        <v>14625</v>
      </c>
      <c r="G671">
        <f>MIN(C671, Inputs!B2 - SUM($J$2:J670))</f>
        <v>400000</v>
      </c>
      <c r="H671">
        <f>MIN(Inputs!B7, G671 / MAX(1, F671))</f>
        <v>27.350427350427349</v>
      </c>
      <c r="I671">
        <f t="shared" si="31"/>
        <v>400000</v>
      </c>
      <c r="J671">
        <f t="shared" si="32"/>
        <v>400000</v>
      </c>
      <c r="K671">
        <f>SUM($J$2:J671)</f>
        <v>213250000</v>
      </c>
      <c r="L671">
        <f>Inputs!B2 - K671</f>
        <v>286750000</v>
      </c>
    </row>
    <row r="672" spans="1:12" x14ac:dyDescent="0.25">
      <c r="A672">
        <v>671</v>
      </c>
      <c r="B672">
        <f t="shared" si="30"/>
        <v>2</v>
      </c>
      <c r="C672">
        <f>CHOOSE(B672, Inputs!B4, Inputs!B5, Inputs!B6)</f>
        <v>400000</v>
      </c>
      <c r="D672">
        <f>ROUND(Inputs!B9 * (1+Inputs!B10)^INT((A672-1)/30), 0)</f>
        <v>2925</v>
      </c>
      <c r="E672">
        <f>D672 * Inputs!B11</f>
        <v>14625</v>
      </c>
      <c r="F672">
        <f>MIN(E672, D672 * Inputs!B8)</f>
        <v>14625</v>
      </c>
      <c r="G672">
        <f>MIN(C672, Inputs!B2 - SUM($J$2:J671))</f>
        <v>400000</v>
      </c>
      <c r="H672">
        <f>MIN(Inputs!B7, G672 / MAX(1, F672))</f>
        <v>27.350427350427349</v>
      </c>
      <c r="I672">
        <f t="shared" si="31"/>
        <v>400000</v>
      </c>
      <c r="J672">
        <f t="shared" si="32"/>
        <v>400000</v>
      </c>
      <c r="K672">
        <f>SUM($J$2:J672)</f>
        <v>213650000</v>
      </c>
      <c r="L672">
        <f>Inputs!B2 - K672</f>
        <v>286350000</v>
      </c>
    </row>
    <row r="673" spans="1:12" x14ac:dyDescent="0.25">
      <c r="A673">
        <v>672</v>
      </c>
      <c r="B673">
        <f t="shared" si="30"/>
        <v>2</v>
      </c>
      <c r="C673">
        <f>CHOOSE(B673, Inputs!B4, Inputs!B5, Inputs!B6)</f>
        <v>400000</v>
      </c>
      <c r="D673">
        <f>ROUND(Inputs!B9 * (1+Inputs!B10)^INT((A673-1)/30), 0)</f>
        <v>2925</v>
      </c>
      <c r="E673">
        <f>D673 * Inputs!B11</f>
        <v>14625</v>
      </c>
      <c r="F673">
        <f>MIN(E673, D673 * Inputs!B8)</f>
        <v>14625</v>
      </c>
      <c r="G673">
        <f>MIN(C673, Inputs!B2 - SUM($J$2:J672))</f>
        <v>400000</v>
      </c>
      <c r="H673">
        <f>MIN(Inputs!B7, G673 / MAX(1, F673))</f>
        <v>27.350427350427349</v>
      </c>
      <c r="I673">
        <f t="shared" si="31"/>
        <v>400000</v>
      </c>
      <c r="J673">
        <f t="shared" si="32"/>
        <v>400000</v>
      </c>
      <c r="K673">
        <f>SUM($J$2:J673)</f>
        <v>214050000</v>
      </c>
      <c r="L673">
        <f>Inputs!B2 - K673</f>
        <v>285950000</v>
      </c>
    </row>
    <row r="674" spans="1:12" x14ac:dyDescent="0.25">
      <c r="A674">
        <v>673</v>
      </c>
      <c r="B674">
        <f t="shared" si="30"/>
        <v>2</v>
      </c>
      <c r="C674">
        <f>CHOOSE(B674, Inputs!B4, Inputs!B5, Inputs!B6)</f>
        <v>400000</v>
      </c>
      <c r="D674">
        <f>ROUND(Inputs!B9 * (1+Inputs!B10)^INT((A674-1)/30), 0)</f>
        <v>2925</v>
      </c>
      <c r="E674">
        <f>D674 * Inputs!B11</f>
        <v>14625</v>
      </c>
      <c r="F674">
        <f>MIN(E674, D674 * Inputs!B8)</f>
        <v>14625</v>
      </c>
      <c r="G674">
        <f>MIN(C674, Inputs!B2 - SUM($J$2:J673))</f>
        <v>400000</v>
      </c>
      <c r="H674">
        <f>MIN(Inputs!B7, G674 / MAX(1, F674))</f>
        <v>27.350427350427349</v>
      </c>
      <c r="I674">
        <f t="shared" si="31"/>
        <v>400000</v>
      </c>
      <c r="J674">
        <f t="shared" si="32"/>
        <v>400000</v>
      </c>
      <c r="K674">
        <f>SUM($J$2:J674)</f>
        <v>214450000</v>
      </c>
      <c r="L674">
        <f>Inputs!B2 - K674</f>
        <v>285550000</v>
      </c>
    </row>
    <row r="675" spans="1:12" x14ac:dyDescent="0.25">
      <c r="A675">
        <v>674</v>
      </c>
      <c r="B675">
        <f t="shared" si="30"/>
        <v>2</v>
      </c>
      <c r="C675">
        <f>CHOOSE(B675, Inputs!B4, Inputs!B5, Inputs!B6)</f>
        <v>400000</v>
      </c>
      <c r="D675">
        <f>ROUND(Inputs!B9 * (1+Inputs!B10)^INT((A675-1)/30), 0)</f>
        <v>2925</v>
      </c>
      <c r="E675">
        <f>D675 * Inputs!B11</f>
        <v>14625</v>
      </c>
      <c r="F675">
        <f>MIN(E675, D675 * Inputs!B8)</f>
        <v>14625</v>
      </c>
      <c r="G675">
        <f>MIN(C675, Inputs!B2 - SUM($J$2:J674))</f>
        <v>400000</v>
      </c>
      <c r="H675">
        <f>MIN(Inputs!B7, G675 / MAX(1, F675))</f>
        <v>27.350427350427349</v>
      </c>
      <c r="I675">
        <f t="shared" si="31"/>
        <v>400000</v>
      </c>
      <c r="J675">
        <f t="shared" si="32"/>
        <v>400000</v>
      </c>
      <c r="K675">
        <f>SUM($J$2:J675)</f>
        <v>214850000</v>
      </c>
      <c r="L675">
        <f>Inputs!B2 - K675</f>
        <v>285150000</v>
      </c>
    </row>
    <row r="676" spans="1:12" x14ac:dyDescent="0.25">
      <c r="A676">
        <v>675</v>
      </c>
      <c r="B676">
        <f t="shared" si="30"/>
        <v>2</v>
      </c>
      <c r="C676">
        <f>CHOOSE(B676, Inputs!B4, Inputs!B5, Inputs!B6)</f>
        <v>400000</v>
      </c>
      <c r="D676">
        <f>ROUND(Inputs!B9 * (1+Inputs!B10)^INT((A676-1)/30), 0)</f>
        <v>2925</v>
      </c>
      <c r="E676">
        <f>D676 * Inputs!B11</f>
        <v>14625</v>
      </c>
      <c r="F676">
        <f>MIN(E676, D676 * Inputs!B8)</f>
        <v>14625</v>
      </c>
      <c r="G676">
        <f>MIN(C676, Inputs!B2 - SUM($J$2:J675))</f>
        <v>400000</v>
      </c>
      <c r="H676">
        <f>MIN(Inputs!B7, G676 / MAX(1, F676))</f>
        <v>27.350427350427349</v>
      </c>
      <c r="I676">
        <f t="shared" si="31"/>
        <v>400000</v>
      </c>
      <c r="J676">
        <f t="shared" si="32"/>
        <v>400000</v>
      </c>
      <c r="K676">
        <f>SUM($J$2:J676)</f>
        <v>215250000</v>
      </c>
      <c r="L676">
        <f>Inputs!B2 - K676</f>
        <v>284750000</v>
      </c>
    </row>
    <row r="677" spans="1:12" x14ac:dyDescent="0.25">
      <c r="A677">
        <v>676</v>
      </c>
      <c r="B677">
        <f t="shared" si="30"/>
        <v>2</v>
      </c>
      <c r="C677">
        <f>CHOOSE(B677, Inputs!B4, Inputs!B5, Inputs!B6)</f>
        <v>400000</v>
      </c>
      <c r="D677">
        <f>ROUND(Inputs!B9 * (1+Inputs!B10)^INT((A677-1)/30), 0)</f>
        <v>2925</v>
      </c>
      <c r="E677">
        <f>D677 * Inputs!B11</f>
        <v>14625</v>
      </c>
      <c r="F677">
        <f>MIN(E677, D677 * Inputs!B8)</f>
        <v>14625</v>
      </c>
      <c r="G677">
        <f>MIN(C677, Inputs!B2 - SUM($J$2:J676))</f>
        <v>400000</v>
      </c>
      <c r="H677">
        <f>MIN(Inputs!B7, G677 / MAX(1, F677))</f>
        <v>27.350427350427349</v>
      </c>
      <c r="I677">
        <f t="shared" si="31"/>
        <v>400000</v>
      </c>
      <c r="J677">
        <f t="shared" si="32"/>
        <v>400000</v>
      </c>
      <c r="K677">
        <f>SUM($J$2:J677)</f>
        <v>215650000</v>
      </c>
      <c r="L677">
        <f>Inputs!B2 - K677</f>
        <v>284350000</v>
      </c>
    </row>
    <row r="678" spans="1:12" x14ac:dyDescent="0.25">
      <c r="A678">
        <v>677</v>
      </c>
      <c r="B678">
        <f t="shared" si="30"/>
        <v>2</v>
      </c>
      <c r="C678">
        <f>CHOOSE(B678, Inputs!B4, Inputs!B5, Inputs!B6)</f>
        <v>400000</v>
      </c>
      <c r="D678">
        <f>ROUND(Inputs!B9 * (1+Inputs!B10)^INT((A678-1)/30), 0)</f>
        <v>2925</v>
      </c>
      <c r="E678">
        <f>D678 * Inputs!B11</f>
        <v>14625</v>
      </c>
      <c r="F678">
        <f>MIN(E678, D678 * Inputs!B8)</f>
        <v>14625</v>
      </c>
      <c r="G678">
        <f>MIN(C678, Inputs!B2 - SUM($J$2:J677))</f>
        <v>400000</v>
      </c>
      <c r="H678">
        <f>MIN(Inputs!B7, G678 / MAX(1, F678))</f>
        <v>27.350427350427349</v>
      </c>
      <c r="I678">
        <f t="shared" si="31"/>
        <v>400000</v>
      </c>
      <c r="J678">
        <f t="shared" si="32"/>
        <v>400000</v>
      </c>
      <c r="K678">
        <f>SUM($J$2:J678)</f>
        <v>216050000</v>
      </c>
      <c r="L678">
        <f>Inputs!B2 - K678</f>
        <v>283950000</v>
      </c>
    </row>
    <row r="679" spans="1:12" x14ac:dyDescent="0.25">
      <c r="A679">
        <v>678</v>
      </c>
      <c r="B679">
        <f t="shared" si="30"/>
        <v>2</v>
      </c>
      <c r="C679">
        <f>CHOOSE(B679, Inputs!B4, Inputs!B5, Inputs!B6)</f>
        <v>400000</v>
      </c>
      <c r="D679">
        <f>ROUND(Inputs!B9 * (1+Inputs!B10)^INT((A679-1)/30), 0)</f>
        <v>2925</v>
      </c>
      <c r="E679">
        <f>D679 * Inputs!B11</f>
        <v>14625</v>
      </c>
      <c r="F679">
        <f>MIN(E679, D679 * Inputs!B8)</f>
        <v>14625</v>
      </c>
      <c r="G679">
        <f>MIN(C679, Inputs!B2 - SUM($J$2:J678))</f>
        <v>400000</v>
      </c>
      <c r="H679">
        <f>MIN(Inputs!B7, G679 / MAX(1, F679))</f>
        <v>27.350427350427349</v>
      </c>
      <c r="I679">
        <f t="shared" si="31"/>
        <v>400000</v>
      </c>
      <c r="J679">
        <f t="shared" si="32"/>
        <v>400000</v>
      </c>
      <c r="K679">
        <f>SUM($J$2:J679)</f>
        <v>216450000</v>
      </c>
      <c r="L679">
        <f>Inputs!B2 - K679</f>
        <v>283550000</v>
      </c>
    </row>
    <row r="680" spans="1:12" x14ac:dyDescent="0.25">
      <c r="A680">
        <v>679</v>
      </c>
      <c r="B680">
        <f t="shared" si="30"/>
        <v>2</v>
      </c>
      <c r="C680">
        <f>CHOOSE(B680, Inputs!B4, Inputs!B5, Inputs!B6)</f>
        <v>400000</v>
      </c>
      <c r="D680">
        <f>ROUND(Inputs!B9 * (1+Inputs!B10)^INT((A680-1)/30), 0)</f>
        <v>2925</v>
      </c>
      <c r="E680">
        <f>D680 * Inputs!B11</f>
        <v>14625</v>
      </c>
      <c r="F680">
        <f>MIN(E680, D680 * Inputs!B8)</f>
        <v>14625</v>
      </c>
      <c r="G680">
        <f>MIN(C680, Inputs!B2 - SUM($J$2:J679))</f>
        <v>400000</v>
      </c>
      <c r="H680">
        <f>MIN(Inputs!B7, G680 / MAX(1, F680))</f>
        <v>27.350427350427349</v>
      </c>
      <c r="I680">
        <f t="shared" si="31"/>
        <v>400000</v>
      </c>
      <c r="J680">
        <f t="shared" si="32"/>
        <v>400000</v>
      </c>
      <c r="K680">
        <f>SUM($J$2:J680)</f>
        <v>216850000</v>
      </c>
      <c r="L680">
        <f>Inputs!B2 - K680</f>
        <v>283150000</v>
      </c>
    </row>
    <row r="681" spans="1:12" x14ac:dyDescent="0.25">
      <c r="A681">
        <v>680</v>
      </c>
      <c r="B681">
        <f t="shared" si="30"/>
        <v>2</v>
      </c>
      <c r="C681">
        <f>CHOOSE(B681, Inputs!B4, Inputs!B5, Inputs!B6)</f>
        <v>400000</v>
      </c>
      <c r="D681">
        <f>ROUND(Inputs!B9 * (1+Inputs!B10)^INT((A681-1)/30), 0)</f>
        <v>2925</v>
      </c>
      <c r="E681">
        <f>D681 * Inputs!B11</f>
        <v>14625</v>
      </c>
      <c r="F681">
        <f>MIN(E681, D681 * Inputs!B8)</f>
        <v>14625</v>
      </c>
      <c r="G681">
        <f>MIN(C681, Inputs!B2 - SUM($J$2:J680))</f>
        <v>400000</v>
      </c>
      <c r="H681">
        <f>MIN(Inputs!B7, G681 / MAX(1, F681))</f>
        <v>27.350427350427349</v>
      </c>
      <c r="I681">
        <f t="shared" si="31"/>
        <v>400000</v>
      </c>
      <c r="J681">
        <f t="shared" si="32"/>
        <v>400000</v>
      </c>
      <c r="K681">
        <f>SUM($J$2:J681)</f>
        <v>217250000</v>
      </c>
      <c r="L681">
        <f>Inputs!B2 - K681</f>
        <v>282750000</v>
      </c>
    </row>
    <row r="682" spans="1:12" x14ac:dyDescent="0.25">
      <c r="A682">
        <v>681</v>
      </c>
      <c r="B682">
        <f t="shared" si="30"/>
        <v>2</v>
      </c>
      <c r="C682">
        <f>CHOOSE(B682, Inputs!B4, Inputs!B5, Inputs!B6)</f>
        <v>400000</v>
      </c>
      <c r="D682">
        <f>ROUND(Inputs!B9 * (1+Inputs!B10)^INT((A682-1)/30), 0)</f>
        <v>2925</v>
      </c>
      <c r="E682">
        <f>D682 * Inputs!B11</f>
        <v>14625</v>
      </c>
      <c r="F682">
        <f>MIN(E682, D682 * Inputs!B8)</f>
        <v>14625</v>
      </c>
      <c r="G682">
        <f>MIN(C682, Inputs!B2 - SUM($J$2:J681))</f>
        <v>400000</v>
      </c>
      <c r="H682">
        <f>MIN(Inputs!B7, G682 / MAX(1, F682))</f>
        <v>27.350427350427349</v>
      </c>
      <c r="I682">
        <f t="shared" si="31"/>
        <v>400000</v>
      </c>
      <c r="J682">
        <f t="shared" si="32"/>
        <v>400000</v>
      </c>
      <c r="K682">
        <f>SUM($J$2:J682)</f>
        <v>217650000</v>
      </c>
      <c r="L682">
        <f>Inputs!B2 - K682</f>
        <v>282350000</v>
      </c>
    </row>
    <row r="683" spans="1:12" x14ac:dyDescent="0.25">
      <c r="A683">
        <v>682</v>
      </c>
      <c r="B683">
        <f t="shared" si="30"/>
        <v>2</v>
      </c>
      <c r="C683">
        <f>CHOOSE(B683, Inputs!B4, Inputs!B5, Inputs!B6)</f>
        <v>400000</v>
      </c>
      <c r="D683">
        <f>ROUND(Inputs!B9 * (1+Inputs!B10)^INT((A683-1)/30), 0)</f>
        <v>2925</v>
      </c>
      <c r="E683">
        <f>D683 * Inputs!B11</f>
        <v>14625</v>
      </c>
      <c r="F683">
        <f>MIN(E683, D683 * Inputs!B8)</f>
        <v>14625</v>
      </c>
      <c r="G683">
        <f>MIN(C683, Inputs!B2 - SUM($J$2:J682))</f>
        <v>400000</v>
      </c>
      <c r="H683">
        <f>MIN(Inputs!B7, G683 / MAX(1, F683))</f>
        <v>27.350427350427349</v>
      </c>
      <c r="I683">
        <f t="shared" si="31"/>
        <v>400000</v>
      </c>
      <c r="J683">
        <f t="shared" si="32"/>
        <v>400000</v>
      </c>
      <c r="K683">
        <f>SUM($J$2:J683)</f>
        <v>218050000</v>
      </c>
      <c r="L683">
        <f>Inputs!B2 - K683</f>
        <v>281950000</v>
      </c>
    </row>
    <row r="684" spans="1:12" x14ac:dyDescent="0.25">
      <c r="A684">
        <v>683</v>
      </c>
      <c r="B684">
        <f t="shared" si="30"/>
        <v>2</v>
      </c>
      <c r="C684">
        <f>CHOOSE(B684, Inputs!B4, Inputs!B5, Inputs!B6)</f>
        <v>400000</v>
      </c>
      <c r="D684">
        <f>ROUND(Inputs!B9 * (1+Inputs!B10)^INT((A684-1)/30), 0)</f>
        <v>2925</v>
      </c>
      <c r="E684">
        <f>D684 * Inputs!B11</f>
        <v>14625</v>
      </c>
      <c r="F684">
        <f>MIN(E684, D684 * Inputs!B8)</f>
        <v>14625</v>
      </c>
      <c r="G684">
        <f>MIN(C684, Inputs!B2 - SUM($J$2:J683))</f>
        <v>400000</v>
      </c>
      <c r="H684">
        <f>MIN(Inputs!B7, G684 / MAX(1, F684))</f>
        <v>27.350427350427349</v>
      </c>
      <c r="I684">
        <f t="shared" si="31"/>
        <v>400000</v>
      </c>
      <c r="J684">
        <f t="shared" si="32"/>
        <v>400000</v>
      </c>
      <c r="K684">
        <f>SUM($J$2:J684)</f>
        <v>218450000</v>
      </c>
      <c r="L684">
        <f>Inputs!B2 - K684</f>
        <v>281550000</v>
      </c>
    </row>
    <row r="685" spans="1:12" x14ac:dyDescent="0.25">
      <c r="A685">
        <v>684</v>
      </c>
      <c r="B685">
        <f t="shared" si="30"/>
        <v>2</v>
      </c>
      <c r="C685">
        <f>CHOOSE(B685, Inputs!B4, Inputs!B5, Inputs!B6)</f>
        <v>400000</v>
      </c>
      <c r="D685">
        <f>ROUND(Inputs!B9 * (1+Inputs!B10)^INT((A685-1)/30), 0)</f>
        <v>2925</v>
      </c>
      <c r="E685">
        <f>D685 * Inputs!B11</f>
        <v>14625</v>
      </c>
      <c r="F685">
        <f>MIN(E685, D685 * Inputs!B8)</f>
        <v>14625</v>
      </c>
      <c r="G685">
        <f>MIN(C685, Inputs!B2 - SUM($J$2:J684))</f>
        <v>400000</v>
      </c>
      <c r="H685">
        <f>MIN(Inputs!B7, G685 / MAX(1, F685))</f>
        <v>27.350427350427349</v>
      </c>
      <c r="I685">
        <f t="shared" si="31"/>
        <v>400000</v>
      </c>
      <c r="J685">
        <f t="shared" si="32"/>
        <v>400000</v>
      </c>
      <c r="K685">
        <f>SUM($J$2:J685)</f>
        <v>218850000</v>
      </c>
      <c r="L685">
        <f>Inputs!B2 - K685</f>
        <v>281150000</v>
      </c>
    </row>
    <row r="686" spans="1:12" x14ac:dyDescent="0.25">
      <c r="A686">
        <v>685</v>
      </c>
      <c r="B686">
        <f t="shared" si="30"/>
        <v>2</v>
      </c>
      <c r="C686">
        <f>CHOOSE(B686, Inputs!B4, Inputs!B5, Inputs!B6)</f>
        <v>400000</v>
      </c>
      <c r="D686">
        <f>ROUND(Inputs!B9 * (1+Inputs!B10)^INT((A686-1)/30), 0)</f>
        <v>2925</v>
      </c>
      <c r="E686">
        <f>D686 * Inputs!B11</f>
        <v>14625</v>
      </c>
      <c r="F686">
        <f>MIN(E686, D686 * Inputs!B8)</f>
        <v>14625</v>
      </c>
      <c r="G686">
        <f>MIN(C686, Inputs!B2 - SUM($J$2:J685))</f>
        <v>400000</v>
      </c>
      <c r="H686">
        <f>MIN(Inputs!B7, G686 / MAX(1, F686))</f>
        <v>27.350427350427349</v>
      </c>
      <c r="I686">
        <f t="shared" si="31"/>
        <v>400000</v>
      </c>
      <c r="J686">
        <f t="shared" si="32"/>
        <v>400000</v>
      </c>
      <c r="K686">
        <f>SUM($J$2:J686)</f>
        <v>219250000</v>
      </c>
      <c r="L686">
        <f>Inputs!B2 - K686</f>
        <v>280750000</v>
      </c>
    </row>
    <row r="687" spans="1:12" x14ac:dyDescent="0.25">
      <c r="A687">
        <v>686</v>
      </c>
      <c r="B687">
        <f t="shared" si="30"/>
        <v>2</v>
      </c>
      <c r="C687">
        <f>CHOOSE(B687, Inputs!B4, Inputs!B5, Inputs!B6)</f>
        <v>400000</v>
      </c>
      <c r="D687">
        <f>ROUND(Inputs!B9 * (1+Inputs!B10)^INT((A687-1)/30), 0)</f>
        <v>2925</v>
      </c>
      <c r="E687">
        <f>D687 * Inputs!B11</f>
        <v>14625</v>
      </c>
      <c r="F687">
        <f>MIN(E687, D687 * Inputs!B8)</f>
        <v>14625</v>
      </c>
      <c r="G687">
        <f>MIN(C687, Inputs!B2 - SUM($J$2:J686))</f>
        <v>400000</v>
      </c>
      <c r="H687">
        <f>MIN(Inputs!B7, G687 / MAX(1, F687))</f>
        <v>27.350427350427349</v>
      </c>
      <c r="I687">
        <f t="shared" si="31"/>
        <v>400000</v>
      </c>
      <c r="J687">
        <f t="shared" si="32"/>
        <v>400000</v>
      </c>
      <c r="K687">
        <f>SUM($J$2:J687)</f>
        <v>219650000</v>
      </c>
      <c r="L687">
        <f>Inputs!B2 - K687</f>
        <v>280350000</v>
      </c>
    </row>
    <row r="688" spans="1:12" x14ac:dyDescent="0.25">
      <c r="A688">
        <v>687</v>
      </c>
      <c r="B688">
        <f t="shared" si="30"/>
        <v>2</v>
      </c>
      <c r="C688">
        <f>CHOOSE(B688, Inputs!B4, Inputs!B5, Inputs!B6)</f>
        <v>400000</v>
      </c>
      <c r="D688">
        <f>ROUND(Inputs!B9 * (1+Inputs!B10)^INT((A688-1)/30), 0)</f>
        <v>2925</v>
      </c>
      <c r="E688">
        <f>D688 * Inputs!B11</f>
        <v>14625</v>
      </c>
      <c r="F688">
        <f>MIN(E688, D688 * Inputs!B8)</f>
        <v>14625</v>
      </c>
      <c r="G688">
        <f>MIN(C688, Inputs!B2 - SUM($J$2:J687))</f>
        <v>400000</v>
      </c>
      <c r="H688">
        <f>MIN(Inputs!B7, G688 / MAX(1, F688))</f>
        <v>27.350427350427349</v>
      </c>
      <c r="I688">
        <f t="shared" si="31"/>
        <v>400000</v>
      </c>
      <c r="J688">
        <f t="shared" si="32"/>
        <v>400000</v>
      </c>
      <c r="K688">
        <f>SUM($J$2:J688)</f>
        <v>220050000</v>
      </c>
      <c r="L688">
        <f>Inputs!B2 - K688</f>
        <v>279950000</v>
      </c>
    </row>
    <row r="689" spans="1:12" x14ac:dyDescent="0.25">
      <c r="A689">
        <v>688</v>
      </c>
      <c r="B689">
        <f t="shared" si="30"/>
        <v>2</v>
      </c>
      <c r="C689">
        <f>CHOOSE(B689, Inputs!B4, Inputs!B5, Inputs!B6)</f>
        <v>400000</v>
      </c>
      <c r="D689">
        <f>ROUND(Inputs!B9 * (1+Inputs!B10)^INT((A689-1)/30), 0)</f>
        <v>2925</v>
      </c>
      <c r="E689">
        <f>D689 * Inputs!B11</f>
        <v>14625</v>
      </c>
      <c r="F689">
        <f>MIN(E689, D689 * Inputs!B8)</f>
        <v>14625</v>
      </c>
      <c r="G689">
        <f>MIN(C689, Inputs!B2 - SUM($J$2:J688))</f>
        <v>400000</v>
      </c>
      <c r="H689">
        <f>MIN(Inputs!B7, G689 / MAX(1, F689))</f>
        <v>27.350427350427349</v>
      </c>
      <c r="I689">
        <f t="shared" si="31"/>
        <v>400000</v>
      </c>
      <c r="J689">
        <f t="shared" si="32"/>
        <v>400000</v>
      </c>
      <c r="K689">
        <f>SUM($J$2:J689)</f>
        <v>220450000</v>
      </c>
      <c r="L689">
        <f>Inputs!B2 - K689</f>
        <v>279550000</v>
      </c>
    </row>
    <row r="690" spans="1:12" x14ac:dyDescent="0.25">
      <c r="A690">
        <v>689</v>
      </c>
      <c r="B690">
        <f t="shared" si="30"/>
        <v>2</v>
      </c>
      <c r="C690">
        <f>CHOOSE(B690, Inputs!B4, Inputs!B5, Inputs!B6)</f>
        <v>400000</v>
      </c>
      <c r="D690">
        <f>ROUND(Inputs!B9 * (1+Inputs!B10)^INT((A690-1)/30), 0)</f>
        <v>2925</v>
      </c>
      <c r="E690">
        <f>D690 * Inputs!B11</f>
        <v>14625</v>
      </c>
      <c r="F690">
        <f>MIN(E690, D690 * Inputs!B8)</f>
        <v>14625</v>
      </c>
      <c r="G690">
        <f>MIN(C690, Inputs!B2 - SUM($J$2:J689))</f>
        <v>400000</v>
      </c>
      <c r="H690">
        <f>MIN(Inputs!B7, G690 / MAX(1, F690))</f>
        <v>27.350427350427349</v>
      </c>
      <c r="I690">
        <f t="shared" si="31"/>
        <v>400000</v>
      </c>
      <c r="J690">
        <f t="shared" si="32"/>
        <v>400000</v>
      </c>
      <c r="K690">
        <f>SUM($J$2:J690)</f>
        <v>220850000</v>
      </c>
      <c r="L690">
        <f>Inputs!B2 - K690</f>
        <v>279150000</v>
      </c>
    </row>
    <row r="691" spans="1:12" x14ac:dyDescent="0.25">
      <c r="A691">
        <v>690</v>
      </c>
      <c r="B691">
        <f t="shared" si="30"/>
        <v>2</v>
      </c>
      <c r="C691">
        <f>CHOOSE(B691, Inputs!B4, Inputs!B5, Inputs!B6)</f>
        <v>400000</v>
      </c>
      <c r="D691">
        <f>ROUND(Inputs!B9 * (1+Inputs!B10)^INT((A691-1)/30), 0)</f>
        <v>2925</v>
      </c>
      <c r="E691">
        <f>D691 * Inputs!B11</f>
        <v>14625</v>
      </c>
      <c r="F691">
        <f>MIN(E691, D691 * Inputs!B8)</f>
        <v>14625</v>
      </c>
      <c r="G691">
        <f>MIN(C691, Inputs!B2 - SUM($J$2:J690))</f>
        <v>400000</v>
      </c>
      <c r="H691">
        <f>MIN(Inputs!B7, G691 / MAX(1, F691))</f>
        <v>27.350427350427349</v>
      </c>
      <c r="I691">
        <f t="shared" si="31"/>
        <v>400000</v>
      </c>
      <c r="J691">
        <f t="shared" si="32"/>
        <v>400000</v>
      </c>
      <c r="K691">
        <f>SUM($J$2:J691)</f>
        <v>221250000</v>
      </c>
      <c r="L691">
        <f>Inputs!B2 - K691</f>
        <v>278750000</v>
      </c>
    </row>
    <row r="692" spans="1:12" x14ac:dyDescent="0.25">
      <c r="A692">
        <v>691</v>
      </c>
      <c r="B692">
        <f t="shared" si="30"/>
        <v>2</v>
      </c>
      <c r="C692">
        <f>CHOOSE(B692, Inputs!B4, Inputs!B5, Inputs!B6)</f>
        <v>400000</v>
      </c>
      <c r="D692">
        <f>ROUND(Inputs!B9 * (1+Inputs!B10)^INT((A692-1)/30), 0)</f>
        <v>3072</v>
      </c>
      <c r="E692">
        <f>D692 * Inputs!B11</f>
        <v>15360</v>
      </c>
      <c r="F692">
        <f>MIN(E692, D692 * Inputs!B8)</f>
        <v>15360</v>
      </c>
      <c r="G692">
        <f>MIN(C692, Inputs!B2 - SUM($J$2:J691))</f>
        <v>400000</v>
      </c>
      <c r="H692">
        <f>MIN(Inputs!B7, G692 / MAX(1, F692))</f>
        <v>26.041666666666668</v>
      </c>
      <c r="I692">
        <f t="shared" si="31"/>
        <v>400000</v>
      </c>
      <c r="J692">
        <f t="shared" si="32"/>
        <v>400000</v>
      </c>
      <c r="K692">
        <f>SUM($J$2:J692)</f>
        <v>221650000</v>
      </c>
      <c r="L692">
        <f>Inputs!B2 - K692</f>
        <v>278350000</v>
      </c>
    </row>
    <row r="693" spans="1:12" x14ac:dyDescent="0.25">
      <c r="A693">
        <v>692</v>
      </c>
      <c r="B693">
        <f t="shared" si="30"/>
        <v>2</v>
      </c>
      <c r="C693">
        <f>CHOOSE(B693, Inputs!B4, Inputs!B5, Inputs!B6)</f>
        <v>400000</v>
      </c>
      <c r="D693">
        <f>ROUND(Inputs!B9 * (1+Inputs!B10)^INT((A693-1)/30), 0)</f>
        <v>3072</v>
      </c>
      <c r="E693">
        <f>D693 * Inputs!B11</f>
        <v>15360</v>
      </c>
      <c r="F693">
        <f>MIN(E693, D693 * Inputs!B8)</f>
        <v>15360</v>
      </c>
      <c r="G693">
        <f>MIN(C693, Inputs!B2 - SUM($J$2:J692))</f>
        <v>400000</v>
      </c>
      <c r="H693">
        <f>MIN(Inputs!B7, G693 / MAX(1, F693))</f>
        <v>26.041666666666668</v>
      </c>
      <c r="I693">
        <f t="shared" si="31"/>
        <v>400000</v>
      </c>
      <c r="J693">
        <f t="shared" si="32"/>
        <v>400000</v>
      </c>
      <c r="K693">
        <f>SUM($J$2:J693)</f>
        <v>222050000</v>
      </c>
      <c r="L693">
        <f>Inputs!B2 - K693</f>
        <v>277950000</v>
      </c>
    </row>
    <row r="694" spans="1:12" x14ac:dyDescent="0.25">
      <c r="A694">
        <v>693</v>
      </c>
      <c r="B694">
        <f t="shared" si="30"/>
        <v>2</v>
      </c>
      <c r="C694">
        <f>CHOOSE(B694, Inputs!B4, Inputs!B5, Inputs!B6)</f>
        <v>400000</v>
      </c>
      <c r="D694">
        <f>ROUND(Inputs!B9 * (1+Inputs!B10)^INT((A694-1)/30), 0)</f>
        <v>3072</v>
      </c>
      <c r="E694">
        <f>D694 * Inputs!B11</f>
        <v>15360</v>
      </c>
      <c r="F694">
        <f>MIN(E694, D694 * Inputs!B8)</f>
        <v>15360</v>
      </c>
      <c r="G694">
        <f>MIN(C694, Inputs!B2 - SUM($J$2:J693))</f>
        <v>400000</v>
      </c>
      <c r="H694">
        <f>MIN(Inputs!B7, G694 / MAX(1, F694))</f>
        <v>26.041666666666668</v>
      </c>
      <c r="I694">
        <f t="shared" si="31"/>
        <v>400000</v>
      </c>
      <c r="J694">
        <f t="shared" si="32"/>
        <v>400000</v>
      </c>
      <c r="K694">
        <f>SUM($J$2:J694)</f>
        <v>222450000</v>
      </c>
      <c r="L694">
        <f>Inputs!B2 - K694</f>
        <v>277550000</v>
      </c>
    </row>
    <row r="695" spans="1:12" x14ac:dyDescent="0.25">
      <c r="A695">
        <v>694</v>
      </c>
      <c r="B695">
        <f t="shared" si="30"/>
        <v>2</v>
      </c>
      <c r="C695">
        <f>CHOOSE(B695, Inputs!B4, Inputs!B5, Inputs!B6)</f>
        <v>400000</v>
      </c>
      <c r="D695">
        <f>ROUND(Inputs!B9 * (1+Inputs!B10)^INT((A695-1)/30), 0)</f>
        <v>3072</v>
      </c>
      <c r="E695">
        <f>D695 * Inputs!B11</f>
        <v>15360</v>
      </c>
      <c r="F695">
        <f>MIN(E695, D695 * Inputs!B8)</f>
        <v>15360</v>
      </c>
      <c r="G695">
        <f>MIN(C695, Inputs!B2 - SUM($J$2:J694))</f>
        <v>400000</v>
      </c>
      <c r="H695">
        <f>MIN(Inputs!B7, G695 / MAX(1, F695))</f>
        <v>26.041666666666668</v>
      </c>
      <c r="I695">
        <f t="shared" si="31"/>
        <v>400000</v>
      </c>
      <c r="J695">
        <f t="shared" si="32"/>
        <v>400000</v>
      </c>
      <c r="K695">
        <f>SUM($J$2:J695)</f>
        <v>222850000</v>
      </c>
      <c r="L695">
        <f>Inputs!B2 - K695</f>
        <v>277150000</v>
      </c>
    </row>
    <row r="696" spans="1:12" x14ac:dyDescent="0.25">
      <c r="A696">
        <v>695</v>
      </c>
      <c r="B696">
        <f t="shared" si="30"/>
        <v>2</v>
      </c>
      <c r="C696">
        <f>CHOOSE(B696, Inputs!B4, Inputs!B5, Inputs!B6)</f>
        <v>400000</v>
      </c>
      <c r="D696">
        <f>ROUND(Inputs!B9 * (1+Inputs!B10)^INT((A696-1)/30), 0)</f>
        <v>3072</v>
      </c>
      <c r="E696">
        <f>D696 * Inputs!B11</f>
        <v>15360</v>
      </c>
      <c r="F696">
        <f>MIN(E696, D696 * Inputs!B8)</f>
        <v>15360</v>
      </c>
      <c r="G696">
        <f>MIN(C696, Inputs!B2 - SUM($J$2:J695))</f>
        <v>400000</v>
      </c>
      <c r="H696">
        <f>MIN(Inputs!B7, G696 / MAX(1, F696))</f>
        <v>26.041666666666668</v>
      </c>
      <c r="I696">
        <f t="shared" si="31"/>
        <v>400000</v>
      </c>
      <c r="J696">
        <f t="shared" si="32"/>
        <v>400000</v>
      </c>
      <c r="K696">
        <f>SUM($J$2:J696)</f>
        <v>223250000</v>
      </c>
      <c r="L696">
        <f>Inputs!B2 - K696</f>
        <v>276750000</v>
      </c>
    </row>
    <row r="697" spans="1:12" x14ac:dyDescent="0.25">
      <c r="A697">
        <v>696</v>
      </c>
      <c r="B697">
        <f t="shared" si="30"/>
        <v>2</v>
      </c>
      <c r="C697">
        <f>CHOOSE(B697, Inputs!B4, Inputs!B5, Inputs!B6)</f>
        <v>400000</v>
      </c>
      <c r="D697">
        <f>ROUND(Inputs!B9 * (1+Inputs!B10)^INT((A697-1)/30), 0)</f>
        <v>3072</v>
      </c>
      <c r="E697">
        <f>D697 * Inputs!B11</f>
        <v>15360</v>
      </c>
      <c r="F697">
        <f>MIN(E697, D697 * Inputs!B8)</f>
        <v>15360</v>
      </c>
      <c r="G697">
        <f>MIN(C697, Inputs!B2 - SUM($J$2:J696))</f>
        <v>400000</v>
      </c>
      <c r="H697">
        <f>MIN(Inputs!B7, G697 / MAX(1, F697))</f>
        <v>26.041666666666668</v>
      </c>
      <c r="I697">
        <f t="shared" si="31"/>
        <v>400000</v>
      </c>
      <c r="J697">
        <f t="shared" si="32"/>
        <v>400000</v>
      </c>
      <c r="K697">
        <f>SUM($J$2:J697)</f>
        <v>223650000</v>
      </c>
      <c r="L697">
        <f>Inputs!B2 - K697</f>
        <v>276350000</v>
      </c>
    </row>
    <row r="698" spans="1:12" x14ac:dyDescent="0.25">
      <c r="A698">
        <v>697</v>
      </c>
      <c r="B698">
        <f t="shared" si="30"/>
        <v>2</v>
      </c>
      <c r="C698">
        <f>CHOOSE(B698, Inputs!B4, Inputs!B5, Inputs!B6)</f>
        <v>400000</v>
      </c>
      <c r="D698">
        <f>ROUND(Inputs!B9 * (1+Inputs!B10)^INT((A698-1)/30), 0)</f>
        <v>3072</v>
      </c>
      <c r="E698">
        <f>D698 * Inputs!B11</f>
        <v>15360</v>
      </c>
      <c r="F698">
        <f>MIN(E698, D698 * Inputs!B8)</f>
        <v>15360</v>
      </c>
      <c r="G698">
        <f>MIN(C698, Inputs!B2 - SUM($J$2:J697))</f>
        <v>400000</v>
      </c>
      <c r="H698">
        <f>MIN(Inputs!B7, G698 / MAX(1, F698))</f>
        <v>26.041666666666668</v>
      </c>
      <c r="I698">
        <f t="shared" si="31"/>
        <v>400000</v>
      </c>
      <c r="J698">
        <f t="shared" si="32"/>
        <v>400000</v>
      </c>
      <c r="K698">
        <f>SUM($J$2:J698)</f>
        <v>224050000</v>
      </c>
      <c r="L698">
        <f>Inputs!B2 - K698</f>
        <v>275950000</v>
      </c>
    </row>
    <row r="699" spans="1:12" x14ac:dyDescent="0.25">
      <c r="A699">
        <v>698</v>
      </c>
      <c r="B699">
        <f t="shared" si="30"/>
        <v>2</v>
      </c>
      <c r="C699">
        <f>CHOOSE(B699, Inputs!B4, Inputs!B5, Inputs!B6)</f>
        <v>400000</v>
      </c>
      <c r="D699">
        <f>ROUND(Inputs!B9 * (1+Inputs!B10)^INT((A699-1)/30), 0)</f>
        <v>3072</v>
      </c>
      <c r="E699">
        <f>D699 * Inputs!B11</f>
        <v>15360</v>
      </c>
      <c r="F699">
        <f>MIN(E699, D699 * Inputs!B8)</f>
        <v>15360</v>
      </c>
      <c r="G699">
        <f>MIN(C699, Inputs!B2 - SUM($J$2:J698))</f>
        <v>400000</v>
      </c>
      <c r="H699">
        <f>MIN(Inputs!B7, G699 / MAX(1, F699))</f>
        <v>26.041666666666668</v>
      </c>
      <c r="I699">
        <f t="shared" si="31"/>
        <v>400000</v>
      </c>
      <c r="J699">
        <f t="shared" si="32"/>
        <v>400000</v>
      </c>
      <c r="K699">
        <f>SUM($J$2:J699)</f>
        <v>224450000</v>
      </c>
      <c r="L699">
        <f>Inputs!B2 - K699</f>
        <v>275550000</v>
      </c>
    </row>
    <row r="700" spans="1:12" x14ac:dyDescent="0.25">
      <c r="A700">
        <v>699</v>
      </c>
      <c r="B700">
        <f t="shared" si="30"/>
        <v>2</v>
      </c>
      <c r="C700">
        <f>CHOOSE(B700, Inputs!B4, Inputs!B5, Inputs!B6)</f>
        <v>400000</v>
      </c>
      <c r="D700">
        <f>ROUND(Inputs!B9 * (1+Inputs!B10)^INT((A700-1)/30), 0)</f>
        <v>3072</v>
      </c>
      <c r="E700">
        <f>D700 * Inputs!B11</f>
        <v>15360</v>
      </c>
      <c r="F700">
        <f>MIN(E700, D700 * Inputs!B8)</f>
        <v>15360</v>
      </c>
      <c r="G700">
        <f>MIN(C700, Inputs!B2 - SUM($J$2:J699))</f>
        <v>400000</v>
      </c>
      <c r="H700">
        <f>MIN(Inputs!B7, G700 / MAX(1, F700))</f>
        <v>26.041666666666668</v>
      </c>
      <c r="I700">
        <f t="shared" si="31"/>
        <v>400000</v>
      </c>
      <c r="J700">
        <f t="shared" si="32"/>
        <v>400000</v>
      </c>
      <c r="K700">
        <f>SUM($J$2:J700)</f>
        <v>224850000</v>
      </c>
      <c r="L700">
        <f>Inputs!B2 - K700</f>
        <v>275150000</v>
      </c>
    </row>
    <row r="701" spans="1:12" x14ac:dyDescent="0.25">
      <c r="A701">
        <v>700</v>
      </c>
      <c r="B701">
        <f t="shared" si="30"/>
        <v>2</v>
      </c>
      <c r="C701">
        <f>CHOOSE(B701, Inputs!B4, Inputs!B5, Inputs!B6)</f>
        <v>400000</v>
      </c>
      <c r="D701">
        <f>ROUND(Inputs!B9 * (1+Inputs!B10)^INT((A701-1)/30), 0)</f>
        <v>3072</v>
      </c>
      <c r="E701">
        <f>D701 * Inputs!B11</f>
        <v>15360</v>
      </c>
      <c r="F701">
        <f>MIN(E701, D701 * Inputs!B8)</f>
        <v>15360</v>
      </c>
      <c r="G701">
        <f>MIN(C701, Inputs!B2 - SUM($J$2:J700))</f>
        <v>400000</v>
      </c>
      <c r="H701">
        <f>MIN(Inputs!B7, G701 / MAX(1, F701))</f>
        <v>26.041666666666668</v>
      </c>
      <c r="I701">
        <f t="shared" si="31"/>
        <v>400000</v>
      </c>
      <c r="J701">
        <f t="shared" si="32"/>
        <v>400000</v>
      </c>
      <c r="K701">
        <f>SUM($J$2:J701)</f>
        <v>225250000</v>
      </c>
      <c r="L701">
        <f>Inputs!B2 - K701</f>
        <v>274750000</v>
      </c>
    </row>
    <row r="702" spans="1:12" x14ac:dyDescent="0.25">
      <c r="A702">
        <v>701</v>
      </c>
      <c r="B702">
        <f t="shared" si="30"/>
        <v>2</v>
      </c>
      <c r="C702">
        <f>CHOOSE(B702, Inputs!B4, Inputs!B5, Inputs!B6)</f>
        <v>400000</v>
      </c>
      <c r="D702">
        <f>ROUND(Inputs!B9 * (1+Inputs!B10)^INT((A702-1)/30), 0)</f>
        <v>3072</v>
      </c>
      <c r="E702">
        <f>D702 * Inputs!B11</f>
        <v>15360</v>
      </c>
      <c r="F702">
        <f>MIN(E702, D702 * Inputs!B8)</f>
        <v>15360</v>
      </c>
      <c r="G702">
        <f>MIN(C702, Inputs!B2 - SUM($J$2:J701))</f>
        <v>400000</v>
      </c>
      <c r="H702">
        <f>MIN(Inputs!B7, G702 / MAX(1, F702))</f>
        <v>26.041666666666668</v>
      </c>
      <c r="I702">
        <f t="shared" si="31"/>
        <v>400000</v>
      </c>
      <c r="J702">
        <f t="shared" si="32"/>
        <v>400000</v>
      </c>
      <c r="K702">
        <f>SUM($J$2:J702)</f>
        <v>225650000</v>
      </c>
      <c r="L702">
        <f>Inputs!B2 - K702</f>
        <v>274350000</v>
      </c>
    </row>
    <row r="703" spans="1:12" x14ac:dyDescent="0.25">
      <c r="A703">
        <v>702</v>
      </c>
      <c r="B703">
        <f t="shared" si="30"/>
        <v>2</v>
      </c>
      <c r="C703">
        <f>CHOOSE(B703, Inputs!B4, Inputs!B5, Inputs!B6)</f>
        <v>400000</v>
      </c>
      <c r="D703">
        <f>ROUND(Inputs!B9 * (1+Inputs!B10)^INT((A703-1)/30), 0)</f>
        <v>3072</v>
      </c>
      <c r="E703">
        <f>D703 * Inputs!B11</f>
        <v>15360</v>
      </c>
      <c r="F703">
        <f>MIN(E703, D703 * Inputs!B8)</f>
        <v>15360</v>
      </c>
      <c r="G703">
        <f>MIN(C703, Inputs!B2 - SUM($J$2:J702))</f>
        <v>400000</v>
      </c>
      <c r="H703">
        <f>MIN(Inputs!B7, G703 / MAX(1, F703))</f>
        <v>26.041666666666668</v>
      </c>
      <c r="I703">
        <f t="shared" si="31"/>
        <v>400000</v>
      </c>
      <c r="J703">
        <f t="shared" si="32"/>
        <v>400000</v>
      </c>
      <c r="K703">
        <f>SUM($J$2:J703)</f>
        <v>226050000</v>
      </c>
      <c r="L703">
        <f>Inputs!B2 - K703</f>
        <v>273950000</v>
      </c>
    </row>
    <row r="704" spans="1:12" x14ac:dyDescent="0.25">
      <c r="A704">
        <v>703</v>
      </c>
      <c r="B704">
        <f t="shared" si="30"/>
        <v>2</v>
      </c>
      <c r="C704">
        <f>CHOOSE(B704, Inputs!B4, Inputs!B5, Inputs!B6)</f>
        <v>400000</v>
      </c>
      <c r="D704">
        <f>ROUND(Inputs!B9 * (1+Inputs!B10)^INT((A704-1)/30), 0)</f>
        <v>3072</v>
      </c>
      <c r="E704">
        <f>D704 * Inputs!B11</f>
        <v>15360</v>
      </c>
      <c r="F704">
        <f>MIN(E704, D704 * Inputs!B8)</f>
        <v>15360</v>
      </c>
      <c r="G704">
        <f>MIN(C704, Inputs!B2 - SUM($J$2:J703))</f>
        <v>400000</v>
      </c>
      <c r="H704">
        <f>MIN(Inputs!B7, G704 / MAX(1, F704))</f>
        <v>26.041666666666668</v>
      </c>
      <c r="I704">
        <f t="shared" si="31"/>
        <v>400000</v>
      </c>
      <c r="J704">
        <f t="shared" si="32"/>
        <v>400000</v>
      </c>
      <c r="K704">
        <f>SUM($J$2:J704)</f>
        <v>226450000</v>
      </c>
      <c r="L704">
        <f>Inputs!B2 - K704</f>
        <v>273550000</v>
      </c>
    </row>
    <row r="705" spans="1:12" x14ac:dyDescent="0.25">
      <c r="A705">
        <v>704</v>
      </c>
      <c r="B705">
        <f t="shared" si="30"/>
        <v>2</v>
      </c>
      <c r="C705">
        <f>CHOOSE(B705, Inputs!B4, Inputs!B5, Inputs!B6)</f>
        <v>400000</v>
      </c>
      <c r="D705">
        <f>ROUND(Inputs!B9 * (1+Inputs!B10)^INT((A705-1)/30), 0)</f>
        <v>3072</v>
      </c>
      <c r="E705">
        <f>D705 * Inputs!B11</f>
        <v>15360</v>
      </c>
      <c r="F705">
        <f>MIN(E705, D705 * Inputs!B8)</f>
        <v>15360</v>
      </c>
      <c r="G705">
        <f>MIN(C705, Inputs!B2 - SUM($J$2:J704))</f>
        <v>400000</v>
      </c>
      <c r="H705">
        <f>MIN(Inputs!B7, G705 / MAX(1, F705))</f>
        <v>26.041666666666668</v>
      </c>
      <c r="I705">
        <f t="shared" si="31"/>
        <v>400000</v>
      </c>
      <c r="J705">
        <f t="shared" si="32"/>
        <v>400000</v>
      </c>
      <c r="K705">
        <f>SUM($J$2:J705)</f>
        <v>226850000</v>
      </c>
      <c r="L705">
        <f>Inputs!B2 - K705</f>
        <v>273150000</v>
      </c>
    </row>
    <row r="706" spans="1:12" x14ac:dyDescent="0.25">
      <c r="A706">
        <v>705</v>
      </c>
      <c r="B706">
        <f t="shared" ref="B706:B769" si="33">IF(A706&lt;=365,1,IF(A706&lt;=730,2,3))</f>
        <v>2</v>
      </c>
      <c r="C706">
        <f>CHOOSE(B706, Inputs!B4, Inputs!B5, Inputs!B6)</f>
        <v>400000</v>
      </c>
      <c r="D706">
        <f>ROUND(Inputs!B9 * (1+Inputs!B10)^INT((A706-1)/30), 0)</f>
        <v>3072</v>
      </c>
      <c r="E706">
        <f>D706 * Inputs!B11</f>
        <v>15360</v>
      </c>
      <c r="F706">
        <f>MIN(E706, D706 * Inputs!B8)</f>
        <v>15360</v>
      </c>
      <c r="G706">
        <f>MIN(C706, Inputs!B2 - SUM($J$2:J705))</f>
        <v>400000</v>
      </c>
      <c r="H706">
        <f>MIN(Inputs!B7, G706 / MAX(1, F706))</f>
        <v>26.041666666666668</v>
      </c>
      <c r="I706">
        <f t="shared" ref="I706:I769" si="34">F706 * H706</f>
        <v>400000</v>
      </c>
      <c r="J706">
        <f t="shared" ref="J706:J769" si="35">MIN(I706, G706)</f>
        <v>400000</v>
      </c>
      <c r="K706">
        <f>SUM($J$2:J706)</f>
        <v>227250000</v>
      </c>
      <c r="L706">
        <f>Inputs!B2 - K706</f>
        <v>272750000</v>
      </c>
    </row>
    <row r="707" spans="1:12" x14ac:dyDescent="0.25">
      <c r="A707">
        <v>706</v>
      </c>
      <c r="B707">
        <f t="shared" si="33"/>
        <v>2</v>
      </c>
      <c r="C707">
        <f>CHOOSE(B707, Inputs!B4, Inputs!B5, Inputs!B6)</f>
        <v>400000</v>
      </c>
      <c r="D707">
        <f>ROUND(Inputs!B9 * (1+Inputs!B10)^INT((A707-1)/30), 0)</f>
        <v>3072</v>
      </c>
      <c r="E707">
        <f>D707 * Inputs!B11</f>
        <v>15360</v>
      </c>
      <c r="F707">
        <f>MIN(E707, D707 * Inputs!B8)</f>
        <v>15360</v>
      </c>
      <c r="G707">
        <f>MIN(C707, Inputs!B2 - SUM($J$2:J706))</f>
        <v>400000</v>
      </c>
      <c r="H707">
        <f>MIN(Inputs!B7, G707 / MAX(1, F707))</f>
        <v>26.041666666666668</v>
      </c>
      <c r="I707">
        <f t="shared" si="34"/>
        <v>400000</v>
      </c>
      <c r="J707">
        <f t="shared" si="35"/>
        <v>400000</v>
      </c>
      <c r="K707">
        <f>SUM($J$2:J707)</f>
        <v>227650000</v>
      </c>
      <c r="L707">
        <f>Inputs!B2 - K707</f>
        <v>272350000</v>
      </c>
    </row>
    <row r="708" spans="1:12" x14ac:dyDescent="0.25">
      <c r="A708">
        <v>707</v>
      </c>
      <c r="B708">
        <f t="shared" si="33"/>
        <v>2</v>
      </c>
      <c r="C708">
        <f>CHOOSE(B708, Inputs!B4, Inputs!B5, Inputs!B6)</f>
        <v>400000</v>
      </c>
      <c r="D708">
        <f>ROUND(Inputs!B9 * (1+Inputs!B10)^INT((A708-1)/30), 0)</f>
        <v>3072</v>
      </c>
      <c r="E708">
        <f>D708 * Inputs!B11</f>
        <v>15360</v>
      </c>
      <c r="F708">
        <f>MIN(E708, D708 * Inputs!B8)</f>
        <v>15360</v>
      </c>
      <c r="G708">
        <f>MIN(C708, Inputs!B2 - SUM($J$2:J707))</f>
        <v>400000</v>
      </c>
      <c r="H708">
        <f>MIN(Inputs!B7, G708 / MAX(1, F708))</f>
        <v>26.041666666666668</v>
      </c>
      <c r="I708">
        <f t="shared" si="34"/>
        <v>400000</v>
      </c>
      <c r="J708">
        <f t="shared" si="35"/>
        <v>400000</v>
      </c>
      <c r="K708">
        <f>SUM($J$2:J708)</f>
        <v>228050000</v>
      </c>
      <c r="L708">
        <f>Inputs!B2 - K708</f>
        <v>271950000</v>
      </c>
    </row>
    <row r="709" spans="1:12" x14ac:dyDescent="0.25">
      <c r="A709">
        <v>708</v>
      </c>
      <c r="B709">
        <f t="shared" si="33"/>
        <v>2</v>
      </c>
      <c r="C709">
        <f>CHOOSE(B709, Inputs!B4, Inputs!B5, Inputs!B6)</f>
        <v>400000</v>
      </c>
      <c r="D709">
        <f>ROUND(Inputs!B9 * (1+Inputs!B10)^INT((A709-1)/30), 0)</f>
        <v>3072</v>
      </c>
      <c r="E709">
        <f>D709 * Inputs!B11</f>
        <v>15360</v>
      </c>
      <c r="F709">
        <f>MIN(E709, D709 * Inputs!B8)</f>
        <v>15360</v>
      </c>
      <c r="G709">
        <f>MIN(C709, Inputs!B2 - SUM($J$2:J708))</f>
        <v>400000</v>
      </c>
      <c r="H709">
        <f>MIN(Inputs!B7, G709 / MAX(1, F709))</f>
        <v>26.041666666666668</v>
      </c>
      <c r="I709">
        <f t="shared" si="34"/>
        <v>400000</v>
      </c>
      <c r="J709">
        <f t="shared" si="35"/>
        <v>400000</v>
      </c>
      <c r="K709">
        <f>SUM($J$2:J709)</f>
        <v>228450000</v>
      </c>
      <c r="L709">
        <f>Inputs!B2 - K709</f>
        <v>271550000</v>
      </c>
    </row>
    <row r="710" spans="1:12" x14ac:dyDescent="0.25">
      <c r="A710">
        <v>709</v>
      </c>
      <c r="B710">
        <f t="shared" si="33"/>
        <v>2</v>
      </c>
      <c r="C710">
        <f>CHOOSE(B710, Inputs!B4, Inputs!B5, Inputs!B6)</f>
        <v>400000</v>
      </c>
      <c r="D710">
        <f>ROUND(Inputs!B9 * (1+Inputs!B10)^INT((A710-1)/30), 0)</f>
        <v>3072</v>
      </c>
      <c r="E710">
        <f>D710 * Inputs!B11</f>
        <v>15360</v>
      </c>
      <c r="F710">
        <f>MIN(E710, D710 * Inputs!B8)</f>
        <v>15360</v>
      </c>
      <c r="G710">
        <f>MIN(C710, Inputs!B2 - SUM($J$2:J709))</f>
        <v>400000</v>
      </c>
      <c r="H710">
        <f>MIN(Inputs!B7, G710 / MAX(1, F710))</f>
        <v>26.041666666666668</v>
      </c>
      <c r="I710">
        <f t="shared" si="34"/>
        <v>400000</v>
      </c>
      <c r="J710">
        <f t="shared" si="35"/>
        <v>400000</v>
      </c>
      <c r="K710">
        <f>SUM($J$2:J710)</f>
        <v>228850000</v>
      </c>
      <c r="L710">
        <f>Inputs!B2 - K710</f>
        <v>271150000</v>
      </c>
    </row>
    <row r="711" spans="1:12" x14ac:dyDescent="0.25">
      <c r="A711">
        <v>710</v>
      </c>
      <c r="B711">
        <f t="shared" si="33"/>
        <v>2</v>
      </c>
      <c r="C711">
        <f>CHOOSE(B711, Inputs!B4, Inputs!B5, Inputs!B6)</f>
        <v>400000</v>
      </c>
      <c r="D711">
        <f>ROUND(Inputs!B9 * (1+Inputs!B10)^INT((A711-1)/30), 0)</f>
        <v>3072</v>
      </c>
      <c r="E711">
        <f>D711 * Inputs!B11</f>
        <v>15360</v>
      </c>
      <c r="F711">
        <f>MIN(E711, D711 * Inputs!B8)</f>
        <v>15360</v>
      </c>
      <c r="G711">
        <f>MIN(C711, Inputs!B2 - SUM($J$2:J710))</f>
        <v>400000</v>
      </c>
      <c r="H711">
        <f>MIN(Inputs!B7, G711 / MAX(1, F711))</f>
        <v>26.041666666666668</v>
      </c>
      <c r="I711">
        <f t="shared" si="34"/>
        <v>400000</v>
      </c>
      <c r="J711">
        <f t="shared" si="35"/>
        <v>400000</v>
      </c>
      <c r="K711">
        <f>SUM($J$2:J711)</f>
        <v>229250000</v>
      </c>
      <c r="L711">
        <f>Inputs!B2 - K711</f>
        <v>270750000</v>
      </c>
    </row>
    <row r="712" spans="1:12" x14ac:dyDescent="0.25">
      <c r="A712">
        <v>711</v>
      </c>
      <c r="B712">
        <f t="shared" si="33"/>
        <v>2</v>
      </c>
      <c r="C712">
        <f>CHOOSE(B712, Inputs!B4, Inputs!B5, Inputs!B6)</f>
        <v>400000</v>
      </c>
      <c r="D712">
        <f>ROUND(Inputs!B9 * (1+Inputs!B10)^INT((A712-1)/30), 0)</f>
        <v>3072</v>
      </c>
      <c r="E712">
        <f>D712 * Inputs!B11</f>
        <v>15360</v>
      </c>
      <c r="F712">
        <f>MIN(E712, D712 * Inputs!B8)</f>
        <v>15360</v>
      </c>
      <c r="G712">
        <f>MIN(C712, Inputs!B2 - SUM($J$2:J711))</f>
        <v>400000</v>
      </c>
      <c r="H712">
        <f>MIN(Inputs!B7, G712 / MAX(1, F712))</f>
        <v>26.041666666666668</v>
      </c>
      <c r="I712">
        <f t="shared" si="34"/>
        <v>400000</v>
      </c>
      <c r="J712">
        <f t="shared" si="35"/>
        <v>400000</v>
      </c>
      <c r="K712">
        <f>SUM($J$2:J712)</f>
        <v>229650000</v>
      </c>
      <c r="L712">
        <f>Inputs!B2 - K712</f>
        <v>270350000</v>
      </c>
    </row>
    <row r="713" spans="1:12" x14ac:dyDescent="0.25">
      <c r="A713">
        <v>712</v>
      </c>
      <c r="B713">
        <f t="shared" si="33"/>
        <v>2</v>
      </c>
      <c r="C713">
        <f>CHOOSE(B713, Inputs!B4, Inputs!B5, Inputs!B6)</f>
        <v>400000</v>
      </c>
      <c r="D713">
        <f>ROUND(Inputs!B9 * (1+Inputs!B10)^INT((A713-1)/30), 0)</f>
        <v>3072</v>
      </c>
      <c r="E713">
        <f>D713 * Inputs!B11</f>
        <v>15360</v>
      </c>
      <c r="F713">
        <f>MIN(E713, D713 * Inputs!B8)</f>
        <v>15360</v>
      </c>
      <c r="G713">
        <f>MIN(C713, Inputs!B2 - SUM($J$2:J712))</f>
        <v>400000</v>
      </c>
      <c r="H713">
        <f>MIN(Inputs!B7, G713 / MAX(1, F713))</f>
        <v>26.041666666666668</v>
      </c>
      <c r="I713">
        <f t="shared" si="34"/>
        <v>400000</v>
      </c>
      <c r="J713">
        <f t="shared" si="35"/>
        <v>400000</v>
      </c>
      <c r="K713">
        <f>SUM($J$2:J713)</f>
        <v>230050000</v>
      </c>
      <c r="L713">
        <f>Inputs!B2 - K713</f>
        <v>269950000</v>
      </c>
    </row>
    <row r="714" spans="1:12" x14ac:dyDescent="0.25">
      <c r="A714">
        <v>713</v>
      </c>
      <c r="B714">
        <f t="shared" si="33"/>
        <v>2</v>
      </c>
      <c r="C714">
        <f>CHOOSE(B714, Inputs!B4, Inputs!B5, Inputs!B6)</f>
        <v>400000</v>
      </c>
      <c r="D714">
        <f>ROUND(Inputs!B9 * (1+Inputs!B10)^INT((A714-1)/30), 0)</f>
        <v>3072</v>
      </c>
      <c r="E714">
        <f>D714 * Inputs!B11</f>
        <v>15360</v>
      </c>
      <c r="F714">
        <f>MIN(E714, D714 * Inputs!B8)</f>
        <v>15360</v>
      </c>
      <c r="G714">
        <f>MIN(C714, Inputs!B2 - SUM($J$2:J713))</f>
        <v>400000</v>
      </c>
      <c r="H714">
        <f>MIN(Inputs!B7, G714 / MAX(1, F714))</f>
        <v>26.041666666666668</v>
      </c>
      <c r="I714">
        <f t="shared" si="34"/>
        <v>400000</v>
      </c>
      <c r="J714">
        <f t="shared" si="35"/>
        <v>400000</v>
      </c>
      <c r="K714">
        <f>SUM($J$2:J714)</f>
        <v>230450000</v>
      </c>
      <c r="L714">
        <f>Inputs!B2 - K714</f>
        <v>269550000</v>
      </c>
    </row>
    <row r="715" spans="1:12" x14ac:dyDescent="0.25">
      <c r="A715">
        <v>714</v>
      </c>
      <c r="B715">
        <f t="shared" si="33"/>
        <v>2</v>
      </c>
      <c r="C715">
        <f>CHOOSE(B715, Inputs!B4, Inputs!B5, Inputs!B6)</f>
        <v>400000</v>
      </c>
      <c r="D715">
        <f>ROUND(Inputs!B9 * (1+Inputs!B10)^INT((A715-1)/30), 0)</f>
        <v>3072</v>
      </c>
      <c r="E715">
        <f>D715 * Inputs!B11</f>
        <v>15360</v>
      </c>
      <c r="F715">
        <f>MIN(E715, D715 * Inputs!B8)</f>
        <v>15360</v>
      </c>
      <c r="G715">
        <f>MIN(C715, Inputs!B2 - SUM($J$2:J714))</f>
        <v>400000</v>
      </c>
      <c r="H715">
        <f>MIN(Inputs!B7, G715 / MAX(1, F715))</f>
        <v>26.041666666666668</v>
      </c>
      <c r="I715">
        <f t="shared" si="34"/>
        <v>400000</v>
      </c>
      <c r="J715">
        <f t="shared" si="35"/>
        <v>400000</v>
      </c>
      <c r="K715">
        <f>SUM($J$2:J715)</f>
        <v>230850000</v>
      </c>
      <c r="L715">
        <f>Inputs!B2 - K715</f>
        <v>269150000</v>
      </c>
    </row>
    <row r="716" spans="1:12" x14ac:dyDescent="0.25">
      <c r="A716">
        <v>715</v>
      </c>
      <c r="B716">
        <f t="shared" si="33"/>
        <v>2</v>
      </c>
      <c r="C716">
        <f>CHOOSE(B716, Inputs!B4, Inputs!B5, Inputs!B6)</f>
        <v>400000</v>
      </c>
      <c r="D716">
        <f>ROUND(Inputs!B9 * (1+Inputs!B10)^INT((A716-1)/30), 0)</f>
        <v>3072</v>
      </c>
      <c r="E716">
        <f>D716 * Inputs!B11</f>
        <v>15360</v>
      </c>
      <c r="F716">
        <f>MIN(E716, D716 * Inputs!B8)</f>
        <v>15360</v>
      </c>
      <c r="G716">
        <f>MIN(C716, Inputs!B2 - SUM($J$2:J715))</f>
        <v>400000</v>
      </c>
      <c r="H716">
        <f>MIN(Inputs!B7, G716 / MAX(1, F716))</f>
        <v>26.041666666666668</v>
      </c>
      <c r="I716">
        <f t="shared" si="34"/>
        <v>400000</v>
      </c>
      <c r="J716">
        <f t="shared" si="35"/>
        <v>400000</v>
      </c>
      <c r="K716">
        <f>SUM($J$2:J716)</f>
        <v>231250000</v>
      </c>
      <c r="L716">
        <f>Inputs!B2 - K716</f>
        <v>268750000</v>
      </c>
    </row>
    <row r="717" spans="1:12" x14ac:dyDescent="0.25">
      <c r="A717">
        <v>716</v>
      </c>
      <c r="B717">
        <f t="shared" si="33"/>
        <v>2</v>
      </c>
      <c r="C717">
        <f>CHOOSE(B717, Inputs!B4, Inputs!B5, Inputs!B6)</f>
        <v>400000</v>
      </c>
      <c r="D717">
        <f>ROUND(Inputs!B9 * (1+Inputs!B10)^INT((A717-1)/30), 0)</f>
        <v>3072</v>
      </c>
      <c r="E717">
        <f>D717 * Inputs!B11</f>
        <v>15360</v>
      </c>
      <c r="F717">
        <f>MIN(E717, D717 * Inputs!B8)</f>
        <v>15360</v>
      </c>
      <c r="G717">
        <f>MIN(C717, Inputs!B2 - SUM($J$2:J716))</f>
        <v>400000</v>
      </c>
      <c r="H717">
        <f>MIN(Inputs!B7, G717 / MAX(1, F717))</f>
        <v>26.041666666666668</v>
      </c>
      <c r="I717">
        <f t="shared" si="34"/>
        <v>400000</v>
      </c>
      <c r="J717">
        <f t="shared" si="35"/>
        <v>400000</v>
      </c>
      <c r="K717">
        <f>SUM($J$2:J717)</f>
        <v>231650000</v>
      </c>
      <c r="L717">
        <f>Inputs!B2 - K717</f>
        <v>268350000</v>
      </c>
    </row>
    <row r="718" spans="1:12" x14ac:dyDescent="0.25">
      <c r="A718">
        <v>717</v>
      </c>
      <c r="B718">
        <f t="shared" si="33"/>
        <v>2</v>
      </c>
      <c r="C718">
        <f>CHOOSE(B718, Inputs!B4, Inputs!B5, Inputs!B6)</f>
        <v>400000</v>
      </c>
      <c r="D718">
        <f>ROUND(Inputs!B9 * (1+Inputs!B10)^INT((A718-1)/30), 0)</f>
        <v>3072</v>
      </c>
      <c r="E718">
        <f>D718 * Inputs!B11</f>
        <v>15360</v>
      </c>
      <c r="F718">
        <f>MIN(E718, D718 * Inputs!B8)</f>
        <v>15360</v>
      </c>
      <c r="G718">
        <f>MIN(C718, Inputs!B2 - SUM($J$2:J717))</f>
        <v>400000</v>
      </c>
      <c r="H718">
        <f>MIN(Inputs!B7, G718 / MAX(1, F718))</f>
        <v>26.041666666666668</v>
      </c>
      <c r="I718">
        <f t="shared" si="34"/>
        <v>400000</v>
      </c>
      <c r="J718">
        <f t="shared" si="35"/>
        <v>400000</v>
      </c>
      <c r="K718">
        <f>SUM($J$2:J718)</f>
        <v>232050000</v>
      </c>
      <c r="L718">
        <f>Inputs!B2 - K718</f>
        <v>267950000</v>
      </c>
    </row>
    <row r="719" spans="1:12" x14ac:dyDescent="0.25">
      <c r="A719">
        <v>718</v>
      </c>
      <c r="B719">
        <f t="shared" si="33"/>
        <v>2</v>
      </c>
      <c r="C719">
        <f>CHOOSE(B719, Inputs!B4, Inputs!B5, Inputs!B6)</f>
        <v>400000</v>
      </c>
      <c r="D719">
        <f>ROUND(Inputs!B9 * (1+Inputs!B10)^INT((A719-1)/30), 0)</f>
        <v>3072</v>
      </c>
      <c r="E719">
        <f>D719 * Inputs!B11</f>
        <v>15360</v>
      </c>
      <c r="F719">
        <f>MIN(E719, D719 * Inputs!B8)</f>
        <v>15360</v>
      </c>
      <c r="G719">
        <f>MIN(C719, Inputs!B2 - SUM($J$2:J718))</f>
        <v>400000</v>
      </c>
      <c r="H719">
        <f>MIN(Inputs!B7, G719 / MAX(1, F719))</f>
        <v>26.041666666666668</v>
      </c>
      <c r="I719">
        <f t="shared" si="34"/>
        <v>400000</v>
      </c>
      <c r="J719">
        <f t="shared" si="35"/>
        <v>400000</v>
      </c>
      <c r="K719">
        <f>SUM($J$2:J719)</f>
        <v>232450000</v>
      </c>
      <c r="L719">
        <f>Inputs!B2 - K719</f>
        <v>267550000</v>
      </c>
    </row>
    <row r="720" spans="1:12" x14ac:dyDescent="0.25">
      <c r="A720">
        <v>719</v>
      </c>
      <c r="B720">
        <f t="shared" si="33"/>
        <v>2</v>
      </c>
      <c r="C720">
        <f>CHOOSE(B720, Inputs!B4, Inputs!B5, Inputs!B6)</f>
        <v>400000</v>
      </c>
      <c r="D720">
        <f>ROUND(Inputs!B9 * (1+Inputs!B10)^INT((A720-1)/30), 0)</f>
        <v>3072</v>
      </c>
      <c r="E720">
        <f>D720 * Inputs!B11</f>
        <v>15360</v>
      </c>
      <c r="F720">
        <f>MIN(E720, D720 * Inputs!B8)</f>
        <v>15360</v>
      </c>
      <c r="G720">
        <f>MIN(C720, Inputs!B2 - SUM($J$2:J719))</f>
        <v>400000</v>
      </c>
      <c r="H720">
        <f>MIN(Inputs!B7, G720 / MAX(1, F720))</f>
        <v>26.041666666666668</v>
      </c>
      <c r="I720">
        <f t="shared" si="34"/>
        <v>400000</v>
      </c>
      <c r="J720">
        <f t="shared" si="35"/>
        <v>400000</v>
      </c>
      <c r="K720">
        <f>SUM($J$2:J720)</f>
        <v>232850000</v>
      </c>
      <c r="L720">
        <f>Inputs!B2 - K720</f>
        <v>267150000</v>
      </c>
    </row>
    <row r="721" spans="1:12" x14ac:dyDescent="0.25">
      <c r="A721">
        <v>720</v>
      </c>
      <c r="B721">
        <f t="shared" si="33"/>
        <v>2</v>
      </c>
      <c r="C721">
        <f>CHOOSE(B721, Inputs!B4, Inputs!B5, Inputs!B6)</f>
        <v>400000</v>
      </c>
      <c r="D721">
        <f>ROUND(Inputs!B9 * (1+Inputs!B10)^INT((A721-1)/30), 0)</f>
        <v>3072</v>
      </c>
      <c r="E721">
        <f>D721 * Inputs!B11</f>
        <v>15360</v>
      </c>
      <c r="F721">
        <f>MIN(E721, D721 * Inputs!B8)</f>
        <v>15360</v>
      </c>
      <c r="G721">
        <f>MIN(C721, Inputs!B2 - SUM($J$2:J720))</f>
        <v>400000</v>
      </c>
      <c r="H721">
        <f>MIN(Inputs!B7, G721 / MAX(1, F721))</f>
        <v>26.041666666666668</v>
      </c>
      <c r="I721">
        <f t="shared" si="34"/>
        <v>400000</v>
      </c>
      <c r="J721">
        <f t="shared" si="35"/>
        <v>400000</v>
      </c>
      <c r="K721">
        <f>SUM($J$2:J721)</f>
        <v>233250000</v>
      </c>
      <c r="L721">
        <f>Inputs!B2 - K721</f>
        <v>266750000</v>
      </c>
    </row>
    <row r="722" spans="1:12" x14ac:dyDescent="0.25">
      <c r="A722">
        <v>721</v>
      </c>
      <c r="B722">
        <f t="shared" si="33"/>
        <v>2</v>
      </c>
      <c r="C722">
        <f>CHOOSE(B722, Inputs!B4, Inputs!B5, Inputs!B6)</f>
        <v>400000</v>
      </c>
      <c r="D722">
        <f>ROUND(Inputs!B9 * (1+Inputs!B10)^INT((A722-1)/30), 0)</f>
        <v>3225</v>
      </c>
      <c r="E722">
        <f>D722 * Inputs!B11</f>
        <v>16125</v>
      </c>
      <c r="F722">
        <f>MIN(E722, D722 * Inputs!B8)</f>
        <v>16125</v>
      </c>
      <c r="G722">
        <f>MIN(C722, Inputs!B2 - SUM($J$2:J721))</f>
        <v>400000</v>
      </c>
      <c r="H722">
        <f>MIN(Inputs!B7, G722 / MAX(1, F722))</f>
        <v>24.806201550387598</v>
      </c>
      <c r="I722">
        <f t="shared" si="34"/>
        <v>400000</v>
      </c>
      <c r="J722">
        <f t="shared" si="35"/>
        <v>400000</v>
      </c>
      <c r="K722">
        <f>SUM($J$2:J722)</f>
        <v>233650000</v>
      </c>
      <c r="L722">
        <f>Inputs!B2 - K722</f>
        <v>266350000</v>
      </c>
    </row>
    <row r="723" spans="1:12" x14ac:dyDescent="0.25">
      <c r="A723">
        <v>722</v>
      </c>
      <c r="B723">
        <f t="shared" si="33"/>
        <v>2</v>
      </c>
      <c r="C723">
        <f>CHOOSE(B723, Inputs!B4, Inputs!B5, Inputs!B6)</f>
        <v>400000</v>
      </c>
      <c r="D723">
        <f>ROUND(Inputs!B9 * (1+Inputs!B10)^INT((A723-1)/30), 0)</f>
        <v>3225</v>
      </c>
      <c r="E723">
        <f>D723 * Inputs!B11</f>
        <v>16125</v>
      </c>
      <c r="F723">
        <f>MIN(E723, D723 * Inputs!B8)</f>
        <v>16125</v>
      </c>
      <c r="G723">
        <f>MIN(C723, Inputs!B2 - SUM($J$2:J722))</f>
        <v>400000</v>
      </c>
      <c r="H723">
        <f>MIN(Inputs!B7, G723 / MAX(1, F723))</f>
        <v>24.806201550387598</v>
      </c>
      <c r="I723">
        <f t="shared" si="34"/>
        <v>400000</v>
      </c>
      <c r="J723">
        <f t="shared" si="35"/>
        <v>400000</v>
      </c>
      <c r="K723">
        <f>SUM($J$2:J723)</f>
        <v>234050000</v>
      </c>
      <c r="L723">
        <f>Inputs!B2 - K723</f>
        <v>265950000</v>
      </c>
    </row>
    <row r="724" spans="1:12" x14ac:dyDescent="0.25">
      <c r="A724">
        <v>723</v>
      </c>
      <c r="B724">
        <f t="shared" si="33"/>
        <v>2</v>
      </c>
      <c r="C724">
        <f>CHOOSE(B724, Inputs!B4, Inputs!B5, Inputs!B6)</f>
        <v>400000</v>
      </c>
      <c r="D724">
        <f>ROUND(Inputs!B9 * (1+Inputs!B10)^INT((A724-1)/30), 0)</f>
        <v>3225</v>
      </c>
      <c r="E724">
        <f>D724 * Inputs!B11</f>
        <v>16125</v>
      </c>
      <c r="F724">
        <f>MIN(E724, D724 * Inputs!B8)</f>
        <v>16125</v>
      </c>
      <c r="G724">
        <f>MIN(C724, Inputs!B2 - SUM($J$2:J723))</f>
        <v>400000</v>
      </c>
      <c r="H724">
        <f>MIN(Inputs!B7, G724 / MAX(1, F724))</f>
        <v>24.806201550387598</v>
      </c>
      <c r="I724">
        <f t="shared" si="34"/>
        <v>400000</v>
      </c>
      <c r="J724">
        <f t="shared" si="35"/>
        <v>400000</v>
      </c>
      <c r="K724">
        <f>SUM($J$2:J724)</f>
        <v>234450000</v>
      </c>
      <c r="L724">
        <f>Inputs!B2 - K724</f>
        <v>265550000</v>
      </c>
    </row>
    <row r="725" spans="1:12" x14ac:dyDescent="0.25">
      <c r="A725">
        <v>724</v>
      </c>
      <c r="B725">
        <f t="shared" si="33"/>
        <v>2</v>
      </c>
      <c r="C725">
        <f>CHOOSE(B725, Inputs!B4, Inputs!B5, Inputs!B6)</f>
        <v>400000</v>
      </c>
      <c r="D725">
        <f>ROUND(Inputs!B9 * (1+Inputs!B10)^INT((A725-1)/30), 0)</f>
        <v>3225</v>
      </c>
      <c r="E725">
        <f>D725 * Inputs!B11</f>
        <v>16125</v>
      </c>
      <c r="F725">
        <f>MIN(E725, D725 * Inputs!B8)</f>
        <v>16125</v>
      </c>
      <c r="G725">
        <f>MIN(C725, Inputs!B2 - SUM($J$2:J724))</f>
        <v>400000</v>
      </c>
      <c r="H725">
        <f>MIN(Inputs!B7, G725 / MAX(1, F725))</f>
        <v>24.806201550387598</v>
      </c>
      <c r="I725">
        <f t="shared" si="34"/>
        <v>400000</v>
      </c>
      <c r="J725">
        <f t="shared" si="35"/>
        <v>400000</v>
      </c>
      <c r="K725">
        <f>SUM($J$2:J725)</f>
        <v>234850000</v>
      </c>
      <c r="L725">
        <f>Inputs!B2 - K725</f>
        <v>265150000</v>
      </c>
    </row>
    <row r="726" spans="1:12" x14ac:dyDescent="0.25">
      <c r="A726">
        <v>725</v>
      </c>
      <c r="B726">
        <f t="shared" si="33"/>
        <v>2</v>
      </c>
      <c r="C726">
        <f>CHOOSE(B726, Inputs!B4, Inputs!B5, Inputs!B6)</f>
        <v>400000</v>
      </c>
      <c r="D726">
        <f>ROUND(Inputs!B9 * (1+Inputs!B10)^INT((A726-1)/30), 0)</f>
        <v>3225</v>
      </c>
      <c r="E726">
        <f>D726 * Inputs!B11</f>
        <v>16125</v>
      </c>
      <c r="F726">
        <f>MIN(E726, D726 * Inputs!B8)</f>
        <v>16125</v>
      </c>
      <c r="G726">
        <f>MIN(C726, Inputs!B2 - SUM($J$2:J725))</f>
        <v>400000</v>
      </c>
      <c r="H726">
        <f>MIN(Inputs!B7, G726 / MAX(1, F726))</f>
        <v>24.806201550387598</v>
      </c>
      <c r="I726">
        <f t="shared" si="34"/>
        <v>400000</v>
      </c>
      <c r="J726">
        <f t="shared" si="35"/>
        <v>400000</v>
      </c>
      <c r="K726">
        <f>SUM($J$2:J726)</f>
        <v>235250000</v>
      </c>
      <c r="L726">
        <f>Inputs!B2 - K726</f>
        <v>264750000</v>
      </c>
    </row>
    <row r="727" spans="1:12" x14ac:dyDescent="0.25">
      <c r="A727">
        <v>726</v>
      </c>
      <c r="B727">
        <f t="shared" si="33"/>
        <v>2</v>
      </c>
      <c r="C727">
        <f>CHOOSE(B727, Inputs!B4, Inputs!B5, Inputs!B6)</f>
        <v>400000</v>
      </c>
      <c r="D727">
        <f>ROUND(Inputs!B9 * (1+Inputs!B10)^INT((A727-1)/30), 0)</f>
        <v>3225</v>
      </c>
      <c r="E727">
        <f>D727 * Inputs!B11</f>
        <v>16125</v>
      </c>
      <c r="F727">
        <f>MIN(E727, D727 * Inputs!B8)</f>
        <v>16125</v>
      </c>
      <c r="G727">
        <f>MIN(C727, Inputs!B2 - SUM($J$2:J726))</f>
        <v>400000</v>
      </c>
      <c r="H727">
        <f>MIN(Inputs!B7, G727 / MAX(1, F727))</f>
        <v>24.806201550387598</v>
      </c>
      <c r="I727">
        <f t="shared" si="34"/>
        <v>400000</v>
      </c>
      <c r="J727">
        <f t="shared" si="35"/>
        <v>400000</v>
      </c>
      <c r="K727">
        <f>SUM($J$2:J727)</f>
        <v>235650000</v>
      </c>
      <c r="L727">
        <f>Inputs!B2 - K727</f>
        <v>264350000</v>
      </c>
    </row>
    <row r="728" spans="1:12" x14ac:dyDescent="0.25">
      <c r="A728">
        <v>727</v>
      </c>
      <c r="B728">
        <f t="shared" si="33"/>
        <v>2</v>
      </c>
      <c r="C728">
        <f>CHOOSE(B728, Inputs!B4, Inputs!B5, Inputs!B6)</f>
        <v>400000</v>
      </c>
      <c r="D728">
        <f>ROUND(Inputs!B9 * (1+Inputs!B10)^INT((A728-1)/30), 0)</f>
        <v>3225</v>
      </c>
      <c r="E728">
        <f>D728 * Inputs!B11</f>
        <v>16125</v>
      </c>
      <c r="F728">
        <f>MIN(E728, D728 * Inputs!B8)</f>
        <v>16125</v>
      </c>
      <c r="G728">
        <f>MIN(C728, Inputs!B2 - SUM($J$2:J727))</f>
        <v>400000</v>
      </c>
      <c r="H728">
        <f>MIN(Inputs!B7, G728 / MAX(1, F728))</f>
        <v>24.806201550387598</v>
      </c>
      <c r="I728">
        <f t="shared" si="34"/>
        <v>400000</v>
      </c>
      <c r="J728">
        <f t="shared" si="35"/>
        <v>400000</v>
      </c>
      <c r="K728">
        <f>SUM($J$2:J728)</f>
        <v>236050000</v>
      </c>
      <c r="L728">
        <f>Inputs!B2 - K728</f>
        <v>263950000</v>
      </c>
    </row>
    <row r="729" spans="1:12" x14ac:dyDescent="0.25">
      <c r="A729">
        <v>728</v>
      </c>
      <c r="B729">
        <f t="shared" si="33"/>
        <v>2</v>
      </c>
      <c r="C729">
        <f>CHOOSE(B729, Inputs!B4, Inputs!B5, Inputs!B6)</f>
        <v>400000</v>
      </c>
      <c r="D729">
        <f>ROUND(Inputs!B9 * (1+Inputs!B10)^INT((A729-1)/30), 0)</f>
        <v>3225</v>
      </c>
      <c r="E729">
        <f>D729 * Inputs!B11</f>
        <v>16125</v>
      </c>
      <c r="F729">
        <f>MIN(E729, D729 * Inputs!B8)</f>
        <v>16125</v>
      </c>
      <c r="G729">
        <f>MIN(C729, Inputs!B2 - SUM($J$2:J728))</f>
        <v>400000</v>
      </c>
      <c r="H729">
        <f>MIN(Inputs!B7, G729 / MAX(1, F729))</f>
        <v>24.806201550387598</v>
      </c>
      <c r="I729">
        <f t="shared" si="34"/>
        <v>400000</v>
      </c>
      <c r="J729">
        <f t="shared" si="35"/>
        <v>400000</v>
      </c>
      <c r="K729">
        <f>SUM($J$2:J729)</f>
        <v>236450000</v>
      </c>
      <c r="L729">
        <f>Inputs!B2 - K729</f>
        <v>263550000</v>
      </c>
    </row>
    <row r="730" spans="1:12" x14ac:dyDescent="0.25">
      <c r="A730">
        <v>729</v>
      </c>
      <c r="B730">
        <f t="shared" si="33"/>
        <v>2</v>
      </c>
      <c r="C730">
        <f>CHOOSE(B730, Inputs!B4, Inputs!B5, Inputs!B6)</f>
        <v>400000</v>
      </c>
      <c r="D730">
        <f>ROUND(Inputs!B9 * (1+Inputs!B10)^INT((A730-1)/30), 0)</f>
        <v>3225</v>
      </c>
      <c r="E730">
        <f>D730 * Inputs!B11</f>
        <v>16125</v>
      </c>
      <c r="F730">
        <f>MIN(E730, D730 * Inputs!B8)</f>
        <v>16125</v>
      </c>
      <c r="G730">
        <f>MIN(C730, Inputs!B2 - SUM($J$2:J729))</f>
        <v>400000</v>
      </c>
      <c r="H730">
        <f>MIN(Inputs!B7, G730 / MAX(1, F730))</f>
        <v>24.806201550387598</v>
      </c>
      <c r="I730">
        <f t="shared" si="34"/>
        <v>400000</v>
      </c>
      <c r="J730">
        <f t="shared" si="35"/>
        <v>400000</v>
      </c>
      <c r="K730">
        <f>SUM($J$2:J730)</f>
        <v>236850000</v>
      </c>
      <c r="L730">
        <f>Inputs!B2 - K730</f>
        <v>263150000</v>
      </c>
    </row>
    <row r="731" spans="1:12" x14ac:dyDescent="0.25">
      <c r="A731">
        <v>730</v>
      </c>
      <c r="B731">
        <f t="shared" si="33"/>
        <v>2</v>
      </c>
      <c r="C731">
        <f>CHOOSE(B731, Inputs!B4, Inputs!B5, Inputs!B6)</f>
        <v>400000</v>
      </c>
      <c r="D731">
        <f>ROUND(Inputs!B9 * (1+Inputs!B10)^INT((A731-1)/30), 0)</f>
        <v>3225</v>
      </c>
      <c r="E731">
        <f>D731 * Inputs!B11</f>
        <v>16125</v>
      </c>
      <c r="F731">
        <f>MIN(E731, D731 * Inputs!B8)</f>
        <v>16125</v>
      </c>
      <c r="G731">
        <f>MIN(C731, Inputs!B2 - SUM($J$2:J730))</f>
        <v>400000</v>
      </c>
      <c r="H731">
        <f>MIN(Inputs!B7, G731 / MAX(1, F731))</f>
        <v>24.806201550387598</v>
      </c>
      <c r="I731">
        <f t="shared" si="34"/>
        <v>400000</v>
      </c>
      <c r="J731">
        <f t="shared" si="35"/>
        <v>400000</v>
      </c>
      <c r="K731">
        <f>SUM($J$2:J731)</f>
        <v>237250000</v>
      </c>
      <c r="L731">
        <f>Inputs!B2 - K731</f>
        <v>262750000</v>
      </c>
    </row>
    <row r="732" spans="1:12" x14ac:dyDescent="0.25">
      <c r="A732">
        <v>731</v>
      </c>
      <c r="B732">
        <f t="shared" si="33"/>
        <v>3</v>
      </c>
      <c r="C732">
        <f>CHOOSE(B732, Inputs!B4, Inputs!B5, Inputs!B6)</f>
        <v>600000</v>
      </c>
      <c r="D732">
        <f>ROUND(Inputs!B9 * (1+Inputs!B10)^INT((A732-1)/30), 0)</f>
        <v>3225</v>
      </c>
      <c r="E732">
        <f>D732 * Inputs!B11</f>
        <v>16125</v>
      </c>
      <c r="F732">
        <f>MIN(E732, D732 * Inputs!B8)</f>
        <v>16125</v>
      </c>
      <c r="G732">
        <f>MIN(C732, Inputs!B2 - SUM($J$2:J731))</f>
        <v>600000</v>
      </c>
      <c r="H732">
        <f>MIN(Inputs!B7, G732 / MAX(1, F732))</f>
        <v>37.209302325581397</v>
      </c>
      <c r="I732">
        <f t="shared" si="34"/>
        <v>600000</v>
      </c>
      <c r="J732">
        <f t="shared" si="35"/>
        <v>600000</v>
      </c>
      <c r="K732">
        <f>SUM($J$2:J732)</f>
        <v>237850000</v>
      </c>
      <c r="L732">
        <f>Inputs!B2 - K732</f>
        <v>262150000</v>
      </c>
    </row>
    <row r="733" spans="1:12" x14ac:dyDescent="0.25">
      <c r="A733">
        <v>732</v>
      </c>
      <c r="B733">
        <f t="shared" si="33"/>
        <v>3</v>
      </c>
      <c r="C733">
        <f>CHOOSE(B733, Inputs!B4, Inputs!B5, Inputs!B6)</f>
        <v>600000</v>
      </c>
      <c r="D733">
        <f>ROUND(Inputs!B9 * (1+Inputs!B10)^INT((A733-1)/30), 0)</f>
        <v>3225</v>
      </c>
      <c r="E733">
        <f>D733 * Inputs!B11</f>
        <v>16125</v>
      </c>
      <c r="F733">
        <f>MIN(E733, D733 * Inputs!B8)</f>
        <v>16125</v>
      </c>
      <c r="G733">
        <f>MIN(C733, Inputs!B2 - SUM($J$2:J732))</f>
        <v>600000</v>
      </c>
      <c r="H733">
        <f>MIN(Inputs!B7, G733 / MAX(1, F733))</f>
        <v>37.209302325581397</v>
      </c>
      <c r="I733">
        <f t="shared" si="34"/>
        <v>600000</v>
      </c>
      <c r="J733">
        <f t="shared" si="35"/>
        <v>600000</v>
      </c>
      <c r="K733">
        <f>SUM($J$2:J733)</f>
        <v>238450000</v>
      </c>
      <c r="L733">
        <f>Inputs!B2 - K733</f>
        <v>261550000</v>
      </c>
    </row>
    <row r="734" spans="1:12" x14ac:dyDescent="0.25">
      <c r="A734">
        <v>733</v>
      </c>
      <c r="B734">
        <f t="shared" si="33"/>
        <v>3</v>
      </c>
      <c r="C734">
        <f>CHOOSE(B734, Inputs!B4, Inputs!B5, Inputs!B6)</f>
        <v>600000</v>
      </c>
      <c r="D734">
        <f>ROUND(Inputs!B9 * (1+Inputs!B10)^INT((A734-1)/30), 0)</f>
        <v>3225</v>
      </c>
      <c r="E734">
        <f>D734 * Inputs!B11</f>
        <v>16125</v>
      </c>
      <c r="F734">
        <f>MIN(E734, D734 * Inputs!B8)</f>
        <v>16125</v>
      </c>
      <c r="G734">
        <f>MIN(C734, Inputs!B2 - SUM($J$2:J733))</f>
        <v>600000</v>
      </c>
      <c r="H734">
        <f>MIN(Inputs!B7, G734 / MAX(1, F734))</f>
        <v>37.209302325581397</v>
      </c>
      <c r="I734">
        <f t="shared" si="34"/>
        <v>600000</v>
      </c>
      <c r="J734">
        <f t="shared" si="35"/>
        <v>600000</v>
      </c>
      <c r="K734">
        <f>SUM($J$2:J734)</f>
        <v>239050000</v>
      </c>
      <c r="L734">
        <f>Inputs!B2 - K734</f>
        <v>260950000</v>
      </c>
    </row>
    <row r="735" spans="1:12" x14ac:dyDescent="0.25">
      <c r="A735">
        <v>734</v>
      </c>
      <c r="B735">
        <f t="shared" si="33"/>
        <v>3</v>
      </c>
      <c r="C735">
        <f>CHOOSE(B735, Inputs!B4, Inputs!B5, Inputs!B6)</f>
        <v>600000</v>
      </c>
      <c r="D735">
        <f>ROUND(Inputs!B9 * (1+Inputs!B10)^INT((A735-1)/30), 0)</f>
        <v>3225</v>
      </c>
      <c r="E735">
        <f>D735 * Inputs!B11</f>
        <v>16125</v>
      </c>
      <c r="F735">
        <f>MIN(E735, D735 * Inputs!B8)</f>
        <v>16125</v>
      </c>
      <c r="G735">
        <f>MIN(C735, Inputs!B2 - SUM($J$2:J734))</f>
        <v>600000</v>
      </c>
      <c r="H735">
        <f>MIN(Inputs!B7, G735 / MAX(1, F735))</f>
        <v>37.209302325581397</v>
      </c>
      <c r="I735">
        <f t="shared" si="34"/>
        <v>600000</v>
      </c>
      <c r="J735">
        <f t="shared" si="35"/>
        <v>600000</v>
      </c>
      <c r="K735">
        <f>SUM($J$2:J735)</f>
        <v>239650000</v>
      </c>
      <c r="L735">
        <f>Inputs!B2 - K735</f>
        <v>260350000</v>
      </c>
    </row>
    <row r="736" spans="1:12" x14ac:dyDescent="0.25">
      <c r="A736">
        <v>735</v>
      </c>
      <c r="B736">
        <f t="shared" si="33"/>
        <v>3</v>
      </c>
      <c r="C736">
        <f>CHOOSE(B736, Inputs!B4, Inputs!B5, Inputs!B6)</f>
        <v>600000</v>
      </c>
      <c r="D736">
        <f>ROUND(Inputs!B9 * (1+Inputs!B10)^INT((A736-1)/30), 0)</f>
        <v>3225</v>
      </c>
      <c r="E736">
        <f>D736 * Inputs!B11</f>
        <v>16125</v>
      </c>
      <c r="F736">
        <f>MIN(E736, D736 * Inputs!B8)</f>
        <v>16125</v>
      </c>
      <c r="G736">
        <f>MIN(C736, Inputs!B2 - SUM($J$2:J735))</f>
        <v>600000</v>
      </c>
      <c r="H736">
        <f>MIN(Inputs!B7, G736 / MAX(1, F736))</f>
        <v>37.209302325581397</v>
      </c>
      <c r="I736">
        <f t="shared" si="34"/>
        <v>600000</v>
      </c>
      <c r="J736">
        <f t="shared" si="35"/>
        <v>600000</v>
      </c>
      <c r="K736">
        <f>SUM($J$2:J736)</f>
        <v>240250000</v>
      </c>
      <c r="L736">
        <f>Inputs!B2 - K736</f>
        <v>259750000</v>
      </c>
    </row>
    <row r="737" spans="1:12" x14ac:dyDescent="0.25">
      <c r="A737">
        <v>736</v>
      </c>
      <c r="B737">
        <f t="shared" si="33"/>
        <v>3</v>
      </c>
      <c r="C737">
        <f>CHOOSE(B737, Inputs!B4, Inputs!B5, Inputs!B6)</f>
        <v>600000</v>
      </c>
      <c r="D737">
        <f>ROUND(Inputs!B9 * (1+Inputs!B10)^INT((A737-1)/30), 0)</f>
        <v>3225</v>
      </c>
      <c r="E737">
        <f>D737 * Inputs!B11</f>
        <v>16125</v>
      </c>
      <c r="F737">
        <f>MIN(E737, D737 * Inputs!B8)</f>
        <v>16125</v>
      </c>
      <c r="G737">
        <f>MIN(C737, Inputs!B2 - SUM($J$2:J736))</f>
        <v>600000</v>
      </c>
      <c r="H737">
        <f>MIN(Inputs!B7, G737 / MAX(1, F737))</f>
        <v>37.209302325581397</v>
      </c>
      <c r="I737">
        <f t="shared" si="34"/>
        <v>600000</v>
      </c>
      <c r="J737">
        <f t="shared" si="35"/>
        <v>600000</v>
      </c>
      <c r="K737">
        <f>SUM($J$2:J737)</f>
        <v>240850000</v>
      </c>
      <c r="L737">
        <f>Inputs!B2 - K737</f>
        <v>259150000</v>
      </c>
    </row>
    <row r="738" spans="1:12" x14ac:dyDescent="0.25">
      <c r="A738">
        <v>737</v>
      </c>
      <c r="B738">
        <f t="shared" si="33"/>
        <v>3</v>
      </c>
      <c r="C738">
        <f>CHOOSE(B738, Inputs!B4, Inputs!B5, Inputs!B6)</f>
        <v>600000</v>
      </c>
      <c r="D738">
        <f>ROUND(Inputs!B9 * (1+Inputs!B10)^INT((A738-1)/30), 0)</f>
        <v>3225</v>
      </c>
      <c r="E738">
        <f>D738 * Inputs!B11</f>
        <v>16125</v>
      </c>
      <c r="F738">
        <f>MIN(E738, D738 * Inputs!B8)</f>
        <v>16125</v>
      </c>
      <c r="G738">
        <f>MIN(C738, Inputs!B2 - SUM($J$2:J737))</f>
        <v>600000</v>
      </c>
      <c r="H738">
        <f>MIN(Inputs!B7, G738 / MAX(1, F738))</f>
        <v>37.209302325581397</v>
      </c>
      <c r="I738">
        <f t="shared" si="34"/>
        <v>600000</v>
      </c>
      <c r="J738">
        <f t="shared" si="35"/>
        <v>600000</v>
      </c>
      <c r="K738">
        <f>SUM($J$2:J738)</f>
        <v>241450000</v>
      </c>
      <c r="L738">
        <f>Inputs!B2 - K738</f>
        <v>258550000</v>
      </c>
    </row>
    <row r="739" spans="1:12" x14ac:dyDescent="0.25">
      <c r="A739">
        <v>738</v>
      </c>
      <c r="B739">
        <f t="shared" si="33"/>
        <v>3</v>
      </c>
      <c r="C739">
        <f>CHOOSE(B739, Inputs!B4, Inputs!B5, Inputs!B6)</f>
        <v>600000</v>
      </c>
      <c r="D739">
        <f>ROUND(Inputs!B9 * (1+Inputs!B10)^INT((A739-1)/30), 0)</f>
        <v>3225</v>
      </c>
      <c r="E739">
        <f>D739 * Inputs!B11</f>
        <v>16125</v>
      </c>
      <c r="F739">
        <f>MIN(E739, D739 * Inputs!B8)</f>
        <v>16125</v>
      </c>
      <c r="G739">
        <f>MIN(C739, Inputs!B2 - SUM($J$2:J738))</f>
        <v>600000</v>
      </c>
      <c r="H739">
        <f>MIN(Inputs!B7, G739 / MAX(1, F739))</f>
        <v>37.209302325581397</v>
      </c>
      <c r="I739">
        <f t="shared" si="34"/>
        <v>600000</v>
      </c>
      <c r="J739">
        <f t="shared" si="35"/>
        <v>600000</v>
      </c>
      <c r="K739">
        <f>SUM($J$2:J739)</f>
        <v>242050000</v>
      </c>
      <c r="L739">
        <f>Inputs!B2 - K739</f>
        <v>257950000</v>
      </c>
    </row>
    <row r="740" spans="1:12" x14ac:dyDescent="0.25">
      <c r="A740">
        <v>739</v>
      </c>
      <c r="B740">
        <f t="shared" si="33"/>
        <v>3</v>
      </c>
      <c r="C740">
        <f>CHOOSE(B740, Inputs!B4, Inputs!B5, Inputs!B6)</f>
        <v>600000</v>
      </c>
      <c r="D740">
        <f>ROUND(Inputs!B9 * (1+Inputs!B10)^INT((A740-1)/30), 0)</f>
        <v>3225</v>
      </c>
      <c r="E740">
        <f>D740 * Inputs!B11</f>
        <v>16125</v>
      </c>
      <c r="F740">
        <f>MIN(E740, D740 * Inputs!B8)</f>
        <v>16125</v>
      </c>
      <c r="G740">
        <f>MIN(C740, Inputs!B2 - SUM($J$2:J739))</f>
        <v>600000</v>
      </c>
      <c r="H740">
        <f>MIN(Inputs!B7, G740 / MAX(1, F740))</f>
        <v>37.209302325581397</v>
      </c>
      <c r="I740">
        <f t="shared" si="34"/>
        <v>600000</v>
      </c>
      <c r="J740">
        <f t="shared" si="35"/>
        <v>600000</v>
      </c>
      <c r="K740">
        <f>SUM($J$2:J740)</f>
        <v>242650000</v>
      </c>
      <c r="L740">
        <f>Inputs!B2 - K740</f>
        <v>257350000</v>
      </c>
    </row>
    <row r="741" spans="1:12" x14ac:dyDescent="0.25">
      <c r="A741">
        <v>740</v>
      </c>
      <c r="B741">
        <f t="shared" si="33"/>
        <v>3</v>
      </c>
      <c r="C741">
        <f>CHOOSE(B741, Inputs!B4, Inputs!B5, Inputs!B6)</f>
        <v>600000</v>
      </c>
      <c r="D741">
        <f>ROUND(Inputs!B9 * (1+Inputs!B10)^INT((A741-1)/30), 0)</f>
        <v>3225</v>
      </c>
      <c r="E741">
        <f>D741 * Inputs!B11</f>
        <v>16125</v>
      </c>
      <c r="F741">
        <f>MIN(E741, D741 * Inputs!B8)</f>
        <v>16125</v>
      </c>
      <c r="G741">
        <f>MIN(C741, Inputs!B2 - SUM($J$2:J740))</f>
        <v>600000</v>
      </c>
      <c r="H741">
        <f>MIN(Inputs!B7, G741 / MAX(1, F741))</f>
        <v>37.209302325581397</v>
      </c>
      <c r="I741">
        <f t="shared" si="34"/>
        <v>600000</v>
      </c>
      <c r="J741">
        <f t="shared" si="35"/>
        <v>600000</v>
      </c>
      <c r="K741">
        <f>SUM($J$2:J741)</f>
        <v>243250000</v>
      </c>
      <c r="L741">
        <f>Inputs!B2 - K741</f>
        <v>256750000</v>
      </c>
    </row>
    <row r="742" spans="1:12" x14ac:dyDescent="0.25">
      <c r="A742">
        <v>741</v>
      </c>
      <c r="B742">
        <f t="shared" si="33"/>
        <v>3</v>
      </c>
      <c r="C742">
        <f>CHOOSE(B742, Inputs!B4, Inputs!B5, Inputs!B6)</f>
        <v>600000</v>
      </c>
      <c r="D742">
        <f>ROUND(Inputs!B9 * (1+Inputs!B10)^INT((A742-1)/30), 0)</f>
        <v>3225</v>
      </c>
      <c r="E742">
        <f>D742 * Inputs!B11</f>
        <v>16125</v>
      </c>
      <c r="F742">
        <f>MIN(E742, D742 * Inputs!B8)</f>
        <v>16125</v>
      </c>
      <c r="G742">
        <f>MIN(C742, Inputs!B2 - SUM($J$2:J741))</f>
        <v>600000</v>
      </c>
      <c r="H742">
        <f>MIN(Inputs!B7, G742 / MAX(1, F742))</f>
        <v>37.209302325581397</v>
      </c>
      <c r="I742">
        <f t="shared" si="34"/>
        <v>600000</v>
      </c>
      <c r="J742">
        <f t="shared" si="35"/>
        <v>600000</v>
      </c>
      <c r="K742">
        <f>SUM($J$2:J742)</f>
        <v>243850000</v>
      </c>
      <c r="L742">
        <f>Inputs!B2 - K742</f>
        <v>256150000</v>
      </c>
    </row>
    <row r="743" spans="1:12" x14ac:dyDescent="0.25">
      <c r="A743">
        <v>742</v>
      </c>
      <c r="B743">
        <f t="shared" si="33"/>
        <v>3</v>
      </c>
      <c r="C743">
        <f>CHOOSE(B743, Inputs!B4, Inputs!B5, Inputs!B6)</f>
        <v>600000</v>
      </c>
      <c r="D743">
        <f>ROUND(Inputs!B9 * (1+Inputs!B10)^INT((A743-1)/30), 0)</f>
        <v>3225</v>
      </c>
      <c r="E743">
        <f>D743 * Inputs!B11</f>
        <v>16125</v>
      </c>
      <c r="F743">
        <f>MIN(E743, D743 * Inputs!B8)</f>
        <v>16125</v>
      </c>
      <c r="G743">
        <f>MIN(C743, Inputs!B2 - SUM($J$2:J742))</f>
        <v>600000</v>
      </c>
      <c r="H743">
        <f>MIN(Inputs!B7, G743 / MAX(1, F743))</f>
        <v>37.209302325581397</v>
      </c>
      <c r="I743">
        <f t="shared" si="34"/>
        <v>600000</v>
      </c>
      <c r="J743">
        <f t="shared" si="35"/>
        <v>600000</v>
      </c>
      <c r="K743">
        <f>SUM($J$2:J743)</f>
        <v>244450000</v>
      </c>
      <c r="L743">
        <f>Inputs!B2 - K743</f>
        <v>255550000</v>
      </c>
    </row>
    <row r="744" spans="1:12" x14ac:dyDescent="0.25">
      <c r="A744">
        <v>743</v>
      </c>
      <c r="B744">
        <f t="shared" si="33"/>
        <v>3</v>
      </c>
      <c r="C744">
        <f>CHOOSE(B744, Inputs!B4, Inputs!B5, Inputs!B6)</f>
        <v>600000</v>
      </c>
      <c r="D744">
        <f>ROUND(Inputs!B9 * (1+Inputs!B10)^INT((A744-1)/30), 0)</f>
        <v>3225</v>
      </c>
      <c r="E744">
        <f>D744 * Inputs!B11</f>
        <v>16125</v>
      </c>
      <c r="F744">
        <f>MIN(E744, D744 * Inputs!B8)</f>
        <v>16125</v>
      </c>
      <c r="G744">
        <f>MIN(C744, Inputs!B2 - SUM($J$2:J743))</f>
        <v>600000</v>
      </c>
      <c r="H744">
        <f>MIN(Inputs!B7, G744 / MAX(1, F744))</f>
        <v>37.209302325581397</v>
      </c>
      <c r="I744">
        <f t="shared" si="34"/>
        <v>600000</v>
      </c>
      <c r="J744">
        <f t="shared" si="35"/>
        <v>600000</v>
      </c>
      <c r="K744">
        <f>SUM($J$2:J744)</f>
        <v>245050000</v>
      </c>
      <c r="L744">
        <f>Inputs!B2 - K744</f>
        <v>254950000</v>
      </c>
    </row>
    <row r="745" spans="1:12" x14ac:dyDescent="0.25">
      <c r="A745">
        <v>744</v>
      </c>
      <c r="B745">
        <f t="shared" si="33"/>
        <v>3</v>
      </c>
      <c r="C745">
        <f>CHOOSE(B745, Inputs!B4, Inputs!B5, Inputs!B6)</f>
        <v>600000</v>
      </c>
      <c r="D745">
        <f>ROUND(Inputs!B9 * (1+Inputs!B10)^INT((A745-1)/30), 0)</f>
        <v>3225</v>
      </c>
      <c r="E745">
        <f>D745 * Inputs!B11</f>
        <v>16125</v>
      </c>
      <c r="F745">
        <f>MIN(E745, D745 * Inputs!B8)</f>
        <v>16125</v>
      </c>
      <c r="G745">
        <f>MIN(C745, Inputs!B2 - SUM($J$2:J744))</f>
        <v>600000</v>
      </c>
      <c r="H745">
        <f>MIN(Inputs!B7, G745 / MAX(1, F745))</f>
        <v>37.209302325581397</v>
      </c>
      <c r="I745">
        <f t="shared" si="34"/>
        <v>600000</v>
      </c>
      <c r="J745">
        <f t="shared" si="35"/>
        <v>600000</v>
      </c>
      <c r="K745">
        <f>SUM($J$2:J745)</f>
        <v>245650000</v>
      </c>
      <c r="L745">
        <f>Inputs!B2 - K745</f>
        <v>254350000</v>
      </c>
    </row>
    <row r="746" spans="1:12" x14ac:dyDescent="0.25">
      <c r="A746">
        <v>745</v>
      </c>
      <c r="B746">
        <f t="shared" si="33"/>
        <v>3</v>
      </c>
      <c r="C746">
        <f>CHOOSE(B746, Inputs!B4, Inputs!B5, Inputs!B6)</f>
        <v>600000</v>
      </c>
      <c r="D746">
        <f>ROUND(Inputs!B9 * (1+Inputs!B10)^INT((A746-1)/30), 0)</f>
        <v>3225</v>
      </c>
      <c r="E746">
        <f>D746 * Inputs!B11</f>
        <v>16125</v>
      </c>
      <c r="F746">
        <f>MIN(E746, D746 * Inputs!B8)</f>
        <v>16125</v>
      </c>
      <c r="G746">
        <f>MIN(C746, Inputs!B2 - SUM($J$2:J745))</f>
        <v>600000</v>
      </c>
      <c r="H746">
        <f>MIN(Inputs!B7, G746 / MAX(1, F746))</f>
        <v>37.209302325581397</v>
      </c>
      <c r="I746">
        <f t="shared" si="34"/>
        <v>600000</v>
      </c>
      <c r="J746">
        <f t="shared" si="35"/>
        <v>600000</v>
      </c>
      <c r="K746">
        <f>SUM($J$2:J746)</f>
        <v>246250000</v>
      </c>
      <c r="L746">
        <f>Inputs!B2 - K746</f>
        <v>253750000</v>
      </c>
    </row>
    <row r="747" spans="1:12" x14ac:dyDescent="0.25">
      <c r="A747">
        <v>746</v>
      </c>
      <c r="B747">
        <f t="shared" si="33"/>
        <v>3</v>
      </c>
      <c r="C747">
        <f>CHOOSE(B747, Inputs!B4, Inputs!B5, Inputs!B6)</f>
        <v>600000</v>
      </c>
      <c r="D747">
        <f>ROUND(Inputs!B9 * (1+Inputs!B10)^INT((A747-1)/30), 0)</f>
        <v>3225</v>
      </c>
      <c r="E747">
        <f>D747 * Inputs!B11</f>
        <v>16125</v>
      </c>
      <c r="F747">
        <f>MIN(E747, D747 * Inputs!B8)</f>
        <v>16125</v>
      </c>
      <c r="G747">
        <f>MIN(C747, Inputs!B2 - SUM($J$2:J746))</f>
        <v>600000</v>
      </c>
      <c r="H747">
        <f>MIN(Inputs!B7, G747 / MAX(1, F747))</f>
        <v>37.209302325581397</v>
      </c>
      <c r="I747">
        <f t="shared" si="34"/>
        <v>600000</v>
      </c>
      <c r="J747">
        <f t="shared" si="35"/>
        <v>600000</v>
      </c>
      <c r="K747">
        <f>SUM($J$2:J747)</f>
        <v>246850000</v>
      </c>
      <c r="L747">
        <f>Inputs!B2 - K747</f>
        <v>253150000</v>
      </c>
    </row>
    <row r="748" spans="1:12" x14ac:dyDescent="0.25">
      <c r="A748">
        <v>747</v>
      </c>
      <c r="B748">
        <f t="shared" si="33"/>
        <v>3</v>
      </c>
      <c r="C748">
        <f>CHOOSE(B748, Inputs!B4, Inputs!B5, Inputs!B6)</f>
        <v>600000</v>
      </c>
      <c r="D748">
        <f>ROUND(Inputs!B9 * (1+Inputs!B10)^INT((A748-1)/30), 0)</f>
        <v>3225</v>
      </c>
      <c r="E748">
        <f>D748 * Inputs!B11</f>
        <v>16125</v>
      </c>
      <c r="F748">
        <f>MIN(E748, D748 * Inputs!B8)</f>
        <v>16125</v>
      </c>
      <c r="G748">
        <f>MIN(C748, Inputs!B2 - SUM($J$2:J747))</f>
        <v>600000</v>
      </c>
      <c r="H748">
        <f>MIN(Inputs!B7, G748 / MAX(1, F748))</f>
        <v>37.209302325581397</v>
      </c>
      <c r="I748">
        <f t="shared" si="34"/>
        <v>600000</v>
      </c>
      <c r="J748">
        <f t="shared" si="35"/>
        <v>600000</v>
      </c>
      <c r="K748">
        <f>SUM($J$2:J748)</f>
        <v>247450000</v>
      </c>
      <c r="L748">
        <f>Inputs!B2 - K748</f>
        <v>252550000</v>
      </c>
    </row>
    <row r="749" spans="1:12" x14ac:dyDescent="0.25">
      <c r="A749">
        <v>748</v>
      </c>
      <c r="B749">
        <f t="shared" si="33"/>
        <v>3</v>
      </c>
      <c r="C749">
        <f>CHOOSE(B749, Inputs!B4, Inputs!B5, Inputs!B6)</f>
        <v>600000</v>
      </c>
      <c r="D749">
        <f>ROUND(Inputs!B9 * (1+Inputs!B10)^INT((A749-1)/30), 0)</f>
        <v>3225</v>
      </c>
      <c r="E749">
        <f>D749 * Inputs!B11</f>
        <v>16125</v>
      </c>
      <c r="F749">
        <f>MIN(E749, D749 * Inputs!B8)</f>
        <v>16125</v>
      </c>
      <c r="G749">
        <f>MIN(C749, Inputs!B2 - SUM($J$2:J748))</f>
        <v>600000</v>
      </c>
      <c r="H749">
        <f>MIN(Inputs!B7, G749 / MAX(1, F749))</f>
        <v>37.209302325581397</v>
      </c>
      <c r="I749">
        <f t="shared" si="34"/>
        <v>600000</v>
      </c>
      <c r="J749">
        <f t="shared" si="35"/>
        <v>600000</v>
      </c>
      <c r="K749">
        <f>SUM($J$2:J749)</f>
        <v>248050000</v>
      </c>
      <c r="L749">
        <f>Inputs!B2 - K749</f>
        <v>251950000</v>
      </c>
    </row>
    <row r="750" spans="1:12" x14ac:dyDescent="0.25">
      <c r="A750">
        <v>749</v>
      </c>
      <c r="B750">
        <f t="shared" si="33"/>
        <v>3</v>
      </c>
      <c r="C750">
        <f>CHOOSE(B750, Inputs!B4, Inputs!B5, Inputs!B6)</f>
        <v>600000</v>
      </c>
      <c r="D750">
        <f>ROUND(Inputs!B9 * (1+Inputs!B10)^INT((A750-1)/30), 0)</f>
        <v>3225</v>
      </c>
      <c r="E750">
        <f>D750 * Inputs!B11</f>
        <v>16125</v>
      </c>
      <c r="F750">
        <f>MIN(E750, D750 * Inputs!B8)</f>
        <v>16125</v>
      </c>
      <c r="G750">
        <f>MIN(C750, Inputs!B2 - SUM($J$2:J749))</f>
        <v>600000</v>
      </c>
      <c r="H750">
        <f>MIN(Inputs!B7, G750 / MAX(1, F750))</f>
        <v>37.209302325581397</v>
      </c>
      <c r="I750">
        <f t="shared" si="34"/>
        <v>600000</v>
      </c>
      <c r="J750">
        <f t="shared" si="35"/>
        <v>600000</v>
      </c>
      <c r="K750">
        <f>SUM($J$2:J750)</f>
        <v>248650000</v>
      </c>
      <c r="L750">
        <f>Inputs!B2 - K750</f>
        <v>251350000</v>
      </c>
    </row>
    <row r="751" spans="1:12" x14ac:dyDescent="0.25">
      <c r="A751">
        <v>750</v>
      </c>
      <c r="B751">
        <f t="shared" si="33"/>
        <v>3</v>
      </c>
      <c r="C751">
        <f>CHOOSE(B751, Inputs!B4, Inputs!B5, Inputs!B6)</f>
        <v>600000</v>
      </c>
      <c r="D751">
        <f>ROUND(Inputs!B9 * (1+Inputs!B10)^INT((A751-1)/30), 0)</f>
        <v>3225</v>
      </c>
      <c r="E751">
        <f>D751 * Inputs!B11</f>
        <v>16125</v>
      </c>
      <c r="F751">
        <f>MIN(E751, D751 * Inputs!B8)</f>
        <v>16125</v>
      </c>
      <c r="G751">
        <f>MIN(C751, Inputs!B2 - SUM($J$2:J750))</f>
        <v>600000</v>
      </c>
      <c r="H751">
        <f>MIN(Inputs!B7, G751 / MAX(1, F751))</f>
        <v>37.209302325581397</v>
      </c>
      <c r="I751">
        <f t="shared" si="34"/>
        <v>600000</v>
      </c>
      <c r="J751">
        <f t="shared" si="35"/>
        <v>600000</v>
      </c>
      <c r="K751">
        <f>SUM($J$2:J751)</f>
        <v>249250000</v>
      </c>
      <c r="L751">
        <f>Inputs!B2 - K751</f>
        <v>250750000</v>
      </c>
    </row>
    <row r="752" spans="1:12" x14ac:dyDescent="0.25">
      <c r="A752">
        <v>751</v>
      </c>
      <c r="B752">
        <f t="shared" si="33"/>
        <v>3</v>
      </c>
      <c r="C752">
        <f>CHOOSE(B752, Inputs!B4, Inputs!B5, Inputs!B6)</f>
        <v>600000</v>
      </c>
      <c r="D752">
        <f>ROUND(Inputs!B9 * (1+Inputs!B10)^INT((A752-1)/30), 0)</f>
        <v>3386</v>
      </c>
      <c r="E752">
        <f>D752 * Inputs!B11</f>
        <v>16930</v>
      </c>
      <c r="F752">
        <f>MIN(E752, D752 * Inputs!B8)</f>
        <v>16930</v>
      </c>
      <c r="G752">
        <f>MIN(C752, Inputs!B2 - SUM($J$2:J751))</f>
        <v>600000</v>
      </c>
      <c r="H752">
        <f>MIN(Inputs!B7, G752 / MAX(1, F752))</f>
        <v>35.440047253396337</v>
      </c>
      <c r="I752">
        <f t="shared" si="34"/>
        <v>600000</v>
      </c>
      <c r="J752">
        <f t="shared" si="35"/>
        <v>600000</v>
      </c>
      <c r="K752">
        <f>SUM($J$2:J752)</f>
        <v>249850000</v>
      </c>
      <c r="L752">
        <f>Inputs!B2 - K752</f>
        <v>250150000</v>
      </c>
    </row>
    <row r="753" spans="1:12" x14ac:dyDescent="0.25">
      <c r="A753">
        <v>752</v>
      </c>
      <c r="B753">
        <f t="shared" si="33"/>
        <v>3</v>
      </c>
      <c r="C753">
        <f>CHOOSE(B753, Inputs!B4, Inputs!B5, Inputs!B6)</f>
        <v>600000</v>
      </c>
      <c r="D753">
        <f>ROUND(Inputs!B9 * (1+Inputs!B10)^INT((A753-1)/30), 0)</f>
        <v>3386</v>
      </c>
      <c r="E753">
        <f>D753 * Inputs!B11</f>
        <v>16930</v>
      </c>
      <c r="F753">
        <f>MIN(E753, D753 * Inputs!B8)</f>
        <v>16930</v>
      </c>
      <c r="G753">
        <f>MIN(C753, Inputs!B2 - SUM($J$2:J752))</f>
        <v>600000</v>
      </c>
      <c r="H753">
        <f>MIN(Inputs!B7, G753 / MAX(1, F753))</f>
        <v>35.440047253396337</v>
      </c>
      <c r="I753">
        <f t="shared" si="34"/>
        <v>600000</v>
      </c>
      <c r="J753">
        <f t="shared" si="35"/>
        <v>600000</v>
      </c>
      <c r="K753">
        <f>SUM($J$2:J753)</f>
        <v>250450000</v>
      </c>
      <c r="L753">
        <f>Inputs!B2 - K753</f>
        <v>249550000</v>
      </c>
    </row>
    <row r="754" spans="1:12" x14ac:dyDescent="0.25">
      <c r="A754">
        <v>753</v>
      </c>
      <c r="B754">
        <f t="shared" si="33"/>
        <v>3</v>
      </c>
      <c r="C754">
        <f>CHOOSE(B754, Inputs!B4, Inputs!B5, Inputs!B6)</f>
        <v>600000</v>
      </c>
      <c r="D754">
        <f>ROUND(Inputs!B9 * (1+Inputs!B10)^INT((A754-1)/30), 0)</f>
        <v>3386</v>
      </c>
      <c r="E754">
        <f>D754 * Inputs!B11</f>
        <v>16930</v>
      </c>
      <c r="F754">
        <f>MIN(E754, D754 * Inputs!B8)</f>
        <v>16930</v>
      </c>
      <c r="G754">
        <f>MIN(C754, Inputs!B2 - SUM($J$2:J753))</f>
        <v>600000</v>
      </c>
      <c r="H754">
        <f>MIN(Inputs!B7, G754 / MAX(1, F754))</f>
        <v>35.440047253396337</v>
      </c>
      <c r="I754">
        <f t="shared" si="34"/>
        <v>600000</v>
      </c>
      <c r="J754">
        <f t="shared" si="35"/>
        <v>600000</v>
      </c>
      <c r="K754">
        <f>SUM($J$2:J754)</f>
        <v>251050000</v>
      </c>
      <c r="L754">
        <f>Inputs!B2 - K754</f>
        <v>248950000</v>
      </c>
    </row>
    <row r="755" spans="1:12" x14ac:dyDescent="0.25">
      <c r="A755">
        <v>754</v>
      </c>
      <c r="B755">
        <f t="shared" si="33"/>
        <v>3</v>
      </c>
      <c r="C755">
        <f>CHOOSE(B755, Inputs!B4, Inputs!B5, Inputs!B6)</f>
        <v>600000</v>
      </c>
      <c r="D755">
        <f>ROUND(Inputs!B9 * (1+Inputs!B10)^INT((A755-1)/30), 0)</f>
        <v>3386</v>
      </c>
      <c r="E755">
        <f>D755 * Inputs!B11</f>
        <v>16930</v>
      </c>
      <c r="F755">
        <f>MIN(E755, D755 * Inputs!B8)</f>
        <v>16930</v>
      </c>
      <c r="G755">
        <f>MIN(C755, Inputs!B2 - SUM($J$2:J754))</f>
        <v>600000</v>
      </c>
      <c r="H755">
        <f>MIN(Inputs!B7, G755 / MAX(1, F755))</f>
        <v>35.440047253396337</v>
      </c>
      <c r="I755">
        <f t="shared" si="34"/>
        <v>600000</v>
      </c>
      <c r="J755">
        <f t="shared" si="35"/>
        <v>600000</v>
      </c>
      <c r="K755">
        <f>SUM($J$2:J755)</f>
        <v>251650000</v>
      </c>
      <c r="L755">
        <f>Inputs!B2 - K755</f>
        <v>248350000</v>
      </c>
    </row>
    <row r="756" spans="1:12" x14ac:dyDescent="0.25">
      <c r="A756">
        <v>755</v>
      </c>
      <c r="B756">
        <f t="shared" si="33"/>
        <v>3</v>
      </c>
      <c r="C756">
        <f>CHOOSE(B756, Inputs!B4, Inputs!B5, Inputs!B6)</f>
        <v>600000</v>
      </c>
      <c r="D756">
        <f>ROUND(Inputs!B9 * (1+Inputs!B10)^INT((A756-1)/30), 0)</f>
        <v>3386</v>
      </c>
      <c r="E756">
        <f>D756 * Inputs!B11</f>
        <v>16930</v>
      </c>
      <c r="F756">
        <f>MIN(E756, D756 * Inputs!B8)</f>
        <v>16930</v>
      </c>
      <c r="G756">
        <f>MIN(C756, Inputs!B2 - SUM($J$2:J755))</f>
        <v>600000</v>
      </c>
      <c r="H756">
        <f>MIN(Inputs!B7, G756 / MAX(1, F756))</f>
        <v>35.440047253396337</v>
      </c>
      <c r="I756">
        <f t="shared" si="34"/>
        <v>600000</v>
      </c>
      <c r="J756">
        <f t="shared" si="35"/>
        <v>600000</v>
      </c>
      <c r="K756">
        <f>SUM($J$2:J756)</f>
        <v>252250000</v>
      </c>
      <c r="L756">
        <f>Inputs!B2 - K756</f>
        <v>247750000</v>
      </c>
    </row>
    <row r="757" spans="1:12" x14ac:dyDescent="0.25">
      <c r="A757">
        <v>756</v>
      </c>
      <c r="B757">
        <f t="shared" si="33"/>
        <v>3</v>
      </c>
      <c r="C757">
        <f>CHOOSE(B757, Inputs!B4, Inputs!B5, Inputs!B6)</f>
        <v>600000</v>
      </c>
      <c r="D757">
        <f>ROUND(Inputs!B9 * (1+Inputs!B10)^INT((A757-1)/30), 0)</f>
        <v>3386</v>
      </c>
      <c r="E757">
        <f>D757 * Inputs!B11</f>
        <v>16930</v>
      </c>
      <c r="F757">
        <f>MIN(E757, D757 * Inputs!B8)</f>
        <v>16930</v>
      </c>
      <c r="G757">
        <f>MIN(C757, Inputs!B2 - SUM($J$2:J756))</f>
        <v>600000</v>
      </c>
      <c r="H757">
        <f>MIN(Inputs!B7, G757 / MAX(1, F757))</f>
        <v>35.440047253396337</v>
      </c>
      <c r="I757">
        <f t="shared" si="34"/>
        <v>600000</v>
      </c>
      <c r="J757">
        <f t="shared" si="35"/>
        <v>600000</v>
      </c>
      <c r="K757">
        <f>SUM($J$2:J757)</f>
        <v>252850000</v>
      </c>
      <c r="L757">
        <f>Inputs!B2 - K757</f>
        <v>247150000</v>
      </c>
    </row>
    <row r="758" spans="1:12" x14ac:dyDescent="0.25">
      <c r="A758">
        <v>757</v>
      </c>
      <c r="B758">
        <f t="shared" si="33"/>
        <v>3</v>
      </c>
      <c r="C758">
        <f>CHOOSE(B758, Inputs!B4, Inputs!B5, Inputs!B6)</f>
        <v>600000</v>
      </c>
      <c r="D758">
        <f>ROUND(Inputs!B9 * (1+Inputs!B10)^INT((A758-1)/30), 0)</f>
        <v>3386</v>
      </c>
      <c r="E758">
        <f>D758 * Inputs!B11</f>
        <v>16930</v>
      </c>
      <c r="F758">
        <f>MIN(E758, D758 * Inputs!B8)</f>
        <v>16930</v>
      </c>
      <c r="G758">
        <f>MIN(C758, Inputs!B2 - SUM($J$2:J757))</f>
        <v>600000</v>
      </c>
      <c r="H758">
        <f>MIN(Inputs!B7, G758 / MAX(1, F758))</f>
        <v>35.440047253396337</v>
      </c>
      <c r="I758">
        <f t="shared" si="34"/>
        <v>600000</v>
      </c>
      <c r="J758">
        <f t="shared" si="35"/>
        <v>600000</v>
      </c>
      <c r="K758">
        <f>SUM($J$2:J758)</f>
        <v>253450000</v>
      </c>
      <c r="L758">
        <f>Inputs!B2 - K758</f>
        <v>246550000</v>
      </c>
    </row>
    <row r="759" spans="1:12" x14ac:dyDescent="0.25">
      <c r="A759">
        <v>758</v>
      </c>
      <c r="B759">
        <f t="shared" si="33"/>
        <v>3</v>
      </c>
      <c r="C759">
        <f>CHOOSE(B759, Inputs!B4, Inputs!B5, Inputs!B6)</f>
        <v>600000</v>
      </c>
      <c r="D759">
        <f>ROUND(Inputs!B9 * (1+Inputs!B10)^INT((A759-1)/30), 0)</f>
        <v>3386</v>
      </c>
      <c r="E759">
        <f>D759 * Inputs!B11</f>
        <v>16930</v>
      </c>
      <c r="F759">
        <f>MIN(E759, D759 * Inputs!B8)</f>
        <v>16930</v>
      </c>
      <c r="G759">
        <f>MIN(C759, Inputs!B2 - SUM($J$2:J758))</f>
        <v>600000</v>
      </c>
      <c r="H759">
        <f>MIN(Inputs!B7, G759 / MAX(1, F759))</f>
        <v>35.440047253396337</v>
      </c>
      <c r="I759">
        <f t="shared" si="34"/>
        <v>600000</v>
      </c>
      <c r="J759">
        <f t="shared" si="35"/>
        <v>600000</v>
      </c>
      <c r="K759">
        <f>SUM($J$2:J759)</f>
        <v>254050000</v>
      </c>
      <c r="L759">
        <f>Inputs!B2 - K759</f>
        <v>245950000</v>
      </c>
    </row>
    <row r="760" spans="1:12" x14ac:dyDescent="0.25">
      <c r="A760">
        <v>759</v>
      </c>
      <c r="B760">
        <f t="shared" si="33"/>
        <v>3</v>
      </c>
      <c r="C760">
        <f>CHOOSE(B760, Inputs!B4, Inputs!B5, Inputs!B6)</f>
        <v>600000</v>
      </c>
      <c r="D760">
        <f>ROUND(Inputs!B9 * (1+Inputs!B10)^INT((A760-1)/30), 0)</f>
        <v>3386</v>
      </c>
      <c r="E760">
        <f>D760 * Inputs!B11</f>
        <v>16930</v>
      </c>
      <c r="F760">
        <f>MIN(E760, D760 * Inputs!B8)</f>
        <v>16930</v>
      </c>
      <c r="G760">
        <f>MIN(C760, Inputs!B2 - SUM($J$2:J759))</f>
        <v>600000</v>
      </c>
      <c r="H760">
        <f>MIN(Inputs!B7, G760 / MAX(1, F760))</f>
        <v>35.440047253396337</v>
      </c>
      <c r="I760">
        <f t="shared" si="34"/>
        <v>600000</v>
      </c>
      <c r="J760">
        <f t="shared" si="35"/>
        <v>600000</v>
      </c>
      <c r="K760">
        <f>SUM($J$2:J760)</f>
        <v>254650000</v>
      </c>
      <c r="L760">
        <f>Inputs!B2 - K760</f>
        <v>245350000</v>
      </c>
    </row>
    <row r="761" spans="1:12" x14ac:dyDescent="0.25">
      <c r="A761">
        <v>760</v>
      </c>
      <c r="B761">
        <f t="shared" si="33"/>
        <v>3</v>
      </c>
      <c r="C761">
        <f>CHOOSE(B761, Inputs!B4, Inputs!B5, Inputs!B6)</f>
        <v>600000</v>
      </c>
      <c r="D761">
        <f>ROUND(Inputs!B9 * (1+Inputs!B10)^INT((A761-1)/30), 0)</f>
        <v>3386</v>
      </c>
      <c r="E761">
        <f>D761 * Inputs!B11</f>
        <v>16930</v>
      </c>
      <c r="F761">
        <f>MIN(E761, D761 * Inputs!B8)</f>
        <v>16930</v>
      </c>
      <c r="G761">
        <f>MIN(C761, Inputs!B2 - SUM($J$2:J760))</f>
        <v>600000</v>
      </c>
      <c r="H761">
        <f>MIN(Inputs!B7, G761 / MAX(1, F761))</f>
        <v>35.440047253396337</v>
      </c>
      <c r="I761">
        <f t="shared" si="34"/>
        <v>600000</v>
      </c>
      <c r="J761">
        <f t="shared" si="35"/>
        <v>600000</v>
      </c>
      <c r="K761">
        <f>SUM($J$2:J761)</f>
        <v>255250000</v>
      </c>
      <c r="L761">
        <f>Inputs!B2 - K761</f>
        <v>244750000</v>
      </c>
    </row>
    <row r="762" spans="1:12" x14ac:dyDescent="0.25">
      <c r="A762">
        <v>761</v>
      </c>
      <c r="B762">
        <f t="shared" si="33"/>
        <v>3</v>
      </c>
      <c r="C762">
        <f>CHOOSE(B762, Inputs!B4, Inputs!B5, Inputs!B6)</f>
        <v>600000</v>
      </c>
      <c r="D762">
        <f>ROUND(Inputs!B9 * (1+Inputs!B10)^INT((A762-1)/30), 0)</f>
        <v>3386</v>
      </c>
      <c r="E762">
        <f>D762 * Inputs!B11</f>
        <v>16930</v>
      </c>
      <c r="F762">
        <f>MIN(E762, D762 * Inputs!B8)</f>
        <v>16930</v>
      </c>
      <c r="G762">
        <f>MIN(C762, Inputs!B2 - SUM($J$2:J761))</f>
        <v>600000</v>
      </c>
      <c r="H762">
        <f>MIN(Inputs!B7, G762 / MAX(1, F762))</f>
        <v>35.440047253396337</v>
      </c>
      <c r="I762">
        <f t="shared" si="34"/>
        <v>600000</v>
      </c>
      <c r="J762">
        <f t="shared" si="35"/>
        <v>600000</v>
      </c>
      <c r="K762">
        <f>SUM($J$2:J762)</f>
        <v>255850000</v>
      </c>
      <c r="L762">
        <f>Inputs!B2 - K762</f>
        <v>244150000</v>
      </c>
    </row>
    <row r="763" spans="1:12" x14ac:dyDescent="0.25">
      <c r="A763">
        <v>762</v>
      </c>
      <c r="B763">
        <f t="shared" si="33"/>
        <v>3</v>
      </c>
      <c r="C763">
        <f>CHOOSE(B763, Inputs!B4, Inputs!B5, Inputs!B6)</f>
        <v>600000</v>
      </c>
      <c r="D763">
        <f>ROUND(Inputs!B9 * (1+Inputs!B10)^INT((A763-1)/30), 0)</f>
        <v>3386</v>
      </c>
      <c r="E763">
        <f>D763 * Inputs!B11</f>
        <v>16930</v>
      </c>
      <c r="F763">
        <f>MIN(E763, D763 * Inputs!B8)</f>
        <v>16930</v>
      </c>
      <c r="G763">
        <f>MIN(C763, Inputs!B2 - SUM($J$2:J762))</f>
        <v>600000</v>
      </c>
      <c r="H763">
        <f>MIN(Inputs!B7, G763 / MAX(1, F763))</f>
        <v>35.440047253396337</v>
      </c>
      <c r="I763">
        <f t="shared" si="34"/>
        <v>600000</v>
      </c>
      <c r="J763">
        <f t="shared" si="35"/>
        <v>600000</v>
      </c>
      <c r="K763">
        <f>SUM($J$2:J763)</f>
        <v>256450000</v>
      </c>
      <c r="L763">
        <f>Inputs!B2 - K763</f>
        <v>243550000</v>
      </c>
    </row>
    <row r="764" spans="1:12" x14ac:dyDescent="0.25">
      <c r="A764">
        <v>763</v>
      </c>
      <c r="B764">
        <f t="shared" si="33"/>
        <v>3</v>
      </c>
      <c r="C764">
        <f>CHOOSE(B764, Inputs!B4, Inputs!B5, Inputs!B6)</f>
        <v>600000</v>
      </c>
      <c r="D764">
        <f>ROUND(Inputs!B9 * (1+Inputs!B10)^INT((A764-1)/30), 0)</f>
        <v>3386</v>
      </c>
      <c r="E764">
        <f>D764 * Inputs!B11</f>
        <v>16930</v>
      </c>
      <c r="F764">
        <f>MIN(E764, D764 * Inputs!B8)</f>
        <v>16930</v>
      </c>
      <c r="G764">
        <f>MIN(C764, Inputs!B2 - SUM($J$2:J763))</f>
        <v>600000</v>
      </c>
      <c r="H764">
        <f>MIN(Inputs!B7, G764 / MAX(1, F764))</f>
        <v>35.440047253396337</v>
      </c>
      <c r="I764">
        <f t="shared" si="34"/>
        <v>600000</v>
      </c>
      <c r="J764">
        <f t="shared" si="35"/>
        <v>600000</v>
      </c>
      <c r="K764">
        <f>SUM($J$2:J764)</f>
        <v>257050000</v>
      </c>
      <c r="L764">
        <f>Inputs!B2 - K764</f>
        <v>242950000</v>
      </c>
    </row>
    <row r="765" spans="1:12" x14ac:dyDescent="0.25">
      <c r="A765">
        <v>764</v>
      </c>
      <c r="B765">
        <f t="shared" si="33"/>
        <v>3</v>
      </c>
      <c r="C765">
        <f>CHOOSE(B765, Inputs!B4, Inputs!B5, Inputs!B6)</f>
        <v>600000</v>
      </c>
      <c r="D765">
        <f>ROUND(Inputs!B9 * (1+Inputs!B10)^INT((A765-1)/30), 0)</f>
        <v>3386</v>
      </c>
      <c r="E765">
        <f>D765 * Inputs!B11</f>
        <v>16930</v>
      </c>
      <c r="F765">
        <f>MIN(E765, D765 * Inputs!B8)</f>
        <v>16930</v>
      </c>
      <c r="G765">
        <f>MIN(C765, Inputs!B2 - SUM($J$2:J764))</f>
        <v>600000</v>
      </c>
      <c r="H765">
        <f>MIN(Inputs!B7, G765 / MAX(1, F765))</f>
        <v>35.440047253396337</v>
      </c>
      <c r="I765">
        <f t="shared" si="34"/>
        <v>600000</v>
      </c>
      <c r="J765">
        <f t="shared" si="35"/>
        <v>600000</v>
      </c>
      <c r="K765">
        <f>SUM($J$2:J765)</f>
        <v>257650000</v>
      </c>
      <c r="L765">
        <f>Inputs!B2 - K765</f>
        <v>242350000</v>
      </c>
    </row>
    <row r="766" spans="1:12" x14ac:dyDescent="0.25">
      <c r="A766">
        <v>765</v>
      </c>
      <c r="B766">
        <f t="shared" si="33"/>
        <v>3</v>
      </c>
      <c r="C766">
        <f>CHOOSE(B766, Inputs!B4, Inputs!B5, Inputs!B6)</f>
        <v>600000</v>
      </c>
      <c r="D766">
        <f>ROUND(Inputs!B9 * (1+Inputs!B10)^INT((A766-1)/30), 0)</f>
        <v>3386</v>
      </c>
      <c r="E766">
        <f>D766 * Inputs!B11</f>
        <v>16930</v>
      </c>
      <c r="F766">
        <f>MIN(E766, D766 * Inputs!B8)</f>
        <v>16930</v>
      </c>
      <c r="G766">
        <f>MIN(C766, Inputs!B2 - SUM($J$2:J765))</f>
        <v>600000</v>
      </c>
      <c r="H766">
        <f>MIN(Inputs!B7, G766 / MAX(1, F766))</f>
        <v>35.440047253396337</v>
      </c>
      <c r="I766">
        <f t="shared" si="34"/>
        <v>600000</v>
      </c>
      <c r="J766">
        <f t="shared" si="35"/>
        <v>600000</v>
      </c>
      <c r="K766">
        <f>SUM($J$2:J766)</f>
        <v>258250000</v>
      </c>
      <c r="L766">
        <f>Inputs!B2 - K766</f>
        <v>241750000</v>
      </c>
    </row>
    <row r="767" spans="1:12" x14ac:dyDescent="0.25">
      <c r="A767">
        <v>766</v>
      </c>
      <c r="B767">
        <f t="shared" si="33"/>
        <v>3</v>
      </c>
      <c r="C767">
        <f>CHOOSE(B767, Inputs!B4, Inputs!B5, Inputs!B6)</f>
        <v>600000</v>
      </c>
      <c r="D767">
        <f>ROUND(Inputs!B9 * (1+Inputs!B10)^INT((A767-1)/30), 0)</f>
        <v>3386</v>
      </c>
      <c r="E767">
        <f>D767 * Inputs!B11</f>
        <v>16930</v>
      </c>
      <c r="F767">
        <f>MIN(E767, D767 * Inputs!B8)</f>
        <v>16930</v>
      </c>
      <c r="G767">
        <f>MIN(C767, Inputs!B2 - SUM($J$2:J766))</f>
        <v>600000</v>
      </c>
      <c r="H767">
        <f>MIN(Inputs!B7, G767 / MAX(1, F767))</f>
        <v>35.440047253396337</v>
      </c>
      <c r="I767">
        <f t="shared" si="34"/>
        <v>600000</v>
      </c>
      <c r="J767">
        <f t="shared" si="35"/>
        <v>600000</v>
      </c>
      <c r="K767">
        <f>SUM($J$2:J767)</f>
        <v>258850000</v>
      </c>
      <c r="L767">
        <f>Inputs!B2 - K767</f>
        <v>241150000</v>
      </c>
    </row>
    <row r="768" spans="1:12" x14ac:dyDescent="0.25">
      <c r="A768">
        <v>767</v>
      </c>
      <c r="B768">
        <f t="shared" si="33"/>
        <v>3</v>
      </c>
      <c r="C768">
        <f>CHOOSE(B768, Inputs!B4, Inputs!B5, Inputs!B6)</f>
        <v>600000</v>
      </c>
      <c r="D768">
        <f>ROUND(Inputs!B9 * (1+Inputs!B10)^INT((A768-1)/30), 0)</f>
        <v>3386</v>
      </c>
      <c r="E768">
        <f>D768 * Inputs!B11</f>
        <v>16930</v>
      </c>
      <c r="F768">
        <f>MIN(E768, D768 * Inputs!B8)</f>
        <v>16930</v>
      </c>
      <c r="G768">
        <f>MIN(C768, Inputs!B2 - SUM($J$2:J767))</f>
        <v>600000</v>
      </c>
      <c r="H768">
        <f>MIN(Inputs!B7, G768 / MAX(1, F768))</f>
        <v>35.440047253396337</v>
      </c>
      <c r="I768">
        <f t="shared" si="34"/>
        <v>600000</v>
      </c>
      <c r="J768">
        <f t="shared" si="35"/>
        <v>600000</v>
      </c>
      <c r="K768">
        <f>SUM($J$2:J768)</f>
        <v>259450000</v>
      </c>
      <c r="L768">
        <f>Inputs!B2 - K768</f>
        <v>240550000</v>
      </c>
    </row>
    <row r="769" spans="1:12" x14ac:dyDescent="0.25">
      <c r="A769">
        <v>768</v>
      </c>
      <c r="B769">
        <f t="shared" si="33"/>
        <v>3</v>
      </c>
      <c r="C769">
        <f>CHOOSE(B769, Inputs!B4, Inputs!B5, Inputs!B6)</f>
        <v>600000</v>
      </c>
      <c r="D769">
        <f>ROUND(Inputs!B9 * (1+Inputs!B10)^INT((A769-1)/30), 0)</f>
        <v>3386</v>
      </c>
      <c r="E769">
        <f>D769 * Inputs!B11</f>
        <v>16930</v>
      </c>
      <c r="F769">
        <f>MIN(E769, D769 * Inputs!B8)</f>
        <v>16930</v>
      </c>
      <c r="G769">
        <f>MIN(C769, Inputs!B2 - SUM($J$2:J768))</f>
        <v>600000</v>
      </c>
      <c r="H769">
        <f>MIN(Inputs!B7, G769 / MAX(1, F769))</f>
        <v>35.440047253396337</v>
      </c>
      <c r="I769">
        <f t="shared" si="34"/>
        <v>600000</v>
      </c>
      <c r="J769">
        <f t="shared" si="35"/>
        <v>600000</v>
      </c>
      <c r="K769">
        <f>SUM($J$2:J769)</f>
        <v>260050000</v>
      </c>
      <c r="L769">
        <f>Inputs!B2 - K769</f>
        <v>239950000</v>
      </c>
    </row>
    <row r="770" spans="1:12" x14ac:dyDescent="0.25">
      <c r="A770">
        <v>769</v>
      </c>
      <c r="B770">
        <f t="shared" ref="B770:B833" si="36">IF(A770&lt;=365,1,IF(A770&lt;=730,2,3))</f>
        <v>3</v>
      </c>
      <c r="C770">
        <f>CHOOSE(B770, Inputs!B4, Inputs!B5, Inputs!B6)</f>
        <v>600000</v>
      </c>
      <c r="D770">
        <f>ROUND(Inputs!B9 * (1+Inputs!B10)^INT((A770-1)/30), 0)</f>
        <v>3386</v>
      </c>
      <c r="E770">
        <f>D770 * Inputs!B11</f>
        <v>16930</v>
      </c>
      <c r="F770">
        <f>MIN(E770, D770 * Inputs!B8)</f>
        <v>16930</v>
      </c>
      <c r="G770">
        <f>MIN(C770, Inputs!B2 - SUM($J$2:J769))</f>
        <v>600000</v>
      </c>
      <c r="H770">
        <f>MIN(Inputs!B7, G770 / MAX(1, F770))</f>
        <v>35.440047253396337</v>
      </c>
      <c r="I770">
        <f t="shared" ref="I770:I833" si="37">F770 * H770</f>
        <v>600000</v>
      </c>
      <c r="J770">
        <f t="shared" ref="J770:J833" si="38">MIN(I770, G770)</f>
        <v>600000</v>
      </c>
      <c r="K770">
        <f>SUM($J$2:J770)</f>
        <v>260650000</v>
      </c>
      <c r="L770">
        <f>Inputs!B2 - K770</f>
        <v>239350000</v>
      </c>
    </row>
    <row r="771" spans="1:12" x14ac:dyDescent="0.25">
      <c r="A771">
        <v>770</v>
      </c>
      <c r="B771">
        <f t="shared" si="36"/>
        <v>3</v>
      </c>
      <c r="C771">
        <f>CHOOSE(B771, Inputs!B4, Inputs!B5, Inputs!B6)</f>
        <v>600000</v>
      </c>
      <c r="D771">
        <f>ROUND(Inputs!B9 * (1+Inputs!B10)^INT((A771-1)/30), 0)</f>
        <v>3386</v>
      </c>
      <c r="E771">
        <f>D771 * Inputs!B11</f>
        <v>16930</v>
      </c>
      <c r="F771">
        <f>MIN(E771, D771 * Inputs!B8)</f>
        <v>16930</v>
      </c>
      <c r="G771">
        <f>MIN(C771, Inputs!B2 - SUM($J$2:J770))</f>
        <v>600000</v>
      </c>
      <c r="H771">
        <f>MIN(Inputs!B7, G771 / MAX(1, F771))</f>
        <v>35.440047253396337</v>
      </c>
      <c r="I771">
        <f t="shared" si="37"/>
        <v>600000</v>
      </c>
      <c r="J771">
        <f t="shared" si="38"/>
        <v>600000</v>
      </c>
      <c r="K771">
        <f>SUM($J$2:J771)</f>
        <v>261250000</v>
      </c>
      <c r="L771">
        <f>Inputs!B2 - K771</f>
        <v>238750000</v>
      </c>
    </row>
    <row r="772" spans="1:12" x14ac:dyDescent="0.25">
      <c r="A772">
        <v>771</v>
      </c>
      <c r="B772">
        <f t="shared" si="36"/>
        <v>3</v>
      </c>
      <c r="C772">
        <f>CHOOSE(B772, Inputs!B4, Inputs!B5, Inputs!B6)</f>
        <v>600000</v>
      </c>
      <c r="D772">
        <f>ROUND(Inputs!B9 * (1+Inputs!B10)^INT((A772-1)/30), 0)</f>
        <v>3386</v>
      </c>
      <c r="E772">
        <f>D772 * Inputs!B11</f>
        <v>16930</v>
      </c>
      <c r="F772">
        <f>MIN(E772, D772 * Inputs!B8)</f>
        <v>16930</v>
      </c>
      <c r="G772">
        <f>MIN(C772, Inputs!B2 - SUM($J$2:J771))</f>
        <v>600000</v>
      </c>
      <c r="H772">
        <f>MIN(Inputs!B7, G772 / MAX(1, F772))</f>
        <v>35.440047253396337</v>
      </c>
      <c r="I772">
        <f t="shared" si="37"/>
        <v>600000</v>
      </c>
      <c r="J772">
        <f t="shared" si="38"/>
        <v>600000</v>
      </c>
      <c r="K772">
        <f>SUM($J$2:J772)</f>
        <v>261850000</v>
      </c>
      <c r="L772">
        <f>Inputs!B2 - K772</f>
        <v>238150000</v>
      </c>
    </row>
    <row r="773" spans="1:12" x14ac:dyDescent="0.25">
      <c r="A773">
        <v>772</v>
      </c>
      <c r="B773">
        <f t="shared" si="36"/>
        <v>3</v>
      </c>
      <c r="C773">
        <f>CHOOSE(B773, Inputs!B4, Inputs!B5, Inputs!B6)</f>
        <v>600000</v>
      </c>
      <c r="D773">
        <f>ROUND(Inputs!B9 * (1+Inputs!B10)^INT((A773-1)/30), 0)</f>
        <v>3386</v>
      </c>
      <c r="E773">
        <f>D773 * Inputs!B11</f>
        <v>16930</v>
      </c>
      <c r="F773">
        <f>MIN(E773, D773 * Inputs!B8)</f>
        <v>16930</v>
      </c>
      <c r="G773">
        <f>MIN(C773, Inputs!B2 - SUM($J$2:J772))</f>
        <v>600000</v>
      </c>
      <c r="H773">
        <f>MIN(Inputs!B7, G773 / MAX(1, F773))</f>
        <v>35.440047253396337</v>
      </c>
      <c r="I773">
        <f t="shared" si="37"/>
        <v>600000</v>
      </c>
      <c r="J773">
        <f t="shared" si="38"/>
        <v>600000</v>
      </c>
      <c r="K773">
        <f>SUM($J$2:J773)</f>
        <v>262450000</v>
      </c>
      <c r="L773">
        <f>Inputs!B2 - K773</f>
        <v>237550000</v>
      </c>
    </row>
    <row r="774" spans="1:12" x14ac:dyDescent="0.25">
      <c r="A774">
        <v>773</v>
      </c>
      <c r="B774">
        <f t="shared" si="36"/>
        <v>3</v>
      </c>
      <c r="C774">
        <f>CHOOSE(B774, Inputs!B4, Inputs!B5, Inputs!B6)</f>
        <v>600000</v>
      </c>
      <c r="D774">
        <f>ROUND(Inputs!B9 * (1+Inputs!B10)^INT((A774-1)/30), 0)</f>
        <v>3386</v>
      </c>
      <c r="E774">
        <f>D774 * Inputs!B11</f>
        <v>16930</v>
      </c>
      <c r="F774">
        <f>MIN(E774, D774 * Inputs!B8)</f>
        <v>16930</v>
      </c>
      <c r="G774">
        <f>MIN(C774, Inputs!B2 - SUM($J$2:J773))</f>
        <v>600000</v>
      </c>
      <c r="H774">
        <f>MIN(Inputs!B7, G774 / MAX(1, F774))</f>
        <v>35.440047253396337</v>
      </c>
      <c r="I774">
        <f t="shared" si="37"/>
        <v>600000</v>
      </c>
      <c r="J774">
        <f t="shared" si="38"/>
        <v>600000</v>
      </c>
      <c r="K774">
        <f>SUM($J$2:J774)</f>
        <v>263050000</v>
      </c>
      <c r="L774">
        <f>Inputs!B2 - K774</f>
        <v>236950000</v>
      </c>
    </row>
    <row r="775" spans="1:12" x14ac:dyDescent="0.25">
      <c r="A775">
        <v>774</v>
      </c>
      <c r="B775">
        <f t="shared" si="36"/>
        <v>3</v>
      </c>
      <c r="C775">
        <f>CHOOSE(B775, Inputs!B4, Inputs!B5, Inputs!B6)</f>
        <v>600000</v>
      </c>
      <c r="D775">
        <f>ROUND(Inputs!B9 * (1+Inputs!B10)^INT((A775-1)/30), 0)</f>
        <v>3386</v>
      </c>
      <c r="E775">
        <f>D775 * Inputs!B11</f>
        <v>16930</v>
      </c>
      <c r="F775">
        <f>MIN(E775, D775 * Inputs!B8)</f>
        <v>16930</v>
      </c>
      <c r="G775">
        <f>MIN(C775, Inputs!B2 - SUM($J$2:J774))</f>
        <v>600000</v>
      </c>
      <c r="H775">
        <f>MIN(Inputs!B7, G775 / MAX(1, F775))</f>
        <v>35.440047253396337</v>
      </c>
      <c r="I775">
        <f t="shared" si="37"/>
        <v>600000</v>
      </c>
      <c r="J775">
        <f t="shared" si="38"/>
        <v>600000</v>
      </c>
      <c r="K775">
        <f>SUM($J$2:J775)</f>
        <v>263650000</v>
      </c>
      <c r="L775">
        <f>Inputs!B2 - K775</f>
        <v>236350000</v>
      </c>
    </row>
    <row r="776" spans="1:12" x14ac:dyDescent="0.25">
      <c r="A776">
        <v>775</v>
      </c>
      <c r="B776">
        <f t="shared" si="36"/>
        <v>3</v>
      </c>
      <c r="C776">
        <f>CHOOSE(B776, Inputs!B4, Inputs!B5, Inputs!B6)</f>
        <v>600000</v>
      </c>
      <c r="D776">
        <f>ROUND(Inputs!B9 * (1+Inputs!B10)^INT((A776-1)/30), 0)</f>
        <v>3386</v>
      </c>
      <c r="E776">
        <f>D776 * Inputs!B11</f>
        <v>16930</v>
      </c>
      <c r="F776">
        <f>MIN(E776, D776 * Inputs!B8)</f>
        <v>16930</v>
      </c>
      <c r="G776">
        <f>MIN(C776, Inputs!B2 - SUM($J$2:J775))</f>
        <v>600000</v>
      </c>
      <c r="H776">
        <f>MIN(Inputs!B7, G776 / MAX(1, F776))</f>
        <v>35.440047253396337</v>
      </c>
      <c r="I776">
        <f t="shared" si="37"/>
        <v>600000</v>
      </c>
      <c r="J776">
        <f t="shared" si="38"/>
        <v>600000</v>
      </c>
      <c r="K776">
        <f>SUM($J$2:J776)</f>
        <v>264250000</v>
      </c>
      <c r="L776">
        <f>Inputs!B2 - K776</f>
        <v>235750000</v>
      </c>
    </row>
    <row r="777" spans="1:12" x14ac:dyDescent="0.25">
      <c r="A777">
        <v>776</v>
      </c>
      <c r="B777">
        <f t="shared" si="36"/>
        <v>3</v>
      </c>
      <c r="C777">
        <f>CHOOSE(B777, Inputs!B4, Inputs!B5, Inputs!B6)</f>
        <v>600000</v>
      </c>
      <c r="D777">
        <f>ROUND(Inputs!B9 * (1+Inputs!B10)^INT((A777-1)/30), 0)</f>
        <v>3386</v>
      </c>
      <c r="E777">
        <f>D777 * Inputs!B11</f>
        <v>16930</v>
      </c>
      <c r="F777">
        <f>MIN(E777, D777 * Inputs!B8)</f>
        <v>16930</v>
      </c>
      <c r="G777">
        <f>MIN(C777, Inputs!B2 - SUM($J$2:J776))</f>
        <v>600000</v>
      </c>
      <c r="H777">
        <f>MIN(Inputs!B7, G777 / MAX(1, F777))</f>
        <v>35.440047253396337</v>
      </c>
      <c r="I777">
        <f t="shared" si="37"/>
        <v>600000</v>
      </c>
      <c r="J777">
        <f t="shared" si="38"/>
        <v>600000</v>
      </c>
      <c r="K777">
        <f>SUM($J$2:J777)</f>
        <v>264850000</v>
      </c>
      <c r="L777">
        <f>Inputs!B2 - K777</f>
        <v>235150000</v>
      </c>
    </row>
    <row r="778" spans="1:12" x14ac:dyDescent="0.25">
      <c r="A778">
        <v>777</v>
      </c>
      <c r="B778">
        <f t="shared" si="36"/>
        <v>3</v>
      </c>
      <c r="C778">
        <f>CHOOSE(B778, Inputs!B4, Inputs!B5, Inputs!B6)</f>
        <v>600000</v>
      </c>
      <c r="D778">
        <f>ROUND(Inputs!B9 * (1+Inputs!B10)^INT((A778-1)/30), 0)</f>
        <v>3386</v>
      </c>
      <c r="E778">
        <f>D778 * Inputs!B11</f>
        <v>16930</v>
      </c>
      <c r="F778">
        <f>MIN(E778, D778 * Inputs!B8)</f>
        <v>16930</v>
      </c>
      <c r="G778">
        <f>MIN(C778, Inputs!B2 - SUM($J$2:J777))</f>
        <v>600000</v>
      </c>
      <c r="H778">
        <f>MIN(Inputs!B7, G778 / MAX(1, F778))</f>
        <v>35.440047253396337</v>
      </c>
      <c r="I778">
        <f t="shared" si="37"/>
        <v>600000</v>
      </c>
      <c r="J778">
        <f t="shared" si="38"/>
        <v>600000</v>
      </c>
      <c r="K778">
        <f>SUM($J$2:J778)</f>
        <v>265450000</v>
      </c>
      <c r="L778">
        <f>Inputs!B2 - K778</f>
        <v>234550000</v>
      </c>
    </row>
    <row r="779" spans="1:12" x14ac:dyDescent="0.25">
      <c r="A779">
        <v>778</v>
      </c>
      <c r="B779">
        <f t="shared" si="36"/>
        <v>3</v>
      </c>
      <c r="C779">
        <f>CHOOSE(B779, Inputs!B4, Inputs!B5, Inputs!B6)</f>
        <v>600000</v>
      </c>
      <c r="D779">
        <f>ROUND(Inputs!B9 * (1+Inputs!B10)^INT((A779-1)/30), 0)</f>
        <v>3386</v>
      </c>
      <c r="E779">
        <f>D779 * Inputs!B11</f>
        <v>16930</v>
      </c>
      <c r="F779">
        <f>MIN(E779, D779 * Inputs!B8)</f>
        <v>16930</v>
      </c>
      <c r="G779">
        <f>MIN(C779, Inputs!B2 - SUM($J$2:J778))</f>
        <v>600000</v>
      </c>
      <c r="H779">
        <f>MIN(Inputs!B7, G779 / MAX(1, F779))</f>
        <v>35.440047253396337</v>
      </c>
      <c r="I779">
        <f t="shared" si="37"/>
        <v>600000</v>
      </c>
      <c r="J779">
        <f t="shared" si="38"/>
        <v>600000</v>
      </c>
      <c r="K779">
        <f>SUM($J$2:J779)</f>
        <v>266050000</v>
      </c>
      <c r="L779">
        <f>Inputs!B2 - K779</f>
        <v>233950000</v>
      </c>
    </row>
    <row r="780" spans="1:12" x14ac:dyDescent="0.25">
      <c r="A780">
        <v>779</v>
      </c>
      <c r="B780">
        <f t="shared" si="36"/>
        <v>3</v>
      </c>
      <c r="C780">
        <f>CHOOSE(B780, Inputs!B4, Inputs!B5, Inputs!B6)</f>
        <v>600000</v>
      </c>
      <c r="D780">
        <f>ROUND(Inputs!B9 * (1+Inputs!B10)^INT((A780-1)/30), 0)</f>
        <v>3386</v>
      </c>
      <c r="E780">
        <f>D780 * Inputs!B11</f>
        <v>16930</v>
      </c>
      <c r="F780">
        <f>MIN(E780, D780 * Inputs!B8)</f>
        <v>16930</v>
      </c>
      <c r="G780">
        <f>MIN(C780, Inputs!B2 - SUM($J$2:J779))</f>
        <v>600000</v>
      </c>
      <c r="H780">
        <f>MIN(Inputs!B7, G780 / MAX(1, F780))</f>
        <v>35.440047253396337</v>
      </c>
      <c r="I780">
        <f t="shared" si="37"/>
        <v>600000</v>
      </c>
      <c r="J780">
        <f t="shared" si="38"/>
        <v>600000</v>
      </c>
      <c r="K780">
        <f>SUM($J$2:J780)</f>
        <v>266650000</v>
      </c>
      <c r="L780">
        <f>Inputs!B2 - K780</f>
        <v>233350000</v>
      </c>
    </row>
    <row r="781" spans="1:12" x14ac:dyDescent="0.25">
      <c r="A781">
        <v>780</v>
      </c>
      <c r="B781">
        <f t="shared" si="36"/>
        <v>3</v>
      </c>
      <c r="C781">
        <f>CHOOSE(B781, Inputs!B4, Inputs!B5, Inputs!B6)</f>
        <v>600000</v>
      </c>
      <c r="D781">
        <f>ROUND(Inputs!B9 * (1+Inputs!B10)^INT((A781-1)/30), 0)</f>
        <v>3386</v>
      </c>
      <c r="E781">
        <f>D781 * Inputs!B11</f>
        <v>16930</v>
      </c>
      <c r="F781">
        <f>MIN(E781, D781 * Inputs!B8)</f>
        <v>16930</v>
      </c>
      <c r="G781">
        <f>MIN(C781, Inputs!B2 - SUM($J$2:J780))</f>
        <v>600000</v>
      </c>
      <c r="H781">
        <f>MIN(Inputs!B7, G781 / MAX(1, F781))</f>
        <v>35.440047253396337</v>
      </c>
      <c r="I781">
        <f t="shared" si="37"/>
        <v>600000</v>
      </c>
      <c r="J781">
        <f t="shared" si="38"/>
        <v>600000</v>
      </c>
      <c r="K781">
        <f>SUM($J$2:J781)</f>
        <v>267250000</v>
      </c>
      <c r="L781">
        <f>Inputs!B2 - K781</f>
        <v>232750000</v>
      </c>
    </row>
    <row r="782" spans="1:12" x14ac:dyDescent="0.25">
      <c r="A782">
        <v>781</v>
      </c>
      <c r="B782">
        <f t="shared" si="36"/>
        <v>3</v>
      </c>
      <c r="C782">
        <f>CHOOSE(B782, Inputs!B4, Inputs!B5, Inputs!B6)</f>
        <v>600000</v>
      </c>
      <c r="D782">
        <f>ROUND(Inputs!B9 * (1+Inputs!B10)^INT((A782-1)/30), 0)</f>
        <v>3556</v>
      </c>
      <c r="E782">
        <f>D782 * Inputs!B11</f>
        <v>17780</v>
      </c>
      <c r="F782">
        <f>MIN(E782, D782 * Inputs!B8)</f>
        <v>17780</v>
      </c>
      <c r="G782">
        <f>MIN(C782, Inputs!B2 - SUM($J$2:J781))</f>
        <v>600000</v>
      </c>
      <c r="H782">
        <f>MIN(Inputs!B7, G782 / MAX(1, F782))</f>
        <v>33.745781777277841</v>
      </c>
      <c r="I782">
        <f t="shared" si="37"/>
        <v>600000</v>
      </c>
      <c r="J782">
        <f t="shared" si="38"/>
        <v>600000</v>
      </c>
      <c r="K782">
        <f>SUM($J$2:J782)</f>
        <v>267850000</v>
      </c>
      <c r="L782">
        <f>Inputs!B2 - K782</f>
        <v>232150000</v>
      </c>
    </row>
    <row r="783" spans="1:12" x14ac:dyDescent="0.25">
      <c r="A783">
        <v>782</v>
      </c>
      <c r="B783">
        <f t="shared" si="36"/>
        <v>3</v>
      </c>
      <c r="C783">
        <f>CHOOSE(B783, Inputs!B4, Inputs!B5, Inputs!B6)</f>
        <v>600000</v>
      </c>
      <c r="D783">
        <f>ROUND(Inputs!B9 * (1+Inputs!B10)^INT((A783-1)/30), 0)</f>
        <v>3556</v>
      </c>
      <c r="E783">
        <f>D783 * Inputs!B11</f>
        <v>17780</v>
      </c>
      <c r="F783">
        <f>MIN(E783, D783 * Inputs!B8)</f>
        <v>17780</v>
      </c>
      <c r="G783">
        <f>MIN(C783, Inputs!B2 - SUM($J$2:J782))</f>
        <v>600000</v>
      </c>
      <c r="H783">
        <f>MIN(Inputs!B7, G783 / MAX(1, F783))</f>
        <v>33.745781777277841</v>
      </c>
      <c r="I783">
        <f t="shared" si="37"/>
        <v>600000</v>
      </c>
      <c r="J783">
        <f t="shared" si="38"/>
        <v>600000</v>
      </c>
      <c r="K783">
        <f>SUM($J$2:J783)</f>
        <v>268450000</v>
      </c>
      <c r="L783">
        <f>Inputs!B2 - K783</f>
        <v>231550000</v>
      </c>
    </row>
    <row r="784" spans="1:12" x14ac:dyDescent="0.25">
      <c r="A784">
        <v>783</v>
      </c>
      <c r="B784">
        <f t="shared" si="36"/>
        <v>3</v>
      </c>
      <c r="C784">
        <f>CHOOSE(B784, Inputs!B4, Inputs!B5, Inputs!B6)</f>
        <v>600000</v>
      </c>
      <c r="D784">
        <f>ROUND(Inputs!B9 * (1+Inputs!B10)^INT((A784-1)/30), 0)</f>
        <v>3556</v>
      </c>
      <c r="E784">
        <f>D784 * Inputs!B11</f>
        <v>17780</v>
      </c>
      <c r="F784">
        <f>MIN(E784, D784 * Inputs!B8)</f>
        <v>17780</v>
      </c>
      <c r="G784">
        <f>MIN(C784, Inputs!B2 - SUM($J$2:J783))</f>
        <v>600000</v>
      </c>
      <c r="H784">
        <f>MIN(Inputs!B7, G784 / MAX(1, F784))</f>
        <v>33.745781777277841</v>
      </c>
      <c r="I784">
        <f t="shared" si="37"/>
        <v>600000</v>
      </c>
      <c r="J784">
        <f t="shared" si="38"/>
        <v>600000</v>
      </c>
      <c r="K784">
        <f>SUM($J$2:J784)</f>
        <v>269050000</v>
      </c>
      <c r="L784">
        <f>Inputs!B2 - K784</f>
        <v>230950000</v>
      </c>
    </row>
    <row r="785" spans="1:12" x14ac:dyDescent="0.25">
      <c r="A785">
        <v>784</v>
      </c>
      <c r="B785">
        <f t="shared" si="36"/>
        <v>3</v>
      </c>
      <c r="C785">
        <f>CHOOSE(B785, Inputs!B4, Inputs!B5, Inputs!B6)</f>
        <v>600000</v>
      </c>
      <c r="D785">
        <f>ROUND(Inputs!B9 * (1+Inputs!B10)^INT((A785-1)/30), 0)</f>
        <v>3556</v>
      </c>
      <c r="E785">
        <f>D785 * Inputs!B11</f>
        <v>17780</v>
      </c>
      <c r="F785">
        <f>MIN(E785, D785 * Inputs!B8)</f>
        <v>17780</v>
      </c>
      <c r="G785">
        <f>MIN(C785, Inputs!B2 - SUM($J$2:J784))</f>
        <v>600000</v>
      </c>
      <c r="H785">
        <f>MIN(Inputs!B7, G785 / MAX(1, F785))</f>
        <v>33.745781777277841</v>
      </c>
      <c r="I785">
        <f t="shared" si="37"/>
        <v>600000</v>
      </c>
      <c r="J785">
        <f t="shared" si="38"/>
        <v>600000</v>
      </c>
      <c r="K785">
        <f>SUM($J$2:J785)</f>
        <v>269650000</v>
      </c>
      <c r="L785">
        <f>Inputs!B2 - K785</f>
        <v>230350000</v>
      </c>
    </row>
    <row r="786" spans="1:12" x14ac:dyDescent="0.25">
      <c r="A786">
        <v>785</v>
      </c>
      <c r="B786">
        <f t="shared" si="36"/>
        <v>3</v>
      </c>
      <c r="C786">
        <f>CHOOSE(B786, Inputs!B4, Inputs!B5, Inputs!B6)</f>
        <v>600000</v>
      </c>
      <c r="D786">
        <f>ROUND(Inputs!B9 * (1+Inputs!B10)^INT((A786-1)/30), 0)</f>
        <v>3556</v>
      </c>
      <c r="E786">
        <f>D786 * Inputs!B11</f>
        <v>17780</v>
      </c>
      <c r="F786">
        <f>MIN(E786, D786 * Inputs!B8)</f>
        <v>17780</v>
      </c>
      <c r="G786">
        <f>MIN(C786, Inputs!B2 - SUM($J$2:J785))</f>
        <v>600000</v>
      </c>
      <c r="H786">
        <f>MIN(Inputs!B7, G786 / MAX(1, F786))</f>
        <v>33.745781777277841</v>
      </c>
      <c r="I786">
        <f t="shared" si="37"/>
        <v>600000</v>
      </c>
      <c r="J786">
        <f t="shared" si="38"/>
        <v>600000</v>
      </c>
      <c r="K786">
        <f>SUM($J$2:J786)</f>
        <v>270250000</v>
      </c>
      <c r="L786">
        <f>Inputs!B2 - K786</f>
        <v>229750000</v>
      </c>
    </row>
    <row r="787" spans="1:12" x14ac:dyDescent="0.25">
      <c r="A787">
        <v>786</v>
      </c>
      <c r="B787">
        <f t="shared" si="36"/>
        <v>3</v>
      </c>
      <c r="C787">
        <f>CHOOSE(B787, Inputs!B4, Inputs!B5, Inputs!B6)</f>
        <v>600000</v>
      </c>
      <c r="D787">
        <f>ROUND(Inputs!B9 * (1+Inputs!B10)^INT((A787-1)/30), 0)</f>
        <v>3556</v>
      </c>
      <c r="E787">
        <f>D787 * Inputs!B11</f>
        <v>17780</v>
      </c>
      <c r="F787">
        <f>MIN(E787, D787 * Inputs!B8)</f>
        <v>17780</v>
      </c>
      <c r="G787">
        <f>MIN(C787, Inputs!B2 - SUM($J$2:J786))</f>
        <v>600000</v>
      </c>
      <c r="H787">
        <f>MIN(Inputs!B7, G787 / MAX(1, F787))</f>
        <v>33.745781777277841</v>
      </c>
      <c r="I787">
        <f t="shared" si="37"/>
        <v>600000</v>
      </c>
      <c r="J787">
        <f t="shared" si="38"/>
        <v>600000</v>
      </c>
      <c r="K787">
        <f>SUM($J$2:J787)</f>
        <v>270850000</v>
      </c>
      <c r="L787">
        <f>Inputs!B2 - K787</f>
        <v>229150000</v>
      </c>
    </row>
    <row r="788" spans="1:12" x14ac:dyDescent="0.25">
      <c r="A788">
        <v>787</v>
      </c>
      <c r="B788">
        <f t="shared" si="36"/>
        <v>3</v>
      </c>
      <c r="C788">
        <f>CHOOSE(B788, Inputs!B4, Inputs!B5, Inputs!B6)</f>
        <v>600000</v>
      </c>
      <c r="D788">
        <f>ROUND(Inputs!B9 * (1+Inputs!B10)^INT((A788-1)/30), 0)</f>
        <v>3556</v>
      </c>
      <c r="E788">
        <f>D788 * Inputs!B11</f>
        <v>17780</v>
      </c>
      <c r="F788">
        <f>MIN(E788, D788 * Inputs!B8)</f>
        <v>17780</v>
      </c>
      <c r="G788">
        <f>MIN(C788, Inputs!B2 - SUM($J$2:J787))</f>
        <v>600000</v>
      </c>
      <c r="H788">
        <f>MIN(Inputs!B7, G788 / MAX(1, F788))</f>
        <v>33.745781777277841</v>
      </c>
      <c r="I788">
        <f t="shared" si="37"/>
        <v>600000</v>
      </c>
      <c r="J788">
        <f t="shared" si="38"/>
        <v>600000</v>
      </c>
      <c r="K788">
        <f>SUM($J$2:J788)</f>
        <v>271450000</v>
      </c>
      <c r="L788">
        <f>Inputs!B2 - K788</f>
        <v>228550000</v>
      </c>
    </row>
    <row r="789" spans="1:12" x14ac:dyDescent="0.25">
      <c r="A789">
        <v>788</v>
      </c>
      <c r="B789">
        <f t="shared" si="36"/>
        <v>3</v>
      </c>
      <c r="C789">
        <f>CHOOSE(B789, Inputs!B4, Inputs!B5, Inputs!B6)</f>
        <v>600000</v>
      </c>
      <c r="D789">
        <f>ROUND(Inputs!B9 * (1+Inputs!B10)^INT((A789-1)/30), 0)</f>
        <v>3556</v>
      </c>
      <c r="E789">
        <f>D789 * Inputs!B11</f>
        <v>17780</v>
      </c>
      <c r="F789">
        <f>MIN(E789, D789 * Inputs!B8)</f>
        <v>17780</v>
      </c>
      <c r="G789">
        <f>MIN(C789, Inputs!B2 - SUM($J$2:J788))</f>
        <v>600000</v>
      </c>
      <c r="H789">
        <f>MIN(Inputs!B7, G789 / MAX(1, F789))</f>
        <v>33.745781777277841</v>
      </c>
      <c r="I789">
        <f t="shared" si="37"/>
        <v>600000</v>
      </c>
      <c r="J789">
        <f t="shared" si="38"/>
        <v>600000</v>
      </c>
      <c r="K789">
        <f>SUM($J$2:J789)</f>
        <v>272050000</v>
      </c>
      <c r="L789">
        <f>Inputs!B2 - K789</f>
        <v>227950000</v>
      </c>
    </row>
    <row r="790" spans="1:12" x14ac:dyDescent="0.25">
      <c r="A790">
        <v>789</v>
      </c>
      <c r="B790">
        <f t="shared" si="36"/>
        <v>3</v>
      </c>
      <c r="C790">
        <f>CHOOSE(B790, Inputs!B4, Inputs!B5, Inputs!B6)</f>
        <v>600000</v>
      </c>
      <c r="D790">
        <f>ROUND(Inputs!B9 * (1+Inputs!B10)^INT((A790-1)/30), 0)</f>
        <v>3556</v>
      </c>
      <c r="E790">
        <f>D790 * Inputs!B11</f>
        <v>17780</v>
      </c>
      <c r="F790">
        <f>MIN(E790, D790 * Inputs!B8)</f>
        <v>17780</v>
      </c>
      <c r="G790">
        <f>MIN(C790, Inputs!B2 - SUM($J$2:J789))</f>
        <v>600000</v>
      </c>
      <c r="H790">
        <f>MIN(Inputs!B7, G790 / MAX(1, F790))</f>
        <v>33.745781777277841</v>
      </c>
      <c r="I790">
        <f t="shared" si="37"/>
        <v>600000</v>
      </c>
      <c r="J790">
        <f t="shared" si="38"/>
        <v>600000</v>
      </c>
      <c r="K790">
        <f>SUM($J$2:J790)</f>
        <v>272650000</v>
      </c>
      <c r="L790">
        <f>Inputs!B2 - K790</f>
        <v>227350000</v>
      </c>
    </row>
    <row r="791" spans="1:12" x14ac:dyDescent="0.25">
      <c r="A791">
        <v>790</v>
      </c>
      <c r="B791">
        <f t="shared" si="36"/>
        <v>3</v>
      </c>
      <c r="C791">
        <f>CHOOSE(B791, Inputs!B4, Inputs!B5, Inputs!B6)</f>
        <v>600000</v>
      </c>
      <c r="D791">
        <f>ROUND(Inputs!B9 * (1+Inputs!B10)^INT((A791-1)/30), 0)</f>
        <v>3556</v>
      </c>
      <c r="E791">
        <f>D791 * Inputs!B11</f>
        <v>17780</v>
      </c>
      <c r="F791">
        <f>MIN(E791, D791 * Inputs!B8)</f>
        <v>17780</v>
      </c>
      <c r="G791">
        <f>MIN(C791, Inputs!B2 - SUM($J$2:J790))</f>
        <v>600000</v>
      </c>
      <c r="H791">
        <f>MIN(Inputs!B7, G791 / MAX(1, F791))</f>
        <v>33.745781777277841</v>
      </c>
      <c r="I791">
        <f t="shared" si="37"/>
        <v>600000</v>
      </c>
      <c r="J791">
        <f t="shared" si="38"/>
        <v>600000</v>
      </c>
      <c r="K791">
        <f>SUM($J$2:J791)</f>
        <v>273250000</v>
      </c>
      <c r="L791">
        <f>Inputs!B2 - K791</f>
        <v>226750000</v>
      </c>
    </row>
    <row r="792" spans="1:12" x14ac:dyDescent="0.25">
      <c r="A792">
        <v>791</v>
      </c>
      <c r="B792">
        <f t="shared" si="36"/>
        <v>3</v>
      </c>
      <c r="C792">
        <f>CHOOSE(B792, Inputs!B4, Inputs!B5, Inputs!B6)</f>
        <v>600000</v>
      </c>
      <c r="D792">
        <f>ROUND(Inputs!B9 * (1+Inputs!B10)^INT((A792-1)/30), 0)</f>
        <v>3556</v>
      </c>
      <c r="E792">
        <f>D792 * Inputs!B11</f>
        <v>17780</v>
      </c>
      <c r="F792">
        <f>MIN(E792, D792 * Inputs!B8)</f>
        <v>17780</v>
      </c>
      <c r="G792">
        <f>MIN(C792, Inputs!B2 - SUM($J$2:J791))</f>
        <v>600000</v>
      </c>
      <c r="H792">
        <f>MIN(Inputs!B7, G792 / MAX(1, F792))</f>
        <v>33.745781777277841</v>
      </c>
      <c r="I792">
        <f t="shared" si="37"/>
        <v>600000</v>
      </c>
      <c r="J792">
        <f t="shared" si="38"/>
        <v>600000</v>
      </c>
      <c r="K792">
        <f>SUM($J$2:J792)</f>
        <v>273850000</v>
      </c>
      <c r="L792">
        <f>Inputs!B2 - K792</f>
        <v>226150000</v>
      </c>
    </row>
    <row r="793" spans="1:12" x14ac:dyDescent="0.25">
      <c r="A793">
        <v>792</v>
      </c>
      <c r="B793">
        <f t="shared" si="36"/>
        <v>3</v>
      </c>
      <c r="C793">
        <f>CHOOSE(B793, Inputs!B4, Inputs!B5, Inputs!B6)</f>
        <v>600000</v>
      </c>
      <c r="D793">
        <f>ROUND(Inputs!B9 * (1+Inputs!B10)^INT((A793-1)/30), 0)</f>
        <v>3556</v>
      </c>
      <c r="E793">
        <f>D793 * Inputs!B11</f>
        <v>17780</v>
      </c>
      <c r="F793">
        <f>MIN(E793, D793 * Inputs!B8)</f>
        <v>17780</v>
      </c>
      <c r="G793">
        <f>MIN(C793, Inputs!B2 - SUM($J$2:J792))</f>
        <v>600000</v>
      </c>
      <c r="H793">
        <f>MIN(Inputs!B7, G793 / MAX(1, F793))</f>
        <v>33.745781777277841</v>
      </c>
      <c r="I793">
        <f t="shared" si="37"/>
        <v>600000</v>
      </c>
      <c r="J793">
        <f t="shared" si="38"/>
        <v>600000</v>
      </c>
      <c r="K793">
        <f>SUM($J$2:J793)</f>
        <v>274450000</v>
      </c>
      <c r="L793">
        <f>Inputs!B2 - K793</f>
        <v>225550000</v>
      </c>
    </row>
    <row r="794" spans="1:12" x14ac:dyDescent="0.25">
      <c r="A794">
        <v>793</v>
      </c>
      <c r="B794">
        <f t="shared" si="36"/>
        <v>3</v>
      </c>
      <c r="C794">
        <f>CHOOSE(B794, Inputs!B4, Inputs!B5, Inputs!B6)</f>
        <v>600000</v>
      </c>
      <c r="D794">
        <f>ROUND(Inputs!B9 * (1+Inputs!B10)^INT((A794-1)/30), 0)</f>
        <v>3556</v>
      </c>
      <c r="E794">
        <f>D794 * Inputs!B11</f>
        <v>17780</v>
      </c>
      <c r="F794">
        <f>MIN(E794, D794 * Inputs!B8)</f>
        <v>17780</v>
      </c>
      <c r="G794">
        <f>MIN(C794, Inputs!B2 - SUM($J$2:J793))</f>
        <v>600000</v>
      </c>
      <c r="H794">
        <f>MIN(Inputs!B7, G794 / MAX(1, F794))</f>
        <v>33.745781777277841</v>
      </c>
      <c r="I794">
        <f t="shared" si="37"/>
        <v>600000</v>
      </c>
      <c r="J794">
        <f t="shared" si="38"/>
        <v>600000</v>
      </c>
      <c r="K794">
        <f>SUM($J$2:J794)</f>
        <v>275050000</v>
      </c>
      <c r="L794">
        <f>Inputs!B2 - K794</f>
        <v>224950000</v>
      </c>
    </row>
    <row r="795" spans="1:12" x14ac:dyDescent="0.25">
      <c r="A795">
        <v>794</v>
      </c>
      <c r="B795">
        <f t="shared" si="36"/>
        <v>3</v>
      </c>
      <c r="C795">
        <f>CHOOSE(B795, Inputs!B4, Inputs!B5, Inputs!B6)</f>
        <v>600000</v>
      </c>
      <c r="D795">
        <f>ROUND(Inputs!B9 * (1+Inputs!B10)^INT((A795-1)/30), 0)</f>
        <v>3556</v>
      </c>
      <c r="E795">
        <f>D795 * Inputs!B11</f>
        <v>17780</v>
      </c>
      <c r="F795">
        <f>MIN(E795, D795 * Inputs!B8)</f>
        <v>17780</v>
      </c>
      <c r="G795">
        <f>MIN(C795, Inputs!B2 - SUM($J$2:J794))</f>
        <v>600000</v>
      </c>
      <c r="H795">
        <f>MIN(Inputs!B7, G795 / MAX(1, F795))</f>
        <v>33.745781777277841</v>
      </c>
      <c r="I795">
        <f t="shared" si="37"/>
        <v>600000</v>
      </c>
      <c r="J795">
        <f t="shared" si="38"/>
        <v>600000</v>
      </c>
      <c r="K795">
        <f>SUM($J$2:J795)</f>
        <v>275650000</v>
      </c>
      <c r="L795">
        <f>Inputs!B2 - K795</f>
        <v>224350000</v>
      </c>
    </row>
    <row r="796" spans="1:12" x14ac:dyDescent="0.25">
      <c r="A796">
        <v>795</v>
      </c>
      <c r="B796">
        <f t="shared" si="36"/>
        <v>3</v>
      </c>
      <c r="C796">
        <f>CHOOSE(B796, Inputs!B4, Inputs!B5, Inputs!B6)</f>
        <v>600000</v>
      </c>
      <c r="D796">
        <f>ROUND(Inputs!B9 * (1+Inputs!B10)^INT((A796-1)/30), 0)</f>
        <v>3556</v>
      </c>
      <c r="E796">
        <f>D796 * Inputs!B11</f>
        <v>17780</v>
      </c>
      <c r="F796">
        <f>MIN(E796, D796 * Inputs!B8)</f>
        <v>17780</v>
      </c>
      <c r="G796">
        <f>MIN(C796, Inputs!B2 - SUM($J$2:J795))</f>
        <v>600000</v>
      </c>
      <c r="H796">
        <f>MIN(Inputs!B7, G796 / MAX(1, F796))</f>
        <v>33.745781777277841</v>
      </c>
      <c r="I796">
        <f t="shared" si="37"/>
        <v>600000</v>
      </c>
      <c r="J796">
        <f t="shared" si="38"/>
        <v>600000</v>
      </c>
      <c r="K796">
        <f>SUM($J$2:J796)</f>
        <v>276250000</v>
      </c>
      <c r="L796">
        <f>Inputs!B2 - K796</f>
        <v>223750000</v>
      </c>
    </row>
    <row r="797" spans="1:12" x14ac:dyDescent="0.25">
      <c r="A797">
        <v>796</v>
      </c>
      <c r="B797">
        <f t="shared" si="36"/>
        <v>3</v>
      </c>
      <c r="C797">
        <f>CHOOSE(B797, Inputs!B4, Inputs!B5, Inputs!B6)</f>
        <v>600000</v>
      </c>
      <c r="D797">
        <f>ROUND(Inputs!B9 * (1+Inputs!B10)^INT((A797-1)/30), 0)</f>
        <v>3556</v>
      </c>
      <c r="E797">
        <f>D797 * Inputs!B11</f>
        <v>17780</v>
      </c>
      <c r="F797">
        <f>MIN(E797, D797 * Inputs!B8)</f>
        <v>17780</v>
      </c>
      <c r="G797">
        <f>MIN(C797, Inputs!B2 - SUM($J$2:J796))</f>
        <v>600000</v>
      </c>
      <c r="H797">
        <f>MIN(Inputs!B7, G797 / MAX(1, F797))</f>
        <v>33.745781777277841</v>
      </c>
      <c r="I797">
        <f t="shared" si="37"/>
        <v>600000</v>
      </c>
      <c r="J797">
        <f t="shared" si="38"/>
        <v>600000</v>
      </c>
      <c r="K797">
        <f>SUM($J$2:J797)</f>
        <v>276850000</v>
      </c>
      <c r="L797">
        <f>Inputs!B2 - K797</f>
        <v>223150000</v>
      </c>
    </row>
    <row r="798" spans="1:12" x14ac:dyDescent="0.25">
      <c r="A798">
        <v>797</v>
      </c>
      <c r="B798">
        <f t="shared" si="36"/>
        <v>3</v>
      </c>
      <c r="C798">
        <f>CHOOSE(B798, Inputs!B4, Inputs!B5, Inputs!B6)</f>
        <v>600000</v>
      </c>
      <c r="D798">
        <f>ROUND(Inputs!B9 * (1+Inputs!B10)^INT((A798-1)/30), 0)</f>
        <v>3556</v>
      </c>
      <c r="E798">
        <f>D798 * Inputs!B11</f>
        <v>17780</v>
      </c>
      <c r="F798">
        <f>MIN(E798, D798 * Inputs!B8)</f>
        <v>17780</v>
      </c>
      <c r="G798">
        <f>MIN(C798, Inputs!B2 - SUM($J$2:J797))</f>
        <v>600000</v>
      </c>
      <c r="H798">
        <f>MIN(Inputs!B7, G798 / MAX(1, F798))</f>
        <v>33.745781777277841</v>
      </c>
      <c r="I798">
        <f t="shared" si="37"/>
        <v>600000</v>
      </c>
      <c r="J798">
        <f t="shared" si="38"/>
        <v>600000</v>
      </c>
      <c r="K798">
        <f>SUM($J$2:J798)</f>
        <v>277450000</v>
      </c>
      <c r="L798">
        <f>Inputs!B2 - K798</f>
        <v>222550000</v>
      </c>
    </row>
    <row r="799" spans="1:12" x14ac:dyDescent="0.25">
      <c r="A799">
        <v>798</v>
      </c>
      <c r="B799">
        <f t="shared" si="36"/>
        <v>3</v>
      </c>
      <c r="C799">
        <f>CHOOSE(B799, Inputs!B4, Inputs!B5, Inputs!B6)</f>
        <v>600000</v>
      </c>
      <c r="D799">
        <f>ROUND(Inputs!B9 * (1+Inputs!B10)^INT((A799-1)/30), 0)</f>
        <v>3556</v>
      </c>
      <c r="E799">
        <f>D799 * Inputs!B11</f>
        <v>17780</v>
      </c>
      <c r="F799">
        <f>MIN(E799, D799 * Inputs!B8)</f>
        <v>17780</v>
      </c>
      <c r="G799">
        <f>MIN(C799, Inputs!B2 - SUM($J$2:J798))</f>
        <v>600000</v>
      </c>
      <c r="H799">
        <f>MIN(Inputs!B7, G799 / MAX(1, F799))</f>
        <v>33.745781777277841</v>
      </c>
      <c r="I799">
        <f t="shared" si="37"/>
        <v>600000</v>
      </c>
      <c r="J799">
        <f t="shared" si="38"/>
        <v>600000</v>
      </c>
      <c r="K799">
        <f>SUM($J$2:J799)</f>
        <v>278050000</v>
      </c>
      <c r="L799">
        <f>Inputs!B2 - K799</f>
        <v>221950000</v>
      </c>
    </row>
    <row r="800" spans="1:12" x14ac:dyDescent="0.25">
      <c r="A800">
        <v>799</v>
      </c>
      <c r="B800">
        <f t="shared" si="36"/>
        <v>3</v>
      </c>
      <c r="C800">
        <f>CHOOSE(B800, Inputs!B4, Inputs!B5, Inputs!B6)</f>
        <v>600000</v>
      </c>
      <c r="D800">
        <f>ROUND(Inputs!B9 * (1+Inputs!B10)^INT((A800-1)/30), 0)</f>
        <v>3556</v>
      </c>
      <c r="E800">
        <f>D800 * Inputs!B11</f>
        <v>17780</v>
      </c>
      <c r="F800">
        <f>MIN(E800, D800 * Inputs!B8)</f>
        <v>17780</v>
      </c>
      <c r="G800">
        <f>MIN(C800, Inputs!B2 - SUM($J$2:J799))</f>
        <v>600000</v>
      </c>
      <c r="H800">
        <f>MIN(Inputs!B7, G800 / MAX(1, F800))</f>
        <v>33.745781777277841</v>
      </c>
      <c r="I800">
        <f t="shared" si="37"/>
        <v>600000</v>
      </c>
      <c r="J800">
        <f t="shared" si="38"/>
        <v>600000</v>
      </c>
      <c r="K800">
        <f>SUM($J$2:J800)</f>
        <v>278650000</v>
      </c>
      <c r="L800">
        <f>Inputs!B2 - K800</f>
        <v>221350000</v>
      </c>
    </row>
    <row r="801" spans="1:12" x14ac:dyDescent="0.25">
      <c r="A801">
        <v>800</v>
      </c>
      <c r="B801">
        <f t="shared" si="36"/>
        <v>3</v>
      </c>
      <c r="C801">
        <f>CHOOSE(B801, Inputs!B4, Inputs!B5, Inputs!B6)</f>
        <v>600000</v>
      </c>
      <c r="D801">
        <f>ROUND(Inputs!B9 * (1+Inputs!B10)^INT((A801-1)/30), 0)</f>
        <v>3556</v>
      </c>
      <c r="E801">
        <f>D801 * Inputs!B11</f>
        <v>17780</v>
      </c>
      <c r="F801">
        <f>MIN(E801, D801 * Inputs!B8)</f>
        <v>17780</v>
      </c>
      <c r="G801">
        <f>MIN(C801, Inputs!B2 - SUM($J$2:J800))</f>
        <v>600000</v>
      </c>
      <c r="H801">
        <f>MIN(Inputs!B7, G801 / MAX(1, F801))</f>
        <v>33.745781777277841</v>
      </c>
      <c r="I801">
        <f t="shared" si="37"/>
        <v>600000</v>
      </c>
      <c r="J801">
        <f t="shared" si="38"/>
        <v>600000</v>
      </c>
      <c r="K801">
        <f>SUM($J$2:J801)</f>
        <v>279250000</v>
      </c>
      <c r="L801">
        <f>Inputs!B2 - K801</f>
        <v>220750000</v>
      </c>
    </row>
    <row r="802" spans="1:12" x14ac:dyDescent="0.25">
      <c r="A802">
        <v>801</v>
      </c>
      <c r="B802">
        <f t="shared" si="36"/>
        <v>3</v>
      </c>
      <c r="C802">
        <f>CHOOSE(B802, Inputs!B4, Inputs!B5, Inputs!B6)</f>
        <v>600000</v>
      </c>
      <c r="D802">
        <f>ROUND(Inputs!B9 * (1+Inputs!B10)^INT((A802-1)/30), 0)</f>
        <v>3556</v>
      </c>
      <c r="E802">
        <f>D802 * Inputs!B11</f>
        <v>17780</v>
      </c>
      <c r="F802">
        <f>MIN(E802, D802 * Inputs!B8)</f>
        <v>17780</v>
      </c>
      <c r="G802">
        <f>MIN(C802, Inputs!B2 - SUM($J$2:J801))</f>
        <v>600000</v>
      </c>
      <c r="H802">
        <f>MIN(Inputs!B7, G802 / MAX(1, F802))</f>
        <v>33.745781777277841</v>
      </c>
      <c r="I802">
        <f t="shared" si="37"/>
        <v>600000</v>
      </c>
      <c r="J802">
        <f t="shared" si="38"/>
        <v>600000</v>
      </c>
      <c r="K802">
        <f>SUM($J$2:J802)</f>
        <v>279850000</v>
      </c>
      <c r="L802">
        <f>Inputs!B2 - K802</f>
        <v>220150000</v>
      </c>
    </row>
    <row r="803" spans="1:12" x14ac:dyDescent="0.25">
      <c r="A803">
        <v>802</v>
      </c>
      <c r="B803">
        <f t="shared" si="36"/>
        <v>3</v>
      </c>
      <c r="C803">
        <f>CHOOSE(B803, Inputs!B4, Inputs!B5, Inputs!B6)</f>
        <v>600000</v>
      </c>
      <c r="D803">
        <f>ROUND(Inputs!B9 * (1+Inputs!B10)^INT((A803-1)/30), 0)</f>
        <v>3556</v>
      </c>
      <c r="E803">
        <f>D803 * Inputs!B11</f>
        <v>17780</v>
      </c>
      <c r="F803">
        <f>MIN(E803, D803 * Inputs!B8)</f>
        <v>17780</v>
      </c>
      <c r="G803">
        <f>MIN(C803, Inputs!B2 - SUM($J$2:J802))</f>
        <v>600000</v>
      </c>
      <c r="H803">
        <f>MIN(Inputs!B7, G803 / MAX(1, F803))</f>
        <v>33.745781777277841</v>
      </c>
      <c r="I803">
        <f t="shared" si="37"/>
        <v>600000</v>
      </c>
      <c r="J803">
        <f t="shared" si="38"/>
        <v>600000</v>
      </c>
      <c r="K803">
        <f>SUM($J$2:J803)</f>
        <v>280450000</v>
      </c>
      <c r="L803">
        <f>Inputs!B2 - K803</f>
        <v>219550000</v>
      </c>
    </row>
    <row r="804" spans="1:12" x14ac:dyDescent="0.25">
      <c r="A804">
        <v>803</v>
      </c>
      <c r="B804">
        <f t="shared" si="36"/>
        <v>3</v>
      </c>
      <c r="C804">
        <f>CHOOSE(B804, Inputs!B4, Inputs!B5, Inputs!B6)</f>
        <v>600000</v>
      </c>
      <c r="D804">
        <f>ROUND(Inputs!B9 * (1+Inputs!B10)^INT((A804-1)/30), 0)</f>
        <v>3556</v>
      </c>
      <c r="E804">
        <f>D804 * Inputs!B11</f>
        <v>17780</v>
      </c>
      <c r="F804">
        <f>MIN(E804, D804 * Inputs!B8)</f>
        <v>17780</v>
      </c>
      <c r="G804">
        <f>MIN(C804, Inputs!B2 - SUM($J$2:J803))</f>
        <v>600000</v>
      </c>
      <c r="H804">
        <f>MIN(Inputs!B7, G804 / MAX(1, F804))</f>
        <v>33.745781777277841</v>
      </c>
      <c r="I804">
        <f t="shared" si="37"/>
        <v>600000</v>
      </c>
      <c r="J804">
        <f t="shared" si="38"/>
        <v>600000</v>
      </c>
      <c r="K804">
        <f>SUM($J$2:J804)</f>
        <v>281050000</v>
      </c>
      <c r="L804">
        <f>Inputs!B2 - K804</f>
        <v>218950000</v>
      </c>
    </row>
    <row r="805" spans="1:12" x14ac:dyDescent="0.25">
      <c r="A805">
        <v>804</v>
      </c>
      <c r="B805">
        <f t="shared" si="36"/>
        <v>3</v>
      </c>
      <c r="C805">
        <f>CHOOSE(B805, Inputs!B4, Inputs!B5, Inputs!B6)</f>
        <v>600000</v>
      </c>
      <c r="D805">
        <f>ROUND(Inputs!B9 * (1+Inputs!B10)^INT((A805-1)/30), 0)</f>
        <v>3556</v>
      </c>
      <c r="E805">
        <f>D805 * Inputs!B11</f>
        <v>17780</v>
      </c>
      <c r="F805">
        <f>MIN(E805, D805 * Inputs!B8)</f>
        <v>17780</v>
      </c>
      <c r="G805">
        <f>MIN(C805, Inputs!B2 - SUM($J$2:J804))</f>
        <v>600000</v>
      </c>
      <c r="H805">
        <f>MIN(Inputs!B7, G805 / MAX(1, F805))</f>
        <v>33.745781777277841</v>
      </c>
      <c r="I805">
        <f t="shared" si="37"/>
        <v>600000</v>
      </c>
      <c r="J805">
        <f t="shared" si="38"/>
        <v>600000</v>
      </c>
      <c r="K805">
        <f>SUM($J$2:J805)</f>
        <v>281650000</v>
      </c>
      <c r="L805">
        <f>Inputs!B2 - K805</f>
        <v>218350000</v>
      </c>
    </row>
    <row r="806" spans="1:12" x14ac:dyDescent="0.25">
      <c r="A806">
        <v>805</v>
      </c>
      <c r="B806">
        <f t="shared" si="36"/>
        <v>3</v>
      </c>
      <c r="C806">
        <f>CHOOSE(B806, Inputs!B4, Inputs!B5, Inputs!B6)</f>
        <v>600000</v>
      </c>
      <c r="D806">
        <f>ROUND(Inputs!B9 * (1+Inputs!B10)^INT((A806-1)/30), 0)</f>
        <v>3556</v>
      </c>
      <c r="E806">
        <f>D806 * Inputs!B11</f>
        <v>17780</v>
      </c>
      <c r="F806">
        <f>MIN(E806, D806 * Inputs!B8)</f>
        <v>17780</v>
      </c>
      <c r="G806">
        <f>MIN(C806, Inputs!B2 - SUM($J$2:J805))</f>
        <v>600000</v>
      </c>
      <c r="H806">
        <f>MIN(Inputs!B7, G806 / MAX(1, F806))</f>
        <v>33.745781777277841</v>
      </c>
      <c r="I806">
        <f t="shared" si="37"/>
        <v>600000</v>
      </c>
      <c r="J806">
        <f t="shared" si="38"/>
        <v>600000</v>
      </c>
      <c r="K806">
        <f>SUM($J$2:J806)</f>
        <v>282250000</v>
      </c>
      <c r="L806">
        <f>Inputs!B2 - K806</f>
        <v>217750000</v>
      </c>
    </row>
    <row r="807" spans="1:12" x14ac:dyDescent="0.25">
      <c r="A807">
        <v>806</v>
      </c>
      <c r="B807">
        <f t="shared" si="36"/>
        <v>3</v>
      </c>
      <c r="C807">
        <f>CHOOSE(B807, Inputs!B4, Inputs!B5, Inputs!B6)</f>
        <v>600000</v>
      </c>
      <c r="D807">
        <f>ROUND(Inputs!B9 * (1+Inputs!B10)^INT((A807-1)/30), 0)</f>
        <v>3556</v>
      </c>
      <c r="E807">
        <f>D807 * Inputs!B11</f>
        <v>17780</v>
      </c>
      <c r="F807">
        <f>MIN(E807, D807 * Inputs!B8)</f>
        <v>17780</v>
      </c>
      <c r="G807">
        <f>MIN(C807, Inputs!B2 - SUM($J$2:J806))</f>
        <v>600000</v>
      </c>
      <c r="H807">
        <f>MIN(Inputs!B7, G807 / MAX(1, F807))</f>
        <v>33.745781777277841</v>
      </c>
      <c r="I807">
        <f t="shared" si="37"/>
        <v>600000</v>
      </c>
      <c r="J807">
        <f t="shared" si="38"/>
        <v>600000</v>
      </c>
      <c r="K807">
        <f>SUM($J$2:J807)</f>
        <v>282850000</v>
      </c>
      <c r="L807">
        <f>Inputs!B2 - K807</f>
        <v>217150000</v>
      </c>
    </row>
    <row r="808" spans="1:12" x14ac:dyDescent="0.25">
      <c r="A808">
        <v>807</v>
      </c>
      <c r="B808">
        <f t="shared" si="36"/>
        <v>3</v>
      </c>
      <c r="C808">
        <f>CHOOSE(B808, Inputs!B4, Inputs!B5, Inputs!B6)</f>
        <v>600000</v>
      </c>
      <c r="D808">
        <f>ROUND(Inputs!B9 * (1+Inputs!B10)^INT((A808-1)/30), 0)</f>
        <v>3556</v>
      </c>
      <c r="E808">
        <f>D808 * Inputs!B11</f>
        <v>17780</v>
      </c>
      <c r="F808">
        <f>MIN(E808, D808 * Inputs!B8)</f>
        <v>17780</v>
      </c>
      <c r="G808">
        <f>MIN(C808, Inputs!B2 - SUM($J$2:J807))</f>
        <v>600000</v>
      </c>
      <c r="H808">
        <f>MIN(Inputs!B7, G808 / MAX(1, F808))</f>
        <v>33.745781777277841</v>
      </c>
      <c r="I808">
        <f t="shared" si="37"/>
        <v>600000</v>
      </c>
      <c r="J808">
        <f t="shared" si="38"/>
        <v>600000</v>
      </c>
      <c r="K808">
        <f>SUM($J$2:J808)</f>
        <v>283450000</v>
      </c>
      <c r="L808">
        <f>Inputs!B2 - K808</f>
        <v>216550000</v>
      </c>
    </row>
    <row r="809" spans="1:12" x14ac:dyDescent="0.25">
      <c r="A809">
        <v>808</v>
      </c>
      <c r="B809">
        <f t="shared" si="36"/>
        <v>3</v>
      </c>
      <c r="C809">
        <f>CHOOSE(B809, Inputs!B4, Inputs!B5, Inputs!B6)</f>
        <v>600000</v>
      </c>
      <c r="D809">
        <f>ROUND(Inputs!B9 * (1+Inputs!B10)^INT((A809-1)/30), 0)</f>
        <v>3556</v>
      </c>
      <c r="E809">
        <f>D809 * Inputs!B11</f>
        <v>17780</v>
      </c>
      <c r="F809">
        <f>MIN(E809, D809 * Inputs!B8)</f>
        <v>17780</v>
      </c>
      <c r="G809">
        <f>MIN(C809, Inputs!B2 - SUM($J$2:J808))</f>
        <v>600000</v>
      </c>
      <c r="H809">
        <f>MIN(Inputs!B7, G809 / MAX(1, F809))</f>
        <v>33.745781777277841</v>
      </c>
      <c r="I809">
        <f t="shared" si="37"/>
        <v>600000</v>
      </c>
      <c r="J809">
        <f t="shared" si="38"/>
        <v>600000</v>
      </c>
      <c r="K809">
        <f>SUM($J$2:J809)</f>
        <v>284050000</v>
      </c>
      <c r="L809">
        <f>Inputs!B2 - K809</f>
        <v>215950000</v>
      </c>
    </row>
    <row r="810" spans="1:12" x14ac:dyDescent="0.25">
      <c r="A810">
        <v>809</v>
      </c>
      <c r="B810">
        <f t="shared" si="36"/>
        <v>3</v>
      </c>
      <c r="C810">
        <f>CHOOSE(B810, Inputs!B4, Inputs!B5, Inputs!B6)</f>
        <v>600000</v>
      </c>
      <c r="D810">
        <f>ROUND(Inputs!B9 * (1+Inputs!B10)^INT((A810-1)/30), 0)</f>
        <v>3556</v>
      </c>
      <c r="E810">
        <f>D810 * Inputs!B11</f>
        <v>17780</v>
      </c>
      <c r="F810">
        <f>MIN(E810, D810 * Inputs!B8)</f>
        <v>17780</v>
      </c>
      <c r="G810">
        <f>MIN(C810, Inputs!B2 - SUM($J$2:J809))</f>
        <v>600000</v>
      </c>
      <c r="H810">
        <f>MIN(Inputs!B7, G810 / MAX(1, F810))</f>
        <v>33.745781777277841</v>
      </c>
      <c r="I810">
        <f t="shared" si="37"/>
        <v>600000</v>
      </c>
      <c r="J810">
        <f t="shared" si="38"/>
        <v>600000</v>
      </c>
      <c r="K810">
        <f>SUM($J$2:J810)</f>
        <v>284650000</v>
      </c>
      <c r="L810">
        <f>Inputs!B2 - K810</f>
        <v>215350000</v>
      </c>
    </row>
    <row r="811" spans="1:12" x14ac:dyDescent="0.25">
      <c r="A811">
        <v>810</v>
      </c>
      <c r="B811">
        <f t="shared" si="36"/>
        <v>3</v>
      </c>
      <c r="C811">
        <f>CHOOSE(B811, Inputs!B4, Inputs!B5, Inputs!B6)</f>
        <v>600000</v>
      </c>
      <c r="D811">
        <f>ROUND(Inputs!B9 * (1+Inputs!B10)^INT((A811-1)/30), 0)</f>
        <v>3556</v>
      </c>
      <c r="E811">
        <f>D811 * Inputs!B11</f>
        <v>17780</v>
      </c>
      <c r="F811">
        <f>MIN(E811, D811 * Inputs!B8)</f>
        <v>17780</v>
      </c>
      <c r="G811">
        <f>MIN(C811, Inputs!B2 - SUM($J$2:J810))</f>
        <v>600000</v>
      </c>
      <c r="H811">
        <f>MIN(Inputs!B7, G811 / MAX(1, F811))</f>
        <v>33.745781777277841</v>
      </c>
      <c r="I811">
        <f t="shared" si="37"/>
        <v>600000</v>
      </c>
      <c r="J811">
        <f t="shared" si="38"/>
        <v>600000</v>
      </c>
      <c r="K811">
        <f>SUM($J$2:J811)</f>
        <v>285250000</v>
      </c>
      <c r="L811">
        <f>Inputs!B2 - K811</f>
        <v>214750000</v>
      </c>
    </row>
    <row r="812" spans="1:12" x14ac:dyDescent="0.25">
      <c r="A812">
        <v>811</v>
      </c>
      <c r="B812">
        <f t="shared" si="36"/>
        <v>3</v>
      </c>
      <c r="C812">
        <f>CHOOSE(B812, Inputs!B4, Inputs!B5, Inputs!B6)</f>
        <v>600000</v>
      </c>
      <c r="D812">
        <f>ROUND(Inputs!B9 * (1+Inputs!B10)^INT((A812-1)/30), 0)</f>
        <v>3733</v>
      </c>
      <c r="E812">
        <f>D812 * Inputs!B11</f>
        <v>18665</v>
      </c>
      <c r="F812">
        <f>MIN(E812, D812 * Inputs!B8)</f>
        <v>18665</v>
      </c>
      <c r="G812">
        <f>MIN(C812, Inputs!B2 - SUM($J$2:J811))</f>
        <v>600000</v>
      </c>
      <c r="H812">
        <f>MIN(Inputs!B7, G812 / MAX(1, F812))</f>
        <v>32.145727297080093</v>
      </c>
      <c r="I812">
        <f t="shared" si="37"/>
        <v>599999.99999999988</v>
      </c>
      <c r="J812">
        <f t="shared" si="38"/>
        <v>599999.99999999988</v>
      </c>
      <c r="K812">
        <f>SUM($J$2:J812)</f>
        <v>285850000</v>
      </c>
      <c r="L812">
        <f>Inputs!B2 - K812</f>
        <v>214150000</v>
      </c>
    </row>
    <row r="813" spans="1:12" x14ac:dyDescent="0.25">
      <c r="A813">
        <v>812</v>
      </c>
      <c r="B813">
        <f t="shared" si="36"/>
        <v>3</v>
      </c>
      <c r="C813">
        <f>CHOOSE(B813, Inputs!B4, Inputs!B5, Inputs!B6)</f>
        <v>600000</v>
      </c>
      <c r="D813">
        <f>ROUND(Inputs!B9 * (1+Inputs!B10)^INT((A813-1)/30), 0)</f>
        <v>3733</v>
      </c>
      <c r="E813">
        <f>D813 * Inputs!B11</f>
        <v>18665</v>
      </c>
      <c r="F813">
        <f>MIN(E813, D813 * Inputs!B8)</f>
        <v>18665</v>
      </c>
      <c r="G813">
        <f>MIN(C813, Inputs!B2 - SUM($J$2:J812))</f>
        <v>600000</v>
      </c>
      <c r="H813">
        <f>MIN(Inputs!B7, G813 / MAX(1, F813))</f>
        <v>32.145727297080093</v>
      </c>
      <c r="I813">
        <f t="shared" si="37"/>
        <v>599999.99999999988</v>
      </c>
      <c r="J813">
        <f t="shared" si="38"/>
        <v>599999.99999999988</v>
      </c>
      <c r="K813">
        <f>SUM($J$2:J813)</f>
        <v>286450000</v>
      </c>
      <c r="L813">
        <f>Inputs!B2 - K813</f>
        <v>213550000</v>
      </c>
    </row>
    <row r="814" spans="1:12" x14ac:dyDescent="0.25">
      <c r="A814">
        <v>813</v>
      </c>
      <c r="B814">
        <f t="shared" si="36"/>
        <v>3</v>
      </c>
      <c r="C814">
        <f>CHOOSE(B814, Inputs!B4, Inputs!B5, Inputs!B6)</f>
        <v>600000</v>
      </c>
      <c r="D814">
        <f>ROUND(Inputs!B9 * (1+Inputs!B10)^INT((A814-1)/30), 0)</f>
        <v>3733</v>
      </c>
      <c r="E814">
        <f>D814 * Inputs!B11</f>
        <v>18665</v>
      </c>
      <c r="F814">
        <f>MIN(E814, D814 * Inputs!B8)</f>
        <v>18665</v>
      </c>
      <c r="G814">
        <f>MIN(C814, Inputs!B2 - SUM($J$2:J813))</f>
        <v>600000</v>
      </c>
      <c r="H814">
        <f>MIN(Inputs!B7, G814 / MAX(1, F814))</f>
        <v>32.145727297080093</v>
      </c>
      <c r="I814">
        <f t="shared" si="37"/>
        <v>599999.99999999988</v>
      </c>
      <c r="J814">
        <f t="shared" si="38"/>
        <v>599999.99999999988</v>
      </c>
      <c r="K814">
        <f>SUM($J$2:J814)</f>
        <v>287050000</v>
      </c>
      <c r="L814">
        <f>Inputs!B2 - K814</f>
        <v>212950000</v>
      </c>
    </row>
    <row r="815" spans="1:12" x14ac:dyDescent="0.25">
      <c r="A815">
        <v>814</v>
      </c>
      <c r="B815">
        <f t="shared" si="36"/>
        <v>3</v>
      </c>
      <c r="C815">
        <f>CHOOSE(B815, Inputs!B4, Inputs!B5, Inputs!B6)</f>
        <v>600000</v>
      </c>
      <c r="D815">
        <f>ROUND(Inputs!B9 * (1+Inputs!B10)^INT((A815-1)/30), 0)</f>
        <v>3733</v>
      </c>
      <c r="E815">
        <f>D815 * Inputs!B11</f>
        <v>18665</v>
      </c>
      <c r="F815">
        <f>MIN(E815, D815 * Inputs!B8)</f>
        <v>18665</v>
      </c>
      <c r="G815">
        <f>MIN(C815, Inputs!B2 - SUM($J$2:J814))</f>
        <v>600000</v>
      </c>
      <c r="H815">
        <f>MIN(Inputs!B7, G815 / MAX(1, F815))</f>
        <v>32.145727297080093</v>
      </c>
      <c r="I815">
        <f t="shared" si="37"/>
        <v>599999.99999999988</v>
      </c>
      <c r="J815">
        <f t="shared" si="38"/>
        <v>599999.99999999988</v>
      </c>
      <c r="K815">
        <f>SUM($J$2:J815)</f>
        <v>287650000</v>
      </c>
      <c r="L815">
        <f>Inputs!B2 - K815</f>
        <v>212350000</v>
      </c>
    </row>
    <row r="816" spans="1:12" x14ac:dyDescent="0.25">
      <c r="A816">
        <v>815</v>
      </c>
      <c r="B816">
        <f t="shared" si="36"/>
        <v>3</v>
      </c>
      <c r="C816">
        <f>CHOOSE(B816, Inputs!B4, Inputs!B5, Inputs!B6)</f>
        <v>600000</v>
      </c>
      <c r="D816">
        <f>ROUND(Inputs!B9 * (1+Inputs!B10)^INT((A816-1)/30), 0)</f>
        <v>3733</v>
      </c>
      <c r="E816">
        <f>D816 * Inputs!B11</f>
        <v>18665</v>
      </c>
      <c r="F816">
        <f>MIN(E816, D816 * Inputs!B8)</f>
        <v>18665</v>
      </c>
      <c r="G816">
        <f>MIN(C816, Inputs!B2 - SUM($J$2:J815))</f>
        <v>600000</v>
      </c>
      <c r="H816">
        <f>MIN(Inputs!B7, G816 / MAX(1, F816))</f>
        <v>32.145727297080093</v>
      </c>
      <c r="I816">
        <f t="shared" si="37"/>
        <v>599999.99999999988</v>
      </c>
      <c r="J816">
        <f t="shared" si="38"/>
        <v>599999.99999999988</v>
      </c>
      <c r="K816">
        <f>SUM($J$2:J816)</f>
        <v>288250000</v>
      </c>
      <c r="L816">
        <f>Inputs!B2 - K816</f>
        <v>211750000</v>
      </c>
    </row>
    <row r="817" spans="1:12" x14ac:dyDescent="0.25">
      <c r="A817">
        <v>816</v>
      </c>
      <c r="B817">
        <f t="shared" si="36"/>
        <v>3</v>
      </c>
      <c r="C817">
        <f>CHOOSE(B817, Inputs!B4, Inputs!B5, Inputs!B6)</f>
        <v>600000</v>
      </c>
      <c r="D817">
        <f>ROUND(Inputs!B9 * (1+Inputs!B10)^INT((A817-1)/30), 0)</f>
        <v>3733</v>
      </c>
      <c r="E817">
        <f>D817 * Inputs!B11</f>
        <v>18665</v>
      </c>
      <c r="F817">
        <f>MIN(E817, D817 * Inputs!B8)</f>
        <v>18665</v>
      </c>
      <c r="G817">
        <f>MIN(C817, Inputs!B2 - SUM($J$2:J816))</f>
        <v>600000</v>
      </c>
      <c r="H817">
        <f>MIN(Inputs!B7, G817 / MAX(1, F817))</f>
        <v>32.145727297080093</v>
      </c>
      <c r="I817">
        <f t="shared" si="37"/>
        <v>599999.99999999988</v>
      </c>
      <c r="J817">
        <f t="shared" si="38"/>
        <v>599999.99999999988</v>
      </c>
      <c r="K817">
        <f>SUM($J$2:J817)</f>
        <v>288850000</v>
      </c>
      <c r="L817">
        <f>Inputs!B2 - K817</f>
        <v>211150000</v>
      </c>
    </row>
    <row r="818" spans="1:12" x14ac:dyDescent="0.25">
      <c r="A818">
        <v>817</v>
      </c>
      <c r="B818">
        <f t="shared" si="36"/>
        <v>3</v>
      </c>
      <c r="C818">
        <f>CHOOSE(B818, Inputs!B4, Inputs!B5, Inputs!B6)</f>
        <v>600000</v>
      </c>
      <c r="D818">
        <f>ROUND(Inputs!B9 * (1+Inputs!B10)^INT((A818-1)/30), 0)</f>
        <v>3733</v>
      </c>
      <c r="E818">
        <f>D818 * Inputs!B11</f>
        <v>18665</v>
      </c>
      <c r="F818">
        <f>MIN(E818, D818 * Inputs!B8)</f>
        <v>18665</v>
      </c>
      <c r="G818">
        <f>MIN(C818, Inputs!B2 - SUM($J$2:J817))</f>
        <v>600000</v>
      </c>
      <c r="H818">
        <f>MIN(Inputs!B7, G818 / MAX(1, F818))</f>
        <v>32.145727297080093</v>
      </c>
      <c r="I818">
        <f t="shared" si="37"/>
        <v>599999.99999999988</v>
      </c>
      <c r="J818">
        <f t="shared" si="38"/>
        <v>599999.99999999988</v>
      </c>
      <c r="K818">
        <f>SUM($J$2:J818)</f>
        <v>289450000</v>
      </c>
      <c r="L818">
        <f>Inputs!B2 - K818</f>
        <v>210550000</v>
      </c>
    </row>
    <row r="819" spans="1:12" x14ac:dyDescent="0.25">
      <c r="A819">
        <v>818</v>
      </c>
      <c r="B819">
        <f t="shared" si="36"/>
        <v>3</v>
      </c>
      <c r="C819">
        <f>CHOOSE(B819, Inputs!B4, Inputs!B5, Inputs!B6)</f>
        <v>600000</v>
      </c>
      <c r="D819">
        <f>ROUND(Inputs!B9 * (1+Inputs!B10)^INT((A819-1)/30), 0)</f>
        <v>3733</v>
      </c>
      <c r="E819">
        <f>D819 * Inputs!B11</f>
        <v>18665</v>
      </c>
      <c r="F819">
        <f>MIN(E819, D819 * Inputs!B8)</f>
        <v>18665</v>
      </c>
      <c r="G819">
        <f>MIN(C819, Inputs!B2 - SUM($J$2:J818))</f>
        <v>600000</v>
      </c>
      <c r="H819">
        <f>MIN(Inputs!B7, G819 / MAX(1, F819))</f>
        <v>32.145727297080093</v>
      </c>
      <c r="I819">
        <f t="shared" si="37"/>
        <v>599999.99999999988</v>
      </c>
      <c r="J819">
        <f t="shared" si="38"/>
        <v>599999.99999999988</v>
      </c>
      <c r="K819">
        <f>SUM($J$2:J819)</f>
        <v>290050000</v>
      </c>
      <c r="L819">
        <f>Inputs!B2 - K819</f>
        <v>209950000</v>
      </c>
    </row>
    <row r="820" spans="1:12" x14ac:dyDescent="0.25">
      <c r="A820">
        <v>819</v>
      </c>
      <c r="B820">
        <f t="shared" si="36"/>
        <v>3</v>
      </c>
      <c r="C820">
        <f>CHOOSE(B820, Inputs!B4, Inputs!B5, Inputs!B6)</f>
        <v>600000</v>
      </c>
      <c r="D820">
        <f>ROUND(Inputs!B9 * (1+Inputs!B10)^INT((A820-1)/30), 0)</f>
        <v>3733</v>
      </c>
      <c r="E820">
        <f>D820 * Inputs!B11</f>
        <v>18665</v>
      </c>
      <c r="F820">
        <f>MIN(E820, D820 * Inputs!B8)</f>
        <v>18665</v>
      </c>
      <c r="G820">
        <f>MIN(C820, Inputs!B2 - SUM($J$2:J819))</f>
        <v>600000</v>
      </c>
      <c r="H820">
        <f>MIN(Inputs!B7, G820 / MAX(1, F820))</f>
        <v>32.145727297080093</v>
      </c>
      <c r="I820">
        <f t="shared" si="37"/>
        <v>599999.99999999988</v>
      </c>
      <c r="J820">
        <f t="shared" si="38"/>
        <v>599999.99999999988</v>
      </c>
      <c r="K820">
        <f>SUM($J$2:J820)</f>
        <v>290650000</v>
      </c>
      <c r="L820">
        <f>Inputs!B2 - K820</f>
        <v>209350000</v>
      </c>
    </row>
    <row r="821" spans="1:12" x14ac:dyDescent="0.25">
      <c r="A821">
        <v>820</v>
      </c>
      <c r="B821">
        <f t="shared" si="36"/>
        <v>3</v>
      </c>
      <c r="C821">
        <f>CHOOSE(B821, Inputs!B4, Inputs!B5, Inputs!B6)</f>
        <v>600000</v>
      </c>
      <c r="D821">
        <f>ROUND(Inputs!B9 * (1+Inputs!B10)^INT((A821-1)/30), 0)</f>
        <v>3733</v>
      </c>
      <c r="E821">
        <f>D821 * Inputs!B11</f>
        <v>18665</v>
      </c>
      <c r="F821">
        <f>MIN(E821, D821 * Inputs!B8)</f>
        <v>18665</v>
      </c>
      <c r="G821">
        <f>MIN(C821, Inputs!B2 - SUM($J$2:J820))</f>
        <v>600000</v>
      </c>
      <c r="H821">
        <f>MIN(Inputs!B7, G821 / MAX(1, F821))</f>
        <v>32.145727297080093</v>
      </c>
      <c r="I821">
        <f t="shared" si="37"/>
        <v>599999.99999999988</v>
      </c>
      <c r="J821">
        <f t="shared" si="38"/>
        <v>599999.99999999988</v>
      </c>
      <c r="K821">
        <f>SUM($J$2:J821)</f>
        <v>291250000</v>
      </c>
      <c r="L821">
        <f>Inputs!B2 - K821</f>
        <v>208750000</v>
      </c>
    </row>
    <row r="822" spans="1:12" x14ac:dyDescent="0.25">
      <c r="A822">
        <v>821</v>
      </c>
      <c r="B822">
        <f t="shared" si="36"/>
        <v>3</v>
      </c>
      <c r="C822">
        <f>CHOOSE(B822, Inputs!B4, Inputs!B5, Inputs!B6)</f>
        <v>600000</v>
      </c>
      <c r="D822">
        <f>ROUND(Inputs!B9 * (1+Inputs!B10)^INT((A822-1)/30), 0)</f>
        <v>3733</v>
      </c>
      <c r="E822">
        <f>D822 * Inputs!B11</f>
        <v>18665</v>
      </c>
      <c r="F822">
        <f>MIN(E822, D822 * Inputs!B8)</f>
        <v>18665</v>
      </c>
      <c r="G822">
        <f>MIN(C822, Inputs!B2 - SUM($J$2:J821))</f>
        <v>600000</v>
      </c>
      <c r="H822">
        <f>MIN(Inputs!B7, G822 / MAX(1, F822))</f>
        <v>32.145727297080093</v>
      </c>
      <c r="I822">
        <f t="shared" si="37"/>
        <v>599999.99999999988</v>
      </c>
      <c r="J822">
        <f t="shared" si="38"/>
        <v>599999.99999999988</v>
      </c>
      <c r="K822">
        <f>SUM($J$2:J822)</f>
        <v>291850000</v>
      </c>
      <c r="L822">
        <f>Inputs!B2 - K822</f>
        <v>208150000</v>
      </c>
    </row>
    <row r="823" spans="1:12" x14ac:dyDescent="0.25">
      <c r="A823">
        <v>822</v>
      </c>
      <c r="B823">
        <f t="shared" si="36"/>
        <v>3</v>
      </c>
      <c r="C823">
        <f>CHOOSE(B823, Inputs!B4, Inputs!B5, Inputs!B6)</f>
        <v>600000</v>
      </c>
      <c r="D823">
        <f>ROUND(Inputs!B9 * (1+Inputs!B10)^INT((A823-1)/30), 0)</f>
        <v>3733</v>
      </c>
      <c r="E823">
        <f>D823 * Inputs!B11</f>
        <v>18665</v>
      </c>
      <c r="F823">
        <f>MIN(E823, D823 * Inputs!B8)</f>
        <v>18665</v>
      </c>
      <c r="G823">
        <f>MIN(C823, Inputs!B2 - SUM($J$2:J822))</f>
        <v>600000</v>
      </c>
      <c r="H823">
        <f>MIN(Inputs!B7, G823 / MAX(1, F823))</f>
        <v>32.145727297080093</v>
      </c>
      <c r="I823">
        <f t="shared" si="37"/>
        <v>599999.99999999988</v>
      </c>
      <c r="J823">
        <f t="shared" si="38"/>
        <v>599999.99999999988</v>
      </c>
      <c r="K823">
        <f>SUM($J$2:J823)</f>
        <v>292450000</v>
      </c>
      <c r="L823">
        <f>Inputs!B2 - K823</f>
        <v>207550000</v>
      </c>
    </row>
    <row r="824" spans="1:12" x14ac:dyDescent="0.25">
      <c r="A824">
        <v>823</v>
      </c>
      <c r="B824">
        <f t="shared" si="36"/>
        <v>3</v>
      </c>
      <c r="C824">
        <f>CHOOSE(B824, Inputs!B4, Inputs!B5, Inputs!B6)</f>
        <v>600000</v>
      </c>
      <c r="D824">
        <f>ROUND(Inputs!B9 * (1+Inputs!B10)^INT((A824-1)/30), 0)</f>
        <v>3733</v>
      </c>
      <c r="E824">
        <f>D824 * Inputs!B11</f>
        <v>18665</v>
      </c>
      <c r="F824">
        <f>MIN(E824, D824 * Inputs!B8)</f>
        <v>18665</v>
      </c>
      <c r="G824">
        <f>MIN(C824, Inputs!B2 - SUM($J$2:J823))</f>
        <v>600000</v>
      </c>
      <c r="H824">
        <f>MIN(Inputs!B7, G824 / MAX(1, F824))</f>
        <v>32.145727297080093</v>
      </c>
      <c r="I824">
        <f t="shared" si="37"/>
        <v>599999.99999999988</v>
      </c>
      <c r="J824">
        <f t="shared" si="38"/>
        <v>599999.99999999988</v>
      </c>
      <c r="K824">
        <f>SUM($J$2:J824)</f>
        <v>293050000</v>
      </c>
      <c r="L824">
        <f>Inputs!B2 - K824</f>
        <v>206950000</v>
      </c>
    </row>
    <row r="825" spans="1:12" x14ac:dyDescent="0.25">
      <c r="A825">
        <v>824</v>
      </c>
      <c r="B825">
        <f t="shared" si="36"/>
        <v>3</v>
      </c>
      <c r="C825">
        <f>CHOOSE(B825, Inputs!B4, Inputs!B5, Inputs!B6)</f>
        <v>600000</v>
      </c>
      <c r="D825">
        <f>ROUND(Inputs!B9 * (1+Inputs!B10)^INT((A825-1)/30), 0)</f>
        <v>3733</v>
      </c>
      <c r="E825">
        <f>D825 * Inputs!B11</f>
        <v>18665</v>
      </c>
      <c r="F825">
        <f>MIN(E825, D825 * Inputs!B8)</f>
        <v>18665</v>
      </c>
      <c r="G825">
        <f>MIN(C825, Inputs!B2 - SUM($J$2:J824))</f>
        <v>600000</v>
      </c>
      <c r="H825">
        <f>MIN(Inputs!B7, G825 / MAX(1, F825))</f>
        <v>32.145727297080093</v>
      </c>
      <c r="I825">
        <f t="shared" si="37"/>
        <v>599999.99999999988</v>
      </c>
      <c r="J825">
        <f t="shared" si="38"/>
        <v>599999.99999999988</v>
      </c>
      <c r="K825">
        <f>SUM($J$2:J825)</f>
        <v>293650000</v>
      </c>
      <c r="L825">
        <f>Inputs!B2 - K825</f>
        <v>206350000</v>
      </c>
    </row>
    <row r="826" spans="1:12" x14ac:dyDescent="0.25">
      <c r="A826">
        <v>825</v>
      </c>
      <c r="B826">
        <f t="shared" si="36"/>
        <v>3</v>
      </c>
      <c r="C826">
        <f>CHOOSE(B826, Inputs!B4, Inputs!B5, Inputs!B6)</f>
        <v>600000</v>
      </c>
      <c r="D826">
        <f>ROUND(Inputs!B9 * (1+Inputs!B10)^INT((A826-1)/30), 0)</f>
        <v>3733</v>
      </c>
      <c r="E826">
        <f>D826 * Inputs!B11</f>
        <v>18665</v>
      </c>
      <c r="F826">
        <f>MIN(E826, D826 * Inputs!B8)</f>
        <v>18665</v>
      </c>
      <c r="G826">
        <f>MIN(C826, Inputs!B2 - SUM($J$2:J825))</f>
        <v>600000</v>
      </c>
      <c r="H826">
        <f>MIN(Inputs!B7, G826 / MAX(1, F826))</f>
        <v>32.145727297080093</v>
      </c>
      <c r="I826">
        <f t="shared" si="37"/>
        <v>599999.99999999988</v>
      </c>
      <c r="J826">
        <f t="shared" si="38"/>
        <v>599999.99999999988</v>
      </c>
      <c r="K826">
        <f>SUM($J$2:J826)</f>
        <v>294250000</v>
      </c>
      <c r="L826">
        <f>Inputs!B2 - K826</f>
        <v>205750000</v>
      </c>
    </row>
    <row r="827" spans="1:12" x14ac:dyDescent="0.25">
      <c r="A827">
        <v>826</v>
      </c>
      <c r="B827">
        <f t="shared" si="36"/>
        <v>3</v>
      </c>
      <c r="C827">
        <f>CHOOSE(B827, Inputs!B4, Inputs!B5, Inputs!B6)</f>
        <v>600000</v>
      </c>
      <c r="D827">
        <f>ROUND(Inputs!B9 * (1+Inputs!B10)^INT((A827-1)/30), 0)</f>
        <v>3733</v>
      </c>
      <c r="E827">
        <f>D827 * Inputs!B11</f>
        <v>18665</v>
      </c>
      <c r="F827">
        <f>MIN(E827, D827 * Inputs!B8)</f>
        <v>18665</v>
      </c>
      <c r="G827">
        <f>MIN(C827, Inputs!B2 - SUM($J$2:J826))</f>
        <v>600000</v>
      </c>
      <c r="H827">
        <f>MIN(Inputs!B7, G827 / MAX(1, F827))</f>
        <v>32.145727297080093</v>
      </c>
      <c r="I827">
        <f t="shared" si="37"/>
        <v>599999.99999999988</v>
      </c>
      <c r="J827">
        <f t="shared" si="38"/>
        <v>599999.99999999988</v>
      </c>
      <c r="K827">
        <f>SUM($J$2:J827)</f>
        <v>294850000</v>
      </c>
      <c r="L827">
        <f>Inputs!B2 - K827</f>
        <v>205150000</v>
      </c>
    </row>
    <row r="828" spans="1:12" x14ac:dyDescent="0.25">
      <c r="A828">
        <v>827</v>
      </c>
      <c r="B828">
        <f t="shared" si="36"/>
        <v>3</v>
      </c>
      <c r="C828">
        <f>CHOOSE(B828, Inputs!B4, Inputs!B5, Inputs!B6)</f>
        <v>600000</v>
      </c>
      <c r="D828">
        <f>ROUND(Inputs!B9 * (1+Inputs!B10)^INT((A828-1)/30), 0)</f>
        <v>3733</v>
      </c>
      <c r="E828">
        <f>D828 * Inputs!B11</f>
        <v>18665</v>
      </c>
      <c r="F828">
        <f>MIN(E828, D828 * Inputs!B8)</f>
        <v>18665</v>
      </c>
      <c r="G828">
        <f>MIN(C828, Inputs!B2 - SUM($J$2:J827))</f>
        <v>600000</v>
      </c>
      <c r="H828">
        <f>MIN(Inputs!B7, G828 / MAX(1, F828))</f>
        <v>32.145727297080093</v>
      </c>
      <c r="I828">
        <f t="shared" si="37"/>
        <v>599999.99999999988</v>
      </c>
      <c r="J828">
        <f t="shared" si="38"/>
        <v>599999.99999999988</v>
      </c>
      <c r="K828">
        <f>SUM($J$2:J828)</f>
        <v>295450000</v>
      </c>
      <c r="L828">
        <f>Inputs!B2 - K828</f>
        <v>204550000</v>
      </c>
    </row>
    <row r="829" spans="1:12" x14ac:dyDescent="0.25">
      <c r="A829">
        <v>828</v>
      </c>
      <c r="B829">
        <f t="shared" si="36"/>
        <v>3</v>
      </c>
      <c r="C829">
        <f>CHOOSE(B829, Inputs!B4, Inputs!B5, Inputs!B6)</f>
        <v>600000</v>
      </c>
      <c r="D829">
        <f>ROUND(Inputs!B9 * (1+Inputs!B10)^INT((A829-1)/30), 0)</f>
        <v>3733</v>
      </c>
      <c r="E829">
        <f>D829 * Inputs!B11</f>
        <v>18665</v>
      </c>
      <c r="F829">
        <f>MIN(E829, D829 * Inputs!B8)</f>
        <v>18665</v>
      </c>
      <c r="G829">
        <f>MIN(C829, Inputs!B2 - SUM($J$2:J828))</f>
        <v>600000</v>
      </c>
      <c r="H829">
        <f>MIN(Inputs!B7, G829 / MAX(1, F829))</f>
        <v>32.145727297080093</v>
      </c>
      <c r="I829">
        <f t="shared" si="37"/>
        <v>599999.99999999988</v>
      </c>
      <c r="J829">
        <f t="shared" si="38"/>
        <v>599999.99999999988</v>
      </c>
      <c r="K829">
        <f>SUM($J$2:J829)</f>
        <v>296050000</v>
      </c>
      <c r="L829">
        <f>Inputs!B2 - K829</f>
        <v>203950000</v>
      </c>
    </row>
    <row r="830" spans="1:12" x14ac:dyDescent="0.25">
      <c r="A830">
        <v>829</v>
      </c>
      <c r="B830">
        <f t="shared" si="36"/>
        <v>3</v>
      </c>
      <c r="C830">
        <f>CHOOSE(B830, Inputs!B4, Inputs!B5, Inputs!B6)</f>
        <v>600000</v>
      </c>
      <c r="D830">
        <f>ROUND(Inputs!B9 * (1+Inputs!B10)^INT((A830-1)/30), 0)</f>
        <v>3733</v>
      </c>
      <c r="E830">
        <f>D830 * Inputs!B11</f>
        <v>18665</v>
      </c>
      <c r="F830">
        <f>MIN(E830, D830 * Inputs!B8)</f>
        <v>18665</v>
      </c>
      <c r="G830">
        <f>MIN(C830, Inputs!B2 - SUM($J$2:J829))</f>
        <v>600000</v>
      </c>
      <c r="H830">
        <f>MIN(Inputs!B7, G830 / MAX(1, F830))</f>
        <v>32.145727297080093</v>
      </c>
      <c r="I830">
        <f t="shared" si="37"/>
        <v>599999.99999999988</v>
      </c>
      <c r="J830">
        <f t="shared" si="38"/>
        <v>599999.99999999988</v>
      </c>
      <c r="K830">
        <f>SUM($J$2:J830)</f>
        <v>296650000</v>
      </c>
      <c r="L830">
        <f>Inputs!B2 - K830</f>
        <v>203350000</v>
      </c>
    </row>
    <row r="831" spans="1:12" x14ac:dyDescent="0.25">
      <c r="A831">
        <v>830</v>
      </c>
      <c r="B831">
        <f t="shared" si="36"/>
        <v>3</v>
      </c>
      <c r="C831">
        <f>CHOOSE(B831, Inputs!B4, Inputs!B5, Inputs!B6)</f>
        <v>600000</v>
      </c>
      <c r="D831">
        <f>ROUND(Inputs!B9 * (1+Inputs!B10)^INT((A831-1)/30), 0)</f>
        <v>3733</v>
      </c>
      <c r="E831">
        <f>D831 * Inputs!B11</f>
        <v>18665</v>
      </c>
      <c r="F831">
        <f>MIN(E831, D831 * Inputs!B8)</f>
        <v>18665</v>
      </c>
      <c r="G831">
        <f>MIN(C831, Inputs!B2 - SUM($J$2:J830))</f>
        <v>600000</v>
      </c>
      <c r="H831">
        <f>MIN(Inputs!B7, G831 / MAX(1, F831))</f>
        <v>32.145727297080093</v>
      </c>
      <c r="I831">
        <f t="shared" si="37"/>
        <v>599999.99999999988</v>
      </c>
      <c r="J831">
        <f t="shared" si="38"/>
        <v>599999.99999999988</v>
      </c>
      <c r="K831">
        <f>SUM($J$2:J831)</f>
        <v>297250000</v>
      </c>
      <c r="L831">
        <f>Inputs!B2 - K831</f>
        <v>202750000</v>
      </c>
    </row>
    <row r="832" spans="1:12" x14ac:dyDescent="0.25">
      <c r="A832">
        <v>831</v>
      </c>
      <c r="B832">
        <f t="shared" si="36"/>
        <v>3</v>
      </c>
      <c r="C832">
        <f>CHOOSE(B832, Inputs!B4, Inputs!B5, Inputs!B6)</f>
        <v>600000</v>
      </c>
      <c r="D832">
        <f>ROUND(Inputs!B9 * (1+Inputs!B10)^INT((A832-1)/30), 0)</f>
        <v>3733</v>
      </c>
      <c r="E832">
        <f>D832 * Inputs!B11</f>
        <v>18665</v>
      </c>
      <c r="F832">
        <f>MIN(E832, D832 * Inputs!B8)</f>
        <v>18665</v>
      </c>
      <c r="G832">
        <f>MIN(C832, Inputs!B2 - SUM($J$2:J831))</f>
        <v>600000</v>
      </c>
      <c r="H832">
        <f>MIN(Inputs!B7, G832 / MAX(1, F832))</f>
        <v>32.145727297080093</v>
      </c>
      <c r="I832">
        <f t="shared" si="37"/>
        <v>599999.99999999988</v>
      </c>
      <c r="J832">
        <f t="shared" si="38"/>
        <v>599999.99999999988</v>
      </c>
      <c r="K832">
        <f>SUM($J$2:J832)</f>
        <v>297850000</v>
      </c>
      <c r="L832">
        <f>Inputs!B2 - K832</f>
        <v>202150000</v>
      </c>
    </row>
    <row r="833" spans="1:12" x14ac:dyDescent="0.25">
      <c r="A833">
        <v>832</v>
      </c>
      <c r="B833">
        <f t="shared" si="36"/>
        <v>3</v>
      </c>
      <c r="C833">
        <f>CHOOSE(B833, Inputs!B4, Inputs!B5, Inputs!B6)</f>
        <v>600000</v>
      </c>
      <c r="D833">
        <f>ROUND(Inputs!B9 * (1+Inputs!B10)^INT((A833-1)/30), 0)</f>
        <v>3733</v>
      </c>
      <c r="E833">
        <f>D833 * Inputs!B11</f>
        <v>18665</v>
      </c>
      <c r="F833">
        <f>MIN(E833, D833 * Inputs!B8)</f>
        <v>18665</v>
      </c>
      <c r="G833">
        <f>MIN(C833, Inputs!B2 - SUM($J$2:J832))</f>
        <v>600000</v>
      </c>
      <c r="H833">
        <f>MIN(Inputs!B7, G833 / MAX(1, F833))</f>
        <v>32.145727297080093</v>
      </c>
      <c r="I833">
        <f t="shared" si="37"/>
        <v>599999.99999999988</v>
      </c>
      <c r="J833">
        <f t="shared" si="38"/>
        <v>599999.99999999988</v>
      </c>
      <c r="K833">
        <f>SUM($J$2:J833)</f>
        <v>298450000</v>
      </c>
      <c r="L833">
        <f>Inputs!B2 - K833</f>
        <v>201550000</v>
      </c>
    </row>
    <row r="834" spans="1:12" x14ac:dyDescent="0.25">
      <c r="A834">
        <v>833</v>
      </c>
      <c r="B834">
        <f t="shared" ref="B834:B897" si="39">IF(A834&lt;=365,1,IF(A834&lt;=730,2,3))</f>
        <v>3</v>
      </c>
      <c r="C834">
        <f>CHOOSE(B834, Inputs!B4, Inputs!B5, Inputs!B6)</f>
        <v>600000</v>
      </c>
      <c r="D834">
        <f>ROUND(Inputs!B9 * (1+Inputs!B10)^INT((A834-1)/30), 0)</f>
        <v>3733</v>
      </c>
      <c r="E834">
        <f>D834 * Inputs!B11</f>
        <v>18665</v>
      </c>
      <c r="F834">
        <f>MIN(E834, D834 * Inputs!B8)</f>
        <v>18665</v>
      </c>
      <c r="G834">
        <f>MIN(C834, Inputs!B2 - SUM($J$2:J833))</f>
        <v>600000</v>
      </c>
      <c r="H834">
        <f>MIN(Inputs!B7, G834 / MAX(1, F834))</f>
        <v>32.145727297080093</v>
      </c>
      <c r="I834">
        <f t="shared" ref="I834:I897" si="40">F834 * H834</f>
        <v>599999.99999999988</v>
      </c>
      <c r="J834">
        <f t="shared" ref="J834:J897" si="41">MIN(I834, G834)</f>
        <v>599999.99999999988</v>
      </c>
      <c r="K834">
        <f>SUM($J$2:J834)</f>
        <v>299050000</v>
      </c>
      <c r="L834">
        <f>Inputs!B2 - K834</f>
        <v>200950000</v>
      </c>
    </row>
    <row r="835" spans="1:12" x14ac:dyDescent="0.25">
      <c r="A835">
        <v>834</v>
      </c>
      <c r="B835">
        <f t="shared" si="39"/>
        <v>3</v>
      </c>
      <c r="C835">
        <f>CHOOSE(B835, Inputs!B4, Inputs!B5, Inputs!B6)</f>
        <v>600000</v>
      </c>
      <c r="D835">
        <f>ROUND(Inputs!B9 * (1+Inputs!B10)^INT((A835-1)/30), 0)</f>
        <v>3733</v>
      </c>
      <c r="E835">
        <f>D835 * Inputs!B11</f>
        <v>18665</v>
      </c>
      <c r="F835">
        <f>MIN(E835, D835 * Inputs!B8)</f>
        <v>18665</v>
      </c>
      <c r="G835">
        <f>MIN(C835, Inputs!B2 - SUM($J$2:J834))</f>
        <v>600000</v>
      </c>
      <c r="H835">
        <f>MIN(Inputs!B7, G835 / MAX(1, F835))</f>
        <v>32.145727297080093</v>
      </c>
      <c r="I835">
        <f t="shared" si="40"/>
        <v>599999.99999999988</v>
      </c>
      <c r="J835">
        <f t="shared" si="41"/>
        <v>599999.99999999988</v>
      </c>
      <c r="K835">
        <f>SUM($J$2:J835)</f>
        <v>299650000</v>
      </c>
      <c r="L835">
        <f>Inputs!B2 - K835</f>
        <v>200350000</v>
      </c>
    </row>
    <row r="836" spans="1:12" x14ac:dyDescent="0.25">
      <c r="A836">
        <v>835</v>
      </c>
      <c r="B836">
        <f t="shared" si="39"/>
        <v>3</v>
      </c>
      <c r="C836">
        <f>CHOOSE(B836, Inputs!B4, Inputs!B5, Inputs!B6)</f>
        <v>600000</v>
      </c>
      <c r="D836">
        <f>ROUND(Inputs!B9 * (1+Inputs!B10)^INT((A836-1)/30), 0)</f>
        <v>3733</v>
      </c>
      <c r="E836">
        <f>D836 * Inputs!B11</f>
        <v>18665</v>
      </c>
      <c r="F836">
        <f>MIN(E836, D836 * Inputs!B8)</f>
        <v>18665</v>
      </c>
      <c r="G836">
        <f>MIN(C836, Inputs!B2 - SUM($J$2:J835))</f>
        <v>600000</v>
      </c>
      <c r="H836">
        <f>MIN(Inputs!B7, G836 / MAX(1, F836))</f>
        <v>32.145727297080093</v>
      </c>
      <c r="I836">
        <f t="shared" si="40"/>
        <v>599999.99999999988</v>
      </c>
      <c r="J836">
        <f t="shared" si="41"/>
        <v>599999.99999999988</v>
      </c>
      <c r="K836">
        <f>SUM($J$2:J836)</f>
        <v>300250000</v>
      </c>
      <c r="L836">
        <f>Inputs!B2 - K836</f>
        <v>199750000</v>
      </c>
    </row>
    <row r="837" spans="1:12" x14ac:dyDescent="0.25">
      <c r="A837">
        <v>836</v>
      </c>
      <c r="B837">
        <f t="shared" si="39"/>
        <v>3</v>
      </c>
      <c r="C837">
        <f>CHOOSE(B837, Inputs!B4, Inputs!B5, Inputs!B6)</f>
        <v>600000</v>
      </c>
      <c r="D837">
        <f>ROUND(Inputs!B9 * (1+Inputs!B10)^INT((A837-1)/30), 0)</f>
        <v>3733</v>
      </c>
      <c r="E837">
        <f>D837 * Inputs!B11</f>
        <v>18665</v>
      </c>
      <c r="F837">
        <f>MIN(E837, D837 * Inputs!B8)</f>
        <v>18665</v>
      </c>
      <c r="G837">
        <f>MIN(C837, Inputs!B2 - SUM($J$2:J836))</f>
        <v>600000</v>
      </c>
      <c r="H837">
        <f>MIN(Inputs!B7, G837 / MAX(1, F837))</f>
        <v>32.145727297080093</v>
      </c>
      <c r="I837">
        <f t="shared" si="40"/>
        <v>599999.99999999988</v>
      </c>
      <c r="J837">
        <f t="shared" si="41"/>
        <v>599999.99999999988</v>
      </c>
      <c r="K837">
        <f>SUM($J$2:J837)</f>
        <v>300850000</v>
      </c>
      <c r="L837">
        <f>Inputs!B2 - K837</f>
        <v>199150000</v>
      </c>
    </row>
    <row r="838" spans="1:12" x14ac:dyDescent="0.25">
      <c r="A838">
        <v>837</v>
      </c>
      <c r="B838">
        <f t="shared" si="39"/>
        <v>3</v>
      </c>
      <c r="C838">
        <f>CHOOSE(B838, Inputs!B4, Inputs!B5, Inputs!B6)</f>
        <v>600000</v>
      </c>
      <c r="D838">
        <f>ROUND(Inputs!B9 * (1+Inputs!B10)^INT((A838-1)/30), 0)</f>
        <v>3733</v>
      </c>
      <c r="E838">
        <f>D838 * Inputs!B11</f>
        <v>18665</v>
      </c>
      <c r="F838">
        <f>MIN(E838, D838 * Inputs!B8)</f>
        <v>18665</v>
      </c>
      <c r="G838">
        <f>MIN(C838, Inputs!B2 - SUM($J$2:J837))</f>
        <v>600000</v>
      </c>
      <c r="H838">
        <f>MIN(Inputs!B7, G838 / MAX(1, F838))</f>
        <v>32.145727297080093</v>
      </c>
      <c r="I838">
        <f t="shared" si="40"/>
        <v>599999.99999999988</v>
      </c>
      <c r="J838">
        <f t="shared" si="41"/>
        <v>599999.99999999988</v>
      </c>
      <c r="K838">
        <f>SUM($J$2:J838)</f>
        <v>301450000</v>
      </c>
      <c r="L838">
        <f>Inputs!B2 - K838</f>
        <v>198550000</v>
      </c>
    </row>
    <row r="839" spans="1:12" x14ac:dyDescent="0.25">
      <c r="A839">
        <v>838</v>
      </c>
      <c r="B839">
        <f t="shared" si="39"/>
        <v>3</v>
      </c>
      <c r="C839">
        <f>CHOOSE(B839, Inputs!B4, Inputs!B5, Inputs!B6)</f>
        <v>600000</v>
      </c>
      <c r="D839">
        <f>ROUND(Inputs!B9 * (1+Inputs!B10)^INT((A839-1)/30), 0)</f>
        <v>3733</v>
      </c>
      <c r="E839">
        <f>D839 * Inputs!B11</f>
        <v>18665</v>
      </c>
      <c r="F839">
        <f>MIN(E839, D839 * Inputs!B8)</f>
        <v>18665</v>
      </c>
      <c r="G839">
        <f>MIN(C839, Inputs!B2 - SUM($J$2:J838))</f>
        <v>600000</v>
      </c>
      <c r="H839">
        <f>MIN(Inputs!B7, G839 / MAX(1, F839))</f>
        <v>32.145727297080093</v>
      </c>
      <c r="I839">
        <f t="shared" si="40"/>
        <v>599999.99999999988</v>
      </c>
      <c r="J839">
        <f t="shared" si="41"/>
        <v>599999.99999999988</v>
      </c>
      <c r="K839">
        <f>SUM($J$2:J839)</f>
        <v>302050000</v>
      </c>
      <c r="L839">
        <f>Inputs!B2 - K839</f>
        <v>197950000</v>
      </c>
    </row>
    <row r="840" spans="1:12" x14ac:dyDescent="0.25">
      <c r="A840">
        <v>839</v>
      </c>
      <c r="B840">
        <f t="shared" si="39"/>
        <v>3</v>
      </c>
      <c r="C840">
        <f>CHOOSE(B840, Inputs!B4, Inputs!B5, Inputs!B6)</f>
        <v>600000</v>
      </c>
      <c r="D840">
        <f>ROUND(Inputs!B9 * (1+Inputs!B10)^INT((A840-1)/30), 0)</f>
        <v>3733</v>
      </c>
      <c r="E840">
        <f>D840 * Inputs!B11</f>
        <v>18665</v>
      </c>
      <c r="F840">
        <f>MIN(E840, D840 * Inputs!B8)</f>
        <v>18665</v>
      </c>
      <c r="G840">
        <f>MIN(C840, Inputs!B2 - SUM($J$2:J839))</f>
        <v>600000</v>
      </c>
      <c r="H840">
        <f>MIN(Inputs!B7, G840 / MAX(1, F840))</f>
        <v>32.145727297080093</v>
      </c>
      <c r="I840">
        <f t="shared" si="40"/>
        <v>599999.99999999988</v>
      </c>
      <c r="J840">
        <f t="shared" si="41"/>
        <v>599999.99999999988</v>
      </c>
      <c r="K840">
        <f>SUM($J$2:J840)</f>
        <v>302650000</v>
      </c>
      <c r="L840">
        <f>Inputs!B2 - K840</f>
        <v>197350000</v>
      </c>
    </row>
    <row r="841" spans="1:12" x14ac:dyDescent="0.25">
      <c r="A841">
        <v>840</v>
      </c>
      <c r="B841">
        <f t="shared" si="39"/>
        <v>3</v>
      </c>
      <c r="C841">
        <f>CHOOSE(B841, Inputs!B4, Inputs!B5, Inputs!B6)</f>
        <v>600000</v>
      </c>
      <c r="D841">
        <f>ROUND(Inputs!B9 * (1+Inputs!B10)^INT((A841-1)/30), 0)</f>
        <v>3733</v>
      </c>
      <c r="E841">
        <f>D841 * Inputs!B11</f>
        <v>18665</v>
      </c>
      <c r="F841">
        <f>MIN(E841, D841 * Inputs!B8)</f>
        <v>18665</v>
      </c>
      <c r="G841">
        <f>MIN(C841, Inputs!B2 - SUM($J$2:J840))</f>
        <v>600000</v>
      </c>
      <c r="H841">
        <f>MIN(Inputs!B7, G841 / MAX(1, F841))</f>
        <v>32.145727297080093</v>
      </c>
      <c r="I841">
        <f t="shared" si="40"/>
        <v>599999.99999999988</v>
      </c>
      <c r="J841">
        <f t="shared" si="41"/>
        <v>599999.99999999988</v>
      </c>
      <c r="K841">
        <f>SUM($J$2:J841)</f>
        <v>303250000</v>
      </c>
      <c r="L841">
        <f>Inputs!B2 - K841</f>
        <v>196750000</v>
      </c>
    </row>
    <row r="842" spans="1:12" x14ac:dyDescent="0.25">
      <c r="A842">
        <v>841</v>
      </c>
      <c r="B842">
        <f t="shared" si="39"/>
        <v>3</v>
      </c>
      <c r="C842">
        <f>CHOOSE(B842, Inputs!B4, Inputs!B5, Inputs!B6)</f>
        <v>600000</v>
      </c>
      <c r="D842">
        <f>ROUND(Inputs!B9 * (1+Inputs!B10)^INT((A842-1)/30), 0)</f>
        <v>3920</v>
      </c>
      <c r="E842">
        <f>D842 * Inputs!B11</f>
        <v>19600</v>
      </c>
      <c r="F842">
        <f>MIN(E842, D842 * Inputs!B8)</f>
        <v>19600</v>
      </c>
      <c r="G842">
        <f>MIN(C842, Inputs!B2 - SUM($J$2:J841))</f>
        <v>600000</v>
      </c>
      <c r="H842">
        <f>MIN(Inputs!B7, G842 / MAX(1, F842))</f>
        <v>30.612244897959183</v>
      </c>
      <c r="I842">
        <f t="shared" si="40"/>
        <v>600000</v>
      </c>
      <c r="J842">
        <f t="shared" si="41"/>
        <v>600000</v>
      </c>
      <c r="K842">
        <f>SUM($J$2:J842)</f>
        <v>303850000</v>
      </c>
      <c r="L842">
        <f>Inputs!B2 - K842</f>
        <v>196150000</v>
      </c>
    </row>
    <row r="843" spans="1:12" x14ac:dyDescent="0.25">
      <c r="A843">
        <v>842</v>
      </c>
      <c r="B843">
        <f t="shared" si="39"/>
        <v>3</v>
      </c>
      <c r="C843">
        <f>CHOOSE(B843, Inputs!B4, Inputs!B5, Inputs!B6)</f>
        <v>600000</v>
      </c>
      <c r="D843">
        <f>ROUND(Inputs!B9 * (1+Inputs!B10)^INT((A843-1)/30), 0)</f>
        <v>3920</v>
      </c>
      <c r="E843">
        <f>D843 * Inputs!B11</f>
        <v>19600</v>
      </c>
      <c r="F843">
        <f>MIN(E843, D843 * Inputs!B8)</f>
        <v>19600</v>
      </c>
      <c r="G843">
        <f>MIN(C843, Inputs!B2 - SUM($J$2:J842))</f>
        <v>600000</v>
      </c>
      <c r="H843">
        <f>MIN(Inputs!B7, G843 / MAX(1, F843))</f>
        <v>30.612244897959183</v>
      </c>
      <c r="I843">
        <f t="shared" si="40"/>
        <v>600000</v>
      </c>
      <c r="J843">
        <f t="shared" si="41"/>
        <v>600000</v>
      </c>
      <c r="K843">
        <f>SUM($J$2:J843)</f>
        <v>304450000</v>
      </c>
      <c r="L843">
        <f>Inputs!B2 - K843</f>
        <v>195550000</v>
      </c>
    </row>
    <row r="844" spans="1:12" x14ac:dyDescent="0.25">
      <c r="A844">
        <v>843</v>
      </c>
      <c r="B844">
        <f t="shared" si="39"/>
        <v>3</v>
      </c>
      <c r="C844">
        <f>CHOOSE(B844, Inputs!B4, Inputs!B5, Inputs!B6)</f>
        <v>600000</v>
      </c>
      <c r="D844">
        <f>ROUND(Inputs!B9 * (1+Inputs!B10)^INT((A844-1)/30), 0)</f>
        <v>3920</v>
      </c>
      <c r="E844">
        <f>D844 * Inputs!B11</f>
        <v>19600</v>
      </c>
      <c r="F844">
        <f>MIN(E844, D844 * Inputs!B8)</f>
        <v>19600</v>
      </c>
      <c r="G844">
        <f>MIN(C844, Inputs!B2 - SUM($J$2:J843))</f>
        <v>600000</v>
      </c>
      <c r="H844">
        <f>MIN(Inputs!B7, G844 / MAX(1, F844))</f>
        <v>30.612244897959183</v>
      </c>
      <c r="I844">
        <f t="shared" si="40"/>
        <v>600000</v>
      </c>
      <c r="J844">
        <f t="shared" si="41"/>
        <v>600000</v>
      </c>
      <c r="K844">
        <f>SUM($J$2:J844)</f>
        <v>305050000</v>
      </c>
      <c r="L844">
        <f>Inputs!B2 - K844</f>
        <v>194950000</v>
      </c>
    </row>
    <row r="845" spans="1:12" x14ac:dyDescent="0.25">
      <c r="A845">
        <v>844</v>
      </c>
      <c r="B845">
        <f t="shared" si="39"/>
        <v>3</v>
      </c>
      <c r="C845">
        <f>CHOOSE(B845, Inputs!B4, Inputs!B5, Inputs!B6)</f>
        <v>600000</v>
      </c>
      <c r="D845">
        <f>ROUND(Inputs!B9 * (1+Inputs!B10)^INT((A845-1)/30), 0)</f>
        <v>3920</v>
      </c>
      <c r="E845">
        <f>D845 * Inputs!B11</f>
        <v>19600</v>
      </c>
      <c r="F845">
        <f>MIN(E845, D845 * Inputs!B8)</f>
        <v>19600</v>
      </c>
      <c r="G845">
        <f>MIN(C845, Inputs!B2 - SUM($J$2:J844))</f>
        <v>600000</v>
      </c>
      <c r="H845">
        <f>MIN(Inputs!B7, G845 / MAX(1, F845))</f>
        <v>30.612244897959183</v>
      </c>
      <c r="I845">
        <f t="shared" si="40"/>
        <v>600000</v>
      </c>
      <c r="J845">
        <f t="shared" si="41"/>
        <v>600000</v>
      </c>
      <c r="K845">
        <f>SUM($J$2:J845)</f>
        <v>305650000</v>
      </c>
      <c r="L845">
        <f>Inputs!B2 - K845</f>
        <v>194350000</v>
      </c>
    </row>
    <row r="846" spans="1:12" x14ac:dyDescent="0.25">
      <c r="A846">
        <v>845</v>
      </c>
      <c r="B846">
        <f t="shared" si="39"/>
        <v>3</v>
      </c>
      <c r="C846">
        <f>CHOOSE(B846, Inputs!B4, Inputs!B5, Inputs!B6)</f>
        <v>600000</v>
      </c>
      <c r="D846">
        <f>ROUND(Inputs!B9 * (1+Inputs!B10)^INT((A846-1)/30), 0)</f>
        <v>3920</v>
      </c>
      <c r="E846">
        <f>D846 * Inputs!B11</f>
        <v>19600</v>
      </c>
      <c r="F846">
        <f>MIN(E846, D846 * Inputs!B8)</f>
        <v>19600</v>
      </c>
      <c r="G846">
        <f>MIN(C846, Inputs!B2 - SUM($J$2:J845))</f>
        <v>600000</v>
      </c>
      <c r="H846">
        <f>MIN(Inputs!B7, G846 / MAX(1, F846))</f>
        <v>30.612244897959183</v>
      </c>
      <c r="I846">
        <f t="shared" si="40"/>
        <v>600000</v>
      </c>
      <c r="J846">
        <f t="shared" si="41"/>
        <v>600000</v>
      </c>
      <c r="K846">
        <f>SUM($J$2:J846)</f>
        <v>306250000</v>
      </c>
      <c r="L846">
        <f>Inputs!B2 - K846</f>
        <v>193750000</v>
      </c>
    </row>
    <row r="847" spans="1:12" x14ac:dyDescent="0.25">
      <c r="A847">
        <v>846</v>
      </c>
      <c r="B847">
        <f t="shared" si="39"/>
        <v>3</v>
      </c>
      <c r="C847">
        <f>CHOOSE(B847, Inputs!B4, Inputs!B5, Inputs!B6)</f>
        <v>600000</v>
      </c>
      <c r="D847">
        <f>ROUND(Inputs!B9 * (1+Inputs!B10)^INT((A847-1)/30), 0)</f>
        <v>3920</v>
      </c>
      <c r="E847">
        <f>D847 * Inputs!B11</f>
        <v>19600</v>
      </c>
      <c r="F847">
        <f>MIN(E847, D847 * Inputs!B8)</f>
        <v>19600</v>
      </c>
      <c r="G847">
        <f>MIN(C847, Inputs!B2 - SUM($J$2:J846))</f>
        <v>600000</v>
      </c>
      <c r="H847">
        <f>MIN(Inputs!B7, G847 / MAX(1, F847))</f>
        <v>30.612244897959183</v>
      </c>
      <c r="I847">
        <f t="shared" si="40"/>
        <v>600000</v>
      </c>
      <c r="J847">
        <f t="shared" si="41"/>
        <v>600000</v>
      </c>
      <c r="K847">
        <f>SUM($J$2:J847)</f>
        <v>306850000</v>
      </c>
      <c r="L847">
        <f>Inputs!B2 - K847</f>
        <v>193150000</v>
      </c>
    </row>
    <row r="848" spans="1:12" x14ac:dyDescent="0.25">
      <c r="A848">
        <v>847</v>
      </c>
      <c r="B848">
        <f t="shared" si="39"/>
        <v>3</v>
      </c>
      <c r="C848">
        <f>CHOOSE(B848, Inputs!B4, Inputs!B5, Inputs!B6)</f>
        <v>600000</v>
      </c>
      <c r="D848">
        <f>ROUND(Inputs!B9 * (1+Inputs!B10)^INT((A848-1)/30), 0)</f>
        <v>3920</v>
      </c>
      <c r="E848">
        <f>D848 * Inputs!B11</f>
        <v>19600</v>
      </c>
      <c r="F848">
        <f>MIN(E848, D848 * Inputs!B8)</f>
        <v>19600</v>
      </c>
      <c r="G848">
        <f>MIN(C848, Inputs!B2 - SUM($J$2:J847))</f>
        <v>600000</v>
      </c>
      <c r="H848">
        <f>MIN(Inputs!B7, G848 / MAX(1, F848))</f>
        <v>30.612244897959183</v>
      </c>
      <c r="I848">
        <f t="shared" si="40"/>
        <v>600000</v>
      </c>
      <c r="J848">
        <f t="shared" si="41"/>
        <v>600000</v>
      </c>
      <c r="K848">
        <f>SUM($J$2:J848)</f>
        <v>307450000</v>
      </c>
      <c r="L848">
        <f>Inputs!B2 - K848</f>
        <v>192550000</v>
      </c>
    </row>
    <row r="849" spans="1:12" x14ac:dyDescent="0.25">
      <c r="A849">
        <v>848</v>
      </c>
      <c r="B849">
        <f t="shared" si="39"/>
        <v>3</v>
      </c>
      <c r="C849">
        <f>CHOOSE(B849, Inputs!B4, Inputs!B5, Inputs!B6)</f>
        <v>600000</v>
      </c>
      <c r="D849">
        <f>ROUND(Inputs!B9 * (1+Inputs!B10)^INT((A849-1)/30), 0)</f>
        <v>3920</v>
      </c>
      <c r="E849">
        <f>D849 * Inputs!B11</f>
        <v>19600</v>
      </c>
      <c r="F849">
        <f>MIN(E849, D849 * Inputs!B8)</f>
        <v>19600</v>
      </c>
      <c r="G849">
        <f>MIN(C849, Inputs!B2 - SUM($J$2:J848))</f>
        <v>600000</v>
      </c>
      <c r="H849">
        <f>MIN(Inputs!B7, G849 / MAX(1, F849))</f>
        <v>30.612244897959183</v>
      </c>
      <c r="I849">
        <f t="shared" si="40"/>
        <v>600000</v>
      </c>
      <c r="J849">
        <f t="shared" si="41"/>
        <v>600000</v>
      </c>
      <c r="K849">
        <f>SUM($J$2:J849)</f>
        <v>308050000</v>
      </c>
      <c r="L849">
        <f>Inputs!B2 - K849</f>
        <v>191950000</v>
      </c>
    </row>
    <row r="850" spans="1:12" x14ac:dyDescent="0.25">
      <c r="A850">
        <v>849</v>
      </c>
      <c r="B850">
        <f t="shared" si="39"/>
        <v>3</v>
      </c>
      <c r="C850">
        <f>CHOOSE(B850, Inputs!B4, Inputs!B5, Inputs!B6)</f>
        <v>600000</v>
      </c>
      <c r="D850">
        <f>ROUND(Inputs!B9 * (1+Inputs!B10)^INT((A850-1)/30), 0)</f>
        <v>3920</v>
      </c>
      <c r="E850">
        <f>D850 * Inputs!B11</f>
        <v>19600</v>
      </c>
      <c r="F850">
        <f>MIN(E850, D850 * Inputs!B8)</f>
        <v>19600</v>
      </c>
      <c r="G850">
        <f>MIN(C850, Inputs!B2 - SUM($J$2:J849))</f>
        <v>600000</v>
      </c>
      <c r="H850">
        <f>MIN(Inputs!B7, G850 / MAX(1, F850))</f>
        <v>30.612244897959183</v>
      </c>
      <c r="I850">
        <f t="shared" si="40"/>
        <v>600000</v>
      </c>
      <c r="J850">
        <f t="shared" si="41"/>
        <v>600000</v>
      </c>
      <c r="K850">
        <f>SUM($J$2:J850)</f>
        <v>308650000</v>
      </c>
      <c r="L850">
        <f>Inputs!B2 - K850</f>
        <v>191350000</v>
      </c>
    </row>
    <row r="851" spans="1:12" x14ac:dyDescent="0.25">
      <c r="A851">
        <v>850</v>
      </c>
      <c r="B851">
        <f t="shared" si="39"/>
        <v>3</v>
      </c>
      <c r="C851">
        <f>CHOOSE(B851, Inputs!B4, Inputs!B5, Inputs!B6)</f>
        <v>600000</v>
      </c>
      <c r="D851">
        <f>ROUND(Inputs!B9 * (1+Inputs!B10)^INT((A851-1)/30), 0)</f>
        <v>3920</v>
      </c>
      <c r="E851">
        <f>D851 * Inputs!B11</f>
        <v>19600</v>
      </c>
      <c r="F851">
        <f>MIN(E851, D851 * Inputs!B8)</f>
        <v>19600</v>
      </c>
      <c r="G851">
        <f>MIN(C851, Inputs!B2 - SUM($J$2:J850))</f>
        <v>600000</v>
      </c>
      <c r="H851">
        <f>MIN(Inputs!B7, G851 / MAX(1, F851))</f>
        <v>30.612244897959183</v>
      </c>
      <c r="I851">
        <f t="shared" si="40"/>
        <v>600000</v>
      </c>
      <c r="J851">
        <f t="shared" si="41"/>
        <v>600000</v>
      </c>
      <c r="K851">
        <f>SUM($J$2:J851)</f>
        <v>309250000</v>
      </c>
      <c r="L851">
        <f>Inputs!B2 - K851</f>
        <v>190750000</v>
      </c>
    </row>
    <row r="852" spans="1:12" x14ac:dyDescent="0.25">
      <c r="A852">
        <v>851</v>
      </c>
      <c r="B852">
        <f t="shared" si="39"/>
        <v>3</v>
      </c>
      <c r="C852">
        <f>CHOOSE(B852, Inputs!B4, Inputs!B5, Inputs!B6)</f>
        <v>600000</v>
      </c>
      <c r="D852">
        <f>ROUND(Inputs!B9 * (1+Inputs!B10)^INT((A852-1)/30), 0)</f>
        <v>3920</v>
      </c>
      <c r="E852">
        <f>D852 * Inputs!B11</f>
        <v>19600</v>
      </c>
      <c r="F852">
        <f>MIN(E852, D852 * Inputs!B8)</f>
        <v>19600</v>
      </c>
      <c r="G852">
        <f>MIN(C852, Inputs!B2 - SUM($J$2:J851))</f>
        <v>600000</v>
      </c>
      <c r="H852">
        <f>MIN(Inputs!B7, G852 / MAX(1, F852))</f>
        <v>30.612244897959183</v>
      </c>
      <c r="I852">
        <f t="shared" si="40"/>
        <v>600000</v>
      </c>
      <c r="J852">
        <f t="shared" si="41"/>
        <v>600000</v>
      </c>
      <c r="K852">
        <f>SUM($J$2:J852)</f>
        <v>309850000</v>
      </c>
      <c r="L852">
        <f>Inputs!B2 - K852</f>
        <v>190150000</v>
      </c>
    </row>
    <row r="853" spans="1:12" x14ac:dyDescent="0.25">
      <c r="A853">
        <v>852</v>
      </c>
      <c r="B853">
        <f t="shared" si="39"/>
        <v>3</v>
      </c>
      <c r="C853">
        <f>CHOOSE(B853, Inputs!B4, Inputs!B5, Inputs!B6)</f>
        <v>600000</v>
      </c>
      <c r="D853">
        <f>ROUND(Inputs!B9 * (1+Inputs!B10)^INT((A853-1)/30), 0)</f>
        <v>3920</v>
      </c>
      <c r="E853">
        <f>D853 * Inputs!B11</f>
        <v>19600</v>
      </c>
      <c r="F853">
        <f>MIN(E853, D853 * Inputs!B8)</f>
        <v>19600</v>
      </c>
      <c r="G853">
        <f>MIN(C853, Inputs!B2 - SUM($J$2:J852))</f>
        <v>600000</v>
      </c>
      <c r="H853">
        <f>MIN(Inputs!B7, G853 / MAX(1, F853))</f>
        <v>30.612244897959183</v>
      </c>
      <c r="I853">
        <f t="shared" si="40"/>
        <v>600000</v>
      </c>
      <c r="J853">
        <f t="shared" si="41"/>
        <v>600000</v>
      </c>
      <c r="K853">
        <f>SUM($J$2:J853)</f>
        <v>310450000</v>
      </c>
      <c r="L853">
        <f>Inputs!B2 - K853</f>
        <v>189550000</v>
      </c>
    </row>
    <row r="854" spans="1:12" x14ac:dyDescent="0.25">
      <c r="A854">
        <v>853</v>
      </c>
      <c r="B854">
        <f t="shared" si="39"/>
        <v>3</v>
      </c>
      <c r="C854">
        <f>CHOOSE(B854, Inputs!B4, Inputs!B5, Inputs!B6)</f>
        <v>600000</v>
      </c>
      <c r="D854">
        <f>ROUND(Inputs!B9 * (1+Inputs!B10)^INT((A854-1)/30), 0)</f>
        <v>3920</v>
      </c>
      <c r="E854">
        <f>D854 * Inputs!B11</f>
        <v>19600</v>
      </c>
      <c r="F854">
        <f>MIN(E854, D854 * Inputs!B8)</f>
        <v>19600</v>
      </c>
      <c r="G854">
        <f>MIN(C854, Inputs!B2 - SUM($J$2:J853))</f>
        <v>600000</v>
      </c>
      <c r="H854">
        <f>MIN(Inputs!B7, G854 / MAX(1, F854))</f>
        <v>30.612244897959183</v>
      </c>
      <c r="I854">
        <f t="shared" si="40"/>
        <v>600000</v>
      </c>
      <c r="J854">
        <f t="shared" si="41"/>
        <v>600000</v>
      </c>
      <c r="K854">
        <f>SUM($J$2:J854)</f>
        <v>311050000</v>
      </c>
      <c r="L854">
        <f>Inputs!B2 - K854</f>
        <v>188950000</v>
      </c>
    </row>
    <row r="855" spans="1:12" x14ac:dyDescent="0.25">
      <c r="A855">
        <v>854</v>
      </c>
      <c r="B855">
        <f t="shared" si="39"/>
        <v>3</v>
      </c>
      <c r="C855">
        <f>CHOOSE(B855, Inputs!B4, Inputs!B5, Inputs!B6)</f>
        <v>600000</v>
      </c>
      <c r="D855">
        <f>ROUND(Inputs!B9 * (1+Inputs!B10)^INT((A855-1)/30), 0)</f>
        <v>3920</v>
      </c>
      <c r="E855">
        <f>D855 * Inputs!B11</f>
        <v>19600</v>
      </c>
      <c r="F855">
        <f>MIN(E855, D855 * Inputs!B8)</f>
        <v>19600</v>
      </c>
      <c r="G855">
        <f>MIN(C855, Inputs!B2 - SUM($J$2:J854))</f>
        <v>600000</v>
      </c>
      <c r="H855">
        <f>MIN(Inputs!B7, G855 / MAX(1, F855))</f>
        <v>30.612244897959183</v>
      </c>
      <c r="I855">
        <f t="shared" si="40"/>
        <v>600000</v>
      </c>
      <c r="J855">
        <f t="shared" si="41"/>
        <v>600000</v>
      </c>
      <c r="K855">
        <f>SUM($J$2:J855)</f>
        <v>311650000</v>
      </c>
      <c r="L855">
        <f>Inputs!B2 - K855</f>
        <v>188350000</v>
      </c>
    </row>
    <row r="856" spans="1:12" x14ac:dyDescent="0.25">
      <c r="A856">
        <v>855</v>
      </c>
      <c r="B856">
        <f t="shared" si="39"/>
        <v>3</v>
      </c>
      <c r="C856">
        <f>CHOOSE(B856, Inputs!B4, Inputs!B5, Inputs!B6)</f>
        <v>600000</v>
      </c>
      <c r="D856">
        <f>ROUND(Inputs!B9 * (1+Inputs!B10)^INT((A856-1)/30), 0)</f>
        <v>3920</v>
      </c>
      <c r="E856">
        <f>D856 * Inputs!B11</f>
        <v>19600</v>
      </c>
      <c r="F856">
        <f>MIN(E856, D856 * Inputs!B8)</f>
        <v>19600</v>
      </c>
      <c r="G856">
        <f>MIN(C856, Inputs!B2 - SUM($J$2:J855))</f>
        <v>600000</v>
      </c>
      <c r="H856">
        <f>MIN(Inputs!B7, G856 / MAX(1, F856))</f>
        <v>30.612244897959183</v>
      </c>
      <c r="I856">
        <f t="shared" si="40"/>
        <v>600000</v>
      </c>
      <c r="J856">
        <f t="shared" si="41"/>
        <v>600000</v>
      </c>
      <c r="K856">
        <f>SUM($J$2:J856)</f>
        <v>312250000</v>
      </c>
      <c r="L856">
        <f>Inputs!B2 - K856</f>
        <v>187750000</v>
      </c>
    </row>
    <row r="857" spans="1:12" x14ac:dyDescent="0.25">
      <c r="A857">
        <v>856</v>
      </c>
      <c r="B857">
        <f t="shared" si="39"/>
        <v>3</v>
      </c>
      <c r="C857">
        <f>CHOOSE(B857, Inputs!B4, Inputs!B5, Inputs!B6)</f>
        <v>600000</v>
      </c>
      <c r="D857">
        <f>ROUND(Inputs!B9 * (1+Inputs!B10)^INT((A857-1)/30), 0)</f>
        <v>3920</v>
      </c>
      <c r="E857">
        <f>D857 * Inputs!B11</f>
        <v>19600</v>
      </c>
      <c r="F857">
        <f>MIN(E857, D857 * Inputs!B8)</f>
        <v>19600</v>
      </c>
      <c r="G857">
        <f>MIN(C857, Inputs!B2 - SUM($J$2:J856))</f>
        <v>600000</v>
      </c>
      <c r="H857">
        <f>MIN(Inputs!B7, G857 / MAX(1, F857))</f>
        <v>30.612244897959183</v>
      </c>
      <c r="I857">
        <f t="shared" si="40"/>
        <v>600000</v>
      </c>
      <c r="J857">
        <f t="shared" si="41"/>
        <v>600000</v>
      </c>
      <c r="K857">
        <f>SUM($J$2:J857)</f>
        <v>312850000</v>
      </c>
      <c r="L857">
        <f>Inputs!B2 - K857</f>
        <v>187150000</v>
      </c>
    </row>
    <row r="858" spans="1:12" x14ac:dyDescent="0.25">
      <c r="A858">
        <v>857</v>
      </c>
      <c r="B858">
        <f t="shared" si="39"/>
        <v>3</v>
      </c>
      <c r="C858">
        <f>CHOOSE(B858, Inputs!B4, Inputs!B5, Inputs!B6)</f>
        <v>600000</v>
      </c>
      <c r="D858">
        <f>ROUND(Inputs!B9 * (1+Inputs!B10)^INT((A858-1)/30), 0)</f>
        <v>3920</v>
      </c>
      <c r="E858">
        <f>D858 * Inputs!B11</f>
        <v>19600</v>
      </c>
      <c r="F858">
        <f>MIN(E858, D858 * Inputs!B8)</f>
        <v>19600</v>
      </c>
      <c r="G858">
        <f>MIN(C858, Inputs!B2 - SUM($J$2:J857))</f>
        <v>600000</v>
      </c>
      <c r="H858">
        <f>MIN(Inputs!B7, G858 / MAX(1, F858))</f>
        <v>30.612244897959183</v>
      </c>
      <c r="I858">
        <f t="shared" si="40"/>
        <v>600000</v>
      </c>
      <c r="J858">
        <f t="shared" si="41"/>
        <v>600000</v>
      </c>
      <c r="K858">
        <f>SUM($J$2:J858)</f>
        <v>313450000</v>
      </c>
      <c r="L858">
        <f>Inputs!B2 - K858</f>
        <v>186550000</v>
      </c>
    </row>
    <row r="859" spans="1:12" x14ac:dyDescent="0.25">
      <c r="A859">
        <v>858</v>
      </c>
      <c r="B859">
        <f t="shared" si="39"/>
        <v>3</v>
      </c>
      <c r="C859">
        <f>CHOOSE(B859, Inputs!B4, Inputs!B5, Inputs!B6)</f>
        <v>600000</v>
      </c>
      <c r="D859">
        <f>ROUND(Inputs!B9 * (1+Inputs!B10)^INT((A859-1)/30), 0)</f>
        <v>3920</v>
      </c>
      <c r="E859">
        <f>D859 * Inputs!B11</f>
        <v>19600</v>
      </c>
      <c r="F859">
        <f>MIN(E859, D859 * Inputs!B8)</f>
        <v>19600</v>
      </c>
      <c r="G859">
        <f>MIN(C859, Inputs!B2 - SUM($J$2:J858))</f>
        <v>600000</v>
      </c>
      <c r="H859">
        <f>MIN(Inputs!B7, G859 / MAX(1, F859))</f>
        <v>30.612244897959183</v>
      </c>
      <c r="I859">
        <f t="shared" si="40"/>
        <v>600000</v>
      </c>
      <c r="J859">
        <f t="shared" si="41"/>
        <v>600000</v>
      </c>
      <c r="K859">
        <f>SUM($J$2:J859)</f>
        <v>314050000</v>
      </c>
      <c r="L859">
        <f>Inputs!B2 - K859</f>
        <v>185950000</v>
      </c>
    </row>
    <row r="860" spans="1:12" x14ac:dyDescent="0.25">
      <c r="A860">
        <v>859</v>
      </c>
      <c r="B860">
        <f t="shared" si="39"/>
        <v>3</v>
      </c>
      <c r="C860">
        <f>CHOOSE(B860, Inputs!B4, Inputs!B5, Inputs!B6)</f>
        <v>600000</v>
      </c>
      <c r="D860">
        <f>ROUND(Inputs!B9 * (1+Inputs!B10)^INT((A860-1)/30), 0)</f>
        <v>3920</v>
      </c>
      <c r="E860">
        <f>D860 * Inputs!B11</f>
        <v>19600</v>
      </c>
      <c r="F860">
        <f>MIN(E860, D860 * Inputs!B8)</f>
        <v>19600</v>
      </c>
      <c r="G860">
        <f>MIN(C860, Inputs!B2 - SUM($J$2:J859))</f>
        <v>600000</v>
      </c>
      <c r="H860">
        <f>MIN(Inputs!B7, G860 / MAX(1, F860))</f>
        <v>30.612244897959183</v>
      </c>
      <c r="I860">
        <f t="shared" si="40"/>
        <v>600000</v>
      </c>
      <c r="J860">
        <f t="shared" si="41"/>
        <v>600000</v>
      </c>
      <c r="K860">
        <f>SUM($J$2:J860)</f>
        <v>314650000</v>
      </c>
      <c r="L860">
        <f>Inputs!B2 - K860</f>
        <v>185350000</v>
      </c>
    </row>
    <row r="861" spans="1:12" x14ac:dyDescent="0.25">
      <c r="A861">
        <v>860</v>
      </c>
      <c r="B861">
        <f t="shared" si="39"/>
        <v>3</v>
      </c>
      <c r="C861">
        <f>CHOOSE(B861, Inputs!B4, Inputs!B5, Inputs!B6)</f>
        <v>600000</v>
      </c>
      <c r="D861">
        <f>ROUND(Inputs!B9 * (1+Inputs!B10)^INT((A861-1)/30), 0)</f>
        <v>3920</v>
      </c>
      <c r="E861">
        <f>D861 * Inputs!B11</f>
        <v>19600</v>
      </c>
      <c r="F861">
        <f>MIN(E861, D861 * Inputs!B8)</f>
        <v>19600</v>
      </c>
      <c r="G861">
        <f>MIN(C861, Inputs!B2 - SUM($J$2:J860))</f>
        <v>600000</v>
      </c>
      <c r="H861">
        <f>MIN(Inputs!B7, G861 / MAX(1, F861))</f>
        <v>30.612244897959183</v>
      </c>
      <c r="I861">
        <f t="shared" si="40"/>
        <v>600000</v>
      </c>
      <c r="J861">
        <f t="shared" si="41"/>
        <v>600000</v>
      </c>
      <c r="K861">
        <f>SUM($J$2:J861)</f>
        <v>315250000</v>
      </c>
      <c r="L861">
        <f>Inputs!B2 - K861</f>
        <v>184750000</v>
      </c>
    </row>
    <row r="862" spans="1:12" x14ac:dyDescent="0.25">
      <c r="A862">
        <v>861</v>
      </c>
      <c r="B862">
        <f t="shared" si="39"/>
        <v>3</v>
      </c>
      <c r="C862">
        <f>CHOOSE(B862, Inputs!B4, Inputs!B5, Inputs!B6)</f>
        <v>600000</v>
      </c>
      <c r="D862">
        <f>ROUND(Inputs!B9 * (1+Inputs!B10)^INT((A862-1)/30), 0)</f>
        <v>3920</v>
      </c>
      <c r="E862">
        <f>D862 * Inputs!B11</f>
        <v>19600</v>
      </c>
      <c r="F862">
        <f>MIN(E862, D862 * Inputs!B8)</f>
        <v>19600</v>
      </c>
      <c r="G862">
        <f>MIN(C862, Inputs!B2 - SUM($J$2:J861))</f>
        <v>600000</v>
      </c>
      <c r="H862">
        <f>MIN(Inputs!B7, G862 / MAX(1, F862))</f>
        <v>30.612244897959183</v>
      </c>
      <c r="I862">
        <f t="shared" si="40"/>
        <v>600000</v>
      </c>
      <c r="J862">
        <f t="shared" si="41"/>
        <v>600000</v>
      </c>
      <c r="K862">
        <f>SUM($J$2:J862)</f>
        <v>315850000</v>
      </c>
      <c r="L862">
        <f>Inputs!B2 - K862</f>
        <v>184150000</v>
      </c>
    </row>
    <row r="863" spans="1:12" x14ac:dyDescent="0.25">
      <c r="A863">
        <v>862</v>
      </c>
      <c r="B863">
        <f t="shared" si="39"/>
        <v>3</v>
      </c>
      <c r="C863">
        <f>CHOOSE(B863, Inputs!B4, Inputs!B5, Inputs!B6)</f>
        <v>600000</v>
      </c>
      <c r="D863">
        <f>ROUND(Inputs!B9 * (1+Inputs!B10)^INT((A863-1)/30), 0)</f>
        <v>3920</v>
      </c>
      <c r="E863">
        <f>D863 * Inputs!B11</f>
        <v>19600</v>
      </c>
      <c r="F863">
        <f>MIN(E863, D863 * Inputs!B8)</f>
        <v>19600</v>
      </c>
      <c r="G863">
        <f>MIN(C863, Inputs!B2 - SUM($J$2:J862))</f>
        <v>600000</v>
      </c>
      <c r="H863">
        <f>MIN(Inputs!B7, G863 / MAX(1, F863))</f>
        <v>30.612244897959183</v>
      </c>
      <c r="I863">
        <f t="shared" si="40"/>
        <v>600000</v>
      </c>
      <c r="J863">
        <f t="shared" si="41"/>
        <v>600000</v>
      </c>
      <c r="K863">
        <f>SUM($J$2:J863)</f>
        <v>316450000</v>
      </c>
      <c r="L863">
        <f>Inputs!B2 - K863</f>
        <v>183550000</v>
      </c>
    </row>
    <row r="864" spans="1:12" x14ac:dyDescent="0.25">
      <c r="A864">
        <v>863</v>
      </c>
      <c r="B864">
        <f t="shared" si="39"/>
        <v>3</v>
      </c>
      <c r="C864">
        <f>CHOOSE(B864, Inputs!B4, Inputs!B5, Inputs!B6)</f>
        <v>600000</v>
      </c>
      <c r="D864">
        <f>ROUND(Inputs!B9 * (1+Inputs!B10)^INT((A864-1)/30), 0)</f>
        <v>3920</v>
      </c>
      <c r="E864">
        <f>D864 * Inputs!B11</f>
        <v>19600</v>
      </c>
      <c r="F864">
        <f>MIN(E864, D864 * Inputs!B8)</f>
        <v>19600</v>
      </c>
      <c r="G864">
        <f>MIN(C864, Inputs!B2 - SUM($J$2:J863))</f>
        <v>600000</v>
      </c>
      <c r="H864">
        <f>MIN(Inputs!B7, G864 / MAX(1, F864))</f>
        <v>30.612244897959183</v>
      </c>
      <c r="I864">
        <f t="shared" si="40"/>
        <v>600000</v>
      </c>
      <c r="J864">
        <f t="shared" si="41"/>
        <v>600000</v>
      </c>
      <c r="K864">
        <f>SUM($J$2:J864)</f>
        <v>317050000</v>
      </c>
      <c r="L864">
        <f>Inputs!B2 - K864</f>
        <v>182950000</v>
      </c>
    </row>
    <row r="865" spans="1:12" x14ac:dyDescent="0.25">
      <c r="A865">
        <v>864</v>
      </c>
      <c r="B865">
        <f t="shared" si="39"/>
        <v>3</v>
      </c>
      <c r="C865">
        <f>CHOOSE(B865, Inputs!B4, Inputs!B5, Inputs!B6)</f>
        <v>600000</v>
      </c>
      <c r="D865">
        <f>ROUND(Inputs!B9 * (1+Inputs!B10)^INT((A865-1)/30), 0)</f>
        <v>3920</v>
      </c>
      <c r="E865">
        <f>D865 * Inputs!B11</f>
        <v>19600</v>
      </c>
      <c r="F865">
        <f>MIN(E865, D865 * Inputs!B8)</f>
        <v>19600</v>
      </c>
      <c r="G865">
        <f>MIN(C865, Inputs!B2 - SUM($J$2:J864))</f>
        <v>600000</v>
      </c>
      <c r="H865">
        <f>MIN(Inputs!B7, G865 / MAX(1, F865))</f>
        <v>30.612244897959183</v>
      </c>
      <c r="I865">
        <f t="shared" si="40"/>
        <v>600000</v>
      </c>
      <c r="J865">
        <f t="shared" si="41"/>
        <v>600000</v>
      </c>
      <c r="K865">
        <f>SUM($J$2:J865)</f>
        <v>317650000</v>
      </c>
      <c r="L865">
        <f>Inputs!B2 - K865</f>
        <v>182350000</v>
      </c>
    </row>
    <row r="866" spans="1:12" x14ac:dyDescent="0.25">
      <c r="A866">
        <v>865</v>
      </c>
      <c r="B866">
        <f t="shared" si="39"/>
        <v>3</v>
      </c>
      <c r="C866">
        <f>CHOOSE(B866, Inputs!B4, Inputs!B5, Inputs!B6)</f>
        <v>600000</v>
      </c>
      <c r="D866">
        <f>ROUND(Inputs!B9 * (1+Inputs!B10)^INT((A866-1)/30), 0)</f>
        <v>3920</v>
      </c>
      <c r="E866">
        <f>D866 * Inputs!B11</f>
        <v>19600</v>
      </c>
      <c r="F866">
        <f>MIN(E866, D866 * Inputs!B8)</f>
        <v>19600</v>
      </c>
      <c r="G866">
        <f>MIN(C866, Inputs!B2 - SUM($J$2:J865))</f>
        <v>600000</v>
      </c>
      <c r="H866">
        <f>MIN(Inputs!B7, G866 / MAX(1, F866))</f>
        <v>30.612244897959183</v>
      </c>
      <c r="I866">
        <f t="shared" si="40"/>
        <v>600000</v>
      </c>
      <c r="J866">
        <f t="shared" si="41"/>
        <v>600000</v>
      </c>
      <c r="K866">
        <f>SUM($J$2:J866)</f>
        <v>318250000</v>
      </c>
      <c r="L866">
        <f>Inputs!B2 - K866</f>
        <v>181750000</v>
      </c>
    </row>
    <row r="867" spans="1:12" x14ac:dyDescent="0.25">
      <c r="A867">
        <v>866</v>
      </c>
      <c r="B867">
        <f t="shared" si="39"/>
        <v>3</v>
      </c>
      <c r="C867">
        <f>CHOOSE(B867, Inputs!B4, Inputs!B5, Inputs!B6)</f>
        <v>600000</v>
      </c>
      <c r="D867">
        <f>ROUND(Inputs!B9 * (1+Inputs!B10)^INT((A867-1)/30), 0)</f>
        <v>3920</v>
      </c>
      <c r="E867">
        <f>D867 * Inputs!B11</f>
        <v>19600</v>
      </c>
      <c r="F867">
        <f>MIN(E867, D867 * Inputs!B8)</f>
        <v>19600</v>
      </c>
      <c r="G867">
        <f>MIN(C867, Inputs!B2 - SUM($J$2:J866))</f>
        <v>600000</v>
      </c>
      <c r="H867">
        <f>MIN(Inputs!B7, G867 / MAX(1, F867))</f>
        <v>30.612244897959183</v>
      </c>
      <c r="I867">
        <f t="shared" si="40"/>
        <v>600000</v>
      </c>
      <c r="J867">
        <f t="shared" si="41"/>
        <v>600000</v>
      </c>
      <c r="K867">
        <f>SUM($J$2:J867)</f>
        <v>318850000</v>
      </c>
      <c r="L867">
        <f>Inputs!B2 - K867</f>
        <v>181150000</v>
      </c>
    </row>
    <row r="868" spans="1:12" x14ac:dyDescent="0.25">
      <c r="A868">
        <v>867</v>
      </c>
      <c r="B868">
        <f t="shared" si="39"/>
        <v>3</v>
      </c>
      <c r="C868">
        <f>CHOOSE(B868, Inputs!B4, Inputs!B5, Inputs!B6)</f>
        <v>600000</v>
      </c>
      <c r="D868">
        <f>ROUND(Inputs!B9 * (1+Inputs!B10)^INT((A868-1)/30), 0)</f>
        <v>3920</v>
      </c>
      <c r="E868">
        <f>D868 * Inputs!B11</f>
        <v>19600</v>
      </c>
      <c r="F868">
        <f>MIN(E868, D868 * Inputs!B8)</f>
        <v>19600</v>
      </c>
      <c r="G868">
        <f>MIN(C868, Inputs!B2 - SUM($J$2:J867))</f>
        <v>600000</v>
      </c>
      <c r="H868">
        <f>MIN(Inputs!B7, G868 / MAX(1, F868))</f>
        <v>30.612244897959183</v>
      </c>
      <c r="I868">
        <f t="shared" si="40"/>
        <v>600000</v>
      </c>
      <c r="J868">
        <f t="shared" si="41"/>
        <v>600000</v>
      </c>
      <c r="K868">
        <f>SUM($J$2:J868)</f>
        <v>319450000</v>
      </c>
      <c r="L868">
        <f>Inputs!B2 - K868</f>
        <v>180550000</v>
      </c>
    </row>
    <row r="869" spans="1:12" x14ac:dyDescent="0.25">
      <c r="A869">
        <v>868</v>
      </c>
      <c r="B869">
        <f t="shared" si="39"/>
        <v>3</v>
      </c>
      <c r="C869">
        <f>CHOOSE(B869, Inputs!B4, Inputs!B5, Inputs!B6)</f>
        <v>600000</v>
      </c>
      <c r="D869">
        <f>ROUND(Inputs!B9 * (1+Inputs!B10)^INT((A869-1)/30), 0)</f>
        <v>3920</v>
      </c>
      <c r="E869">
        <f>D869 * Inputs!B11</f>
        <v>19600</v>
      </c>
      <c r="F869">
        <f>MIN(E869, D869 * Inputs!B8)</f>
        <v>19600</v>
      </c>
      <c r="G869">
        <f>MIN(C869, Inputs!B2 - SUM($J$2:J868))</f>
        <v>600000</v>
      </c>
      <c r="H869">
        <f>MIN(Inputs!B7, G869 / MAX(1, F869))</f>
        <v>30.612244897959183</v>
      </c>
      <c r="I869">
        <f t="shared" si="40"/>
        <v>600000</v>
      </c>
      <c r="J869">
        <f t="shared" si="41"/>
        <v>600000</v>
      </c>
      <c r="K869">
        <f>SUM($J$2:J869)</f>
        <v>320050000</v>
      </c>
      <c r="L869">
        <f>Inputs!B2 - K869</f>
        <v>179950000</v>
      </c>
    </row>
    <row r="870" spans="1:12" x14ac:dyDescent="0.25">
      <c r="A870">
        <v>869</v>
      </c>
      <c r="B870">
        <f t="shared" si="39"/>
        <v>3</v>
      </c>
      <c r="C870">
        <f>CHOOSE(B870, Inputs!B4, Inputs!B5, Inputs!B6)</f>
        <v>600000</v>
      </c>
      <c r="D870">
        <f>ROUND(Inputs!B9 * (1+Inputs!B10)^INT((A870-1)/30), 0)</f>
        <v>3920</v>
      </c>
      <c r="E870">
        <f>D870 * Inputs!B11</f>
        <v>19600</v>
      </c>
      <c r="F870">
        <f>MIN(E870, D870 * Inputs!B8)</f>
        <v>19600</v>
      </c>
      <c r="G870">
        <f>MIN(C870, Inputs!B2 - SUM($J$2:J869))</f>
        <v>600000</v>
      </c>
      <c r="H870">
        <f>MIN(Inputs!B7, G870 / MAX(1, F870))</f>
        <v>30.612244897959183</v>
      </c>
      <c r="I870">
        <f t="shared" si="40"/>
        <v>600000</v>
      </c>
      <c r="J870">
        <f t="shared" si="41"/>
        <v>600000</v>
      </c>
      <c r="K870">
        <f>SUM($J$2:J870)</f>
        <v>320650000</v>
      </c>
      <c r="L870">
        <f>Inputs!B2 - K870</f>
        <v>179350000</v>
      </c>
    </row>
    <row r="871" spans="1:12" x14ac:dyDescent="0.25">
      <c r="A871">
        <v>870</v>
      </c>
      <c r="B871">
        <f t="shared" si="39"/>
        <v>3</v>
      </c>
      <c r="C871">
        <f>CHOOSE(B871, Inputs!B4, Inputs!B5, Inputs!B6)</f>
        <v>600000</v>
      </c>
      <c r="D871">
        <f>ROUND(Inputs!B9 * (1+Inputs!B10)^INT((A871-1)/30), 0)</f>
        <v>3920</v>
      </c>
      <c r="E871">
        <f>D871 * Inputs!B11</f>
        <v>19600</v>
      </c>
      <c r="F871">
        <f>MIN(E871, D871 * Inputs!B8)</f>
        <v>19600</v>
      </c>
      <c r="G871">
        <f>MIN(C871, Inputs!B2 - SUM($J$2:J870))</f>
        <v>600000</v>
      </c>
      <c r="H871">
        <f>MIN(Inputs!B7, G871 / MAX(1, F871))</f>
        <v>30.612244897959183</v>
      </c>
      <c r="I871">
        <f t="shared" si="40"/>
        <v>600000</v>
      </c>
      <c r="J871">
        <f t="shared" si="41"/>
        <v>600000</v>
      </c>
      <c r="K871">
        <f>SUM($J$2:J871)</f>
        <v>321250000</v>
      </c>
      <c r="L871">
        <f>Inputs!B2 - K871</f>
        <v>178750000</v>
      </c>
    </row>
    <row r="872" spans="1:12" x14ac:dyDescent="0.25">
      <c r="A872">
        <v>871</v>
      </c>
      <c r="B872">
        <f t="shared" si="39"/>
        <v>3</v>
      </c>
      <c r="C872">
        <f>CHOOSE(B872, Inputs!B4, Inputs!B5, Inputs!B6)</f>
        <v>600000</v>
      </c>
      <c r="D872">
        <f>ROUND(Inputs!B9 * (1+Inputs!B10)^INT((A872-1)/30), 0)</f>
        <v>4116</v>
      </c>
      <c r="E872">
        <f>D872 * Inputs!B11</f>
        <v>20580</v>
      </c>
      <c r="F872">
        <f>MIN(E872, D872 * Inputs!B8)</f>
        <v>20580</v>
      </c>
      <c r="G872">
        <f>MIN(C872, Inputs!B2 - SUM($J$2:J871))</f>
        <v>600000</v>
      </c>
      <c r="H872">
        <f>MIN(Inputs!B7, G872 / MAX(1, F872))</f>
        <v>29.154518950437318</v>
      </c>
      <c r="I872">
        <f t="shared" si="40"/>
        <v>600000</v>
      </c>
      <c r="J872">
        <f t="shared" si="41"/>
        <v>600000</v>
      </c>
      <c r="K872">
        <f>SUM($J$2:J872)</f>
        <v>321850000</v>
      </c>
      <c r="L872">
        <f>Inputs!B2 - K872</f>
        <v>178150000</v>
      </c>
    </row>
    <row r="873" spans="1:12" x14ac:dyDescent="0.25">
      <c r="A873">
        <v>872</v>
      </c>
      <c r="B873">
        <f t="shared" si="39"/>
        <v>3</v>
      </c>
      <c r="C873">
        <f>CHOOSE(B873, Inputs!B4, Inputs!B5, Inputs!B6)</f>
        <v>600000</v>
      </c>
      <c r="D873">
        <f>ROUND(Inputs!B9 * (1+Inputs!B10)^INT((A873-1)/30), 0)</f>
        <v>4116</v>
      </c>
      <c r="E873">
        <f>D873 * Inputs!B11</f>
        <v>20580</v>
      </c>
      <c r="F873">
        <f>MIN(E873, D873 * Inputs!B8)</f>
        <v>20580</v>
      </c>
      <c r="G873">
        <f>MIN(C873, Inputs!B2 - SUM($J$2:J872))</f>
        <v>600000</v>
      </c>
      <c r="H873">
        <f>MIN(Inputs!B7, G873 / MAX(1, F873))</f>
        <v>29.154518950437318</v>
      </c>
      <c r="I873">
        <f t="shared" si="40"/>
        <v>600000</v>
      </c>
      <c r="J873">
        <f t="shared" si="41"/>
        <v>600000</v>
      </c>
      <c r="K873">
        <f>SUM($J$2:J873)</f>
        <v>322450000</v>
      </c>
      <c r="L873">
        <f>Inputs!B2 - K873</f>
        <v>177550000</v>
      </c>
    </row>
    <row r="874" spans="1:12" x14ac:dyDescent="0.25">
      <c r="A874">
        <v>873</v>
      </c>
      <c r="B874">
        <f t="shared" si="39"/>
        <v>3</v>
      </c>
      <c r="C874">
        <f>CHOOSE(B874, Inputs!B4, Inputs!B5, Inputs!B6)</f>
        <v>600000</v>
      </c>
      <c r="D874">
        <f>ROUND(Inputs!B9 * (1+Inputs!B10)^INT((A874-1)/30), 0)</f>
        <v>4116</v>
      </c>
      <c r="E874">
        <f>D874 * Inputs!B11</f>
        <v>20580</v>
      </c>
      <c r="F874">
        <f>MIN(E874, D874 * Inputs!B8)</f>
        <v>20580</v>
      </c>
      <c r="G874">
        <f>MIN(C874, Inputs!B2 - SUM($J$2:J873))</f>
        <v>600000</v>
      </c>
      <c r="H874">
        <f>MIN(Inputs!B7, G874 / MAX(1, F874))</f>
        <v>29.154518950437318</v>
      </c>
      <c r="I874">
        <f t="shared" si="40"/>
        <v>600000</v>
      </c>
      <c r="J874">
        <f t="shared" si="41"/>
        <v>600000</v>
      </c>
      <c r="K874">
        <f>SUM($J$2:J874)</f>
        <v>323050000</v>
      </c>
      <c r="L874">
        <f>Inputs!B2 - K874</f>
        <v>176950000</v>
      </c>
    </row>
    <row r="875" spans="1:12" x14ac:dyDescent="0.25">
      <c r="A875">
        <v>874</v>
      </c>
      <c r="B875">
        <f t="shared" si="39"/>
        <v>3</v>
      </c>
      <c r="C875">
        <f>CHOOSE(B875, Inputs!B4, Inputs!B5, Inputs!B6)</f>
        <v>600000</v>
      </c>
      <c r="D875">
        <f>ROUND(Inputs!B9 * (1+Inputs!B10)^INT((A875-1)/30), 0)</f>
        <v>4116</v>
      </c>
      <c r="E875">
        <f>D875 * Inputs!B11</f>
        <v>20580</v>
      </c>
      <c r="F875">
        <f>MIN(E875, D875 * Inputs!B8)</f>
        <v>20580</v>
      </c>
      <c r="G875">
        <f>MIN(C875, Inputs!B2 - SUM($J$2:J874))</f>
        <v>600000</v>
      </c>
      <c r="H875">
        <f>MIN(Inputs!B7, G875 / MAX(1, F875))</f>
        <v>29.154518950437318</v>
      </c>
      <c r="I875">
        <f t="shared" si="40"/>
        <v>600000</v>
      </c>
      <c r="J875">
        <f t="shared" si="41"/>
        <v>600000</v>
      </c>
      <c r="K875">
        <f>SUM($J$2:J875)</f>
        <v>323650000</v>
      </c>
      <c r="L875">
        <f>Inputs!B2 - K875</f>
        <v>176350000</v>
      </c>
    </row>
    <row r="876" spans="1:12" x14ac:dyDescent="0.25">
      <c r="A876">
        <v>875</v>
      </c>
      <c r="B876">
        <f t="shared" si="39"/>
        <v>3</v>
      </c>
      <c r="C876">
        <f>CHOOSE(B876, Inputs!B4, Inputs!B5, Inputs!B6)</f>
        <v>600000</v>
      </c>
      <c r="D876">
        <f>ROUND(Inputs!B9 * (1+Inputs!B10)^INT((A876-1)/30), 0)</f>
        <v>4116</v>
      </c>
      <c r="E876">
        <f>D876 * Inputs!B11</f>
        <v>20580</v>
      </c>
      <c r="F876">
        <f>MIN(E876, D876 * Inputs!B8)</f>
        <v>20580</v>
      </c>
      <c r="G876">
        <f>MIN(C876, Inputs!B2 - SUM($J$2:J875))</f>
        <v>600000</v>
      </c>
      <c r="H876">
        <f>MIN(Inputs!B7, G876 / MAX(1, F876))</f>
        <v>29.154518950437318</v>
      </c>
      <c r="I876">
        <f t="shared" si="40"/>
        <v>600000</v>
      </c>
      <c r="J876">
        <f t="shared" si="41"/>
        <v>600000</v>
      </c>
      <c r="K876">
        <f>SUM($J$2:J876)</f>
        <v>324250000</v>
      </c>
      <c r="L876">
        <f>Inputs!B2 - K876</f>
        <v>175750000</v>
      </c>
    </row>
    <row r="877" spans="1:12" x14ac:dyDescent="0.25">
      <c r="A877">
        <v>876</v>
      </c>
      <c r="B877">
        <f t="shared" si="39"/>
        <v>3</v>
      </c>
      <c r="C877">
        <f>CHOOSE(B877, Inputs!B4, Inputs!B5, Inputs!B6)</f>
        <v>600000</v>
      </c>
      <c r="D877">
        <f>ROUND(Inputs!B9 * (1+Inputs!B10)^INT((A877-1)/30), 0)</f>
        <v>4116</v>
      </c>
      <c r="E877">
        <f>D877 * Inputs!B11</f>
        <v>20580</v>
      </c>
      <c r="F877">
        <f>MIN(E877, D877 * Inputs!B8)</f>
        <v>20580</v>
      </c>
      <c r="G877">
        <f>MIN(C877, Inputs!B2 - SUM($J$2:J876))</f>
        <v>600000</v>
      </c>
      <c r="H877">
        <f>MIN(Inputs!B7, G877 / MAX(1, F877))</f>
        <v>29.154518950437318</v>
      </c>
      <c r="I877">
        <f t="shared" si="40"/>
        <v>600000</v>
      </c>
      <c r="J877">
        <f t="shared" si="41"/>
        <v>600000</v>
      </c>
      <c r="K877">
        <f>SUM($J$2:J877)</f>
        <v>324850000</v>
      </c>
      <c r="L877">
        <f>Inputs!B2 - K877</f>
        <v>175150000</v>
      </c>
    </row>
    <row r="878" spans="1:12" x14ac:dyDescent="0.25">
      <c r="A878">
        <v>877</v>
      </c>
      <c r="B878">
        <f t="shared" si="39"/>
        <v>3</v>
      </c>
      <c r="C878">
        <f>CHOOSE(B878, Inputs!B4, Inputs!B5, Inputs!B6)</f>
        <v>600000</v>
      </c>
      <c r="D878">
        <f>ROUND(Inputs!B9 * (1+Inputs!B10)^INT((A878-1)/30), 0)</f>
        <v>4116</v>
      </c>
      <c r="E878">
        <f>D878 * Inputs!B11</f>
        <v>20580</v>
      </c>
      <c r="F878">
        <f>MIN(E878, D878 * Inputs!B8)</f>
        <v>20580</v>
      </c>
      <c r="G878">
        <f>MIN(C878, Inputs!B2 - SUM($J$2:J877))</f>
        <v>600000</v>
      </c>
      <c r="H878">
        <f>MIN(Inputs!B7, G878 / MAX(1, F878))</f>
        <v>29.154518950437318</v>
      </c>
      <c r="I878">
        <f t="shared" si="40"/>
        <v>600000</v>
      </c>
      <c r="J878">
        <f t="shared" si="41"/>
        <v>600000</v>
      </c>
      <c r="K878">
        <f>SUM($J$2:J878)</f>
        <v>325450000</v>
      </c>
      <c r="L878">
        <f>Inputs!B2 - K878</f>
        <v>174550000</v>
      </c>
    </row>
    <row r="879" spans="1:12" x14ac:dyDescent="0.25">
      <c r="A879">
        <v>878</v>
      </c>
      <c r="B879">
        <f t="shared" si="39"/>
        <v>3</v>
      </c>
      <c r="C879">
        <f>CHOOSE(B879, Inputs!B4, Inputs!B5, Inputs!B6)</f>
        <v>600000</v>
      </c>
      <c r="D879">
        <f>ROUND(Inputs!B9 * (1+Inputs!B10)^INT((A879-1)/30), 0)</f>
        <v>4116</v>
      </c>
      <c r="E879">
        <f>D879 * Inputs!B11</f>
        <v>20580</v>
      </c>
      <c r="F879">
        <f>MIN(E879, D879 * Inputs!B8)</f>
        <v>20580</v>
      </c>
      <c r="G879">
        <f>MIN(C879, Inputs!B2 - SUM($J$2:J878))</f>
        <v>600000</v>
      </c>
      <c r="H879">
        <f>MIN(Inputs!B7, G879 / MAX(1, F879))</f>
        <v>29.154518950437318</v>
      </c>
      <c r="I879">
        <f t="shared" si="40"/>
        <v>600000</v>
      </c>
      <c r="J879">
        <f t="shared" si="41"/>
        <v>600000</v>
      </c>
      <c r="K879">
        <f>SUM($J$2:J879)</f>
        <v>326050000</v>
      </c>
      <c r="L879">
        <f>Inputs!B2 - K879</f>
        <v>173950000</v>
      </c>
    </row>
    <row r="880" spans="1:12" x14ac:dyDescent="0.25">
      <c r="A880">
        <v>879</v>
      </c>
      <c r="B880">
        <f t="shared" si="39"/>
        <v>3</v>
      </c>
      <c r="C880">
        <f>CHOOSE(B880, Inputs!B4, Inputs!B5, Inputs!B6)</f>
        <v>600000</v>
      </c>
      <c r="D880">
        <f>ROUND(Inputs!B9 * (1+Inputs!B10)^INT((A880-1)/30), 0)</f>
        <v>4116</v>
      </c>
      <c r="E880">
        <f>D880 * Inputs!B11</f>
        <v>20580</v>
      </c>
      <c r="F880">
        <f>MIN(E880, D880 * Inputs!B8)</f>
        <v>20580</v>
      </c>
      <c r="G880">
        <f>MIN(C880, Inputs!B2 - SUM($J$2:J879))</f>
        <v>600000</v>
      </c>
      <c r="H880">
        <f>MIN(Inputs!B7, G880 / MAX(1, F880))</f>
        <v>29.154518950437318</v>
      </c>
      <c r="I880">
        <f t="shared" si="40"/>
        <v>600000</v>
      </c>
      <c r="J880">
        <f t="shared" si="41"/>
        <v>600000</v>
      </c>
      <c r="K880">
        <f>SUM($J$2:J880)</f>
        <v>326650000</v>
      </c>
      <c r="L880">
        <f>Inputs!B2 - K880</f>
        <v>173350000</v>
      </c>
    </row>
    <row r="881" spans="1:12" x14ac:dyDescent="0.25">
      <c r="A881">
        <v>880</v>
      </c>
      <c r="B881">
        <f t="shared" si="39"/>
        <v>3</v>
      </c>
      <c r="C881">
        <f>CHOOSE(B881, Inputs!B4, Inputs!B5, Inputs!B6)</f>
        <v>600000</v>
      </c>
      <c r="D881">
        <f>ROUND(Inputs!B9 * (1+Inputs!B10)^INT((A881-1)/30), 0)</f>
        <v>4116</v>
      </c>
      <c r="E881">
        <f>D881 * Inputs!B11</f>
        <v>20580</v>
      </c>
      <c r="F881">
        <f>MIN(E881, D881 * Inputs!B8)</f>
        <v>20580</v>
      </c>
      <c r="G881">
        <f>MIN(C881, Inputs!B2 - SUM($J$2:J880))</f>
        <v>600000</v>
      </c>
      <c r="H881">
        <f>MIN(Inputs!B7, G881 / MAX(1, F881))</f>
        <v>29.154518950437318</v>
      </c>
      <c r="I881">
        <f t="shared" si="40"/>
        <v>600000</v>
      </c>
      <c r="J881">
        <f t="shared" si="41"/>
        <v>600000</v>
      </c>
      <c r="K881">
        <f>SUM($J$2:J881)</f>
        <v>327250000</v>
      </c>
      <c r="L881">
        <f>Inputs!B2 - K881</f>
        <v>172750000</v>
      </c>
    </row>
    <row r="882" spans="1:12" x14ac:dyDescent="0.25">
      <c r="A882">
        <v>881</v>
      </c>
      <c r="B882">
        <f t="shared" si="39"/>
        <v>3</v>
      </c>
      <c r="C882">
        <f>CHOOSE(B882, Inputs!B4, Inputs!B5, Inputs!B6)</f>
        <v>600000</v>
      </c>
      <c r="D882">
        <f>ROUND(Inputs!B9 * (1+Inputs!B10)^INT((A882-1)/30), 0)</f>
        <v>4116</v>
      </c>
      <c r="E882">
        <f>D882 * Inputs!B11</f>
        <v>20580</v>
      </c>
      <c r="F882">
        <f>MIN(E882, D882 * Inputs!B8)</f>
        <v>20580</v>
      </c>
      <c r="G882">
        <f>MIN(C882, Inputs!B2 - SUM($J$2:J881))</f>
        <v>600000</v>
      </c>
      <c r="H882">
        <f>MIN(Inputs!B7, G882 / MAX(1, F882))</f>
        <v>29.154518950437318</v>
      </c>
      <c r="I882">
        <f t="shared" si="40"/>
        <v>600000</v>
      </c>
      <c r="J882">
        <f t="shared" si="41"/>
        <v>600000</v>
      </c>
      <c r="K882">
        <f>SUM($J$2:J882)</f>
        <v>327850000</v>
      </c>
      <c r="L882">
        <f>Inputs!B2 - K882</f>
        <v>172150000</v>
      </c>
    </row>
    <row r="883" spans="1:12" x14ac:dyDescent="0.25">
      <c r="A883">
        <v>882</v>
      </c>
      <c r="B883">
        <f t="shared" si="39"/>
        <v>3</v>
      </c>
      <c r="C883">
        <f>CHOOSE(B883, Inputs!B4, Inputs!B5, Inputs!B6)</f>
        <v>600000</v>
      </c>
      <c r="D883">
        <f>ROUND(Inputs!B9 * (1+Inputs!B10)^INT((A883-1)/30), 0)</f>
        <v>4116</v>
      </c>
      <c r="E883">
        <f>D883 * Inputs!B11</f>
        <v>20580</v>
      </c>
      <c r="F883">
        <f>MIN(E883, D883 * Inputs!B8)</f>
        <v>20580</v>
      </c>
      <c r="G883">
        <f>MIN(C883, Inputs!B2 - SUM($J$2:J882))</f>
        <v>600000</v>
      </c>
      <c r="H883">
        <f>MIN(Inputs!B7, G883 / MAX(1, F883))</f>
        <v>29.154518950437318</v>
      </c>
      <c r="I883">
        <f t="shared" si="40"/>
        <v>600000</v>
      </c>
      <c r="J883">
        <f t="shared" si="41"/>
        <v>600000</v>
      </c>
      <c r="K883">
        <f>SUM($J$2:J883)</f>
        <v>328450000</v>
      </c>
      <c r="L883">
        <f>Inputs!B2 - K883</f>
        <v>171550000</v>
      </c>
    </row>
    <row r="884" spans="1:12" x14ac:dyDescent="0.25">
      <c r="A884">
        <v>883</v>
      </c>
      <c r="B884">
        <f t="shared" si="39"/>
        <v>3</v>
      </c>
      <c r="C884">
        <f>CHOOSE(B884, Inputs!B4, Inputs!B5, Inputs!B6)</f>
        <v>600000</v>
      </c>
      <c r="D884">
        <f>ROUND(Inputs!B9 * (1+Inputs!B10)^INT((A884-1)/30), 0)</f>
        <v>4116</v>
      </c>
      <c r="E884">
        <f>D884 * Inputs!B11</f>
        <v>20580</v>
      </c>
      <c r="F884">
        <f>MIN(E884, D884 * Inputs!B8)</f>
        <v>20580</v>
      </c>
      <c r="G884">
        <f>MIN(C884, Inputs!B2 - SUM($J$2:J883))</f>
        <v>600000</v>
      </c>
      <c r="H884">
        <f>MIN(Inputs!B7, G884 / MAX(1, F884))</f>
        <v>29.154518950437318</v>
      </c>
      <c r="I884">
        <f t="shared" si="40"/>
        <v>600000</v>
      </c>
      <c r="J884">
        <f t="shared" si="41"/>
        <v>600000</v>
      </c>
      <c r="K884">
        <f>SUM($J$2:J884)</f>
        <v>329050000</v>
      </c>
      <c r="L884">
        <f>Inputs!B2 - K884</f>
        <v>170950000</v>
      </c>
    </row>
    <row r="885" spans="1:12" x14ac:dyDescent="0.25">
      <c r="A885">
        <v>884</v>
      </c>
      <c r="B885">
        <f t="shared" si="39"/>
        <v>3</v>
      </c>
      <c r="C885">
        <f>CHOOSE(B885, Inputs!B4, Inputs!B5, Inputs!B6)</f>
        <v>600000</v>
      </c>
      <c r="D885">
        <f>ROUND(Inputs!B9 * (1+Inputs!B10)^INT((A885-1)/30), 0)</f>
        <v>4116</v>
      </c>
      <c r="E885">
        <f>D885 * Inputs!B11</f>
        <v>20580</v>
      </c>
      <c r="F885">
        <f>MIN(E885, D885 * Inputs!B8)</f>
        <v>20580</v>
      </c>
      <c r="G885">
        <f>MIN(C885, Inputs!B2 - SUM($J$2:J884))</f>
        <v>600000</v>
      </c>
      <c r="H885">
        <f>MIN(Inputs!B7, G885 / MAX(1, F885))</f>
        <v>29.154518950437318</v>
      </c>
      <c r="I885">
        <f t="shared" si="40"/>
        <v>600000</v>
      </c>
      <c r="J885">
        <f t="shared" si="41"/>
        <v>600000</v>
      </c>
      <c r="K885">
        <f>SUM($J$2:J885)</f>
        <v>329650000</v>
      </c>
      <c r="L885">
        <f>Inputs!B2 - K885</f>
        <v>170350000</v>
      </c>
    </row>
    <row r="886" spans="1:12" x14ac:dyDescent="0.25">
      <c r="A886">
        <v>885</v>
      </c>
      <c r="B886">
        <f t="shared" si="39"/>
        <v>3</v>
      </c>
      <c r="C886">
        <f>CHOOSE(B886, Inputs!B4, Inputs!B5, Inputs!B6)</f>
        <v>600000</v>
      </c>
      <c r="D886">
        <f>ROUND(Inputs!B9 * (1+Inputs!B10)^INT((A886-1)/30), 0)</f>
        <v>4116</v>
      </c>
      <c r="E886">
        <f>D886 * Inputs!B11</f>
        <v>20580</v>
      </c>
      <c r="F886">
        <f>MIN(E886, D886 * Inputs!B8)</f>
        <v>20580</v>
      </c>
      <c r="G886">
        <f>MIN(C886, Inputs!B2 - SUM($J$2:J885))</f>
        <v>600000</v>
      </c>
      <c r="H886">
        <f>MIN(Inputs!B7, G886 / MAX(1, F886))</f>
        <v>29.154518950437318</v>
      </c>
      <c r="I886">
        <f t="shared" si="40"/>
        <v>600000</v>
      </c>
      <c r="J886">
        <f t="shared" si="41"/>
        <v>600000</v>
      </c>
      <c r="K886">
        <f>SUM($J$2:J886)</f>
        <v>330250000</v>
      </c>
      <c r="L886">
        <f>Inputs!B2 - K886</f>
        <v>169750000</v>
      </c>
    </row>
    <row r="887" spans="1:12" x14ac:dyDescent="0.25">
      <c r="A887">
        <v>886</v>
      </c>
      <c r="B887">
        <f t="shared" si="39"/>
        <v>3</v>
      </c>
      <c r="C887">
        <f>CHOOSE(B887, Inputs!B4, Inputs!B5, Inputs!B6)</f>
        <v>600000</v>
      </c>
      <c r="D887">
        <f>ROUND(Inputs!B9 * (1+Inputs!B10)^INT((A887-1)/30), 0)</f>
        <v>4116</v>
      </c>
      <c r="E887">
        <f>D887 * Inputs!B11</f>
        <v>20580</v>
      </c>
      <c r="F887">
        <f>MIN(E887, D887 * Inputs!B8)</f>
        <v>20580</v>
      </c>
      <c r="G887">
        <f>MIN(C887, Inputs!B2 - SUM($J$2:J886))</f>
        <v>600000</v>
      </c>
      <c r="H887">
        <f>MIN(Inputs!B7, G887 / MAX(1, F887))</f>
        <v>29.154518950437318</v>
      </c>
      <c r="I887">
        <f t="shared" si="40"/>
        <v>600000</v>
      </c>
      <c r="J887">
        <f t="shared" si="41"/>
        <v>600000</v>
      </c>
      <c r="K887">
        <f>SUM($J$2:J887)</f>
        <v>330850000</v>
      </c>
      <c r="L887">
        <f>Inputs!B2 - K887</f>
        <v>169150000</v>
      </c>
    </row>
    <row r="888" spans="1:12" x14ac:dyDescent="0.25">
      <c r="A888">
        <v>887</v>
      </c>
      <c r="B888">
        <f t="shared" si="39"/>
        <v>3</v>
      </c>
      <c r="C888">
        <f>CHOOSE(B888, Inputs!B4, Inputs!B5, Inputs!B6)</f>
        <v>600000</v>
      </c>
      <c r="D888">
        <f>ROUND(Inputs!B9 * (1+Inputs!B10)^INT((A888-1)/30), 0)</f>
        <v>4116</v>
      </c>
      <c r="E888">
        <f>D888 * Inputs!B11</f>
        <v>20580</v>
      </c>
      <c r="F888">
        <f>MIN(E888, D888 * Inputs!B8)</f>
        <v>20580</v>
      </c>
      <c r="G888">
        <f>MIN(C888, Inputs!B2 - SUM($J$2:J887))</f>
        <v>600000</v>
      </c>
      <c r="H888">
        <f>MIN(Inputs!B7, G888 / MAX(1, F888))</f>
        <v>29.154518950437318</v>
      </c>
      <c r="I888">
        <f t="shared" si="40"/>
        <v>600000</v>
      </c>
      <c r="J888">
        <f t="shared" si="41"/>
        <v>600000</v>
      </c>
      <c r="K888">
        <f>SUM($J$2:J888)</f>
        <v>331450000</v>
      </c>
      <c r="L888">
        <f>Inputs!B2 - K888</f>
        <v>168550000</v>
      </c>
    </row>
    <row r="889" spans="1:12" x14ac:dyDescent="0.25">
      <c r="A889">
        <v>888</v>
      </c>
      <c r="B889">
        <f t="shared" si="39"/>
        <v>3</v>
      </c>
      <c r="C889">
        <f>CHOOSE(B889, Inputs!B4, Inputs!B5, Inputs!B6)</f>
        <v>600000</v>
      </c>
      <c r="D889">
        <f>ROUND(Inputs!B9 * (1+Inputs!B10)^INT((A889-1)/30), 0)</f>
        <v>4116</v>
      </c>
      <c r="E889">
        <f>D889 * Inputs!B11</f>
        <v>20580</v>
      </c>
      <c r="F889">
        <f>MIN(E889, D889 * Inputs!B8)</f>
        <v>20580</v>
      </c>
      <c r="G889">
        <f>MIN(C889, Inputs!B2 - SUM($J$2:J888))</f>
        <v>600000</v>
      </c>
      <c r="H889">
        <f>MIN(Inputs!B7, G889 / MAX(1, F889))</f>
        <v>29.154518950437318</v>
      </c>
      <c r="I889">
        <f t="shared" si="40"/>
        <v>600000</v>
      </c>
      <c r="J889">
        <f t="shared" si="41"/>
        <v>600000</v>
      </c>
      <c r="K889">
        <f>SUM($J$2:J889)</f>
        <v>332050000</v>
      </c>
      <c r="L889">
        <f>Inputs!B2 - K889</f>
        <v>167950000</v>
      </c>
    </row>
    <row r="890" spans="1:12" x14ac:dyDescent="0.25">
      <c r="A890">
        <v>889</v>
      </c>
      <c r="B890">
        <f t="shared" si="39"/>
        <v>3</v>
      </c>
      <c r="C890">
        <f>CHOOSE(B890, Inputs!B4, Inputs!B5, Inputs!B6)</f>
        <v>600000</v>
      </c>
      <c r="D890">
        <f>ROUND(Inputs!B9 * (1+Inputs!B10)^INT((A890-1)/30), 0)</f>
        <v>4116</v>
      </c>
      <c r="E890">
        <f>D890 * Inputs!B11</f>
        <v>20580</v>
      </c>
      <c r="F890">
        <f>MIN(E890, D890 * Inputs!B8)</f>
        <v>20580</v>
      </c>
      <c r="G890">
        <f>MIN(C890, Inputs!B2 - SUM($J$2:J889))</f>
        <v>600000</v>
      </c>
      <c r="H890">
        <f>MIN(Inputs!B7, G890 / MAX(1, F890))</f>
        <v>29.154518950437318</v>
      </c>
      <c r="I890">
        <f t="shared" si="40"/>
        <v>600000</v>
      </c>
      <c r="J890">
        <f t="shared" si="41"/>
        <v>600000</v>
      </c>
      <c r="K890">
        <f>SUM($J$2:J890)</f>
        <v>332650000</v>
      </c>
      <c r="L890">
        <f>Inputs!B2 - K890</f>
        <v>167350000</v>
      </c>
    </row>
    <row r="891" spans="1:12" x14ac:dyDescent="0.25">
      <c r="A891">
        <v>890</v>
      </c>
      <c r="B891">
        <f t="shared" si="39"/>
        <v>3</v>
      </c>
      <c r="C891">
        <f>CHOOSE(B891, Inputs!B4, Inputs!B5, Inputs!B6)</f>
        <v>600000</v>
      </c>
      <c r="D891">
        <f>ROUND(Inputs!B9 * (1+Inputs!B10)^INT((A891-1)/30), 0)</f>
        <v>4116</v>
      </c>
      <c r="E891">
        <f>D891 * Inputs!B11</f>
        <v>20580</v>
      </c>
      <c r="F891">
        <f>MIN(E891, D891 * Inputs!B8)</f>
        <v>20580</v>
      </c>
      <c r="G891">
        <f>MIN(C891, Inputs!B2 - SUM($J$2:J890))</f>
        <v>600000</v>
      </c>
      <c r="H891">
        <f>MIN(Inputs!B7, G891 / MAX(1, F891))</f>
        <v>29.154518950437318</v>
      </c>
      <c r="I891">
        <f t="shared" si="40"/>
        <v>600000</v>
      </c>
      <c r="J891">
        <f t="shared" si="41"/>
        <v>600000</v>
      </c>
      <c r="K891">
        <f>SUM($J$2:J891)</f>
        <v>333250000</v>
      </c>
      <c r="L891">
        <f>Inputs!B2 - K891</f>
        <v>166750000</v>
      </c>
    </row>
    <row r="892" spans="1:12" x14ac:dyDescent="0.25">
      <c r="A892">
        <v>891</v>
      </c>
      <c r="B892">
        <f t="shared" si="39"/>
        <v>3</v>
      </c>
      <c r="C892">
        <f>CHOOSE(B892, Inputs!B4, Inputs!B5, Inputs!B6)</f>
        <v>600000</v>
      </c>
      <c r="D892">
        <f>ROUND(Inputs!B9 * (1+Inputs!B10)^INT((A892-1)/30), 0)</f>
        <v>4116</v>
      </c>
      <c r="E892">
        <f>D892 * Inputs!B11</f>
        <v>20580</v>
      </c>
      <c r="F892">
        <f>MIN(E892, D892 * Inputs!B8)</f>
        <v>20580</v>
      </c>
      <c r="G892">
        <f>MIN(C892, Inputs!B2 - SUM($J$2:J891))</f>
        <v>600000</v>
      </c>
      <c r="H892">
        <f>MIN(Inputs!B7, G892 / MAX(1, F892))</f>
        <v>29.154518950437318</v>
      </c>
      <c r="I892">
        <f t="shared" si="40"/>
        <v>600000</v>
      </c>
      <c r="J892">
        <f t="shared" si="41"/>
        <v>600000</v>
      </c>
      <c r="K892">
        <f>SUM($J$2:J892)</f>
        <v>333850000</v>
      </c>
      <c r="L892">
        <f>Inputs!B2 - K892</f>
        <v>166150000</v>
      </c>
    </row>
    <row r="893" spans="1:12" x14ac:dyDescent="0.25">
      <c r="A893">
        <v>892</v>
      </c>
      <c r="B893">
        <f t="shared" si="39"/>
        <v>3</v>
      </c>
      <c r="C893">
        <f>CHOOSE(B893, Inputs!B4, Inputs!B5, Inputs!B6)</f>
        <v>600000</v>
      </c>
      <c r="D893">
        <f>ROUND(Inputs!B9 * (1+Inputs!B10)^INT((A893-1)/30), 0)</f>
        <v>4116</v>
      </c>
      <c r="E893">
        <f>D893 * Inputs!B11</f>
        <v>20580</v>
      </c>
      <c r="F893">
        <f>MIN(E893, D893 * Inputs!B8)</f>
        <v>20580</v>
      </c>
      <c r="G893">
        <f>MIN(C893, Inputs!B2 - SUM($J$2:J892))</f>
        <v>600000</v>
      </c>
      <c r="H893">
        <f>MIN(Inputs!B7, G893 / MAX(1, F893))</f>
        <v>29.154518950437318</v>
      </c>
      <c r="I893">
        <f t="shared" si="40"/>
        <v>600000</v>
      </c>
      <c r="J893">
        <f t="shared" si="41"/>
        <v>600000</v>
      </c>
      <c r="K893">
        <f>SUM($J$2:J893)</f>
        <v>334450000</v>
      </c>
      <c r="L893">
        <f>Inputs!B2 - K893</f>
        <v>165550000</v>
      </c>
    </row>
    <row r="894" spans="1:12" x14ac:dyDescent="0.25">
      <c r="A894">
        <v>893</v>
      </c>
      <c r="B894">
        <f t="shared" si="39"/>
        <v>3</v>
      </c>
      <c r="C894">
        <f>CHOOSE(B894, Inputs!B4, Inputs!B5, Inputs!B6)</f>
        <v>600000</v>
      </c>
      <c r="D894">
        <f>ROUND(Inputs!B9 * (1+Inputs!B10)^INT((A894-1)/30), 0)</f>
        <v>4116</v>
      </c>
      <c r="E894">
        <f>D894 * Inputs!B11</f>
        <v>20580</v>
      </c>
      <c r="F894">
        <f>MIN(E894, D894 * Inputs!B8)</f>
        <v>20580</v>
      </c>
      <c r="G894">
        <f>MIN(C894, Inputs!B2 - SUM($J$2:J893))</f>
        <v>600000</v>
      </c>
      <c r="H894">
        <f>MIN(Inputs!B7, G894 / MAX(1, F894))</f>
        <v>29.154518950437318</v>
      </c>
      <c r="I894">
        <f t="shared" si="40"/>
        <v>600000</v>
      </c>
      <c r="J894">
        <f t="shared" si="41"/>
        <v>600000</v>
      </c>
      <c r="K894">
        <f>SUM($J$2:J894)</f>
        <v>335050000</v>
      </c>
      <c r="L894">
        <f>Inputs!B2 - K894</f>
        <v>164950000</v>
      </c>
    </row>
    <row r="895" spans="1:12" x14ac:dyDescent="0.25">
      <c r="A895">
        <v>894</v>
      </c>
      <c r="B895">
        <f t="shared" si="39"/>
        <v>3</v>
      </c>
      <c r="C895">
        <f>CHOOSE(B895, Inputs!B4, Inputs!B5, Inputs!B6)</f>
        <v>600000</v>
      </c>
      <c r="D895">
        <f>ROUND(Inputs!B9 * (1+Inputs!B10)^INT((A895-1)/30), 0)</f>
        <v>4116</v>
      </c>
      <c r="E895">
        <f>D895 * Inputs!B11</f>
        <v>20580</v>
      </c>
      <c r="F895">
        <f>MIN(E895, D895 * Inputs!B8)</f>
        <v>20580</v>
      </c>
      <c r="G895">
        <f>MIN(C895, Inputs!B2 - SUM($J$2:J894))</f>
        <v>600000</v>
      </c>
      <c r="H895">
        <f>MIN(Inputs!B7, G895 / MAX(1, F895))</f>
        <v>29.154518950437318</v>
      </c>
      <c r="I895">
        <f t="shared" si="40"/>
        <v>600000</v>
      </c>
      <c r="J895">
        <f t="shared" si="41"/>
        <v>600000</v>
      </c>
      <c r="K895">
        <f>SUM($J$2:J895)</f>
        <v>335650000</v>
      </c>
      <c r="L895">
        <f>Inputs!B2 - K895</f>
        <v>164350000</v>
      </c>
    </row>
    <row r="896" spans="1:12" x14ac:dyDescent="0.25">
      <c r="A896">
        <v>895</v>
      </c>
      <c r="B896">
        <f t="shared" si="39"/>
        <v>3</v>
      </c>
      <c r="C896">
        <f>CHOOSE(B896, Inputs!B4, Inputs!B5, Inputs!B6)</f>
        <v>600000</v>
      </c>
      <c r="D896">
        <f>ROUND(Inputs!B9 * (1+Inputs!B10)^INT((A896-1)/30), 0)</f>
        <v>4116</v>
      </c>
      <c r="E896">
        <f>D896 * Inputs!B11</f>
        <v>20580</v>
      </c>
      <c r="F896">
        <f>MIN(E896, D896 * Inputs!B8)</f>
        <v>20580</v>
      </c>
      <c r="G896">
        <f>MIN(C896, Inputs!B2 - SUM($J$2:J895))</f>
        <v>600000</v>
      </c>
      <c r="H896">
        <f>MIN(Inputs!B7, G896 / MAX(1, F896))</f>
        <v>29.154518950437318</v>
      </c>
      <c r="I896">
        <f t="shared" si="40"/>
        <v>600000</v>
      </c>
      <c r="J896">
        <f t="shared" si="41"/>
        <v>600000</v>
      </c>
      <c r="K896">
        <f>SUM($J$2:J896)</f>
        <v>336250000</v>
      </c>
      <c r="L896">
        <f>Inputs!B2 - K896</f>
        <v>163750000</v>
      </c>
    </row>
    <row r="897" spans="1:12" x14ac:dyDescent="0.25">
      <c r="A897">
        <v>896</v>
      </c>
      <c r="B897">
        <f t="shared" si="39"/>
        <v>3</v>
      </c>
      <c r="C897">
        <f>CHOOSE(B897, Inputs!B4, Inputs!B5, Inputs!B6)</f>
        <v>600000</v>
      </c>
      <c r="D897">
        <f>ROUND(Inputs!B9 * (1+Inputs!B10)^INT((A897-1)/30), 0)</f>
        <v>4116</v>
      </c>
      <c r="E897">
        <f>D897 * Inputs!B11</f>
        <v>20580</v>
      </c>
      <c r="F897">
        <f>MIN(E897, D897 * Inputs!B8)</f>
        <v>20580</v>
      </c>
      <c r="G897">
        <f>MIN(C897, Inputs!B2 - SUM($J$2:J896))</f>
        <v>600000</v>
      </c>
      <c r="H897">
        <f>MIN(Inputs!B7, G897 / MAX(1, F897))</f>
        <v>29.154518950437318</v>
      </c>
      <c r="I897">
        <f t="shared" si="40"/>
        <v>600000</v>
      </c>
      <c r="J897">
        <f t="shared" si="41"/>
        <v>600000</v>
      </c>
      <c r="K897">
        <f>SUM($J$2:J897)</f>
        <v>336850000</v>
      </c>
      <c r="L897">
        <f>Inputs!B2 - K897</f>
        <v>163150000</v>
      </c>
    </row>
    <row r="898" spans="1:12" x14ac:dyDescent="0.25">
      <c r="A898">
        <v>897</v>
      </c>
      <c r="B898">
        <f t="shared" ref="B898:B961" si="42">IF(A898&lt;=365,1,IF(A898&lt;=730,2,3))</f>
        <v>3</v>
      </c>
      <c r="C898">
        <f>CHOOSE(B898, Inputs!B4, Inputs!B5, Inputs!B6)</f>
        <v>600000</v>
      </c>
      <c r="D898">
        <f>ROUND(Inputs!B9 * (1+Inputs!B10)^INT((A898-1)/30), 0)</f>
        <v>4116</v>
      </c>
      <c r="E898">
        <f>D898 * Inputs!B11</f>
        <v>20580</v>
      </c>
      <c r="F898">
        <f>MIN(E898, D898 * Inputs!B8)</f>
        <v>20580</v>
      </c>
      <c r="G898">
        <f>MIN(C898, Inputs!B2 - SUM($J$2:J897))</f>
        <v>600000</v>
      </c>
      <c r="H898">
        <f>MIN(Inputs!B7, G898 / MAX(1, F898))</f>
        <v>29.154518950437318</v>
      </c>
      <c r="I898">
        <f t="shared" ref="I898:I961" si="43">F898 * H898</f>
        <v>600000</v>
      </c>
      <c r="J898">
        <f t="shared" ref="J898:J961" si="44">MIN(I898, G898)</f>
        <v>600000</v>
      </c>
      <c r="K898">
        <f>SUM($J$2:J898)</f>
        <v>337450000</v>
      </c>
      <c r="L898">
        <f>Inputs!B2 - K898</f>
        <v>162550000</v>
      </c>
    </row>
    <row r="899" spans="1:12" x14ac:dyDescent="0.25">
      <c r="A899">
        <v>898</v>
      </c>
      <c r="B899">
        <f t="shared" si="42"/>
        <v>3</v>
      </c>
      <c r="C899">
        <f>CHOOSE(B899, Inputs!B4, Inputs!B5, Inputs!B6)</f>
        <v>600000</v>
      </c>
      <c r="D899">
        <f>ROUND(Inputs!B9 * (1+Inputs!B10)^INT((A899-1)/30), 0)</f>
        <v>4116</v>
      </c>
      <c r="E899">
        <f>D899 * Inputs!B11</f>
        <v>20580</v>
      </c>
      <c r="F899">
        <f>MIN(E899, D899 * Inputs!B8)</f>
        <v>20580</v>
      </c>
      <c r="G899">
        <f>MIN(C899, Inputs!B2 - SUM($J$2:J898))</f>
        <v>600000</v>
      </c>
      <c r="H899">
        <f>MIN(Inputs!B7, G899 / MAX(1, F899))</f>
        <v>29.154518950437318</v>
      </c>
      <c r="I899">
        <f t="shared" si="43"/>
        <v>600000</v>
      </c>
      <c r="J899">
        <f t="shared" si="44"/>
        <v>600000</v>
      </c>
      <c r="K899">
        <f>SUM($J$2:J899)</f>
        <v>338050000</v>
      </c>
      <c r="L899">
        <f>Inputs!B2 - K899</f>
        <v>161950000</v>
      </c>
    </row>
    <row r="900" spans="1:12" x14ac:dyDescent="0.25">
      <c r="A900">
        <v>899</v>
      </c>
      <c r="B900">
        <f t="shared" si="42"/>
        <v>3</v>
      </c>
      <c r="C900">
        <f>CHOOSE(B900, Inputs!B4, Inputs!B5, Inputs!B6)</f>
        <v>600000</v>
      </c>
      <c r="D900">
        <f>ROUND(Inputs!B9 * (1+Inputs!B10)^INT((A900-1)/30), 0)</f>
        <v>4116</v>
      </c>
      <c r="E900">
        <f>D900 * Inputs!B11</f>
        <v>20580</v>
      </c>
      <c r="F900">
        <f>MIN(E900, D900 * Inputs!B8)</f>
        <v>20580</v>
      </c>
      <c r="G900">
        <f>MIN(C900, Inputs!B2 - SUM($J$2:J899))</f>
        <v>600000</v>
      </c>
      <c r="H900">
        <f>MIN(Inputs!B7, G900 / MAX(1, F900))</f>
        <v>29.154518950437318</v>
      </c>
      <c r="I900">
        <f t="shared" si="43"/>
        <v>600000</v>
      </c>
      <c r="J900">
        <f t="shared" si="44"/>
        <v>600000</v>
      </c>
      <c r="K900">
        <f>SUM($J$2:J900)</f>
        <v>338650000</v>
      </c>
      <c r="L900">
        <f>Inputs!B2 - K900</f>
        <v>161350000</v>
      </c>
    </row>
    <row r="901" spans="1:12" x14ac:dyDescent="0.25">
      <c r="A901">
        <v>900</v>
      </c>
      <c r="B901">
        <f t="shared" si="42"/>
        <v>3</v>
      </c>
      <c r="C901">
        <f>CHOOSE(B901, Inputs!B4, Inputs!B5, Inputs!B6)</f>
        <v>600000</v>
      </c>
      <c r="D901">
        <f>ROUND(Inputs!B9 * (1+Inputs!B10)^INT((A901-1)/30), 0)</f>
        <v>4116</v>
      </c>
      <c r="E901">
        <f>D901 * Inputs!B11</f>
        <v>20580</v>
      </c>
      <c r="F901">
        <f>MIN(E901, D901 * Inputs!B8)</f>
        <v>20580</v>
      </c>
      <c r="G901">
        <f>MIN(C901, Inputs!B2 - SUM($J$2:J900))</f>
        <v>600000</v>
      </c>
      <c r="H901">
        <f>MIN(Inputs!B7, G901 / MAX(1, F901))</f>
        <v>29.154518950437318</v>
      </c>
      <c r="I901">
        <f t="shared" si="43"/>
        <v>600000</v>
      </c>
      <c r="J901">
        <f t="shared" si="44"/>
        <v>600000</v>
      </c>
      <c r="K901">
        <f>SUM($J$2:J901)</f>
        <v>339250000</v>
      </c>
      <c r="L901">
        <f>Inputs!B2 - K901</f>
        <v>160750000</v>
      </c>
    </row>
    <row r="902" spans="1:12" x14ac:dyDescent="0.25">
      <c r="A902">
        <v>901</v>
      </c>
      <c r="B902">
        <f t="shared" si="42"/>
        <v>3</v>
      </c>
      <c r="C902">
        <f>CHOOSE(B902, Inputs!B4, Inputs!B5, Inputs!B6)</f>
        <v>600000</v>
      </c>
      <c r="D902">
        <f>ROUND(Inputs!B9 * (1+Inputs!B10)^INT((A902-1)/30), 0)</f>
        <v>4322</v>
      </c>
      <c r="E902">
        <f>D902 * Inputs!B11</f>
        <v>21610</v>
      </c>
      <c r="F902">
        <f>MIN(E902, D902 * Inputs!B8)</f>
        <v>21610</v>
      </c>
      <c r="G902">
        <f>MIN(C902, Inputs!B2 - SUM($J$2:J901))</f>
        <v>600000</v>
      </c>
      <c r="H902">
        <f>MIN(Inputs!B7, G902 / MAX(1, F902))</f>
        <v>27.764923646459973</v>
      </c>
      <c r="I902">
        <f t="shared" si="43"/>
        <v>600000</v>
      </c>
      <c r="J902">
        <f t="shared" si="44"/>
        <v>600000</v>
      </c>
      <c r="K902">
        <f>SUM($J$2:J902)</f>
        <v>339850000</v>
      </c>
      <c r="L902">
        <f>Inputs!B2 - K902</f>
        <v>160150000</v>
      </c>
    </row>
    <row r="903" spans="1:12" x14ac:dyDescent="0.25">
      <c r="A903">
        <v>902</v>
      </c>
      <c r="B903">
        <f t="shared" si="42"/>
        <v>3</v>
      </c>
      <c r="C903">
        <f>CHOOSE(B903, Inputs!B4, Inputs!B5, Inputs!B6)</f>
        <v>600000</v>
      </c>
      <c r="D903">
        <f>ROUND(Inputs!B9 * (1+Inputs!B10)^INT((A903-1)/30), 0)</f>
        <v>4322</v>
      </c>
      <c r="E903">
        <f>D903 * Inputs!B11</f>
        <v>21610</v>
      </c>
      <c r="F903">
        <f>MIN(E903, D903 * Inputs!B8)</f>
        <v>21610</v>
      </c>
      <c r="G903">
        <f>MIN(C903, Inputs!B2 - SUM($J$2:J902))</f>
        <v>600000</v>
      </c>
      <c r="H903">
        <f>MIN(Inputs!B7, G903 / MAX(1, F903))</f>
        <v>27.764923646459973</v>
      </c>
      <c r="I903">
        <f t="shared" si="43"/>
        <v>600000</v>
      </c>
      <c r="J903">
        <f t="shared" si="44"/>
        <v>600000</v>
      </c>
      <c r="K903">
        <f>SUM($J$2:J903)</f>
        <v>340450000</v>
      </c>
      <c r="L903">
        <f>Inputs!B2 - K903</f>
        <v>159550000</v>
      </c>
    </row>
    <row r="904" spans="1:12" x14ac:dyDescent="0.25">
      <c r="A904">
        <v>903</v>
      </c>
      <c r="B904">
        <f t="shared" si="42"/>
        <v>3</v>
      </c>
      <c r="C904">
        <f>CHOOSE(B904, Inputs!B4, Inputs!B5, Inputs!B6)</f>
        <v>600000</v>
      </c>
      <c r="D904">
        <f>ROUND(Inputs!B9 * (1+Inputs!B10)^INT((A904-1)/30), 0)</f>
        <v>4322</v>
      </c>
      <c r="E904">
        <f>D904 * Inputs!B11</f>
        <v>21610</v>
      </c>
      <c r="F904">
        <f>MIN(E904, D904 * Inputs!B8)</f>
        <v>21610</v>
      </c>
      <c r="G904">
        <f>MIN(C904, Inputs!B2 - SUM($J$2:J903))</f>
        <v>600000</v>
      </c>
      <c r="H904">
        <f>MIN(Inputs!B7, G904 / MAX(1, F904))</f>
        <v>27.764923646459973</v>
      </c>
      <c r="I904">
        <f t="shared" si="43"/>
        <v>600000</v>
      </c>
      <c r="J904">
        <f t="shared" si="44"/>
        <v>600000</v>
      </c>
      <c r="K904">
        <f>SUM($J$2:J904)</f>
        <v>341050000</v>
      </c>
      <c r="L904">
        <f>Inputs!B2 - K904</f>
        <v>158950000</v>
      </c>
    </row>
    <row r="905" spans="1:12" x14ac:dyDescent="0.25">
      <c r="A905">
        <v>904</v>
      </c>
      <c r="B905">
        <f t="shared" si="42"/>
        <v>3</v>
      </c>
      <c r="C905">
        <f>CHOOSE(B905, Inputs!B4, Inputs!B5, Inputs!B6)</f>
        <v>600000</v>
      </c>
      <c r="D905">
        <f>ROUND(Inputs!B9 * (1+Inputs!B10)^INT((A905-1)/30), 0)</f>
        <v>4322</v>
      </c>
      <c r="E905">
        <f>D905 * Inputs!B11</f>
        <v>21610</v>
      </c>
      <c r="F905">
        <f>MIN(E905, D905 * Inputs!B8)</f>
        <v>21610</v>
      </c>
      <c r="G905">
        <f>MIN(C905, Inputs!B2 - SUM($J$2:J904))</f>
        <v>600000</v>
      </c>
      <c r="H905">
        <f>MIN(Inputs!B7, G905 / MAX(1, F905))</f>
        <v>27.764923646459973</v>
      </c>
      <c r="I905">
        <f t="shared" si="43"/>
        <v>600000</v>
      </c>
      <c r="J905">
        <f t="shared" si="44"/>
        <v>600000</v>
      </c>
      <c r="K905">
        <f>SUM($J$2:J905)</f>
        <v>341650000</v>
      </c>
      <c r="L905">
        <f>Inputs!B2 - K905</f>
        <v>158350000</v>
      </c>
    </row>
    <row r="906" spans="1:12" x14ac:dyDescent="0.25">
      <c r="A906">
        <v>905</v>
      </c>
      <c r="B906">
        <f t="shared" si="42"/>
        <v>3</v>
      </c>
      <c r="C906">
        <f>CHOOSE(B906, Inputs!B4, Inputs!B5, Inputs!B6)</f>
        <v>600000</v>
      </c>
      <c r="D906">
        <f>ROUND(Inputs!B9 * (1+Inputs!B10)^INT((A906-1)/30), 0)</f>
        <v>4322</v>
      </c>
      <c r="E906">
        <f>D906 * Inputs!B11</f>
        <v>21610</v>
      </c>
      <c r="F906">
        <f>MIN(E906, D906 * Inputs!B8)</f>
        <v>21610</v>
      </c>
      <c r="G906">
        <f>MIN(C906, Inputs!B2 - SUM($J$2:J905))</f>
        <v>600000</v>
      </c>
      <c r="H906">
        <f>MIN(Inputs!B7, G906 / MAX(1, F906))</f>
        <v>27.764923646459973</v>
      </c>
      <c r="I906">
        <f t="shared" si="43"/>
        <v>600000</v>
      </c>
      <c r="J906">
        <f t="shared" si="44"/>
        <v>600000</v>
      </c>
      <c r="K906">
        <f>SUM($J$2:J906)</f>
        <v>342250000</v>
      </c>
      <c r="L906">
        <f>Inputs!B2 - K906</f>
        <v>157750000</v>
      </c>
    </row>
    <row r="907" spans="1:12" x14ac:dyDescent="0.25">
      <c r="A907">
        <v>906</v>
      </c>
      <c r="B907">
        <f t="shared" si="42"/>
        <v>3</v>
      </c>
      <c r="C907">
        <f>CHOOSE(B907, Inputs!B4, Inputs!B5, Inputs!B6)</f>
        <v>600000</v>
      </c>
      <c r="D907">
        <f>ROUND(Inputs!B9 * (1+Inputs!B10)^INT((A907-1)/30), 0)</f>
        <v>4322</v>
      </c>
      <c r="E907">
        <f>D907 * Inputs!B11</f>
        <v>21610</v>
      </c>
      <c r="F907">
        <f>MIN(E907, D907 * Inputs!B8)</f>
        <v>21610</v>
      </c>
      <c r="G907">
        <f>MIN(C907, Inputs!B2 - SUM($J$2:J906))</f>
        <v>600000</v>
      </c>
      <c r="H907">
        <f>MIN(Inputs!B7, G907 / MAX(1, F907))</f>
        <v>27.764923646459973</v>
      </c>
      <c r="I907">
        <f t="shared" si="43"/>
        <v>600000</v>
      </c>
      <c r="J907">
        <f t="shared" si="44"/>
        <v>600000</v>
      </c>
      <c r="K907">
        <f>SUM($J$2:J907)</f>
        <v>342850000</v>
      </c>
      <c r="L907">
        <f>Inputs!B2 - K907</f>
        <v>157150000</v>
      </c>
    </row>
    <row r="908" spans="1:12" x14ac:dyDescent="0.25">
      <c r="A908">
        <v>907</v>
      </c>
      <c r="B908">
        <f t="shared" si="42"/>
        <v>3</v>
      </c>
      <c r="C908">
        <f>CHOOSE(B908, Inputs!B4, Inputs!B5, Inputs!B6)</f>
        <v>600000</v>
      </c>
      <c r="D908">
        <f>ROUND(Inputs!B9 * (1+Inputs!B10)^INT((A908-1)/30), 0)</f>
        <v>4322</v>
      </c>
      <c r="E908">
        <f>D908 * Inputs!B11</f>
        <v>21610</v>
      </c>
      <c r="F908">
        <f>MIN(E908, D908 * Inputs!B8)</f>
        <v>21610</v>
      </c>
      <c r="G908">
        <f>MIN(C908, Inputs!B2 - SUM($J$2:J907))</f>
        <v>600000</v>
      </c>
      <c r="H908">
        <f>MIN(Inputs!B7, G908 / MAX(1, F908))</f>
        <v>27.764923646459973</v>
      </c>
      <c r="I908">
        <f t="shared" si="43"/>
        <v>600000</v>
      </c>
      <c r="J908">
        <f t="shared" si="44"/>
        <v>600000</v>
      </c>
      <c r="K908">
        <f>SUM($J$2:J908)</f>
        <v>343450000</v>
      </c>
      <c r="L908">
        <f>Inputs!B2 - K908</f>
        <v>156550000</v>
      </c>
    </row>
    <row r="909" spans="1:12" x14ac:dyDescent="0.25">
      <c r="A909">
        <v>908</v>
      </c>
      <c r="B909">
        <f t="shared" si="42"/>
        <v>3</v>
      </c>
      <c r="C909">
        <f>CHOOSE(B909, Inputs!B4, Inputs!B5, Inputs!B6)</f>
        <v>600000</v>
      </c>
      <c r="D909">
        <f>ROUND(Inputs!B9 * (1+Inputs!B10)^INT((A909-1)/30), 0)</f>
        <v>4322</v>
      </c>
      <c r="E909">
        <f>D909 * Inputs!B11</f>
        <v>21610</v>
      </c>
      <c r="F909">
        <f>MIN(E909, D909 * Inputs!B8)</f>
        <v>21610</v>
      </c>
      <c r="G909">
        <f>MIN(C909, Inputs!B2 - SUM($J$2:J908))</f>
        <v>600000</v>
      </c>
      <c r="H909">
        <f>MIN(Inputs!B7, G909 / MAX(1, F909))</f>
        <v>27.764923646459973</v>
      </c>
      <c r="I909">
        <f t="shared" si="43"/>
        <v>600000</v>
      </c>
      <c r="J909">
        <f t="shared" si="44"/>
        <v>600000</v>
      </c>
      <c r="K909">
        <f>SUM($J$2:J909)</f>
        <v>344050000</v>
      </c>
      <c r="L909">
        <f>Inputs!B2 - K909</f>
        <v>155950000</v>
      </c>
    </row>
    <row r="910" spans="1:12" x14ac:dyDescent="0.25">
      <c r="A910">
        <v>909</v>
      </c>
      <c r="B910">
        <f t="shared" si="42"/>
        <v>3</v>
      </c>
      <c r="C910">
        <f>CHOOSE(B910, Inputs!B4, Inputs!B5, Inputs!B6)</f>
        <v>600000</v>
      </c>
      <c r="D910">
        <f>ROUND(Inputs!B9 * (1+Inputs!B10)^INT((A910-1)/30), 0)</f>
        <v>4322</v>
      </c>
      <c r="E910">
        <f>D910 * Inputs!B11</f>
        <v>21610</v>
      </c>
      <c r="F910">
        <f>MIN(E910, D910 * Inputs!B8)</f>
        <v>21610</v>
      </c>
      <c r="G910">
        <f>MIN(C910, Inputs!B2 - SUM($J$2:J909))</f>
        <v>600000</v>
      </c>
      <c r="H910">
        <f>MIN(Inputs!B7, G910 / MAX(1, F910))</f>
        <v>27.764923646459973</v>
      </c>
      <c r="I910">
        <f t="shared" si="43"/>
        <v>600000</v>
      </c>
      <c r="J910">
        <f t="shared" si="44"/>
        <v>600000</v>
      </c>
      <c r="K910">
        <f>SUM($J$2:J910)</f>
        <v>344650000</v>
      </c>
      <c r="L910">
        <f>Inputs!B2 - K910</f>
        <v>155350000</v>
      </c>
    </row>
    <row r="911" spans="1:12" x14ac:dyDescent="0.25">
      <c r="A911">
        <v>910</v>
      </c>
      <c r="B911">
        <f t="shared" si="42"/>
        <v>3</v>
      </c>
      <c r="C911">
        <f>CHOOSE(B911, Inputs!B4, Inputs!B5, Inputs!B6)</f>
        <v>600000</v>
      </c>
      <c r="D911">
        <f>ROUND(Inputs!B9 * (1+Inputs!B10)^INT((A911-1)/30), 0)</f>
        <v>4322</v>
      </c>
      <c r="E911">
        <f>D911 * Inputs!B11</f>
        <v>21610</v>
      </c>
      <c r="F911">
        <f>MIN(E911, D911 * Inputs!B8)</f>
        <v>21610</v>
      </c>
      <c r="G911">
        <f>MIN(C911, Inputs!B2 - SUM($J$2:J910))</f>
        <v>600000</v>
      </c>
      <c r="H911">
        <f>MIN(Inputs!B7, G911 / MAX(1, F911))</f>
        <v>27.764923646459973</v>
      </c>
      <c r="I911">
        <f t="shared" si="43"/>
        <v>600000</v>
      </c>
      <c r="J911">
        <f t="shared" si="44"/>
        <v>600000</v>
      </c>
      <c r="K911">
        <f>SUM($J$2:J911)</f>
        <v>345250000</v>
      </c>
      <c r="L911">
        <f>Inputs!B2 - K911</f>
        <v>154750000</v>
      </c>
    </row>
    <row r="912" spans="1:12" x14ac:dyDescent="0.25">
      <c r="A912">
        <v>911</v>
      </c>
      <c r="B912">
        <f t="shared" si="42"/>
        <v>3</v>
      </c>
      <c r="C912">
        <f>CHOOSE(B912, Inputs!B4, Inputs!B5, Inputs!B6)</f>
        <v>600000</v>
      </c>
      <c r="D912">
        <f>ROUND(Inputs!B9 * (1+Inputs!B10)^INT((A912-1)/30), 0)</f>
        <v>4322</v>
      </c>
      <c r="E912">
        <f>D912 * Inputs!B11</f>
        <v>21610</v>
      </c>
      <c r="F912">
        <f>MIN(E912, D912 * Inputs!B8)</f>
        <v>21610</v>
      </c>
      <c r="G912">
        <f>MIN(C912, Inputs!B2 - SUM($J$2:J911))</f>
        <v>600000</v>
      </c>
      <c r="H912">
        <f>MIN(Inputs!B7, G912 / MAX(1, F912))</f>
        <v>27.764923646459973</v>
      </c>
      <c r="I912">
        <f t="shared" si="43"/>
        <v>600000</v>
      </c>
      <c r="J912">
        <f t="shared" si="44"/>
        <v>600000</v>
      </c>
      <c r="K912">
        <f>SUM($J$2:J912)</f>
        <v>345850000</v>
      </c>
      <c r="L912">
        <f>Inputs!B2 - K912</f>
        <v>154150000</v>
      </c>
    </row>
    <row r="913" spans="1:12" x14ac:dyDescent="0.25">
      <c r="A913">
        <v>912</v>
      </c>
      <c r="B913">
        <f t="shared" si="42"/>
        <v>3</v>
      </c>
      <c r="C913">
        <f>CHOOSE(B913, Inputs!B4, Inputs!B5, Inputs!B6)</f>
        <v>600000</v>
      </c>
      <c r="D913">
        <f>ROUND(Inputs!B9 * (1+Inputs!B10)^INT((A913-1)/30), 0)</f>
        <v>4322</v>
      </c>
      <c r="E913">
        <f>D913 * Inputs!B11</f>
        <v>21610</v>
      </c>
      <c r="F913">
        <f>MIN(E913, D913 * Inputs!B8)</f>
        <v>21610</v>
      </c>
      <c r="G913">
        <f>MIN(C913, Inputs!B2 - SUM($J$2:J912))</f>
        <v>600000</v>
      </c>
      <c r="H913">
        <f>MIN(Inputs!B7, G913 / MAX(1, F913))</f>
        <v>27.764923646459973</v>
      </c>
      <c r="I913">
        <f t="shared" si="43"/>
        <v>600000</v>
      </c>
      <c r="J913">
        <f t="shared" si="44"/>
        <v>600000</v>
      </c>
      <c r="K913">
        <f>SUM($J$2:J913)</f>
        <v>346450000</v>
      </c>
      <c r="L913">
        <f>Inputs!B2 - K913</f>
        <v>153550000</v>
      </c>
    </row>
    <row r="914" spans="1:12" x14ac:dyDescent="0.25">
      <c r="A914">
        <v>913</v>
      </c>
      <c r="B914">
        <f t="shared" si="42"/>
        <v>3</v>
      </c>
      <c r="C914">
        <f>CHOOSE(B914, Inputs!B4, Inputs!B5, Inputs!B6)</f>
        <v>600000</v>
      </c>
      <c r="D914">
        <f>ROUND(Inputs!B9 * (1+Inputs!B10)^INT((A914-1)/30), 0)</f>
        <v>4322</v>
      </c>
      <c r="E914">
        <f>D914 * Inputs!B11</f>
        <v>21610</v>
      </c>
      <c r="F914">
        <f>MIN(E914, D914 * Inputs!B8)</f>
        <v>21610</v>
      </c>
      <c r="G914">
        <f>MIN(C914, Inputs!B2 - SUM($J$2:J913))</f>
        <v>600000</v>
      </c>
      <c r="H914">
        <f>MIN(Inputs!B7, G914 / MAX(1, F914))</f>
        <v>27.764923646459973</v>
      </c>
      <c r="I914">
        <f t="shared" si="43"/>
        <v>600000</v>
      </c>
      <c r="J914">
        <f t="shared" si="44"/>
        <v>600000</v>
      </c>
      <c r="K914">
        <f>SUM($J$2:J914)</f>
        <v>347050000</v>
      </c>
      <c r="L914">
        <f>Inputs!B2 - K914</f>
        <v>152950000</v>
      </c>
    </row>
    <row r="915" spans="1:12" x14ac:dyDescent="0.25">
      <c r="A915">
        <v>914</v>
      </c>
      <c r="B915">
        <f t="shared" si="42"/>
        <v>3</v>
      </c>
      <c r="C915">
        <f>CHOOSE(B915, Inputs!B4, Inputs!B5, Inputs!B6)</f>
        <v>600000</v>
      </c>
      <c r="D915">
        <f>ROUND(Inputs!B9 * (1+Inputs!B10)^INT((A915-1)/30), 0)</f>
        <v>4322</v>
      </c>
      <c r="E915">
        <f>D915 * Inputs!B11</f>
        <v>21610</v>
      </c>
      <c r="F915">
        <f>MIN(E915, D915 * Inputs!B8)</f>
        <v>21610</v>
      </c>
      <c r="G915">
        <f>MIN(C915, Inputs!B2 - SUM($J$2:J914))</f>
        <v>600000</v>
      </c>
      <c r="H915">
        <f>MIN(Inputs!B7, G915 / MAX(1, F915))</f>
        <v>27.764923646459973</v>
      </c>
      <c r="I915">
        <f t="shared" si="43"/>
        <v>600000</v>
      </c>
      <c r="J915">
        <f t="shared" si="44"/>
        <v>600000</v>
      </c>
      <c r="K915">
        <f>SUM($J$2:J915)</f>
        <v>347650000</v>
      </c>
      <c r="L915">
        <f>Inputs!B2 - K915</f>
        <v>152350000</v>
      </c>
    </row>
    <row r="916" spans="1:12" x14ac:dyDescent="0.25">
      <c r="A916">
        <v>915</v>
      </c>
      <c r="B916">
        <f t="shared" si="42"/>
        <v>3</v>
      </c>
      <c r="C916">
        <f>CHOOSE(B916, Inputs!B4, Inputs!B5, Inputs!B6)</f>
        <v>600000</v>
      </c>
      <c r="D916">
        <f>ROUND(Inputs!B9 * (1+Inputs!B10)^INT((A916-1)/30), 0)</f>
        <v>4322</v>
      </c>
      <c r="E916">
        <f>D916 * Inputs!B11</f>
        <v>21610</v>
      </c>
      <c r="F916">
        <f>MIN(E916, D916 * Inputs!B8)</f>
        <v>21610</v>
      </c>
      <c r="G916">
        <f>MIN(C916, Inputs!B2 - SUM($J$2:J915))</f>
        <v>600000</v>
      </c>
      <c r="H916">
        <f>MIN(Inputs!B7, G916 / MAX(1, F916))</f>
        <v>27.764923646459973</v>
      </c>
      <c r="I916">
        <f t="shared" si="43"/>
        <v>600000</v>
      </c>
      <c r="J916">
        <f t="shared" si="44"/>
        <v>600000</v>
      </c>
      <c r="K916">
        <f>SUM($J$2:J916)</f>
        <v>348250000</v>
      </c>
      <c r="L916">
        <f>Inputs!B2 - K916</f>
        <v>151750000</v>
      </c>
    </row>
    <row r="917" spans="1:12" x14ac:dyDescent="0.25">
      <c r="A917">
        <v>916</v>
      </c>
      <c r="B917">
        <f t="shared" si="42"/>
        <v>3</v>
      </c>
      <c r="C917">
        <f>CHOOSE(B917, Inputs!B4, Inputs!B5, Inputs!B6)</f>
        <v>600000</v>
      </c>
      <c r="D917">
        <f>ROUND(Inputs!B9 * (1+Inputs!B10)^INT((A917-1)/30), 0)</f>
        <v>4322</v>
      </c>
      <c r="E917">
        <f>D917 * Inputs!B11</f>
        <v>21610</v>
      </c>
      <c r="F917">
        <f>MIN(E917, D917 * Inputs!B8)</f>
        <v>21610</v>
      </c>
      <c r="G917">
        <f>MIN(C917, Inputs!B2 - SUM($J$2:J916))</f>
        <v>600000</v>
      </c>
      <c r="H917">
        <f>MIN(Inputs!B7, G917 / MAX(1, F917))</f>
        <v>27.764923646459973</v>
      </c>
      <c r="I917">
        <f t="shared" si="43"/>
        <v>600000</v>
      </c>
      <c r="J917">
        <f t="shared" si="44"/>
        <v>600000</v>
      </c>
      <c r="K917">
        <f>SUM($J$2:J917)</f>
        <v>348850000</v>
      </c>
      <c r="L917">
        <f>Inputs!B2 - K917</f>
        <v>151150000</v>
      </c>
    </row>
    <row r="918" spans="1:12" x14ac:dyDescent="0.25">
      <c r="A918">
        <v>917</v>
      </c>
      <c r="B918">
        <f t="shared" si="42"/>
        <v>3</v>
      </c>
      <c r="C918">
        <f>CHOOSE(B918, Inputs!B4, Inputs!B5, Inputs!B6)</f>
        <v>600000</v>
      </c>
      <c r="D918">
        <f>ROUND(Inputs!B9 * (1+Inputs!B10)^INT((A918-1)/30), 0)</f>
        <v>4322</v>
      </c>
      <c r="E918">
        <f>D918 * Inputs!B11</f>
        <v>21610</v>
      </c>
      <c r="F918">
        <f>MIN(E918, D918 * Inputs!B8)</f>
        <v>21610</v>
      </c>
      <c r="G918">
        <f>MIN(C918, Inputs!B2 - SUM($J$2:J917))</f>
        <v>600000</v>
      </c>
      <c r="H918">
        <f>MIN(Inputs!B7, G918 / MAX(1, F918))</f>
        <v>27.764923646459973</v>
      </c>
      <c r="I918">
        <f t="shared" si="43"/>
        <v>600000</v>
      </c>
      <c r="J918">
        <f t="shared" si="44"/>
        <v>600000</v>
      </c>
      <c r="K918">
        <f>SUM($J$2:J918)</f>
        <v>349450000</v>
      </c>
      <c r="L918">
        <f>Inputs!B2 - K918</f>
        <v>150550000</v>
      </c>
    </row>
    <row r="919" spans="1:12" x14ac:dyDescent="0.25">
      <c r="A919">
        <v>918</v>
      </c>
      <c r="B919">
        <f t="shared" si="42"/>
        <v>3</v>
      </c>
      <c r="C919">
        <f>CHOOSE(B919, Inputs!B4, Inputs!B5, Inputs!B6)</f>
        <v>600000</v>
      </c>
      <c r="D919">
        <f>ROUND(Inputs!B9 * (1+Inputs!B10)^INT((A919-1)/30), 0)</f>
        <v>4322</v>
      </c>
      <c r="E919">
        <f>D919 * Inputs!B11</f>
        <v>21610</v>
      </c>
      <c r="F919">
        <f>MIN(E919, D919 * Inputs!B8)</f>
        <v>21610</v>
      </c>
      <c r="G919">
        <f>MIN(C919, Inputs!B2 - SUM($J$2:J918))</f>
        <v>600000</v>
      </c>
      <c r="H919">
        <f>MIN(Inputs!B7, G919 / MAX(1, F919))</f>
        <v>27.764923646459973</v>
      </c>
      <c r="I919">
        <f t="shared" si="43"/>
        <v>600000</v>
      </c>
      <c r="J919">
        <f t="shared" si="44"/>
        <v>600000</v>
      </c>
      <c r="K919">
        <f>SUM($J$2:J919)</f>
        <v>350050000</v>
      </c>
      <c r="L919">
        <f>Inputs!B2 - K919</f>
        <v>149950000</v>
      </c>
    </row>
    <row r="920" spans="1:12" x14ac:dyDescent="0.25">
      <c r="A920">
        <v>919</v>
      </c>
      <c r="B920">
        <f t="shared" si="42"/>
        <v>3</v>
      </c>
      <c r="C920">
        <f>CHOOSE(B920, Inputs!B4, Inputs!B5, Inputs!B6)</f>
        <v>600000</v>
      </c>
      <c r="D920">
        <f>ROUND(Inputs!B9 * (1+Inputs!B10)^INT((A920-1)/30), 0)</f>
        <v>4322</v>
      </c>
      <c r="E920">
        <f>D920 * Inputs!B11</f>
        <v>21610</v>
      </c>
      <c r="F920">
        <f>MIN(E920, D920 * Inputs!B8)</f>
        <v>21610</v>
      </c>
      <c r="G920">
        <f>MIN(C920, Inputs!B2 - SUM($J$2:J919))</f>
        <v>600000</v>
      </c>
      <c r="H920">
        <f>MIN(Inputs!B7, G920 / MAX(1, F920))</f>
        <v>27.764923646459973</v>
      </c>
      <c r="I920">
        <f t="shared" si="43"/>
        <v>600000</v>
      </c>
      <c r="J920">
        <f t="shared" si="44"/>
        <v>600000</v>
      </c>
      <c r="K920">
        <f>SUM($J$2:J920)</f>
        <v>350650000</v>
      </c>
      <c r="L920">
        <f>Inputs!B2 - K920</f>
        <v>149350000</v>
      </c>
    </row>
    <row r="921" spans="1:12" x14ac:dyDescent="0.25">
      <c r="A921">
        <v>920</v>
      </c>
      <c r="B921">
        <f t="shared" si="42"/>
        <v>3</v>
      </c>
      <c r="C921">
        <f>CHOOSE(B921, Inputs!B4, Inputs!B5, Inputs!B6)</f>
        <v>600000</v>
      </c>
      <c r="D921">
        <f>ROUND(Inputs!B9 * (1+Inputs!B10)^INT((A921-1)/30), 0)</f>
        <v>4322</v>
      </c>
      <c r="E921">
        <f>D921 * Inputs!B11</f>
        <v>21610</v>
      </c>
      <c r="F921">
        <f>MIN(E921, D921 * Inputs!B8)</f>
        <v>21610</v>
      </c>
      <c r="G921">
        <f>MIN(C921, Inputs!B2 - SUM($J$2:J920))</f>
        <v>600000</v>
      </c>
      <c r="H921">
        <f>MIN(Inputs!B7, G921 / MAX(1, F921))</f>
        <v>27.764923646459973</v>
      </c>
      <c r="I921">
        <f t="shared" si="43"/>
        <v>600000</v>
      </c>
      <c r="J921">
        <f t="shared" si="44"/>
        <v>600000</v>
      </c>
      <c r="K921">
        <f>SUM($J$2:J921)</f>
        <v>351250000</v>
      </c>
      <c r="L921">
        <f>Inputs!B2 - K921</f>
        <v>148750000</v>
      </c>
    </row>
    <row r="922" spans="1:12" x14ac:dyDescent="0.25">
      <c r="A922">
        <v>921</v>
      </c>
      <c r="B922">
        <f t="shared" si="42"/>
        <v>3</v>
      </c>
      <c r="C922">
        <f>CHOOSE(B922, Inputs!B4, Inputs!B5, Inputs!B6)</f>
        <v>600000</v>
      </c>
      <c r="D922">
        <f>ROUND(Inputs!B9 * (1+Inputs!B10)^INT((A922-1)/30), 0)</f>
        <v>4322</v>
      </c>
      <c r="E922">
        <f>D922 * Inputs!B11</f>
        <v>21610</v>
      </c>
      <c r="F922">
        <f>MIN(E922, D922 * Inputs!B8)</f>
        <v>21610</v>
      </c>
      <c r="G922">
        <f>MIN(C922, Inputs!B2 - SUM($J$2:J921))</f>
        <v>600000</v>
      </c>
      <c r="H922">
        <f>MIN(Inputs!B7, G922 / MAX(1, F922))</f>
        <v>27.764923646459973</v>
      </c>
      <c r="I922">
        <f t="shared" si="43"/>
        <v>600000</v>
      </c>
      <c r="J922">
        <f t="shared" si="44"/>
        <v>600000</v>
      </c>
      <c r="K922">
        <f>SUM($J$2:J922)</f>
        <v>351850000</v>
      </c>
      <c r="L922">
        <f>Inputs!B2 - K922</f>
        <v>148150000</v>
      </c>
    </row>
    <row r="923" spans="1:12" x14ac:dyDescent="0.25">
      <c r="A923">
        <v>922</v>
      </c>
      <c r="B923">
        <f t="shared" si="42"/>
        <v>3</v>
      </c>
      <c r="C923">
        <f>CHOOSE(B923, Inputs!B4, Inputs!B5, Inputs!B6)</f>
        <v>600000</v>
      </c>
      <c r="D923">
        <f>ROUND(Inputs!B9 * (1+Inputs!B10)^INT((A923-1)/30), 0)</f>
        <v>4322</v>
      </c>
      <c r="E923">
        <f>D923 * Inputs!B11</f>
        <v>21610</v>
      </c>
      <c r="F923">
        <f>MIN(E923, D923 * Inputs!B8)</f>
        <v>21610</v>
      </c>
      <c r="G923">
        <f>MIN(C923, Inputs!B2 - SUM($J$2:J922))</f>
        <v>600000</v>
      </c>
      <c r="H923">
        <f>MIN(Inputs!B7, G923 / MAX(1, F923))</f>
        <v>27.764923646459973</v>
      </c>
      <c r="I923">
        <f t="shared" si="43"/>
        <v>600000</v>
      </c>
      <c r="J923">
        <f t="shared" si="44"/>
        <v>600000</v>
      </c>
      <c r="K923">
        <f>SUM($J$2:J923)</f>
        <v>352450000</v>
      </c>
      <c r="L923">
        <f>Inputs!B2 - K923</f>
        <v>147550000</v>
      </c>
    </row>
    <row r="924" spans="1:12" x14ac:dyDescent="0.25">
      <c r="A924">
        <v>923</v>
      </c>
      <c r="B924">
        <f t="shared" si="42"/>
        <v>3</v>
      </c>
      <c r="C924">
        <f>CHOOSE(B924, Inputs!B4, Inputs!B5, Inputs!B6)</f>
        <v>600000</v>
      </c>
      <c r="D924">
        <f>ROUND(Inputs!B9 * (1+Inputs!B10)^INT((A924-1)/30), 0)</f>
        <v>4322</v>
      </c>
      <c r="E924">
        <f>D924 * Inputs!B11</f>
        <v>21610</v>
      </c>
      <c r="F924">
        <f>MIN(E924, D924 * Inputs!B8)</f>
        <v>21610</v>
      </c>
      <c r="G924">
        <f>MIN(C924, Inputs!B2 - SUM($J$2:J923))</f>
        <v>600000</v>
      </c>
      <c r="H924">
        <f>MIN(Inputs!B7, G924 / MAX(1, F924))</f>
        <v>27.764923646459973</v>
      </c>
      <c r="I924">
        <f t="shared" si="43"/>
        <v>600000</v>
      </c>
      <c r="J924">
        <f t="shared" si="44"/>
        <v>600000</v>
      </c>
      <c r="K924">
        <f>SUM($J$2:J924)</f>
        <v>353050000</v>
      </c>
      <c r="L924">
        <f>Inputs!B2 - K924</f>
        <v>146950000</v>
      </c>
    </row>
    <row r="925" spans="1:12" x14ac:dyDescent="0.25">
      <c r="A925">
        <v>924</v>
      </c>
      <c r="B925">
        <f t="shared" si="42"/>
        <v>3</v>
      </c>
      <c r="C925">
        <f>CHOOSE(B925, Inputs!B4, Inputs!B5, Inputs!B6)</f>
        <v>600000</v>
      </c>
      <c r="D925">
        <f>ROUND(Inputs!B9 * (1+Inputs!B10)^INT((A925-1)/30), 0)</f>
        <v>4322</v>
      </c>
      <c r="E925">
        <f>D925 * Inputs!B11</f>
        <v>21610</v>
      </c>
      <c r="F925">
        <f>MIN(E925, D925 * Inputs!B8)</f>
        <v>21610</v>
      </c>
      <c r="G925">
        <f>MIN(C925, Inputs!B2 - SUM($J$2:J924))</f>
        <v>600000</v>
      </c>
      <c r="H925">
        <f>MIN(Inputs!B7, G925 / MAX(1, F925))</f>
        <v>27.764923646459973</v>
      </c>
      <c r="I925">
        <f t="shared" si="43"/>
        <v>600000</v>
      </c>
      <c r="J925">
        <f t="shared" si="44"/>
        <v>600000</v>
      </c>
      <c r="K925">
        <f>SUM($J$2:J925)</f>
        <v>353650000</v>
      </c>
      <c r="L925">
        <f>Inputs!B2 - K925</f>
        <v>146350000</v>
      </c>
    </row>
    <row r="926" spans="1:12" x14ac:dyDescent="0.25">
      <c r="A926">
        <v>925</v>
      </c>
      <c r="B926">
        <f t="shared" si="42"/>
        <v>3</v>
      </c>
      <c r="C926">
        <f>CHOOSE(B926, Inputs!B4, Inputs!B5, Inputs!B6)</f>
        <v>600000</v>
      </c>
      <c r="D926">
        <f>ROUND(Inputs!B9 * (1+Inputs!B10)^INT((A926-1)/30), 0)</f>
        <v>4322</v>
      </c>
      <c r="E926">
        <f>D926 * Inputs!B11</f>
        <v>21610</v>
      </c>
      <c r="F926">
        <f>MIN(E926, D926 * Inputs!B8)</f>
        <v>21610</v>
      </c>
      <c r="G926">
        <f>MIN(C926, Inputs!B2 - SUM($J$2:J925))</f>
        <v>600000</v>
      </c>
      <c r="H926">
        <f>MIN(Inputs!B7, G926 / MAX(1, F926))</f>
        <v>27.764923646459973</v>
      </c>
      <c r="I926">
        <f t="shared" si="43"/>
        <v>600000</v>
      </c>
      <c r="J926">
        <f t="shared" si="44"/>
        <v>600000</v>
      </c>
      <c r="K926">
        <f>SUM($J$2:J926)</f>
        <v>354250000</v>
      </c>
      <c r="L926">
        <f>Inputs!B2 - K926</f>
        <v>145750000</v>
      </c>
    </row>
    <row r="927" spans="1:12" x14ac:dyDescent="0.25">
      <c r="A927">
        <v>926</v>
      </c>
      <c r="B927">
        <f t="shared" si="42"/>
        <v>3</v>
      </c>
      <c r="C927">
        <f>CHOOSE(B927, Inputs!B4, Inputs!B5, Inputs!B6)</f>
        <v>600000</v>
      </c>
      <c r="D927">
        <f>ROUND(Inputs!B9 * (1+Inputs!B10)^INT((A927-1)/30), 0)</f>
        <v>4322</v>
      </c>
      <c r="E927">
        <f>D927 * Inputs!B11</f>
        <v>21610</v>
      </c>
      <c r="F927">
        <f>MIN(E927, D927 * Inputs!B8)</f>
        <v>21610</v>
      </c>
      <c r="G927">
        <f>MIN(C927, Inputs!B2 - SUM($J$2:J926))</f>
        <v>600000</v>
      </c>
      <c r="H927">
        <f>MIN(Inputs!B7, G927 / MAX(1, F927))</f>
        <v>27.764923646459973</v>
      </c>
      <c r="I927">
        <f t="shared" si="43"/>
        <v>600000</v>
      </c>
      <c r="J927">
        <f t="shared" si="44"/>
        <v>600000</v>
      </c>
      <c r="K927">
        <f>SUM($J$2:J927)</f>
        <v>354850000</v>
      </c>
      <c r="L927">
        <f>Inputs!B2 - K927</f>
        <v>145150000</v>
      </c>
    </row>
    <row r="928" spans="1:12" x14ac:dyDescent="0.25">
      <c r="A928">
        <v>927</v>
      </c>
      <c r="B928">
        <f t="shared" si="42"/>
        <v>3</v>
      </c>
      <c r="C928">
        <f>CHOOSE(B928, Inputs!B4, Inputs!B5, Inputs!B6)</f>
        <v>600000</v>
      </c>
      <c r="D928">
        <f>ROUND(Inputs!B9 * (1+Inputs!B10)^INT((A928-1)/30), 0)</f>
        <v>4322</v>
      </c>
      <c r="E928">
        <f>D928 * Inputs!B11</f>
        <v>21610</v>
      </c>
      <c r="F928">
        <f>MIN(E928, D928 * Inputs!B8)</f>
        <v>21610</v>
      </c>
      <c r="G928">
        <f>MIN(C928, Inputs!B2 - SUM($J$2:J927))</f>
        <v>600000</v>
      </c>
      <c r="H928">
        <f>MIN(Inputs!B7, G928 / MAX(1, F928))</f>
        <v>27.764923646459973</v>
      </c>
      <c r="I928">
        <f t="shared" si="43"/>
        <v>600000</v>
      </c>
      <c r="J928">
        <f t="shared" si="44"/>
        <v>600000</v>
      </c>
      <c r="K928">
        <f>SUM($J$2:J928)</f>
        <v>355450000</v>
      </c>
      <c r="L928">
        <f>Inputs!B2 - K928</f>
        <v>144550000</v>
      </c>
    </row>
    <row r="929" spans="1:12" x14ac:dyDescent="0.25">
      <c r="A929">
        <v>928</v>
      </c>
      <c r="B929">
        <f t="shared" si="42"/>
        <v>3</v>
      </c>
      <c r="C929">
        <f>CHOOSE(B929, Inputs!B4, Inputs!B5, Inputs!B6)</f>
        <v>600000</v>
      </c>
      <c r="D929">
        <f>ROUND(Inputs!B9 * (1+Inputs!B10)^INT((A929-1)/30), 0)</f>
        <v>4322</v>
      </c>
      <c r="E929">
        <f>D929 * Inputs!B11</f>
        <v>21610</v>
      </c>
      <c r="F929">
        <f>MIN(E929, D929 * Inputs!B8)</f>
        <v>21610</v>
      </c>
      <c r="G929">
        <f>MIN(C929, Inputs!B2 - SUM($J$2:J928))</f>
        <v>600000</v>
      </c>
      <c r="H929">
        <f>MIN(Inputs!B7, G929 / MAX(1, F929))</f>
        <v>27.764923646459973</v>
      </c>
      <c r="I929">
        <f t="shared" si="43"/>
        <v>600000</v>
      </c>
      <c r="J929">
        <f t="shared" si="44"/>
        <v>600000</v>
      </c>
      <c r="K929">
        <f>SUM($J$2:J929)</f>
        <v>356050000</v>
      </c>
      <c r="L929">
        <f>Inputs!B2 - K929</f>
        <v>143950000</v>
      </c>
    </row>
    <row r="930" spans="1:12" x14ac:dyDescent="0.25">
      <c r="A930">
        <v>929</v>
      </c>
      <c r="B930">
        <f t="shared" si="42"/>
        <v>3</v>
      </c>
      <c r="C930">
        <f>CHOOSE(B930, Inputs!B4, Inputs!B5, Inputs!B6)</f>
        <v>600000</v>
      </c>
      <c r="D930">
        <f>ROUND(Inputs!B9 * (1+Inputs!B10)^INT((A930-1)/30), 0)</f>
        <v>4322</v>
      </c>
      <c r="E930">
        <f>D930 * Inputs!B11</f>
        <v>21610</v>
      </c>
      <c r="F930">
        <f>MIN(E930, D930 * Inputs!B8)</f>
        <v>21610</v>
      </c>
      <c r="G930">
        <f>MIN(C930, Inputs!B2 - SUM($J$2:J929))</f>
        <v>600000</v>
      </c>
      <c r="H930">
        <f>MIN(Inputs!B7, G930 / MAX(1, F930))</f>
        <v>27.764923646459973</v>
      </c>
      <c r="I930">
        <f t="shared" si="43"/>
        <v>600000</v>
      </c>
      <c r="J930">
        <f t="shared" si="44"/>
        <v>600000</v>
      </c>
      <c r="K930">
        <f>SUM($J$2:J930)</f>
        <v>356650000</v>
      </c>
      <c r="L930">
        <f>Inputs!B2 - K930</f>
        <v>143350000</v>
      </c>
    </row>
    <row r="931" spans="1:12" x14ac:dyDescent="0.25">
      <c r="A931">
        <v>930</v>
      </c>
      <c r="B931">
        <f t="shared" si="42"/>
        <v>3</v>
      </c>
      <c r="C931">
        <f>CHOOSE(B931, Inputs!B4, Inputs!B5, Inputs!B6)</f>
        <v>600000</v>
      </c>
      <c r="D931">
        <f>ROUND(Inputs!B9 * (1+Inputs!B10)^INT((A931-1)/30), 0)</f>
        <v>4322</v>
      </c>
      <c r="E931">
        <f>D931 * Inputs!B11</f>
        <v>21610</v>
      </c>
      <c r="F931">
        <f>MIN(E931, D931 * Inputs!B8)</f>
        <v>21610</v>
      </c>
      <c r="G931">
        <f>MIN(C931, Inputs!B2 - SUM($J$2:J930))</f>
        <v>600000</v>
      </c>
      <c r="H931">
        <f>MIN(Inputs!B7, G931 / MAX(1, F931))</f>
        <v>27.764923646459973</v>
      </c>
      <c r="I931">
        <f t="shared" si="43"/>
        <v>600000</v>
      </c>
      <c r="J931">
        <f t="shared" si="44"/>
        <v>600000</v>
      </c>
      <c r="K931">
        <f>SUM($J$2:J931)</f>
        <v>357250000</v>
      </c>
      <c r="L931">
        <f>Inputs!B2 - K931</f>
        <v>142750000</v>
      </c>
    </row>
    <row r="932" spans="1:12" x14ac:dyDescent="0.25">
      <c r="A932">
        <v>931</v>
      </c>
      <c r="B932">
        <f t="shared" si="42"/>
        <v>3</v>
      </c>
      <c r="C932">
        <f>CHOOSE(B932, Inputs!B4, Inputs!B5, Inputs!B6)</f>
        <v>600000</v>
      </c>
      <c r="D932">
        <f>ROUND(Inputs!B9 * (1+Inputs!B10)^INT((A932-1)/30), 0)</f>
        <v>4538</v>
      </c>
      <c r="E932">
        <f>D932 * Inputs!B11</f>
        <v>22690</v>
      </c>
      <c r="F932">
        <f>MIN(E932, D932 * Inputs!B8)</f>
        <v>22690</v>
      </c>
      <c r="G932">
        <f>MIN(C932, Inputs!B2 - SUM($J$2:J931))</f>
        <v>600000</v>
      </c>
      <c r="H932">
        <f>MIN(Inputs!B7, G932 / MAX(1, F932))</f>
        <v>26.443367122080211</v>
      </c>
      <c r="I932">
        <f t="shared" si="43"/>
        <v>600000</v>
      </c>
      <c r="J932">
        <f t="shared" si="44"/>
        <v>600000</v>
      </c>
      <c r="K932">
        <f>SUM($J$2:J932)</f>
        <v>357850000</v>
      </c>
      <c r="L932">
        <f>Inputs!B2 - K932</f>
        <v>142150000</v>
      </c>
    </row>
    <row r="933" spans="1:12" x14ac:dyDescent="0.25">
      <c r="A933">
        <v>932</v>
      </c>
      <c r="B933">
        <f t="shared" si="42"/>
        <v>3</v>
      </c>
      <c r="C933">
        <f>CHOOSE(B933, Inputs!B4, Inputs!B5, Inputs!B6)</f>
        <v>600000</v>
      </c>
      <c r="D933">
        <f>ROUND(Inputs!B9 * (1+Inputs!B10)^INT((A933-1)/30), 0)</f>
        <v>4538</v>
      </c>
      <c r="E933">
        <f>D933 * Inputs!B11</f>
        <v>22690</v>
      </c>
      <c r="F933">
        <f>MIN(E933, D933 * Inputs!B8)</f>
        <v>22690</v>
      </c>
      <c r="G933">
        <f>MIN(C933, Inputs!B2 - SUM($J$2:J932))</f>
        <v>600000</v>
      </c>
      <c r="H933">
        <f>MIN(Inputs!B7, G933 / MAX(1, F933))</f>
        <v>26.443367122080211</v>
      </c>
      <c r="I933">
        <f t="shared" si="43"/>
        <v>600000</v>
      </c>
      <c r="J933">
        <f t="shared" si="44"/>
        <v>600000</v>
      </c>
      <c r="K933">
        <f>SUM($J$2:J933)</f>
        <v>358450000</v>
      </c>
      <c r="L933">
        <f>Inputs!B2 - K933</f>
        <v>141550000</v>
      </c>
    </row>
    <row r="934" spans="1:12" x14ac:dyDescent="0.25">
      <c r="A934">
        <v>933</v>
      </c>
      <c r="B934">
        <f t="shared" si="42"/>
        <v>3</v>
      </c>
      <c r="C934">
        <f>CHOOSE(B934, Inputs!B4, Inputs!B5, Inputs!B6)</f>
        <v>600000</v>
      </c>
      <c r="D934">
        <f>ROUND(Inputs!B9 * (1+Inputs!B10)^INT((A934-1)/30), 0)</f>
        <v>4538</v>
      </c>
      <c r="E934">
        <f>D934 * Inputs!B11</f>
        <v>22690</v>
      </c>
      <c r="F934">
        <f>MIN(E934, D934 * Inputs!B8)</f>
        <v>22690</v>
      </c>
      <c r="G934">
        <f>MIN(C934, Inputs!B2 - SUM($J$2:J933))</f>
        <v>600000</v>
      </c>
      <c r="H934">
        <f>MIN(Inputs!B7, G934 / MAX(1, F934))</f>
        <v>26.443367122080211</v>
      </c>
      <c r="I934">
        <f t="shared" si="43"/>
        <v>600000</v>
      </c>
      <c r="J934">
        <f t="shared" si="44"/>
        <v>600000</v>
      </c>
      <c r="K934">
        <f>SUM($J$2:J934)</f>
        <v>359050000</v>
      </c>
      <c r="L934">
        <f>Inputs!B2 - K934</f>
        <v>140950000</v>
      </c>
    </row>
    <row r="935" spans="1:12" x14ac:dyDescent="0.25">
      <c r="A935">
        <v>934</v>
      </c>
      <c r="B935">
        <f t="shared" si="42"/>
        <v>3</v>
      </c>
      <c r="C935">
        <f>CHOOSE(B935, Inputs!B4, Inputs!B5, Inputs!B6)</f>
        <v>600000</v>
      </c>
      <c r="D935">
        <f>ROUND(Inputs!B9 * (1+Inputs!B10)^INT((A935-1)/30), 0)</f>
        <v>4538</v>
      </c>
      <c r="E935">
        <f>D935 * Inputs!B11</f>
        <v>22690</v>
      </c>
      <c r="F935">
        <f>MIN(E935, D935 * Inputs!B8)</f>
        <v>22690</v>
      </c>
      <c r="G935">
        <f>MIN(C935, Inputs!B2 - SUM($J$2:J934))</f>
        <v>600000</v>
      </c>
      <c r="H935">
        <f>MIN(Inputs!B7, G935 / MAX(1, F935))</f>
        <v>26.443367122080211</v>
      </c>
      <c r="I935">
        <f t="shared" si="43"/>
        <v>600000</v>
      </c>
      <c r="J935">
        <f t="shared" si="44"/>
        <v>600000</v>
      </c>
      <c r="K935">
        <f>SUM($J$2:J935)</f>
        <v>359650000</v>
      </c>
      <c r="L935">
        <f>Inputs!B2 - K935</f>
        <v>140350000</v>
      </c>
    </row>
    <row r="936" spans="1:12" x14ac:dyDescent="0.25">
      <c r="A936">
        <v>935</v>
      </c>
      <c r="B936">
        <f t="shared" si="42"/>
        <v>3</v>
      </c>
      <c r="C936">
        <f>CHOOSE(B936, Inputs!B4, Inputs!B5, Inputs!B6)</f>
        <v>600000</v>
      </c>
      <c r="D936">
        <f>ROUND(Inputs!B9 * (1+Inputs!B10)^INT((A936-1)/30), 0)</f>
        <v>4538</v>
      </c>
      <c r="E936">
        <f>D936 * Inputs!B11</f>
        <v>22690</v>
      </c>
      <c r="F936">
        <f>MIN(E936, D936 * Inputs!B8)</f>
        <v>22690</v>
      </c>
      <c r="G936">
        <f>MIN(C936, Inputs!B2 - SUM($J$2:J935))</f>
        <v>600000</v>
      </c>
      <c r="H936">
        <f>MIN(Inputs!B7, G936 / MAX(1, F936))</f>
        <v>26.443367122080211</v>
      </c>
      <c r="I936">
        <f t="shared" si="43"/>
        <v>600000</v>
      </c>
      <c r="J936">
        <f t="shared" si="44"/>
        <v>600000</v>
      </c>
      <c r="K936">
        <f>SUM($J$2:J936)</f>
        <v>360250000</v>
      </c>
      <c r="L936">
        <f>Inputs!B2 - K936</f>
        <v>139750000</v>
      </c>
    </row>
    <row r="937" spans="1:12" x14ac:dyDescent="0.25">
      <c r="A937">
        <v>936</v>
      </c>
      <c r="B937">
        <f t="shared" si="42"/>
        <v>3</v>
      </c>
      <c r="C937">
        <f>CHOOSE(B937, Inputs!B4, Inputs!B5, Inputs!B6)</f>
        <v>600000</v>
      </c>
      <c r="D937">
        <f>ROUND(Inputs!B9 * (1+Inputs!B10)^INT((A937-1)/30), 0)</f>
        <v>4538</v>
      </c>
      <c r="E937">
        <f>D937 * Inputs!B11</f>
        <v>22690</v>
      </c>
      <c r="F937">
        <f>MIN(E937, D937 * Inputs!B8)</f>
        <v>22690</v>
      </c>
      <c r="G937">
        <f>MIN(C937, Inputs!B2 - SUM($J$2:J936))</f>
        <v>600000</v>
      </c>
      <c r="H937">
        <f>MIN(Inputs!B7, G937 / MAX(1, F937))</f>
        <v>26.443367122080211</v>
      </c>
      <c r="I937">
        <f t="shared" si="43"/>
        <v>600000</v>
      </c>
      <c r="J937">
        <f t="shared" si="44"/>
        <v>600000</v>
      </c>
      <c r="K937">
        <f>SUM($J$2:J937)</f>
        <v>360850000</v>
      </c>
      <c r="L937">
        <f>Inputs!B2 - K937</f>
        <v>139150000</v>
      </c>
    </row>
    <row r="938" spans="1:12" x14ac:dyDescent="0.25">
      <c r="A938">
        <v>937</v>
      </c>
      <c r="B938">
        <f t="shared" si="42"/>
        <v>3</v>
      </c>
      <c r="C938">
        <f>CHOOSE(B938, Inputs!B4, Inputs!B5, Inputs!B6)</f>
        <v>600000</v>
      </c>
      <c r="D938">
        <f>ROUND(Inputs!B9 * (1+Inputs!B10)^INT((A938-1)/30), 0)</f>
        <v>4538</v>
      </c>
      <c r="E938">
        <f>D938 * Inputs!B11</f>
        <v>22690</v>
      </c>
      <c r="F938">
        <f>MIN(E938, D938 * Inputs!B8)</f>
        <v>22690</v>
      </c>
      <c r="G938">
        <f>MIN(C938, Inputs!B2 - SUM($J$2:J937))</f>
        <v>600000</v>
      </c>
      <c r="H938">
        <f>MIN(Inputs!B7, G938 / MAX(1, F938))</f>
        <v>26.443367122080211</v>
      </c>
      <c r="I938">
        <f t="shared" si="43"/>
        <v>600000</v>
      </c>
      <c r="J938">
        <f t="shared" si="44"/>
        <v>600000</v>
      </c>
      <c r="K938">
        <f>SUM($J$2:J938)</f>
        <v>361450000</v>
      </c>
      <c r="L938">
        <f>Inputs!B2 - K938</f>
        <v>138550000</v>
      </c>
    </row>
    <row r="939" spans="1:12" x14ac:dyDescent="0.25">
      <c r="A939">
        <v>938</v>
      </c>
      <c r="B939">
        <f t="shared" si="42"/>
        <v>3</v>
      </c>
      <c r="C939">
        <f>CHOOSE(B939, Inputs!B4, Inputs!B5, Inputs!B6)</f>
        <v>600000</v>
      </c>
      <c r="D939">
        <f>ROUND(Inputs!B9 * (1+Inputs!B10)^INT((A939-1)/30), 0)</f>
        <v>4538</v>
      </c>
      <c r="E939">
        <f>D939 * Inputs!B11</f>
        <v>22690</v>
      </c>
      <c r="F939">
        <f>MIN(E939, D939 * Inputs!B8)</f>
        <v>22690</v>
      </c>
      <c r="G939">
        <f>MIN(C939, Inputs!B2 - SUM($J$2:J938))</f>
        <v>600000</v>
      </c>
      <c r="H939">
        <f>MIN(Inputs!B7, G939 / MAX(1, F939))</f>
        <v>26.443367122080211</v>
      </c>
      <c r="I939">
        <f t="shared" si="43"/>
        <v>600000</v>
      </c>
      <c r="J939">
        <f t="shared" si="44"/>
        <v>600000</v>
      </c>
      <c r="K939">
        <f>SUM($J$2:J939)</f>
        <v>362050000</v>
      </c>
      <c r="L939">
        <f>Inputs!B2 - K939</f>
        <v>137950000</v>
      </c>
    </row>
    <row r="940" spans="1:12" x14ac:dyDescent="0.25">
      <c r="A940">
        <v>939</v>
      </c>
      <c r="B940">
        <f t="shared" si="42"/>
        <v>3</v>
      </c>
      <c r="C940">
        <f>CHOOSE(B940, Inputs!B4, Inputs!B5, Inputs!B6)</f>
        <v>600000</v>
      </c>
      <c r="D940">
        <f>ROUND(Inputs!B9 * (1+Inputs!B10)^INT((A940-1)/30), 0)</f>
        <v>4538</v>
      </c>
      <c r="E940">
        <f>D940 * Inputs!B11</f>
        <v>22690</v>
      </c>
      <c r="F940">
        <f>MIN(E940, D940 * Inputs!B8)</f>
        <v>22690</v>
      </c>
      <c r="G940">
        <f>MIN(C940, Inputs!B2 - SUM($J$2:J939))</f>
        <v>600000</v>
      </c>
      <c r="H940">
        <f>MIN(Inputs!B7, G940 / MAX(1, F940))</f>
        <v>26.443367122080211</v>
      </c>
      <c r="I940">
        <f t="shared" si="43"/>
        <v>600000</v>
      </c>
      <c r="J940">
        <f t="shared" si="44"/>
        <v>600000</v>
      </c>
      <c r="K940">
        <f>SUM($J$2:J940)</f>
        <v>362650000</v>
      </c>
      <c r="L940">
        <f>Inputs!B2 - K940</f>
        <v>137350000</v>
      </c>
    </row>
    <row r="941" spans="1:12" x14ac:dyDescent="0.25">
      <c r="A941">
        <v>940</v>
      </c>
      <c r="B941">
        <f t="shared" si="42"/>
        <v>3</v>
      </c>
      <c r="C941">
        <f>CHOOSE(B941, Inputs!B4, Inputs!B5, Inputs!B6)</f>
        <v>600000</v>
      </c>
      <c r="D941">
        <f>ROUND(Inputs!B9 * (1+Inputs!B10)^INT((A941-1)/30), 0)</f>
        <v>4538</v>
      </c>
      <c r="E941">
        <f>D941 * Inputs!B11</f>
        <v>22690</v>
      </c>
      <c r="F941">
        <f>MIN(E941, D941 * Inputs!B8)</f>
        <v>22690</v>
      </c>
      <c r="G941">
        <f>MIN(C941, Inputs!B2 - SUM($J$2:J940))</f>
        <v>600000</v>
      </c>
      <c r="H941">
        <f>MIN(Inputs!B7, G941 / MAX(1, F941))</f>
        <v>26.443367122080211</v>
      </c>
      <c r="I941">
        <f t="shared" si="43"/>
        <v>600000</v>
      </c>
      <c r="J941">
        <f t="shared" si="44"/>
        <v>600000</v>
      </c>
      <c r="K941">
        <f>SUM($J$2:J941)</f>
        <v>363250000</v>
      </c>
      <c r="L941">
        <f>Inputs!B2 - K941</f>
        <v>136750000</v>
      </c>
    </row>
    <row r="942" spans="1:12" x14ac:dyDescent="0.25">
      <c r="A942">
        <v>941</v>
      </c>
      <c r="B942">
        <f t="shared" si="42"/>
        <v>3</v>
      </c>
      <c r="C942">
        <f>CHOOSE(B942, Inputs!B4, Inputs!B5, Inputs!B6)</f>
        <v>600000</v>
      </c>
      <c r="D942">
        <f>ROUND(Inputs!B9 * (1+Inputs!B10)^INT((A942-1)/30), 0)</f>
        <v>4538</v>
      </c>
      <c r="E942">
        <f>D942 * Inputs!B11</f>
        <v>22690</v>
      </c>
      <c r="F942">
        <f>MIN(E942, D942 * Inputs!B8)</f>
        <v>22690</v>
      </c>
      <c r="G942">
        <f>MIN(C942, Inputs!B2 - SUM($J$2:J941))</f>
        <v>600000</v>
      </c>
      <c r="H942">
        <f>MIN(Inputs!B7, G942 / MAX(1, F942))</f>
        <v>26.443367122080211</v>
      </c>
      <c r="I942">
        <f t="shared" si="43"/>
        <v>600000</v>
      </c>
      <c r="J942">
        <f t="shared" si="44"/>
        <v>600000</v>
      </c>
      <c r="K942">
        <f>SUM($J$2:J942)</f>
        <v>363850000</v>
      </c>
      <c r="L942">
        <f>Inputs!B2 - K942</f>
        <v>136150000</v>
      </c>
    </row>
    <row r="943" spans="1:12" x14ac:dyDescent="0.25">
      <c r="A943">
        <v>942</v>
      </c>
      <c r="B943">
        <f t="shared" si="42"/>
        <v>3</v>
      </c>
      <c r="C943">
        <f>CHOOSE(B943, Inputs!B4, Inputs!B5, Inputs!B6)</f>
        <v>600000</v>
      </c>
      <c r="D943">
        <f>ROUND(Inputs!B9 * (1+Inputs!B10)^INT((A943-1)/30), 0)</f>
        <v>4538</v>
      </c>
      <c r="E943">
        <f>D943 * Inputs!B11</f>
        <v>22690</v>
      </c>
      <c r="F943">
        <f>MIN(E943, D943 * Inputs!B8)</f>
        <v>22690</v>
      </c>
      <c r="G943">
        <f>MIN(C943, Inputs!B2 - SUM($J$2:J942))</f>
        <v>600000</v>
      </c>
      <c r="H943">
        <f>MIN(Inputs!B7, G943 / MAX(1, F943))</f>
        <v>26.443367122080211</v>
      </c>
      <c r="I943">
        <f t="shared" si="43"/>
        <v>600000</v>
      </c>
      <c r="J943">
        <f t="shared" si="44"/>
        <v>600000</v>
      </c>
      <c r="K943">
        <f>SUM($J$2:J943)</f>
        <v>364450000</v>
      </c>
      <c r="L943">
        <f>Inputs!B2 - K943</f>
        <v>135550000</v>
      </c>
    </row>
    <row r="944" spans="1:12" x14ac:dyDescent="0.25">
      <c r="A944">
        <v>943</v>
      </c>
      <c r="B944">
        <f t="shared" si="42"/>
        <v>3</v>
      </c>
      <c r="C944">
        <f>CHOOSE(B944, Inputs!B4, Inputs!B5, Inputs!B6)</f>
        <v>600000</v>
      </c>
      <c r="D944">
        <f>ROUND(Inputs!B9 * (1+Inputs!B10)^INT((A944-1)/30), 0)</f>
        <v>4538</v>
      </c>
      <c r="E944">
        <f>D944 * Inputs!B11</f>
        <v>22690</v>
      </c>
      <c r="F944">
        <f>MIN(E944, D944 * Inputs!B8)</f>
        <v>22690</v>
      </c>
      <c r="G944">
        <f>MIN(C944, Inputs!B2 - SUM($J$2:J943))</f>
        <v>600000</v>
      </c>
      <c r="H944">
        <f>MIN(Inputs!B7, G944 / MAX(1, F944))</f>
        <v>26.443367122080211</v>
      </c>
      <c r="I944">
        <f t="shared" si="43"/>
        <v>600000</v>
      </c>
      <c r="J944">
        <f t="shared" si="44"/>
        <v>600000</v>
      </c>
      <c r="K944">
        <f>SUM($J$2:J944)</f>
        <v>365050000</v>
      </c>
      <c r="L944">
        <f>Inputs!B2 - K944</f>
        <v>134950000</v>
      </c>
    </row>
    <row r="945" spans="1:12" x14ac:dyDescent="0.25">
      <c r="A945">
        <v>944</v>
      </c>
      <c r="B945">
        <f t="shared" si="42"/>
        <v>3</v>
      </c>
      <c r="C945">
        <f>CHOOSE(B945, Inputs!B4, Inputs!B5, Inputs!B6)</f>
        <v>600000</v>
      </c>
      <c r="D945">
        <f>ROUND(Inputs!B9 * (1+Inputs!B10)^INT((A945-1)/30), 0)</f>
        <v>4538</v>
      </c>
      <c r="E945">
        <f>D945 * Inputs!B11</f>
        <v>22690</v>
      </c>
      <c r="F945">
        <f>MIN(E945, D945 * Inputs!B8)</f>
        <v>22690</v>
      </c>
      <c r="G945">
        <f>MIN(C945, Inputs!B2 - SUM($J$2:J944))</f>
        <v>600000</v>
      </c>
      <c r="H945">
        <f>MIN(Inputs!B7, G945 / MAX(1, F945))</f>
        <v>26.443367122080211</v>
      </c>
      <c r="I945">
        <f t="shared" si="43"/>
        <v>600000</v>
      </c>
      <c r="J945">
        <f t="shared" si="44"/>
        <v>600000</v>
      </c>
      <c r="K945">
        <f>SUM($J$2:J945)</f>
        <v>365650000</v>
      </c>
      <c r="L945">
        <f>Inputs!B2 - K945</f>
        <v>134350000</v>
      </c>
    </row>
    <row r="946" spans="1:12" x14ac:dyDescent="0.25">
      <c r="A946">
        <v>945</v>
      </c>
      <c r="B946">
        <f t="shared" si="42"/>
        <v>3</v>
      </c>
      <c r="C946">
        <f>CHOOSE(B946, Inputs!B4, Inputs!B5, Inputs!B6)</f>
        <v>600000</v>
      </c>
      <c r="D946">
        <f>ROUND(Inputs!B9 * (1+Inputs!B10)^INT((A946-1)/30), 0)</f>
        <v>4538</v>
      </c>
      <c r="E946">
        <f>D946 * Inputs!B11</f>
        <v>22690</v>
      </c>
      <c r="F946">
        <f>MIN(E946, D946 * Inputs!B8)</f>
        <v>22690</v>
      </c>
      <c r="G946">
        <f>MIN(C946, Inputs!B2 - SUM($J$2:J945))</f>
        <v>600000</v>
      </c>
      <c r="H946">
        <f>MIN(Inputs!B7, G946 / MAX(1, F946))</f>
        <v>26.443367122080211</v>
      </c>
      <c r="I946">
        <f t="shared" si="43"/>
        <v>600000</v>
      </c>
      <c r="J946">
        <f t="shared" si="44"/>
        <v>600000</v>
      </c>
      <c r="K946">
        <f>SUM($J$2:J946)</f>
        <v>366250000</v>
      </c>
      <c r="L946">
        <f>Inputs!B2 - K946</f>
        <v>133750000</v>
      </c>
    </row>
    <row r="947" spans="1:12" x14ac:dyDescent="0.25">
      <c r="A947">
        <v>946</v>
      </c>
      <c r="B947">
        <f t="shared" si="42"/>
        <v>3</v>
      </c>
      <c r="C947">
        <f>CHOOSE(B947, Inputs!B4, Inputs!B5, Inputs!B6)</f>
        <v>600000</v>
      </c>
      <c r="D947">
        <f>ROUND(Inputs!B9 * (1+Inputs!B10)^INT((A947-1)/30), 0)</f>
        <v>4538</v>
      </c>
      <c r="E947">
        <f>D947 * Inputs!B11</f>
        <v>22690</v>
      </c>
      <c r="F947">
        <f>MIN(E947, D947 * Inputs!B8)</f>
        <v>22690</v>
      </c>
      <c r="G947">
        <f>MIN(C947, Inputs!B2 - SUM($J$2:J946))</f>
        <v>600000</v>
      </c>
      <c r="H947">
        <f>MIN(Inputs!B7, G947 / MAX(1, F947))</f>
        <v>26.443367122080211</v>
      </c>
      <c r="I947">
        <f t="shared" si="43"/>
        <v>600000</v>
      </c>
      <c r="J947">
        <f t="shared" si="44"/>
        <v>600000</v>
      </c>
      <c r="K947">
        <f>SUM($J$2:J947)</f>
        <v>366850000</v>
      </c>
      <c r="L947">
        <f>Inputs!B2 - K947</f>
        <v>133150000</v>
      </c>
    </row>
    <row r="948" spans="1:12" x14ac:dyDescent="0.25">
      <c r="A948">
        <v>947</v>
      </c>
      <c r="B948">
        <f t="shared" si="42"/>
        <v>3</v>
      </c>
      <c r="C948">
        <f>CHOOSE(B948, Inputs!B4, Inputs!B5, Inputs!B6)</f>
        <v>600000</v>
      </c>
      <c r="D948">
        <f>ROUND(Inputs!B9 * (1+Inputs!B10)^INT((A948-1)/30), 0)</f>
        <v>4538</v>
      </c>
      <c r="E948">
        <f>D948 * Inputs!B11</f>
        <v>22690</v>
      </c>
      <c r="F948">
        <f>MIN(E948, D948 * Inputs!B8)</f>
        <v>22690</v>
      </c>
      <c r="G948">
        <f>MIN(C948, Inputs!B2 - SUM($J$2:J947))</f>
        <v>600000</v>
      </c>
      <c r="H948">
        <f>MIN(Inputs!B7, G948 / MAX(1, F948))</f>
        <v>26.443367122080211</v>
      </c>
      <c r="I948">
        <f t="shared" si="43"/>
        <v>600000</v>
      </c>
      <c r="J948">
        <f t="shared" si="44"/>
        <v>600000</v>
      </c>
      <c r="K948">
        <f>SUM($J$2:J948)</f>
        <v>367450000</v>
      </c>
      <c r="L948">
        <f>Inputs!B2 - K948</f>
        <v>132550000</v>
      </c>
    </row>
    <row r="949" spans="1:12" x14ac:dyDescent="0.25">
      <c r="A949">
        <v>948</v>
      </c>
      <c r="B949">
        <f t="shared" si="42"/>
        <v>3</v>
      </c>
      <c r="C949">
        <f>CHOOSE(B949, Inputs!B4, Inputs!B5, Inputs!B6)</f>
        <v>600000</v>
      </c>
      <c r="D949">
        <f>ROUND(Inputs!B9 * (1+Inputs!B10)^INT((A949-1)/30), 0)</f>
        <v>4538</v>
      </c>
      <c r="E949">
        <f>D949 * Inputs!B11</f>
        <v>22690</v>
      </c>
      <c r="F949">
        <f>MIN(E949, D949 * Inputs!B8)</f>
        <v>22690</v>
      </c>
      <c r="G949">
        <f>MIN(C949, Inputs!B2 - SUM($J$2:J948))</f>
        <v>600000</v>
      </c>
      <c r="H949">
        <f>MIN(Inputs!B7, G949 / MAX(1, F949))</f>
        <v>26.443367122080211</v>
      </c>
      <c r="I949">
        <f t="shared" si="43"/>
        <v>600000</v>
      </c>
      <c r="J949">
        <f t="shared" si="44"/>
        <v>600000</v>
      </c>
      <c r="K949">
        <f>SUM($J$2:J949)</f>
        <v>368050000</v>
      </c>
      <c r="L949">
        <f>Inputs!B2 - K949</f>
        <v>131950000</v>
      </c>
    </row>
    <row r="950" spans="1:12" x14ac:dyDescent="0.25">
      <c r="A950">
        <v>949</v>
      </c>
      <c r="B950">
        <f t="shared" si="42"/>
        <v>3</v>
      </c>
      <c r="C950">
        <f>CHOOSE(B950, Inputs!B4, Inputs!B5, Inputs!B6)</f>
        <v>600000</v>
      </c>
      <c r="D950">
        <f>ROUND(Inputs!B9 * (1+Inputs!B10)^INT((A950-1)/30), 0)</f>
        <v>4538</v>
      </c>
      <c r="E950">
        <f>D950 * Inputs!B11</f>
        <v>22690</v>
      </c>
      <c r="F950">
        <f>MIN(E950, D950 * Inputs!B8)</f>
        <v>22690</v>
      </c>
      <c r="G950">
        <f>MIN(C950, Inputs!B2 - SUM($J$2:J949))</f>
        <v>600000</v>
      </c>
      <c r="H950">
        <f>MIN(Inputs!B7, G950 / MAX(1, F950))</f>
        <v>26.443367122080211</v>
      </c>
      <c r="I950">
        <f t="shared" si="43"/>
        <v>600000</v>
      </c>
      <c r="J950">
        <f t="shared" si="44"/>
        <v>600000</v>
      </c>
      <c r="K950">
        <f>SUM($J$2:J950)</f>
        <v>368650000</v>
      </c>
      <c r="L950">
        <f>Inputs!B2 - K950</f>
        <v>131350000</v>
      </c>
    </row>
    <row r="951" spans="1:12" x14ac:dyDescent="0.25">
      <c r="A951">
        <v>950</v>
      </c>
      <c r="B951">
        <f t="shared" si="42"/>
        <v>3</v>
      </c>
      <c r="C951">
        <f>CHOOSE(B951, Inputs!B4, Inputs!B5, Inputs!B6)</f>
        <v>600000</v>
      </c>
      <c r="D951">
        <f>ROUND(Inputs!B9 * (1+Inputs!B10)^INT((A951-1)/30), 0)</f>
        <v>4538</v>
      </c>
      <c r="E951">
        <f>D951 * Inputs!B11</f>
        <v>22690</v>
      </c>
      <c r="F951">
        <f>MIN(E951, D951 * Inputs!B8)</f>
        <v>22690</v>
      </c>
      <c r="G951">
        <f>MIN(C951, Inputs!B2 - SUM($J$2:J950))</f>
        <v>600000</v>
      </c>
      <c r="H951">
        <f>MIN(Inputs!B7, G951 / MAX(1, F951))</f>
        <v>26.443367122080211</v>
      </c>
      <c r="I951">
        <f t="shared" si="43"/>
        <v>600000</v>
      </c>
      <c r="J951">
        <f t="shared" si="44"/>
        <v>600000</v>
      </c>
      <c r="K951">
        <f>SUM($J$2:J951)</f>
        <v>369250000</v>
      </c>
      <c r="L951">
        <f>Inputs!B2 - K951</f>
        <v>130750000</v>
      </c>
    </row>
    <row r="952" spans="1:12" x14ac:dyDescent="0.25">
      <c r="A952">
        <v>951</v>
      </c>
      <c r="B952">
        <f t="shared" si="42"/>
        <v>3</v>
      </c>
      <c r="C952">
        <f>CHOOSE(B952, Inputs!B4, Inputs!B5, Inputs!B6)</f>
        <v>600000</v>
      </c>
      <c r="D952">
        <f>ROUND(Inputs!B9 * (1+Inputs!B10)^INT((A952-1)/30), 0)</f>
        <v>4538</v>
      </c>
      <c r="E952">
        <f>D952 * Inputs!B11</f>
        <v>22690</v>
      </c>
      <c r="F952">
        <f>MIN(E952, D952 * Inputs!B8)</f>
        <v>22690</v>
      </c>
      <c r="G952">
        <f>MIN(C952, Inputs!B2 - SUM($J$2:J951))</f>
        <v>600000</v>
      </c>
      <c r="H952">
        <f>MIN(Inputs!B7, G952 / MAX(1, F952))</f>
        <v>26.443367122080211</v>
      </c>
      <c r="I952">
        <f t="shared" si="43"/>
        <v>600000</v>
      </c>
      <c r="J952">
        <f t="shared" si="44"/>
        <v>600000</v>
      </c>
      <c r="K952">
        <f>SUM($J$2:J952)</f>
        <v>369850000</v>
      </c>
      <c r="L952">
        <f>Inputs!B2 - K952</f>
        <v>130150000</v>
      </c>
    </row>
    <row r="953" spans="1:12" x14ac:dyDescent="0.25">
      <c r="A953">
        <v>952</v>
      </c>
      <c r="B953">
        <f t="shared" si="42"/>
        <v>3</v>
      </c>
      <c r="C953">
        <f>CHOOSE(B953, Inputs!B4, Inputs!B5, Inputs!B6)</f>
        <v>600000</v>
      </c>
      <c r="D953">
        <f>ROUND(Inputs!B9 * (1+Inputs!B10)^INT((A953-1)/30), 0)</f>
        <v>4538</v>
      </c>
      <c r="E953">
        <f>D953 * Inputs!B11</f>
        <v>22690</v>
      </c>
      <c r="F953">
        <f>MIN(E953, D953 * Inputs!B8)</f>
        <v>22690</v>
      </c>
      <c r="G953">
        <f>MIN(C953, Inputs!B2 - SUM($J$2:J952))</f>
        <v>600000</v>
      </c>
      <c r="H953">
        <f>MIN(Inputs!B7, G953 / MAX(1, F953))</f>
        <v>26.443367122080211</v>
      </c>
      <c r="I953">
        <f t="shared" si="43"/>
        <v>600000</v>
      </c>
      <c r="J953">
        <f t="shared" si="44"/>
        <v>600000</v>
      </c>
      <c r="K953">
        <f>SUM($J$2:J953)</f>
        <v>370450000</v>
      </c>
      <c r="L953">
        <f>Inputs!B2 - K953</f>
        <v>129550000</v>
      </c>
    </row>
    <row r="954" spans="1:12" x14ac:dyDescent="0.25">
      <c r="A954">
        <v>953</v>
      </c>
      <c r="B954">
        <f t="shared" si="42"/>
        <v>3</v>
      </c>
      <c r="C954">
        <f>CHOOSE(B954, Inputs!B4, Inputs!B5, Inputs!B6)</f>
        <v>600000</v>
      </c>
      <c r="D954">
        <f>ROUND(Inputs!B9 * (1+Inputs!B10)^INT((A954-1)/30), 0)</f>
        <v>4538</v>
      </c>
      <c r="E954">
        <f>D954 * Inputs!B11</f>
        <v>22690</v>
      </c>
      <c r="F954">
        <f>MIN(E954, D954 * Inputs!B8)</f>
        <v>22690</v>
      </c>
      <c r="G954">
        <f>MIN(C954, Inputs!B2 - SUM($J$2:J953))</f>
        <v>600000</v>
      </c>
      <c r="H954">
        <f>MIN(Inputs!B7, G954 / MAX(1, F954))</f>
        <v>26.443367122080211</v>
      </c>
      <c r="I954">
        <f t="shared" si="43"/>
        <v>600000</v>
      </c>
      <c r="J954">
        <f t="shared" si="44"/>
        <v>600000</v>
      </c>
      <c r="K954">
        <f>SUM($J$2:J954)</f>
        <v>371050000</v>
      </c>
      <c r="L954">
        <f>Inputs!B2 - K954</f>
        <v>128950000</v>
      </c>
    </row>
    <row r="955" spans="1:12" x14ac:dyDescent="0.25">
      <c r="A955">
        <v>954</v>
      </c>
      <c r="B955">
        <f t="shared" si="42"/>
        <v>3</v>
      </c>
      <c r="C955">
        <f>CHOOSE(B955, Inputs!B4, Inputs!B5, Inputs!B6)</f>
        <v>600000</v>
      </c>
      <c r="D955">
        <f>ROUND(Inputs!B9 * (1+Inputs!B10)^INT((A955-1)/30), 0)</f>
        <v>4538</v>
      </c>
      <c r="E955">
        <f>D955 * Inputs!B11</f>
        <v>22690</v>
      </c>
      <c r="F955">
        <f>MIN(E955, D955 * Inputs!B8)</f>
        <v>22690</v>
      </c>
      <c r="G955">
        <f>MIN(C955, Inputs!B2 - SUM($J$2:J954))</f>
        <v>600000</v>
      </c>
      <c r="H955">
        <f>MIN(Inputs!B7, G955 / MAX(1, F955))</f>
        <v>26.443367122080211</v>
      </c>
      <c r="I955">
        <f t="shared" si="43"/>
        <v>600000</v>
      </c>
      <c r="J955">
        <f t="shared" si="44"/>
        <v>600000</v>
      </c>
      <c r="K955">
        <f>SUM($J$2:J955)</f>
        <v>371650000</v>
      </c>
      <c r="L955">
        <f>Inputs!B2 - K955</f>
        <v>128350000</v>
      </c>
    </row>
    <row r="956" spans="1:12" x14ac:dyDescent="0.25">
      <c r="A956">
        <v>955</v>
      </c>
      <c r="B956">
        <f t="shared" si="42"/>
        <v>3</v>
      </c>
      <c r="C956">
        <f>CHOOSE(B956, Inputs!B4, Inputs!B5, Inputs!B6)</f>
        <v>600000</v>
      </c>
      <c r="D956">
        <f>ROUND(Inputs!B9 * (1+Inputs!B10)^INT((A956-1)/30), 0)</f>
        <v>4538</v>
      </c>
      <c r="E956">
        <f>D956 * Inputs!B11</f>
        <v>22690</v>
      </c>
      <c r="F956">
        <f>MIN(E956, D956 * Inputs!B8)</f>
        <v>22690</v>
      </c>
      <c r="G956">
        <f>MIN(C956, Inputs!B2 - SUM($J$2:J955))</f>
        <v>600000</v>
      </c>
      <c r="H956">
        <f>MIN(Inputs!B7, G956 / MAX(1, F956))</f>
        <v>26.443367122080211</v>
      </c>
      <c r="I956">
        <f t="shared" si="43"/>
        <v>600000</v>
      </c>
      <c r="J956">
        <f t="shared" si="44"/>
        <v>600000</v>
      </c>
      <c r="K956">
        <f>SUM($J$2:J956)</f>
        <v>372250000</v>
      </c>
      <c r="L956">
        <f>Inputs!B2 - K956</f>
        <v>127750000</v>
      </c>
    </row>
    <row r="957" spans="1:12" x14ac:dyDescent="0.25">
      <c r="A957">
        <v>956</v>
      </c>
      <c r="B957">
        <f t="shared" si="42"/>
        <v>3</v>
      </c>
      <c r="C957">
        <f>CHOOSE(B957, Inputs!B4, Inputs!B5, Inputs!B6)</f>
        <v>600000</v>
      </c>
      <c r="D957">
        <f>ROUND(Inputs!B9 * (1+Inputs!B10)^INT((A957-1)/30), 0)</f>
        <v>4538</v>
      </c>
      <c r="E957">
        <f>D957 * Inputs!B11</f>
        <v>22690</v>
      </c>
      <c r="F957">
        <f>MIN(E957, D957 * Inputs!B8)</f>
        <v>22690</v>
      </c>
      <c r="G957">
        <f>MIN(C957, Inputs!B2 - SUM($J$2:J956))</f>
        <v>600000</v>
      </c>
      <c r="H957">
        <f>MIN(Inputs!B7, G957 / MAX(1, F957))</f>
        <v>26.443367122080211</v>
      </c>
      <c r="I957">
        <f t="shared" si="43"/>
        <v>600000</v>
      </c>
      <c r="J957">
        <f t="shared" si="44"/>
        <v>600000</v>
      </c>
      <c r="K957">
        <f>SUM($J$2:J957)</f>
        <v>372850000</v>
      </c>
      <c r="L957">
        <f>Inputs!B2 - K957</f>
        <v>127150000</v>
      </c>
    </row>
    <row r="958" spans="1:12" x14ac:dyDescent="0.25">
      <c r="A958">
        <v>957</v>
      </c>
      <c r="B958">
        <f t="shared" si="42"/>
        <v>3</v>
      </c>
      <c r="C958">
        <f>CHOOSE(B958, Inputs!B4, Inputs!B5, Inputs!B6)</f>
        <v>600000</v>
      </c>
      <c r="D958">
        <f>ROUND(Inputs!B9 * (1+Inputs!B10)^INT((A958-1)/30), 0)</f>
        <v>4538</v>
      </c>
      <c r="E958">
        <f>D958 * Inputs!B11</f>
        <v>22690</v>
      </c>
      <c r="F958">
        <f>MIN(E958, D958 * Inputs!B8)</f>
        <v>22690</v>
      </c>
      <c r="G958">
        <f>MIN(C958, Inputs!B2 - SUM($J$2:J957))</f>
        <v>600000</v>
      </c>
      <c r="H958">
        <f>MIN(Inputs!B7, G958 / MAX(1, F958))</f>
        <v>26.443367122080211</v>
      </c>
      <c r="I958">
        <f t="shared" si="43"/>
        <v>600000</v>
      </c>
      <c r="J958">
        <f t="shared" si="44"/>
        <v>600000</v>
      </c>
      <c r="K958">
        <f>SUM($J$2:J958)</f>
        <v>373450000</v>
      </c>
      <c r="L958">
        <f>Inputs!B2 - K958</f>
        <v>126550000</v>
      </c>
    </row>
    <row r="959" spans="1:12" x14ac:dyDescent="0.25">
      <c r="A959">
        <v>958</v>
      </c>
      <c r="B959">
        <f t="shared" si="42"/>
        <v>3</v>
      </c>
      <c r="C959">
        <f>CHOOSE(B959, Inputs!B4, Inputs!B5, Inputs!B6)</f>
        <v>600000</v>
      </c>
      <c r="D959">
        <f>ROUND(Inputs!B9 * (1+Inputs!B10)^INT((A959-1)/30), 0)</f>
        <v>4538</v>
      </c>
      <c r="E959">
        <f>D959 * Inputs!B11</f>
        <v>22690</v>
      </c>
      <c r="F959">
        <f>MIN(E959, D959 * Inputs!B8)</f>
        <v>22690</v>
      </c>
      <c r="G959">
        <f>MIN(C959, Inputs!B2 - SUM($J$2:J958))</f>
        <v>600000</v>
      </c>
      <c r="H959">
        <f>MIN(Inputs!B7, G959 / MAX(1, F959))</f>
        <v>26.443367122080211</v>
      </c>
      <c r="I959">
        <f t="shared" si="43"/>
        <v>600000</v>
      </c>
      <c r="J959">
        <f t="shared" si="44"/>
        <v>600000</v>
      </c>
      <c r="K959">
        <f>SUM($J$2:J959)</f>
        <v>374050000</v>
      </c>
      <c r="L959">
        <f>Inputs!B2 - K959</f>
        <v>125950000</v>
      </c>
    </row>
    <row r="960" spans="1:12" x14ac:dyDescent="0.25">
      <c r="A960">
        <v>959</v>
      </c>
      <c r="B960">
        <f t="shared" si="42"/>
        <v>3</v>
      </c>
      <c r="C960">
        <f>CHOOSE(B960, Inputs!B4, Inputs!B5, Inputs!B6)</f>
        <v>600000</v>
      </c>
      <c r="D960">
        <f>ROUND(Inputs!B9 * (1+Inputs!B10)^INT((A960-1)/30), 0)</f>
        <v>4538</v>
      </c>
      <c r="E960">
        <f>D960 * Inputs!B11</f>
        <v>22690</v>
      </c>
      <c r="F960">
        <f>MIN(E960, D960 * Inputs!B8)</f>
        <v>22690</v>
      </c>
      <c r="G960">
        <f>MIN(C960, Inputs!B2 - SUM($J$2:J959))</f>
        <v>600000</v>
      </c>
      <c r="H960">
        <f>MIN(Inputs!B7, G960 / MAX(1, F960))</f>
        <v>26.443367122080211</v>
      </c>
      <c r="I960">
        <f t="shared" si="43"/>
        <v>600000</v>
      </c>
      <c r="J960">
        <f t="shared" si="44"/>
        <v>600000</v>
      </c>
      <c r="K960">
        <f>SUM($J$2:J960)</f>
        <v>374650000</v>
      </c>
      <c r="L960">
        <f>Inputs!B2 - K960</f>
        <v>125350000</v>
      </c>
    </row>
    <row r="961" spans="1:12" x14ac:dyDescent="0.25">
      <c r="A961">
        <v>960</v>
      </c>
      <c r="B961">
        <f t="shared" si="42"/>
        <v>3</v>
      </c>
      <c r="C961">
        <f>CHOOSE(B961, Inputs!B4, Inputs!B5, Inputs!B6)</f>
        <v>600000</v>
      </c>
      <c r="D961">
        <f>ROUND(Inputs!B9 * (1+Inputs!B10)^INT((A961-1)/30), 0)</f>
        <v>4538</v>
      </c>
      <c r="E961">
        <f>D961 * Inputs!B11</f>
        <v>22690</v>
      </c>
      <c r="F961">
        <f>MIN(E961, D961 * Inputs!B8)</f>
        <v>22690</v>
      </c>
      <c r="G961">
        <f>MIN(C961, Inputs!B2 - SUM($J$2:J960))</f>
        <v>600000</v>
      </c>
      <c r="H961">
        <f>MIN(Inputs!B7, G961 / MAX(1, F961))</f>
        <v>26.443367122080211</v>
      </c>
      <c r="I961">
        <f t="shared" si="43"/>
        <v>600000</v>
      </c>
      <c r="J961">
        <f t="shared" si="44"/>
        <v>600000</v>
      </c>
      <c r="K961">
        <f>SUM($J$2:J961)</f>
        <v>375250000</v>
      </c>
      <c r="L961">
        <f>Inputs!B2 - K961</f>
        <v>124750000</v>
      </c>
    </row>
    <row r="962" spans="1:12" x14ac:dyDescent="0.25">
      <c r="A962">
        <v>961</v>
      </c>
      <c r="B962">
        <f t="shared" ref="B962:B1025" si="45">IF(A962&lt;=365,1,IF(A962&lt;=730,2,3))</f>
        <v>3</v>
      </c>
      <c r="C962">
        <f>CHOOSE(B962, Inputs!B4, Inputs!B5, Inputs!B6)</f>
        <v>600000</v>
      </c>
      <c r="D962">
        <f>ROUND(Inputs!B9 * (1+Inputs!B10)^INT((A962-1)/30), 0)</f>
        <v>4765</v>
      </c>
      <c r="E962">
        <f>D962 * Inputs!B11</f>
        <v>23825</v>
      </c>
      <c r="F962">
        <f>MIN(E962, D962 * Inputs!B8)</f>
        <v>23825</v>
      </c>
      <c r="G962">
        <f>MIN(C962, Inputs!B2 - SUM($J$2:J961))</f>
        <v>600000</v>
      </c>
      <c r="H962">
        <f>MIN(Inputs!B7, G962 / MAX(1, F962))</f>
        <v>25.183630640083944</v>
      </c>
      <c r="I962">
        <f t="shared" ref="I962:I1025" si="46">F962 * H962</f>
        <v>600000</v>
      </c>
      <c r="J962">
        <f t="shared" ref="J962:J1025" si="47">MIN(I962, G962)</f>
        <v>600000</v>
      </c>
      <c r="K962">
        <f>SUM($J$2:J962)</f>
        <v>375850000</v>
      </c>
      <c r="L962">
        <f>Inputs!B2 - K962</f>
        <v>124150000</v>
      </c>
    </row>
    <row r="963" spans="1:12" x14ac:dyDescent="0.25">
      <c r="A963">
        <v>962</v>
      </c>
      <c r="B963">
        <f t="shared" si="45"/>
        <v>3</v>
      </c>
      <c r="C963">
        <f>CHOOSE(B963, Inputs!B4, Inputs!B5, Inputs!B6)</f>
        <v>600000</v>
      </c>
      <c r="D963">
        <f>ROUND(Inputs!B9 * (1+Inputs!B10)^INT((A963-1)/30), 0)</f>
        <v>4765</v>
      </c>
      <c r="E963">
        <f>D963 * Inputs!B11</f>
        <v>23825</v>
      </c>
      <c r="F963">
        <f>MIN(E963, D963 * Inputs!B8)</f>
        <v>23825</v>
      </c>
      <c r="G963">
        <f>MIN(C963, Inputs!B2 - SUM($J$2:J962))</f>
        <v>600000</v>
      </c>
      <c r="H963">
        <f>MIN(Inputs!B7, G963 / MAX(1, F963))</f>
        <v>25.183630640083944</v>
      </c>
      <c r="I963">
        <f t="shared" si="46"/>
        <v>600000</v>
      </c>
      <c r="J963">
        <f t="shared" si="47"/>
        <v>600000</v>
      </c>
      <c r="K963">
        <f>SUM($J$2:J963)</f>
        <v>376450000</v>
      </c>
      <c r="L963">
        <f>Inputs!B2 - K963</f>
        <v>123550000</v>
      </c>
    </row>
    <row r="964" spans="1:12" x14ac:dyDescent="0.25">
      <c r="A964">
        <v>963</v>
      </c>
      <c r="B964">
        <f t="shared" si="45"/>
        <v>3</v>
      </c>
      <c r="C964">
        <f>CHOOSE(B964, Inputs!B4, Inputs!B5, Inputs!B6)</f>
        <v>600000</v>
      </c>
      <c r="D964">
        <f>ROUND(Inputs!B9 * (1+Inputs!B10)^INT((A964-1)/30), 0)</f>
        <v>4765</v>
      </c>
      <c r="E964">
        <f>D964 * Inputs!B11</f>
        <v>23825</v>
      </c>
      <c r="F964">
        <f>MIN(E964, D964 * Inputs!B8)</f>
        <v>23825</v>
      </c>
      <c r="G964">
        <f>MIN(C964, Inputs!B2 - SUM($J$2:J963))</f>
        <v>600000</v>
      </c>
      <c r="H964">
        <f>MIN(Inputs!B7, G964 / MAX(1, F964))</f>
        <v>25.183630640083944</v>
      </c>
      <c r="I964">
        <f t="shared" si="46"/>
        <v>600000</v>
      </c>
      <c r="J964">
        <f t="shared" si="47"/>
        <v>600000</v>
      </c>
      <c r="K964">
        <f>SUM($J$2:J964)</f>
        <v>377050000</v>
      </c>
      <c r="L964">
        <f>Inputs!B2 - K964</f>
        <v>122950000</v>
      </c>
    </row>
    <row r="965" spans="1:12" x14ac:dyDescent="0.25">
      <c r="A965">
        <v>964</v>
      </c>
      <c r="B965">
        <f t="shared" si="45"/>
        <v>3</v>
      </c>
      <c r="C965">
        <f>CHOOSE(B965, Inputs!B4, Inputs!B5, Inputs!B6)</f>
        <v>600000</v>
      </c>
      <c r="D965">
        <f>ROUND(Inputs!B9 * (1+Inputs!B10)^INT((A965-1)/30), 0)</f>
        <v>4765</v>
      </c>
      <c r="E965">
        <f>D965 * Inputs!B11</f>
        <v>23825</v>
      </c>
      <c r="F965">
        <f>MIN(E965, D965 * Inputs!B8)</f>
        <v>23825</v>
      </c>
      <c r="G965">
        <f>MIN(C965, Inputs!B2 - SUM($J$2:J964))</f>
        <v>600000</v>
      </c>
      <c r="H965">
        <f>MIN(Inputs!B7, G965 / MAX(1, F965))</f>
        <v>25.183630640083944</v>
      </c>
      <c r="I965">
        <f t="shared" si="46"/>
        <v>600000</v>
      </c>
      <c r="J965">
        <f t="shared" si="47"/>
        <v>600000</v>
      </c>
      <c r="K965">
        <f>SUM($J$2:J965)</f>
        <v>377650000</v>
      </c>
      <c r="L965">
        <f>Inputs!B2 - K965</f>
        <v>122350000</v>
      </c>
    </row>
    <row r="966" spans="1:12" x14ac:dyDescent="0.25">
      <c r="A966">
        <v>965</v>
      </c>
      <c r="B966">
        <f t="shared" si="45"/>
        <v>3</v>
      </c>
      <c r="C966">
        <f>CHOOSE(B966, Inputs!B4, Inputs!B5, Inputs!B6)</f>
        <v>600000</v>
      </c>
      <c r="D966">
        <f>ROUND(Inputs!B9 * (1+Inputs!B10)^INT((A966-1)/30), 0)</f>
        <v>4765</v>
      </c>
      <c r="E966">
        <f>D966 * Inputs!B11</f>
        <v>23825</v>
      </c>
      <c r="F966">
        <f>MIN(E966, D966 * Inputs!B8)</f>
        <v>23825</v>
      </c>
      <c r="G966">
        <f>MIN(C966, Inputs!B2 - SUM($J$2:J965))</f>
        <v>600000</v>
      </c>
      <c r="H966">
        <f>MIN(Inputs!B7, G966 / MAX(1, F966))</f>
        <v>25.183630640083944</v>
      </c>
      <c r="I966">
        <f t="shared" si="46"/>
        <v>600000</v>
      </c>
      <c r="J966">
        <f t="shared" si="47"/>
        <v>600000</v>
      </c>
      <c r="K966">
        <f>SUM($J$2:J966)</f>
        <v>378250000</v>
      </c>
      <c r="L966">
        <f>Inputs!B2 - K966</f>
        <v>121750000</v>
      </c>
    </row>
    <row r="967" spans="1:12" x14ac:dyDescent="0.25">
      <c r="A967">
        <v>966</v>
      </c>
      <c r="B967">
        <f t="shared" si="45"/>
        <v>3</v>
      </c>
      <c r="C967">
        <f>CHOOSE(B967, Inputs!B4, Inputs!B5, Inputs!B6)</f>
        <v>600000</v>
      </c>
      <c r="D967">
        <f>ROUND(Inputs!B9 * (1+Inputs!B10)^INT((A967-1)/30), 0)</f>
        <v>4765</v>
      </c>
      <c r="E967">
        <f>D967 * Inputs!B11</f>
        <v>23825</v>
      </c>
      <c r="F967">
        <f>MIN(E967, D967 * Inputs!B8)</f>
        <v>23825</v>
      </c>
      <c r="G967">
        <f>MIN(C967, Inputs!B2 - SUM($J$2:J966))</f>
        <v>600000</v>
      </c>
      <c r="H967">
        <f>MIN(Inputs!B7, G967 / MAX(1, F967))</f>
        <v>25.183630640083944</v>
      </c>
      <c r="I967">
        <f t="shared" si="46"/>
        <v>600000</v>
      </c>
      <c r="J967">
        <f t="shared" si="47"/>
        <v>600000</v>
      </c>
      <c r="K967">
        <f>SUM($J$2:J967)</f>
        <v>378850000</v>
      </c>
      <c r="L967">
        <f>Inputs!B2 - K967</f>
        <v>121150000</v>
      </c>
    </row>
    <row r="968" spans="1:12" x14ac:dyDescent="0.25">
      <c r="A968">
        <v>967</v>
      </c>
      <c r="B968">
        <f t="shared" si="45"/>
        <v>3</v>
      </c>
      <c r="C968">
        <f>CHOOSE(B968, Inputs!B4, Inputs!B5, Inputs!B6)</f>
        <v>600000</v>
      </c>
      <c r="D968">
        <f>ROUND(Inputs!B9 * (1+Inputs!B10)^INT((A968-1)/30), 0)</f>
        <v>4765</v>
      </c>
      <c r="E968">
        <f>D968 * Inputs!B11</f>
        <v>23825</v>
      </c>
      <c r="F968">
        <f>MIN(E968, D968 * Inputs!B8)</f>
        <v>23825</v>
      </c>
      <c r="G968">
        <f>MIN(C968, Inputs!B2 - SUM($J$2:J967))</f>
        <v>600000</v>
      </c>
      <c r="H968">
        <f>MIN(Inputs!B7, G968 / MAX(1, F968))</f>
        <v>25.183630640083944</v>
      </c>
      <c r="I968">
        <f t="shared" si="46"/>
        <v>600000</v>
      </c>
      <c r="J968">
        <f t="shared" si="47"/>
        <v>600000</v>
      </c>
      <c r="K968">
        <f>SUM($J$2:J968)</f>
        <v>379450000</v>
      </c>
      <c r="L968">
        <f>Inputs!B2 - K968</f>
        <v>120550000</v>
      </c>
    </row>
    <row r="969" spans="1:12" x14ac:dyDescent="0.25">
      <c r="A969">
        <v>968</v>
      </c>
      <c r="B969">
        <f t="shared" si="45"/>
        <v>3</v>
      </c>
      <c r="C969">
        <f>CHOOSE(B969, Inputs!B4, Inputs!B5, Inputs!B6)</f>
        <v>600000</v>
      </c>
      <c r="D969">
        <f>ROUND(Inputs!B9 * (1+Inputs!B10)^INT((A969-1)/30), 0)</f>
        <v>4765</v>
      </c>
      <c r="E969">
        <f>D969 * Inputs!B11</f>
        <v>23825</v>
      </c>
      <c r="F969">
        <f>MIN(E969, D969 * Inputs!B8)</f>
        <v>23825</v>
      </c>
      <c r="G969">
        <f>MIN(C969, Inputs!B2 - SUM($J$2:J968))</f>
        <v>600000</v>
      </c>
      <c r="H969">
        <f>MIN(Inputs!B7, G969 / MAX(1, F969))</f>
        <v>25.183630640083944</v>
      </c>
      <c r="I969">
        <f t="shared" si="46"/>
        <v>600000</v>
      </c>
      <c r="J969">
        <f t="shared" si="47"/>
        <v>600000</v>
      </c>
      <c r="K969">
        <f>SUM($J$2:J969)</f>
        <v>380050000</v>
      </c>
      <c r="L969">
        <f>Inputs!B2 - K969</f>
        <v>119950000</v>
      </c>
    </row>
    <row r="970" spans="1:12" x14ac:dyDescent="0.25">
      <c r="A970">
        <v>969</v>
      </c>
      <c r="B970">
        <f t="shared" si="45"/>
        <v>3</v>
      </c>
      <c r="C970">
        <f>CHOOSE(B970, Inputs!B4, Inputs!B5, Inputs!B6)</f>
        <v>600000</v>
      </c>
      <c r="D970">
        <f>ROUND(Inputs!B9 * (1+Inputs!B10)^INT((A970-1)/30), 0)</f>
        <v>4765</v>
      </c>
      <c r="E970">
        <f>D970 * Inputs!B11</f>
        <v>23825</v>
      </c>
      <c r="F970">
        <f>MIN(E970, D970 * Inputs!B8)</f>
        <v>23825</v>
      </c>
      <c r="G970">
        <f>MIN(C970, Inputs!B2 - SUM($J$2:J969))</f>
        <v>600000</v>
      </c>
      <c r="H970">
        <f>MIN(Inputs!B7, G970 / MAX(1, F970))</f>
        <v>25.183630640083944</v>
      </c>
      <c r="I970">
        <f t="shared" si="46"/>
        <v>600000</v>
      </c>
      <c r="J970">
        <f t="shared" si="47"/>
        <v>600000</v>
      </c>
      <c r="K970">
        <f>SUM($J$2:J970)</f>
        <v>380650000</v>
      </c>
      <c r="L970">
        <f>Inputs!B2 - K970</f>
        <v>119350000</v>
      </c>
    </row>
    <row r="971" spans="1:12" x14ac:dyDescent="0.25">
      <c r="A971">
        <v>970</v>
      </c>
      <c r="B971">
        <f t="shared" si="45"/>
        <v>3</v>
      </c>
      <c r="C971">
        <f>CHOOSE(B971, Inputs!B4, Inputs!B5, Inputs!B6)</f>
        <v>600000</v>
      </c>
      <c r="D971">
        <f>ROUND(Inputs!B9 * (1+Inputs!B10)^INT((A971-1)/30), 0)</f>
        <v>4765</v>
      </c>
      <c r="E971">
        <f>D971 * Inputs!B11</f>
        <v>23825</v>
      </c>
      <c r="F971">
        <f>MIN(E971, D971 * Inputs!B8)</f>
        <v>23825</v>
      </c>
      <c r="G971">
        <f>MIN(C971, Inputs!B2 - SUM($J$2:J970))</f>
        <v>600000</v>
      </c>
      <c r="H971">
        <f>MIN(Inputs!B7, G971 / MAX(1, F971))</f>
        <v>25.183630640083944</v>
      </c>
      <c r="I971">
        <f t="shared" si="46"/>
        <v>600000</v>
      </c>
      <c r="J971">
        <f t="shared" si="47"/>
        <v>600000</v>
      </c>
      <c r="K971">
        <f>SUM($J$2:J971)</f>
        <v>381250000</v>
      </c>
      <c r="L971">
        <f>Inputs!B2 - K971</f>
        <v>118750000</v>
      </c>
    </row>
    <row r="972" spans="1:12" x14ac:dyDescent="0.25">
      <c r="A972">
        <v>971</v>
      </c>
      <c r="B972">
        <f t="shared" si="45"/>
        <v>3</v>
      </c>
      <c r="C972">
        <f>CHOOSE(B972, Inputs!B4, Inputs!B5, Inputs!B6)</f>
        <v>600000</v>
      </c>
      <c r="D972">
        <f>ROUND(Inputs!B9 * (1+Inputs!B10)^INT((A972-1)/30), 0)</f>
        <v>4765</v>
      </c>
      <c r="E972">
        <f>D972 * Inputs!B11</f>
        <v>23825</v>
      </c>
      <c r="F972">
        <f>MIN(E972, D972 * Inputs!B8)</f>
        <v>23825</v>
      </c>
      <c r="G972">
        <f>MIN(C972, Inputs!B2 - SUM($J$2:J971))</f>
        <v>600000</v>
      </c>
      <c r="H972">
        <f>MIN(Inputs!B7, G972 / MAX(1, F972))</f>
        <v>25.183630640083944</v>
      </c>
      <c r="I972">
        <f t="shared" si="46"/>
        <v>600000</v>
      </c>
      <c r="J972">
        <f t="shared" si="47"/>
        <v>600000</v>
      </c>
      <c r="K972">
        <f>SUM($J$2:J972)</f>
        <v>381850000</v>
      </c>
      <c r="L972">
        <f>Inputs!B2 - K972</f>
        <v>118150000</v>
      </c>
    </row>
    <row r="973" spans="1:12" x14ac:dyDescent="0.25">
      <c r="A973">
        <v>972</v>
      </c>
      <c r="B973">
        <f t="shared" si="45"/>
        <v>3</v>
      </c>
      <c r="C973">
        <f>CHOOSE(B973, Inputs!B4, Inputs!B5, Inputs!B6)</f>
        <v>600000</v>
      </c>
      <c r="D973">
        <f>ROUND(Inputs!B9 * (1+Inputs!B10)^INT((A973-1)/30), 0)</f>
        <v>4765</v>
      </c>
      <c r="E973">
        <f>D973 * Inputs!B11</f>
        <v>23825</v>
      </c>
      <c r="F973">
        <f>MIN(E973, D973 * Inputs!B8)</f>
        <v>23825</v>
      </c>
      <c r="G973">
        <f>MIN(C973, Inputs!B2 - SUM($J$2:J972))</f>
        <v>600000</v>
      </c>
      <c r="H973">
        <f>MIN(Inputs!B7, G973 / MAX(1, F973))</f>
        <v>25.183630640083944</v>
      </c>
      <c r="I973">
        <f t="shared" si="46"/>
        <v>600000</v>
      </c>
      <c r="J973">
        <f t="shared" si="47"/>
        <v>600000</v>
      </c>
      <c r="K973">
        <f>SUM($J$2:J973)</f>
        <v>382450000</v>
      </c>
      <c r="L973">
        <f>Inputs!B2 - K973</f>
        <v>117550000</v>
      </c>
    </row>
    <row r="974" spans="1:12" x14ac:dyDescent="0.25">
      <c r="A974">
        <v>973</v>
      </c>
      <c r="B974">
        <f t="shared" si="45"/>
        <v>3</v>
      </c>
      <c r="C974">
        <f>CHOOSE(B974, Inputs!B4, Inputs!B5, Inputs!B6)</f>
        <v>600000</v>
      </c>
      <c r="D974">
        <f>ROUND(Inputs!B9 * (1+Inputs!B10)^INT((A974-1)/30), 0)</f>
        <v>4765</v>
      </c>
      <c r="E974">
        <f>D974 * Inputs!B11</f>
        <v>23825</v>
      </c>
      <c r="F974">
        <f>MIN(E974, D974 * Inputs!B8)</f>
        <v>23825</v>
      </c>
      <c r="G974">
        <f>MIN(C974, Inputs!B2 - SUM($J$2:J973))</f>
        <v>600000</v>
      </c>
      <c r="H974">
        <f>MIN(Inputs!B7, G974 / MAX(1, F974))</f>
        <v>25.183630640083944</v>
      </c>
      <c r="I974">
        <f t="shared" si="46"/>
        <v>600000</v>
      </c>
      <c r="J974">
        <f t="shared" si="47"/>
        <v>600000</v>
      </c>
      <c r="K974">
        <f>SUM($J$2:J974)</f>
        <v>383050000</v>
      </c>
      <c r="L974">
        <f>Inputs!B2 - K974</f>
        <v>116950000</v>
      </c>
    </row>
    <row r="975" spans="1:12" x14ac:dyDescent="0.25">
      <c r="A975">
        <v>974</v>
      </c>
      <c r="B975">
        <f t="shared" si="45"/>
        <v>3</v>
      </c>
      <c r="C975">
        <f>CHOOSE(B975, Inputs!B4, Inputs!B5, Inputs!B6)</f>
        <v>600000</v>
      </c>
      <c r="D975">
        <f>ROUND(Inputs!B9 * (1+Inputs!B10)^INT((A975-1)/30), 0)</f>
        <v>4765</v>
      </c>
      <c r="E975">
        <f>D975 * Inputs!B11</f>
        <v>23825</v>
      </c>
      <c r="F975">
        <f>MIN(E975, D975 * Inputs!B8)</f>
        <v>23825</v>
      </c>
      <c r="G975">
        <f>MIN(C975, Inputs!B2 - SUM($J$2:J974))</f>
        <v>600000</v>
      </c>
      <c r="H975">
        <f>MIN(Inputs!B7, G975 / MAX(1, F975))</f>
        <v>25.183630640083944</v>
      </c>
      <c r="I975">
        <f t="shared" si="46"/>
        <v>600000</v>
      </c>
      <c r="J975">
        <f t="shared" si="47"/>
        <v>600000</v>
      </c>
      <c r="K975">
        <f>SUM($J$2:J975)</f>
        <v>383650000</v>
      </c>
      <c r="L975">
        <f>Inputs!B2 - K975</f>
        <v>116350000</v>
      </c>
    </row>
    <row r="976" spans="1:12" x14ac:dyDescent="0.25">
      <c r="A976">
        <v>975</v>
      </c>
      <c r="B976">
        <f t="shared" si="45"/>
        <v>3</v>
      </c>
      <c r="C976">
        <f>CHOOSE(B976, Inputs!B4, Inputs!B5, Inputs!B6)</f>
        <v>600000</v>
      </c>
      <c r="D976">
        <f>ROUND(Inputs!B9 * (1+Inputs!B10)^INT((A976-1)/30), 0)</f>
        <v>4765</v>
      </c>
      <c r="E976">
        <f>D976 * Inputs!B11</f>
        <v>23825</v>
      </c>
      <c r="F976">
        <f>MIN(E976, D976 * Inputs!B8)</f>
        <v>23825</v>
      </c>
      <c r="G976">
        <f>MIN(C976, Inputs!B2 - SUM($J$2:J975))</f>
        <v>600000</v>
      </c>
      <c r="H976">
        <f>MIN(Inputs!B7, G976 / MAX(1, F976))</f>
        <v>25.183630640083944</v>
      </c>
      <c r="I976">
        <f t="shared" si="46"/>
        <v>600000</v>
      </c>
      <c r="J976">
        <f t="shared" si="47"/>
        <v>600000</v>
      </c>
      <c r="K976">
        <f>SUM($J$2:J976)</f>
        <v>384250000</v>
      </c>
      <c r="L976">
        <f>Inputs!B2 - K976</f>
        <v>115750000</v>
      </c>
    </row>
    <row r="977" spans="1:12" x14ac:dyDescent="0.25">
      <c r="A977">
        <v>976</v>
      </c>
      <c r="B977">
        <f t="shared" si="45"/>
        <v>3</v>
      </c>
      <c r="C977">
        <f>CHOOSE(B977, Inputs!B4, Inputs!B5, Inputs!B6)</f>
        <v>600000</v>
      </c>
      <c r="D977">
        <f>ROUND(Inputs!B9 * (1+Inputs!B10)^INT((A977-1)/30), 0)</f>
        <v>4765</v>
      </c>
      <c r="E977">
        <f>D977 * Inputs!B11</f>
        <v>23825</v>
      </c>
      <c r="F977">
        <f>MIN(E977, D977 * Inputs!B8)</f>
        <v>23825</v>
      </c>
      <c r="G977">
        <f>MIN(C977, Inputs!B2 - SUM($J$2:J976))</f>
        <v>600000</v>
      </c>
      <c r="H977">
        <f>MIN(Inputs!B7, G977 / MAX(1, F977))</f>
        <v>25.183630640083944</v>
      </c>
      <c r="I977">
        <f t="shared" si="46"/>
        <v>600000</v>
      </c>
      <c r="J977">
        <f t="shared" si="47"/>
        <v>600000</v>
      </c>
      <c r="K977">
        <f>SUM($J$2:J977)</f>
        <v>384850000</v>
      </c>
      <c r="L977">
        <f>Inputs!B2 - K977</f>
        <v>115150000</v>
      </c>
    </row>
    <row r="978" spans="1:12" x14ac:dyDescent="0.25">
      <c r="A978">
        <v>977</v>
      </c>
      <c r="B978">
        <f t="shared" si="45"/>
        <v>3</v>
      </c>
      <c r="C978">
        <f>CHOOSE(B978, Inputs!B4, Inputs!B5, Inputs!B6)</f>
        <v>600000</v>
      </c>
      <c r="D978">
        <f>ROUND(Inputs!B9 * (1+Inputs!B10)^INT((A978-1)/30), 0)</f>
        <v>4765</v>
      </c>
      <c r="E978">
        <f>D978 * Inputs!B11</f>
        <v>23825</v>
      </c>
      <c r="F978">
        <f>MIN(E978, D978 * Inputs!B8)</f>
        <v>23825</v>
      </c>
      <c r="G978">
        <f>MIN(C978, Inputs!B2 - SUM($J$2:J977))</f>
        <v>600000</v>
      </c>
      <c r="H978">
        <f>MIN(Inputs!B7, G978 / MAX(1, F978))</f>
        <v>25.183630640083944</v>
      </c>
      <c r="I978">
        <f t="shared" si="46"/>
        <v>600000</v>
      </c>
      <c r="J978">
        <f t="shared" si="47"/>
        <v>600000</v>
      </c>
      <c r="K978">
        <f>SUM($J$2:J978)</f>
        <v>385450000</v>
      </c>
      <c r="L978">
        <f>Inputs!B2 - K978</f>
        <v>114550000</v>
      </c>
    </row>
    <row r="979" spans="1:12" x14ac:dyDescent="0.25">
      <c r="A979">
        <v>978</v>
      </c>
      <c r="B979">
        <f t="shared" si="45"/>
        <v>3</v>
      </c>
      <c r="C979">
        <f>CHOOSE(B979, Inputs!B4, Inputs!B5, Inputs!B6)</f>
        <v>600000</v>
      </c>
      <c r="D979">
        <f>ROUND(Inputs!B9 * (1+Inputs!B10)^INT((A979-1)/30), 0)</f>
        <v>4765</v>
      </c>
      <c r="E979">
        <f>D979 * Inputs!B11</f>
        <v>23825</v>
      </c>
      <c r="F979">
        <f>MIN(E979, D979 * Inputs!B8)</f>
        <v>23825</v>
      </c>
      <c r="G979">
        <f>MIN(C979, Inputs!B2 - SUM($J$2:J978))</f>
        <v>600000</v>
      </c>
      <c r="H979">
        <f>MIN(Inputs!B7, G979 / MAX(1, F979))</f>
        <v>25.183630640083944</v>
      </c>
      <c r="I979">
        <f t="shared" si="46"/>
        <v>600000</v>
      </c>
      <c r="J979">
        <f t="shared" si="47"/>
        <v>600000</v>
      </c>
      <c r="K979">
        <f>SUM($J$2:J979)</f>
        <v>386050000</v>
      </c>
      <c r="L979">
        <f>Inputs!B2 - K979</f>
        <v>113950000</v>
      </c>
    </row>
    <row r="980" spans="1:12" x14ac:dyDescent="0.25">
      <c r="A980">
        <v>979</v>
      </c>
      <c r="B980">
        <f t="shared" si="45"/>
        <v>3</v>
      </c>
      <c r="C980">
        <f>CHOOSE(B980, Inputs!B4, Inputs!B5, Inputs!B6)</f>
        <v>600000</v>
      </c>
      <c r="D980">
        <f>ROUND(Inputs!B9 * (1+Inputs!B10)^INT((A980-1)/30), 0)</f>
        <v>4765</v>
      </c>
      <c r="E980">
        <f>D980 * Inputs!B11</f>
        <v>23825</v>
      </c>
      <c r="F980">
        <f>MIN(E980, D980 * Inputs!B8)</f>
        <v>23825</v>
      </c>
      <c r="G980">
        <f>MIN(C980, Inputs!B2 - SUM($J$2:J979))</f>
        <v>600000</v>
      </c>
      <c r="H980">
        <f>MIN(Inputs!B7, G980 / MAX(1, F980))</f>
        <v>25.183630640083944</v>
      </c>
      <c r="I980">
        <f t="shared" si="46"/>
        <v>600000</v>
      </c>
      <c r="J980">
        <f t="shared" si="47"/>
        <v>600000</v>
      </c>
      <c r="K980">
        <f>SUM($J$2:J980)</f>
        <v>386650000</v>
      </c>
      <c r="L980">
        <f>Inputs!B2 - K980</f>
        <v>113350000</v>
      </c>
    </row>
    <row r="981" spans="1:12" x14ac:dyDescent="0.25">
      <c r="A981">
        <v>980</v>
      </c>
      <c r="B981">
        <f t="shared" si="45"/>
        <v>3</v>
      </c>
      <c r="C981">
        <f>CHOOSE(B981, Inputs!B4, Inputs!B5, Inputs!B6)</f>
        <v>600000</v>
      </c>
      <c r="D981">
        <f>ROUND(Inputs!B9 * (1+Inputs!B10)^INT((A981-1)/30), 0)</f>
        <v>4765</v>
      </c>
      <c r="E981">
        <f>D981 * Inputs!B11</f>
        <v>23825</v>
      </c>
      <c r="F981">
        <f>MIN(E981, D981 * Inputs!B8)</f>
        <v>23825</v>
      </c>
      <c r="G981">
        <f>MIN(C981, Inputs!B2 - SUM($J$2:J980))</f>
        <v>600000</v>
      </c>
      <c r="H981">
        <f>MIN(Inputs!B7, G981 / MAX(1, F981))</f>
        <v>25.183630640083944</v>
      </c>
      <c r="I981">
        <f t="shared" si="46"/>
        <v>600000</v>
      </c>
      <c r="J981">
        <f t="shared" si="47"/>
        <v>600000</v>
      </c>
      <c r="K981">
        <f>SUM($J$2:J981)</f>
        <v>387250000</v>
      </c>
      <c r="L981">
        <f>Inputs!B2 - K981</f>
        <v>112750000</v>
      </c>
    </row>
    <row r="982" spans="1:12" x14ac:dyDescent="0.25">
      <c r="A982">
        <v>981</v>
      </c>
      <c r="B982">
        <f t="shared" si="45"/>
        <v>3</v>
      </c>
      <c r="C982">
        <f>CHOOSE(B982, Inputs!B4, Inputs!B5, Inputs!B6)</f>
        <v>600000</v>
      </c>
      <c r="D982">
        <f>ROUND(Inputs!B9 * (1+Inputs!B10)^INT((A982-1)/30), 0)</f>
        <v>4765</v>
      </c>
      <c r="E982">
        <f>D982 * Inputs!B11</f>
        <v>23825</v>
      </c>
      <c r="F982">
        <f>MIN(E982, D982 * Inputs!B8)</f>
        <v>23825</v>
      </c>
      <c r="G982">
        <f>MIN(C982, Inputs!B2 - SUM($J$2:J981))</f>
        <v>600000</v>
      </c>
      <c r="H982">
        <f>MIN(Inputs!B7, G982 / MAX(1, F982))</f>
        <v>25.183630640083944</v>
      </c>
      <c r="I982">
        <f t="shared" si="46"/>
        <v>600000</v>
      </c>
      <c r="J982">
        <f t="shared" si="47"/>
        <v>600000</v>
      </c>
      <c r="K982">
        <f>SUM($J$2:J982)</f>
        <v>387850000</v>
      </c>
      <c r="L982">
        <f>Inputs!B2 - K982</f>
        <v>112150000</v>
      </c>
    </row>
    <row r="983" spans="1:12" x14ac:dyDescent="0.25">
      <c r="A983">
        <v>982</v>
      </c>
      <c r="B983">
        <f t="shared" si="45"/>
        <v>3</v>
      </c>
      <c r="C983">
        <f>CHOOSE(B983, Inputs!B4, Inputs!B5, Inputs!B6)</f>
        <v>600000</v>
      </c>
      <c r="D983">
        <f>ROUND(Inputs!B9 * (1+Inputs!B10)^INT((A983-1)/30), 0)</f>
        <v>4765</v>
      </c>
      <c r="E983">
        <f>D983 * Inputs!B11</f>
        <v>23825</v>
      </c>
      <c r="F983">
        <f>MIN(E983, D983 * Inputs!B8)</f>
        <v>23825</v>
      </c>
      <c r="G983">
        <f>MIN(C983, Inputs!B2 - SUM($J$2:J982))</f>
        <v>600000</v>
      </c>
      <c r="H983">
        <f>MIN(Inputs!B7, G983 / MAX(1, F983))</f>
        <v>25.183630640083944</v>
      </c>
      <c r="I983">
        <f t="shared" si="46"/>
        <v>600000</v>
      </c>
      <c r="J983">
        <f t="shared" si="47"/>
        <v>600000</v>
      </c>
      <c r="K983">
        <f>SUM($J$2:J983)</f>
        <v>388450000</v>
      </c>
      <c r="L983">
        <f>Inputs!B2 - K983</f>
        <v>111550000</v>
      </c>
    </row>
    <row r="984" spans="1:12" x14ac:dyDescent="0.25">
      <c r="A984">
        <v>983</v>
      </c>
      <c r="B984">
        <f t="shared" si="45"/>
        <v>3</v>
      </c>
      <c r="C984">
        <f>CHOOSE(B984, Inputs!B4, Inputs!B5, Inputs!B6)</f>
        <v>600000</v>
      </c>
      <c r="D984">
        <f>ROUND(Inputs!B9 * (1+Inputs!B10)^INT((A984-1)/30), 0)</f>
        <v>4765</v>
      </c>
      <c r="E984">
        <f>D984 * Inputs!B11</f>
        <v>23825</v>
      </c>
      <c r="F984">
        <f>MIN(E984, D984 * Inputs!B8)</f>
        <v>23825</v>
      </c>
      <c r="G984">
        <f>MIN(C984, Inputs!B2 - SUM($J$2:J983))</f>
        <v>600000</v>
      </c>
      <c r="H984">
        <f>MIN(Inputs!B7, G984 / MAX(1, F984))</f>
        <v>25.183630640083944</v>
      </c>
      <c r="I984">
        <f t="shared" si="46"/>
        <v>600000</v>
      </c>
      <c r="J984">
        <f t="shared" si="47"/>
        <v>600000</v>
      </c>
      <c r="K984">
        <f>SUM($J$2:J984)</f>
        <v>389050000</v>
      </c>
      <c r="L984">
        <f>Inputs!B2 - K984</f>
        <v>110950000</v>
      </c>
    </row>
    <row r="985" spans="1:12" x14ac:dyDescent="0.25">
      <c r="A985">
        <v>984</v>
      </c>
      <c r="B985">
        <f t="shared" si="45"/>
        <v>3</v>
      </c>
      <c r="C985">
        <f>CHOOSE(B985, Inputs!B4, Inputs!B5, Inputs!B6)</f>
        <v>600000</v>
      </c>
      <c r="D985">
        <f>ROUND(Inputs!B9 * (1+Inputs!B10)^INT((A985-1)/30), 0)</f>
        <v>4765</v>
      </c>
      <c r="E985">
        <f>D985 * Inputs!B11</f>
        <v>23825</v>
      </c>
      <c r="F985">
        <f>MIN(E985, D985 * Inputs!B8)</f>
        <v>23825</v>
      </c>
      <c r="G985">
        <f>MIN(C985, Inputs!B2 - SUM($J$2:J984))</f>
        <v>600000</v>
      </c>
      <c r="H985">
        <f>MIN(Inputs!B7, G985 / MAX(1, F985))</f>
        <v>25.183630640083944</v>
      </c>
      <c r="I985">
        <f t="shared" si="46"/>
        <v>600000</v>
      </c>
      <c r="J985">
        <f t="shared" si="47"/>
        <v>600000</v>
      </c>
      <c r="K985">
        <f>SUM($J$2:J985)</f>
        <v>389650000</v>
      </c>
      <c r="L985">
        <f>Inputs!B2 - K985</f>
        <v>110350000</v>
      </c>
    </row>
    <row r="986" spans="1:12" x14ac:dyDescent="0.25">
      <c r="A986">
        <v>985</v>
      </c>
      <c r="B986">
        <f t="shared" si="45"/>
        <v>3</v>
      </c>
      <c r="C986">
        <f>CHOOSE(B986, Inputs!B4, Inputs!B5, Inputs!B6)</f>
        <v>600000</v>
      </c>
      <c r="D986">
        <f>ROUND(Inputs!B9 * (1+Inputs!B10)^INT((A986-1)/30), 0)</f>
        <v>4765</v>
      </c>
      <c r="E986">
        <f>D986 * Inputs!B11</f>
        <v>23825</v>
      </c>
      <c r="F986">
        <f>MIN(E986, D986 * Inputs!B8)</f>
        <v>23825</v>
      </c>
      <c r="G986">
        <f>MIN(C986, Inputs!B2 - SUM($J$2:J985))</f>
        <v>600000</v>
      </c>
      <c r="H986">
        <f>MIN(Inputs!B7, G986 / MAX(1, F986))</f>
        <v>25.183630640083944</v>
      </c>
      <c r="I986">
        <f t="shared" si="46"/>
        <v>600000</v>
      </c>
      <c r="J986">
        <f t="shared" si="47"/>
        <v>600000</v>
      </c>
      <c r="K986">
        <f>SUM($J$2:J986)</f>
        <v>390250000</v>
      </c>
      <c r="L986">
        <f>Inputs!B2 - K986</f>
        <v>109750000</v>
      </c>
    </row>
    <row r="987" spans="1:12" x14ac:dyDescent="0.25">
      <c r="A987">
        <v>986</v>
      </c>
      <c r="B987">
        <f t="shared" si="45"/>
        <v>3</v>
      </c>
      <c r="C987">
        <f>CHOOSE(B987, Inputs!B4, Inputs!B5, Inputs!B6)</f>
        <v>600000</v>
      </c>
      <c r="D987">
        <f>ROUND(Inputs!B9 * (1+Inputs!B10)^INT((A987-1)/30), 0)</f>
        <v>4765</v>
      </c>
      <c r="E987">
        <f>D987 * Inputs!B11</f>
        <v>23825</v>
      </c>
      <c r="F987">
        <f>MIN(E987, D987 * Inputs!B8)</f>
        <v>23825</v>
      </c>
      <c r="G987">
        <f>MIN(C987, Inputs!B2 - SUM($J$2:J986))</f>
        <v>600000</v>
      </c>
      <c r="H987">
        <f>MIN(Inputs!B7, G987 / MAX(1, F987))</f>
        <v>25.183630640083944</v>
      </c>
      <c r="I987">
        <f t="shared" si="46"/>
        <v>600000</v>
      </c>
      <c r="J987">
        <f t="shared" si="47"/>
        <v>600000</v>
      </c>
      <c r="K987">
        <f>SUM($J$2:J987)</f>
        <v>390850000</v>
      </c>
      <c r="L987">
        <f>Inputs!B2 - K987</f>
        <v>109150000</v>
      </c>
    </row>
    <row r="988" spans="1:12" x14ac:dyDescent="0.25">
      <c r="A988">
        <v>987</v>
      </c>
      <c r="B988">
        <f t="shared" si="45"/>
        <v>3</v>
      </c>
      <c r="C988">
        <f>CHOOSE(B988, Inputs!B4, Inputs!B5, Inputs!B6)</f>
        <v>600000</v>
      </c>
      <c r="D988">
        <f>ROUND(Inputs!B9 * (1+Inputs!B10)^INT((A988-1)/30), 0)</f>
        <v>4765</v>
      </c>
      <c r="E988">
        <f>D988 * Inputs!B11</f>
        <v>23825</v>
      </c>
      <c r="F988">
        <f>MIN(E988, D988 * Inputs!B8)</f>
        <v>23825</v>
      </c>
      <c r="G988">
        <f>MIN(C988, Inputs!B2 - SUM($J$2:J987))</f>
        <v>600000</v>
      </c>
      <c r="H988">
        <f>MIN(Inputs!B7, G988 / MAX(1, F988))</f>
        <v>25.183630640083944</v>
      </c>
      <c r="I988">
        <f t="shared" si="46"/>
        <v>600000</v>
      </c>
      <c r="J988">
        <f t="shared" si="47"/>
        <v>600000</v>
      </c>
      <c r="K988">
        <f>SUM($J$2:J988)</f>
        <v>391450000</v>
      </c>
      <c r="L988">
        <f>Inputs!B2 - K988</f>
        <v>108550000</v>
      </c>
    </row>
    <row r="989" spans="1:12" x14ac:dyDescent="0.25">
      <c r="A989">
        <v>988</v>
      </c>
      <c r="B989">
        <f t="shared" si="45"/>
        <v>3</v>
      </c>
      <c r="C989">
        <f>CHOOSE(B989, Inputs!B4, Inputs!B5, Inputs!B6)</f>
        <v>600000</v>
      </c>
      <c r="D989">
        <f>ROUND(Inputs!B9 * (1+Inputs!B10)^INT((A989-1)/30), 0)</f>
        <v>4765</v>
      </c>
      <c r="E989">
        <f>D989 * Inputs!B11</f>
        <v>23825</v>
      </c>
      <c r="F989">
        <f>MIN(E989, D989 * Inputs!B8)</f>
        <v>23825</v>
      </c>
      <c r="G989">
        <f>MIN(C989, Inputs!B2 - SUM($J$2:J988))</f>
        <v>600000</v>
      </c>
      <c r="H989">
        <f>MIN(Inputs!B7, G989 / MAX(1, F989))</f>
        <v>25.183630640083944</v>
      </c>
      <c r="I989">
        <f t="shared" si="46"/>
        <v>600000</v>
      </c>
      <c r="J989">
        <f t="shared" si="47"/>
        <v>600000</v>
      </c>
      <c r="K989">
        <f>SUM($J$2:J989)</f>
        <v>392050000</v>
      </c>
      <c r="L989">
        <f>Inputs!B2 - K989</f>
        <v>107950000</v>
      </c>
    </row>
    <row r="990" spans="1:12" x14ac:dyDescent="0.25">
      <c r="A990">
        <v>989</v>
      </c>
      <c r="B990">
        <f t="shared" si="45"/>
        <v>3</v>
      </c>
      <c r="C990">
        <f>CHOOSE(B990, Inputs!B4, Inputs!B5, Inputs!B6)</f>
        <v>600000</v>
      </c>
      <c r="D990">
        <f>ROUND(Inputs!B9 * (1+Inputs!B10)^INT((A990-1)/30), 0)</f>
        <v>4765</v>
      </c>
      <c r="E990">
        <f>D990 * Inputs!B11</f>
        <v>23825</v>
      </c>
      <c r="F990">
        <f>MIN(E990, D990 * Inputs!B8)</f>
        <v>23825</v>
      </c>
      <c r="G990">
        <f>MIN(C990, Inputs!B2 - SUM($J$2:J989))</f>
        <v>600000</v>
      </c>
      <c r="H990">
        <f>MIN(Inputs!B7, G990 / MAX(1, F990))</f>
        <v>25.183630640083944</v>
      </c>
      <c r="I990">
        <f t="shared" si="46"/>
        <v>600000</v>
      </c>
      <c r="J990">
        <f t="shared" si="47"/>
        <v>600000</v>
      </c>
      <c r="K990">
        <f>SUM($J$2:J990)</f>
        <v>392650000</v>
      </c>
      <c r="L990">
        <f>Inputs!B2 - K990</f>
        <v>107350000</v>
      </c>
    </row>
    <row r="991" spans="1:12" x14ac:dyDescent="0.25">
      <c r="A991">
        <v>990</v>
      </c>
      <c r="B991">
        <f t="shared" si="45"/>
        <v>3</v>
      </c>
      <c r="C991">
        <f>CHOOSE(B991, Inputs!B4, Inputs!B5, Inputs!B6)</f>
        <v>600000</v>
      </c>
      <c r="D991">
        <f>ROUND(Inputs!B9 * (1+Inputs!B10)^INT((A991-1)/30), 0)</f>
        <v>4765</v>
      </c>
      <c r="E991">
        <f>D991 * Inputs!B11</f>
        <v>23825</v>
      </c>
      <c r="F991">
        <f>MIN(E991, D991 * Inputs!B8)</f>
        <v>23825</v>
      </c>
      <c r="G991">
        <f>MIN(C991, Inputs!B2 - SUM($J$2:J990))</f>
        <v>600000</v>
      </c>
      <c r="H991">
        <f>MIN(Inputs!B7, G991 / MAX(1, F991))</f>
        <v>25.183630640083944</v>
      </c>
      <c r="I991">
        <f t="shared" si="46"/>
        <v>600000</v>
      </c>
      <c r="J991">
        <f t="shared" si="47"/>
        <v>600000</v>
      </c>
      <c r="K991">
        <f>SUM($J$2:J991)</f>
        <v>393250000</v>
      </c>
      <c r="L991">
        <f>Inputs!B2 - K991</f>
        <v>106750000</v>
      </c>
    </row>
    <row r="992" spans="1:12" x14ac:dyDescent="0.25">
      <c r="A992">
        <v>991</v>
      </c>
      <c r="B992">
        <f t="shared" si="45"/>
        <v>3</v>
      </c>
      <c r="C992">
        <f>CHOOSE(B992, Inputs!B4, Inputs!B5, Inputs!B6)</f>
        <v>600000</v>
      </c>
      <c r="D992">
        <f>ROUND(Inputs!B9 * (1+Inputs!B10)^INT((A992-1)/30), 0)</f>
        <v>5003</v>
      </c>
      <c r="E992">
        <f>D992 * Inputs!B11</f>
        <v>25015</v>
      </c>
      <c r="F992">
        <f>MIN(E992, D992 * Inputs!B8)</f>
        <v>25015</v>
      </c>
      <c r="G992">
        <f>MIN(C992, Inputs!B2 - SUM($J$2:J991))</f>
        <v>600000</v>
      </c>
      <c r="H992">
        <f>MIN(Inputs!B7, G992 / MAX(1, F992))</f>
        <v>23.985608634819108</v>
      </c>
      <c r="I992">
        <f t="shared" si="46"/>
        <v>600000</v>
      </c>
      <c r="J992">
        <f t="shared" si="47"/>
        <v>600000</v>
      </c>
      <c r="K992">
        <f>SUM($J$2:J992)</f>
        <v>393850000</v>
      </c>
      <c r="L992">
        <f>Inputs!B2 - K992</f>
        <v>106150000</v>
      </c>
    </row>
    <row r="993" spans="1:12" x14ac:dyDescent="0.25">
      <c r="A993">
        <v>992</v>
      </c>
      <c r="B993">
        <f t="shared" si="45"/>
        <v>3</v>
      </c>
      <c r="C993">
        <f>CHOOSE(B993, Inputs!B4, Inputs!B5, Inputs!B6)</f>
        <v>600000</v>
      </c>
      <c r="D993">
        <f>ROUND(Inputs!B9 * (1+Inputs!B10)^INT((A993-1)/30), 0)</f>
        <v>5003</v>
      </c>
      <c r="E993">
        <f>D993 * Inputs!B11</f>
        <v>25015</v>
      </c>
      <c r="F993">
        <f>MIN(E993, D993 * Inputs!B8)</f>
        <v>25015</v>
      </c>
      <c r="G993">
        <f>MIN(C993, Inputs!B2 - SUM($J$2:J992))</f>
        <v>600000</v>
      </c>
      <c r="H993">
        <f>MIN(Inputs!B7, G993 / MAX(1, F993))</f>
        <v>23.985608634819108</v>
      </c>
      <c r="I993">
        <f t="shared" si="46"/>
        <v>600000</v>
      </c>
      <c r="J993">
        <f t="shared" si="47"/>
        <v>600000</v>
      </c>
      <c r="K993">
        <f>SUM($J$2:J993)</f>
        <v>394450000</v>
      </c>
      <c r="L993">
        <f>Inputs!B2 - K993</f>
        <v>105550000</v>
      </c>
    </row>
    <row r="994" spans="1:12" x14ac:dyDescent="0.25">
      <c r="A994">
        <v>993</v>
      </c>
      <c r="B994">
        <f t="shared" si="45"/>
        <v>3</v>
      </c>
      <c r="C994">
        <f>CHOOSE(B994, Inputs!B4, Inputs!B5, Inputs!B6)</f>
        <v>600000</v>
      </c>
      <c r="D994">
        <f>ROUND(Inputs!B9 * (1+Inputs!B10)^INT((A994-1)/30), 0)</f>
        <v>5003</v>
      </c>
      <c r="E994">
        <f>D994 * Inputs!B11</f>
        <v>25015</v>
      </c>
      <c r="F994">
        <f>MIN(E994, D994 * Inputs!B8)</f>
        <v>25015</v>
      </c>
      <c r="G994">
        <f>MIN(C994, Inputs!B2 - SUM($J$2:J993))</f>
        <v>600000</v>
      </c>
      <c r="H994">
        <f>MIN(Inputs!B7, G994 / MAX(1, F994))</f>
        <v>23.985608634819108</v>
      </c>
      <c r="I994">
        <f t="shared" si="46"/>
        <v>600000</v>
      </c>
      <c r="J994">
        <f t="shared" si="47"/>
        <v>600000</v>
      </c>
      <c r="K994">
        <f>SUM($J$2:J994)</f>
        <v>395050000</v>
      </c>
      <c r="L994">
        <f>Inputs!B2 - K994</f>
        <v>104950000</v>
      </c>
    </row>
    <row r="995" spans="1:12" x14ac:dyDescent="0.25">
      <c r="A995">
        <v>994</v>
      </c>
      <c r="B995">
        <f t="shared" si="45"/>
        <v>3</v>
      </c>
      <c r="C995">
        <f>CHOOSE(B995, Inputs!B4, Inputs!B5, Inputs!B6)</f>
        <v>600000</v>
      </c>
      <c r="D995">
        <f>ROUND(Inputs!B9 * (1+Inputs!B10)^INT((A995-1)/30), 0)</f>
        <v>5003</v>
      </c>
      <c r="E995">
        <f>D995 * Inputs!B11</f>
        <v>25015</v>
      </c>
      <c r="F995">
        <f>MIN(E995, D995 * Inputs!B8)</f>
        <v>25015</v>
      </c>
      <c r="G995">
        <f>MIN(C995, Inputs!B2 - SUM($J$2:J994))</f>
        <v>600000</v>
      </c>
      <c r="H995">
        <f>MIN(Inputs!B7, G995 / MAX(1, F995))</f>
        <v>23.985608634819108</v>
      </c>
      <c r="I995">
        <f t="shared" si="46"/>
        <v>600000</v>
      </c>
      <c r="J995">
        <f t="shared" si="47"/>
        <v>600000</v>
      </c>
      <c r="K995">
        <f>SUM($J$2:J995)</f>
        <v>395650000</v>
      </c>
      <c r="L995">
        <f>Inputs!B2 - K995</f>
        <v>104350000</v>
      </c>
    </row>
    <row r="996" spans="1:12" x14ac:dyDescent="0.25">
      <c r="A996">
        <v>995</v>
      </c>
      <c r="B996">
        <f t="shared" si="45"/>
        <v>3</v>
      </c>
      <c r="C996">
        <f>CHOOSE(B996, Inputs!B4, Inputs!B5, Inputs!B6)</f>
        <v>600000</v>
      </c>
      <c r="D996">
        <f>ROUND(Inputs!B9 * (1+Inputs!B10)^INT((A996-1)/30), 0)</f>
        <v>5003</v>
      </c>
      <c r="E996">
        <f>D996 * Inputs!B11</f>
        <v>25015</v>
      </c>
      <c r="F996">
        <f>MIN(E996, D996 * Inputs!B8)</f>
        <v>25015</v>
      </c>
      <c r="G996">
        <f>MIN(C996, Inputs!B2 - SUM($J$2:J995))</f>
        <v>600000</v>
      </c>
      <c r="H996">
        <f>MIN(Inputs!B7, G996 / MAX(1, F996))</f>
        <v>23.985608634819108</v>
      </c>
      <c r="I996">
        <f t="shared" si="46"/>
        <v>600000</v>
      </c>
      <c r="J996">
        <f t="shared" si="47"/>
        <v>600000</v>
      </c>
      <c r="K996">
        <f>SUM($J$2:J996)</f>
        <v>396250000</v>
      </c>
      <c r="L996">
        <f>Inputs!B2 - K996</f>
        <v>103750000</v>
      </c>
    </row>
    <row r="997" spans="1:12" x14ac:dyDescent="0.25">
      <c r="A997">
        <v>996</v>
      </c>
      <c r="B997">
        <f t="shared" si="45"/>
        <v>3</v>
      </c>
      <c r="C997">
        <f>CHOOSE(B997, Inputs!B4, Inputs!B5, Inputs!B6)</f>
        <v>600000</v>
      </c>
      <c r="D997">
        <f>ROUND(Inputs!B9 * (1+Inputs!B10)^INT((A997-1)/30), 0)</f>
        <v>5003</v>
      </c>
      <c r="E997">
        <f>D997 * Inputs!B11</f>
        <v>25015</v>
      </c>
      <c r="F997">
        <f>MIN(E997, D997 * Inputs!B8)</f>
        <v>25015</v>
      </c>
      <c r="G997">
        <f>MIN(C997, Inputs!B2 - SUM($J$2:J996))</f>
        <v>600000</v>
      </c>
      <c r="H997">
        <f>MIN(Inputs!B7, G997 / MAX(1, F997))</f>
        <v>23.985608634819108</v>
      </c>
      <c r="I997">
        <f t="shared" si="46"/>
        <v>600000</v>
      </c>
      <c r="J997">
        <f t="shared" si="47"/>
        <v>600000</v>
      </c>
      <c r="K997">
        <f>SUM($J$2:J997)</f>
        <v>396850000</v>
      </c>
      <c r="L997">
        <f>Inputs!B2 - K997</f>
        <v>103150000</v>
      </c>
    </row>
    <row r="998" spans="1:12" x14ac:dyDescent="0.25">
      <c r="A998">
        <v>997</v>
      </c>
      <c r="B998">
        <f t="shared" si="45"/>
        <v>3</v>
      </c>
      <c r="C998">
        <f>CHOOSE(B998, Inputs!B4, Inputs!B5, Inputs!B6)</f>
        <v>600000</v>
      </c>
      <c r="D998">
        <f>ROUND(Inputs!B9 * (1+Inputs!B10)^INT((A998-1)/30), 0)</f>
        <v>5003</v>
      </c>
      <c r="E998">
        <f>D998 * Inputs!B11</f>
        <v>25015</v>
      </c>
      <c r="F998">
        <f>MIN(E998, D998 * Inputs!B8)</f>
        <v>25015</v>
      </c>
      <c r="G998">
        <f>MIN(C998, Inputs!B2 - SUM($J$2:J997))</f>
        <v>600000</v>
      </c>
      <c r="H998">
        <f>MIN(Inputs!B7, G998 / MAX(1, F998))</f>
        <v>23.985608634819108</v>
      </c>
      <c r="I998">
        <f t="shared" si="46"/>
        <v>600000</v>
      </c>
      <c r="J998">
        <f t="shared" si="47"/>
        <v>600000</v>
      </c>
      <c r="K998">
        <f>SUM($J$2:J998)</f>
        <v>397450000</v>
      </c>
      <c r="L998">
        <f>Inputs!B2 - K998</f>
        <v>102550000</v>
      </c>
    </row>
    <row r="999" spans="1:12" x14ac:dyDescent="0.25">
      <c r="A999">
        <v>998</v>
      </c>
      <c r="B999">
        <f t="shared" si="45"/>
        <v>3</v>
      </c>
      <c r="C999">
        <f>CHOOSE(B999, Inputs!B4, Inputs!B5, Inputs!B6)</f>
        <v>600000</v>
      </c>
      <c r="D999">
        <f>ROUND(Inputs!B9 * (1+Inputs!B10)^INT((A999-1)/30), 0)</f>
        <v>5003</v>
      </c>
      <c r="E999">
        <f>D999 * Inputs!B11</f>
        <v>25015</v>
      </c>
      <c r="F999">
        <f>MIN(E999, D999 * Inputs!B8)</f>
        <v>25015</v>
      </c>
      <c r="G999">
        <f>MIN(C999, Inputs!B2 - SUM($J$2:J998))</f>
        <v>600000</v>
      </c>
      <c r="H999">
        <f>MIN(Inputs!B7, G999 / MAX(1, F999))</f>
        <v>23.985608634819108</v>
      </c>
      <c r="I999">
        <f t="shared" si="46"/>
        <v>600000</v>
      </c>
      <c r="J999">
        <f t="shared" si="47"/>
        <v>600000</v>
      </c>
      <c r="K999">
        <f>SUM($J$2:J999)</f>
        <v>398050000</v>
      </c>
      <c r="L999">
        <f>Inputs!B2 - K999</f>
        <v>101950000</v>
      </c>
    </row>
    <row r="1000" spans="1:12" x14ac:dyDescent="0.25">
      <c r="A1000">
        <v>999</v>
      </c>
      <c r="B1000">
        <f t="shared" si="45"/>
        <v>3</v>
      </c>
      <c r="C1000">
        <f>CHOOSE(B1000, Inputs!B4, Inputs!B5, Inputs!B6)</f>
        <v>600000</v>
      </c>
      <c r="D1000">
        <f>ROUND(Inputs!B9 * (1+Inputs!B10)^INT((A1000-1)/30), 0)</f>
        <v>5003</v>
      </c>
      <c r="E1000">
        <f>D1000 * Inputs!B11</f>
        <v>25015</v>
      </c>
      <c r="F1000">
        <f>MIN(E1000, D1000 * Inputs!B8)</f>
        <v>25015</v>
      </c>
      <c r="G1000">
        <f>MIN(C1000, Inputs!B2 - SUM($J$2:J999))</f>
        <v>600000</v>
      </c>
      <c r="H1000">
        <f>MIN(Inputs!B7, G1000 / MAX(1, F1000))</f>
        <v>23.985608634819108</v>
      </c>
      <c r="I1000">
        <f t="shared" si="46"/>
        <v>600000</v>
      </c>
      <c r="J1000">
        <f t="shared" si="47"/>
        <v>600000</v>
      </c>
      <c r="K1000">
        <f>SUM($J$2:J1000)</f>
        <v>398650000</v>
      </c>
      <c r="L1000">
        <f>Inputs!B2 - K1000</f>
        <v>101350000</v>
      </c>
    </row>
    <row r="1001" spans="1:12" x14ac:dyDescent="0.25">
      <c r="A1001">
        <v>1000</v>
      </c>
      <c r="B1001">
        <f t="shared" si="45"/>
        <v>3</v>
      </c>
      <c r="C1001">
        <f>CHOOSE(B1001, Inputs!B4, Inputs!B5, Inputs!B6)</f>
        <v>600000</v>
      </c>
      <c r="D1001">
        <f>ROUND(Inputs!B9 * (1+Inputs!B10)^INT((A1001-1)/30), 0)</f>
        <v>5003</v>
      </c>
      <c r="E1001">
        <f>D1001 * Inputs!B11</f>
        <v>25015</v>
      </c>
      <c r="F1001">
        <f>MIN(E1001, D1001 * Inputs!B8)</f>
        <v>25015</v>
      </c>
      <c r="G1001">
        <f>MIN(C1001, Inputs!B2 - SUM($J$2:J1000))</f>
        <v>600000</v>
      </c>
      <c r="H1001">
        <f>MIN(Inputs!B7, G1001 / MAX(1, F1001))</f>
        <v>23.985608634819108</v>
      </c>
      <c r="I1001">
        <f t="shared" si="46"/>
        <v>600000</v>
      </c>
      <c r="J1001">
        <f t="shared" si="47"/>
        <v>600000</v>
      </c>
      <c r="K1001">
        <f>SUM($J$2:J1001)</f>
        <v>399250000</v>
      </c>
      <c r="L1001">
        <f>Inputs!B2 - K1001</f>
        <v>100750000</v>
      </c>
    </row>
    <row r="1002" spans="1:12" x14ac:dyDescent="0.25">
      <c r="A1002">
        <v>1001</v>
      </c>
      <c r="B1002">
        <f t="shared" si="45"/>
        <v>3</v>
      </c>
      <c r="C1002">
        <f>CHOOSE(B1002, Inputs!B4, Inputs!B5, Inputs!B6)</f>
        <v>600000</v>
      </c>
      <c r="D1002">
        <f>ROUND(Inputs!B9 * (1+Inputs!B10)^INT((A1002-1)/30), 0)</f>
        <v>5003</v>
      </c>
      <c r="E1002">
        <f>D1002 * Inputs!B11</f>
        <v>25015</v>
      </c>
      <c r="F1002">
        <f>MIN(E1002, D1002 * Inputs!B8)</f>
        <v>25015</v>
      </c>
      <c r="G1002">
        <f>MIN(C1002, Inputs!B2 - SUM($J$2:J1001))</f>
        <v>600000</v>
      </c>
      <c r="H1002">
        <f>MIN(Inputs!B7, G1002 / MAX(1, F1002))</f>
        <v>23.985608634819108</v>
      </c>
      <c r="I1002">
        <f t="shared" si="46"/>
        <v>600000</v>
      </c>
      <c r="J1002">
        <f t="shared" si="47"/>
        <v>600000</v>
      </c>
      <c r="K1002">
        <f>SUM($J$2:J1002)</f>
        <v>399850000</v>
      </c>
      <c r="L1002">
        <f>Inputs!B2 - K1002</f>
        <v>100150000</v>
      </c>
    </row>
    <row r="1003" spans="1:12" x14ac:dyDescent="0.25">
      <c r="A1003">
        <v>1002</v>
      </c>
      <c r="B1003">
        <f t="shared" si="45"/>
        <v>3</v>
      </c>
      <c r="C1003">
        <f>CHOOSE(B1003, Inputs!B4, Inputs!B5, Inputs!B6)</f>
        <v>600000</v>
      </c>
      <c r="D1003">
        <f>ROUND(Inputs!B9 * (1+Inputs!B10)^INT((A1003-1)/30), 0)</f>
        <v>5003</v>
      </c>
      <c r="E1003">
        <f>D1003 * Inputs!B11</f>
        <v>25015</v>
      </c>
      <c r="F1003">
        <f>MIN(E1003, D1003 * Inputs!B8)</f>
        <v>25015</v>
      </c>
      <c r="G1003">
        <f>MIN(C1003, Inputs!B2 - SUM($J$2:J1002))</f>
        <v>600000</v>
      </c>
      <c r="H1003">
        <f>MIN(Inputs!B7, G1003 / MAX(1, F1003))</f>
        <v>23.985608634819108</v>
      </c>
      <c r="I1003">
        <f t="shared" si="46"/>
        <v>600000</v>
      </c>
      <c r="J1003">
        <f t="shared" si="47"/>
        <v>600000</v>
      </c>
      <c r="K1003">
        <f>SUM($J$2:J1003)</f>
        <v>400450000</v>
      </c>
      <c r="L1003">
        <f>Inputs!B2 - K1003</f>
        <v>99550000</v>
      </c>
    </row>
    <row r="1004" spans="1:12" x14ac:dyDescent="0.25">
      <c r="A1004">
        <v>1003</v>
      </c>
      <c r="B1004">
        <f t="shared" si="45"/>
        <v>3</v>
      </c>
      <c r="C1004">
        <f>CHOOSE(B1004, Inputs!B4, Inputs!B5, Inputs!B6)</f>
        <v>600000</v>
      </c>
      <c r="D1004">
        <f>ROUND(Inputs!B9 * (1+Inputs!B10)^INT((A1004-1)/30), 0)</f>
        <v>5003</v>
      </c>
      <c r="E1004">
        <f>D1004 * Inputs!B11</f>
        <v>25015</v>
      </c>
      <c r="F1004">
        <f>MIN(E1004, D1004 * Inputs!B8)</f>
        <v>25015</v>
      </c>
      <c r="G1004">
        <f>MIN(C1004, Inputs!B2 - SUM($J$2:J1003))</f>
        <v>600000</v>
      </c>
      <c r="H1004">
        <f>MIN(Inputs!B7, G1004 / MAX(1, F1004))</f>
        <v>23.985608634819108</v>
      </c>
      <c r="I1004">
        <f t="shared" si="46"/>
        <v>600000</v>
      </c>
      <c r="J1004">
        <f t="shared" si="47"/>
        <v>600000</v>
      </c>
      <c r="K1004">
        <f>SUM($J$2:J1004)</f>
        <v>401050000</v>
      </c>
      <c r="L1004">
        <f>Inputs!B2 - K1004</f>
        <v>98950000</v>
      </c>
    </row>
    <row r="1005" spans="1:12" x14ac:dyDescent="0.25">
      <c r="A1005">
        <v>1004</v>
      </c>
      <c r="B1005">
        <f t="shared" si="45"/>
        <v>3</v>
      </c>
      <c r="C1005">
        <f>CHOOSE(B1005, Inputs!B4, Inputs!B5, Inputs!B6)</f>
        <v>600000</v>
      </c>
      <c r="D1005">
        <f>ROUND(Inputs!B9 * (1+Inputs!B10)^INT((A1005-1)/30), 0)</f>
        <v>5003</v>
      </c>
      <c r="E1005">
        <f>D1005 * Inputs!B11</f>
        <v>25015</v>
      </c>
      <c r="F1005">
        <f>MIN(E1005, D1005 * Inputs!B8)</f>
        <v>25015</v>
      </c>
      <c r="G1005">
        <f>MIN(C1005, Inputs!B2 - SUM($J$2:J1004))</f>
        <v>600000</v>
      </c>
      <c r="H1005">
        <f>MIN(Inputs!B7, G1005 / MAX(1, F1005))</f>
        <v>23.985608634819108</v>
      </c>
      <c r="I1005">
        <f t="shared" si="46"/>
        <v>600000</v>
      </c>
      <c r="J1005">
        <f t="shared" si="47"/>
        <v>600000</v>
      </c>
      <c r="K1005">
        <f>SUM($J$2:J1005)</f>
        <v>401650000</v>
      </c>
      <c r="L1005">
        <f>Inputs!B2 - K1005</f>
        <v>98350000</v>
      </c>
    </row>
    <row r="1006" spans="1:12" x14ac:dyDescent="0.25">
      <c r="A1006">
        <v>1005</v>
      </c>
      <c r="B1006">
        <f t="shared" si="45"/>
        <v>3</v>
      </c>
      <c r="C1006">
        <f>CHOOSE(B1006, Inputs!B4, Inputs!B5, Inputs!B6)</f>
        <v>600000</v>
      </c>
      <c r="D1006">
        <f>ROUND(Inputs!B9 * (1+Inputs!B10)^INT((A1006-1)/30), 0)</f>
        <v>5003</v>
      </c>
      <c r="E1006">
        <f>D1006 * Inputs!B11</f>
        <v>25015</v>
      </c>
      <c r="F1006">
        <f>MIN(E1006, D1006 * Inputs!B8)</f>
        <v>25015</v>
      </c>
      <c r="G1006">
        <f>MIN(C1006, Inputs!B2 - SUM($J$2:J1005))</f>
        <v>600000</v>
      </c>
      <c r="H1006">
        <f>MIN(Inputs!B7, G1006 / MAX(1, F1006))</f>
        <v>23.985608634819108</v>
      </c>
      <c r="I1006">
        <f t="shared" si="46"/>
        <v>600000</v>
      </c>
      <c r="J1006">
        <f t="shared" si="47"/>
        <v>600000</v>
      </c>
      <c r="K1006">
        <f>SUM($J$2:J1006)</f>
        <v>402250000</v>
      </c>
      <c r="L1006">
        <f>Inputs!B2 - K1006</f>
        <v>97750000</v>
      </c>
    </row>
    <row r="1007" spans="1:12" x14ac:dyDescent="0.25">
      <c r="A1007">
        <v>1006</v>
      </c>
      <c r="B1007">
        <f t="shared" si="45"/>
        <v>3</v>
      </c>
      <c r="C1007">
        <f>CHOOSE(B1007, Inputs!B4, Inputs!B5, Inputs!B6)</f>
        <v>600000</v>
      </c>
      <c r="D1007">
        <f>ROUND(Inputs!B9 * (1+Inputs!B10)^INT((A1007-1)/30), 0)</f>
        <v>5003</v>
      </c>
      <c r="E1007">
        <f>D1007 * Inputs!B11</f>
        <v>25015</v>
      </c>
      <c r="F1007">
        <f>MIN(E1007, D1007 * Inputs!B8)</f>
        <v>25015</v>
      </c>
      <c r="G1007">
        <f>MIN(C1007, Inputs!B2 - SUM($J$2:J1006))</f>
        <v>600000</v>
      </c>
      <c r="H1007">
        <f>MIN(Inputs!B7, G1007 / MAX(1, F1007))</f>
        <v>23.985608634819108</v>
      </c>
      <c r="I1007">
        <f t="shared" si="46"/>
        <v>600000</v>
      </c>
      <c r="J1007">
        <f t="shared" si="47"/>
        <v>600000</v>
      </c>
      <c r="K1007">
        <f>SUM($J$2:J1007)</f>
        <v>402850000</v>
      </c>
      <c r="L1007">
        <f>Inputs!B2 - K1007</f>
        <v>97150000</v>
      </c>
    </row>
    <row r="1008" spans="1:12" x14ac:dyDescent="0.25">
      <c r="A1008">
        <v>1007</v>
      </c>
      <c r="B1008">
        <f t="shared" si="45"/>
        <v>3</v>
      </c>
      <c r="C1008">
        <f>CHOOSE(B1008, Inputs!B4, Inputs!B5, Inputs!B6)</f>
        <v>600000</v>
      </c>
      <c r="D1008">
        <f>ROUND(Inputs!B9 * (1+Inputs!B10)^INT((A1008-1)/30), 0)</f>
        <v>5003</v>
      </c>
      <c r="E1008">
        <f>D1008 * Inputs!B11</f>
        <v>25015</v>
      </c>
      <c r="F1008">
        <f>MIN(E1008, D1008 * Inputs!B8)</f>
        <v>25015</v>
      </c>
      <c r="G1008">
        <f>MIN(C1008, Inputs!B2 - SUM($J$2:J1007))</f>
        <v>600000</v>
      </c>
      <c r="H1008">
        <f>MIN(Inputs!B7, G1008 / MAX(1, F1008))</f>
        <v>23.985608634819108</v>
      </c>
      <c r="I1008">
        <f t="shared" si="46"/>
        <v>600000</v>
      </c>
      <c r="J1008">
        <f t="shared" si="47"/>
        <v>600000</v>
      </c>
      <c r="K1008">
        <f>SUM($J$2:J1008)</f>
        <v>403450000</v>
      </c>
      <c r="L1008">
        <f>Inputs!B2 - K1008</f>
        <v>96550000</v>
      </c>
    </row>
    <row r="1009" spans="1:12" x14ac:dyDescent="0.25">
      <c r="A1009">
        <v>1008</v>
      </c>
      <c r="B1009">
        <f t="shared" si="45"/>
        <v>3</v>
      </c>
      <c r="C1009">
        <f>CHOOSE(B1009, Inputs!B4, Inputs!B5, Inputs!B6)</f>
        <v>600000</v>
      </c>
      <c r="D1009">
        <f>ROUND(Inputs!B9 * (1+Inputs!B10)^INT((A1009-1)/30), 0)</f>
        <v>5003</v>
      </c>
      <c r="E1009">
        <f>D1009 * Inputs!B11</f>
        <v>25015</v>
      </c>
      <c r="F1009">
        <f>MIN(E1009, D1009 * Inputs!B8)</f>
        <v>25015</v>
      </c>
      <c r="G1009">
        <f>MIN(C1009, Inputs!B2 - SUM($J$2:J1008))</f>
        <v>600000</v>
      </c>
      <c r="H1009">
        <f>MIN(Inputs!B7, G1009 / MAX(1, F1009))</f>
        <v>23.985608634819108</v>
      </c>
      <c r="I1009">
        <f t="shared" si="46"/>
        <v>600000</v>
      </c>
      <c r="J1009">
        <f t="shared" si="47"/>
        <v>600000</v>
      </c>
      <c r="K1009">
        <f>SUM($J$2:J1009)</f>
        <v>404050000</v>
      </c>
      <c r="L1009">
        <f>Inputs!B2 - K1009</f>
        <v>95950000</v>
      </c>
    </row>
    <row r="1010" spans="1:12" x14ac:dyDescent="0.25">
      <c r="A1010">
        <v>1009</v>
      </c>
      <c r="B1010">
        <f t="shared" si="45"/>
        <v>3</v>
      </c>
      <c r="C1010">
        <f>CHOOSE(B1010, Inputs!B4, Inputs!B5, Inputs!B6)</f>
        <v>600000</v>
      </c>
      <c r="D1010">
        <f>ROUND(Inputs!B9 * (1+Inputs!B10)^INT((A1010-1)/30), 0)</f>
        <v>5003</v>
      </c>
      <c r="E1010">
        <f>D1010 * Inputs!B11</f>
        <v>25015</v>
      </c>
      <c r="F1010">
        <f>MIN(E1010, D1010 * Inputs!B8)</f>
        <v>25015</v>
      </c>
      <c r="G1010">
        <f>MIN(C1010, Inputs!B2 - SUM($J$2:J1009))</f>
        <v>600000</v>
      </c>
      <c r="H1010">
        <f>MIN(Inputs!B7, G1010 / MAX(1, F1010))</f>
        <v>23.985608634819108</v>
      </c>
      <c r="I1010">
        <f t="shared" si="46"/>
        <v>600000</v>
      </c>
      <c r="J1010">
        <f t="shared" si="47"/>
        <v>600000</v>
      </c>
      <c r="K1010">
        <f>SUM($J$2:J1010)</f>
        <v>404650000</v>
      </c>
      <c r="L1010">
        <f>Inputs!B2 - K1010</f>
        <v>95350000</v>
      </c>
    </row>
    <row r="1011" spans="1:12" x14ac:dyDescent="0.25">
      <c r="A1011">
        <v>1010</v>
      </c>
      <c r="B1011">
        <f t="shared" si="45"/>
        <v>3</v>
      </c>
      <c r="C1011">
        <f>CHOOSE(B1011, Inputs!B4, Inputs!B5, Inputs!B6)</f>
        <v>600000</v>
      </c>
      <c r="D1011">
        <f>ROUND(Inputs!B9 * (1+Inputs!B10)^INT((A1011-1)/30), 0)</f>
        <v>5003</v>
      </c>
      <c r="E1011">
        <f>D1011 * Inputs!B11</f>
        <v>25015</v>
      </c>
      <c r="F1011">
        <f>MIN(E1011, D1011 * Inputs!B8)</f>
        <v>25015</v>
      </c>
      <c r="G1011">
        <f>MIN(C1011, Inputs!B2 - SUM($J$2:J1010))</f>
        <v>600000</v>
      </c>
      <c r="H1011">
        <f>MIN(Inputs!B7, G1011 / MAX(1, F1011))</f>
        <v>23.985608634819108</v>
      </c>
      <c r="I1011">
        <f t="shared" si="46"/>
        <v>600000</v>
      </c>
      <c r="J1011">
        <f t="shared" si="47"/>
        <v>600000</v>
      </c>
      <c r="K1011">
        <f>SUM($J$2:J1011)</f>
        <v>405250000</v>
      </c>
      <c r="L1011">
        <f>Inputs!B2 - K1011</f>
        <v>94750000</v>
      </c>
    </row>
    <row r="1012" spans="1:12" x14ac:dyDescent="0.25">
      <c r="A1012">
        <v>1011</v>
      </c>
      <c r="B1012">
        <f t="shared" si="45"/>
        <v>3</v>
      </c>
      <c r="C1012">
        <f>CHOOSE(B1012, Inputs!B4, Inputs!B5, Inputs!B6)</f>
        <v>600000</v>
      </c>
      <c r="D1012">
        <f>ROUND(Inputs!B9 * (1+Inputs!B10)^INT((A1012-1)/30), 0)</f>
        <v>5003</v>
      </c>
      <c r="E1012">
        <f>D1012 * Inputs!B11</f>
        <v>25015</v>
      </c>
      <c r="F1012">
        <f>MIN(E1012, D1012 * Inputs!B8)</f>
        <v>25015</v>
      </c>
      <c r="G1012">
        <f>MIN(C1012, Inputs!B2 - SUM($J$2:J1011))</f>
        <v>600000</v>
      </c>
      <c r="H1012">
        <f>MIN(Inputs!B7, G1012 / MAX(1, F1012))</f>
        <v>23.985608634819108</v>
      </c>
      <c r="I1012">
        <f t="shared" si="46"/>
        <v>600000</v>
      </c>
      <c r="J1012">
        <f t="shared" si="47"/>
        <v>600000</v>
      </c>
      <c r="K1012">
        <f>SUM($J$2:J1012)</f>
        <v>405850000</v>
      </c>
      <c r="L1012">
        <f>Inputs!B2 - K1012</f>
        <v>94150000</v>
      </c>
    </row>
    <row r="1013" spans="1:12" x14ac:dyDescent="0.25">
      <c r="A1013">
        <v>1012</v>
      </c>
      <c r="B1013">
        <f t="shared" si="45"/>
        <v>3</v>
      </c>
      <c r="C1013">
        <f>CHOOSE(B1013, Inputs!B4, Inputs!B5, Inputs!B6)</f>
        <v>600000</v>
      </c>
      <c r="D1013">
        <f>ROUND(Inputs!B9 * (1+Inputs!B10)^INT((A1013-1)/30), 0)</f>
        <v>5003</v>
      </c>
      <c r="E1013">
        <f>D1013 * Inputs!B11</f>
        <v>25015</v>
      </c>
      <c r="F1013">
        <f>MIN(E1013, D1013 * Inputs!B8)</f>
        <v>25015</v>
      </c>
      <c r="G1013">
        <f>MIN(C1013, Inputs!B2 - SUM($J$2:J1012))</f>
        <v>600000</v>
      </c>
      <c r="H1013">
        <f>MIN(Inputs!B7, G1013 / MAX(1, F1013))</f>
        <v>23.985608634819108</v>
      </c>
      <c r="I1013">
        <f t="shared" si="46"/>
        <v>600000</v>
      </c>
      <c r="J1013">
        <f t="shared" si="47"/>
        <v>600000</v>
      </c>
      <c r="K1013">
        <f>SUM($J$2:J1013)</f>
        <v>406450000</v>
      </c>
      <c r="L1013">
        <f>Inputs!B2 - K1013</f>
        <v>93550000</v>
      </c>
    </row>
    <row r="1014" spans="1:12" x14ac:dyDescent="0.25">
      <c r="A1014">
        <v>1013</v>
      </c>
      <c r="B1014">
        <f t="shared" si="45"/>
        <v>3</v>
      </c>
      <c r="C1014">
        <f>CHOOSE(B1014, Inputs!B4, Inputs!B5, Inputs!B6)</f>
        <v>600000</v>
      </c>
      <c r="D1014">
        <f>ROUND(Inputs!B9 * (1+Inputs!B10)^INT((A1014-1)/30), 0)</f>
        <v>5003</v>
      </c>
      <c r="E1014">
        <f>D1014 * Inputs!B11</f>
        <v>25015</v>
      </c>
      <c r="F1014">
        <f>MIN(E1014, D1014 * Inputs!B8)</f>
        <v>25015</v>
      </c>
      <c r="G1014">
        <f>MIN(C1014, Inputs!B2 - SUM($J$2:J1013))</f>
        <v>600000</v>
      </c>
      <c r="H1014">
        <f>MIN(Inputs!B7, G1014 / MAX(1, F1014))</f>
        <v>23.985608634819108</v>
      </c>
      <c r="I1014">
        <f t="shared" si="46"/>
        <v>600000</v>
      </c>
      <c r="J1014">
        <f t="shared" si="47"/>
        <v>600000</v>
      </c>
      <c r="K1014">
        <f>SUM($J$2:J1014)</f>
        <v>407050000</v>
      </c>
      <c r="L1014">
        <f>Inputs!B2 - K1014</f>
        <v>92950000</v>
      </c>
    </row>
    <row r="1015" spans="1:12" x14ac:dyDescent="0.25">
      <c r="A1015">
        <v>1014</v>
      </c>
      <c r="B1015">
        <f t="shared" si="45"/>
        <v>3</v>
      </c>
      <c r="C1015">
        <f>CHOOSE(B1015, Inputs!B4, Inputs!B5, Inputs!B6)</f>
        <v>600000</v>
      </c>
      <c r="D1015">
        <f>ROUND(Inputs!B9 * (1+Inputs!B10)^INT((A1015-1)/30), 0)</f>
        <v>5003</v>
      </c>
      <c r="E1015">
        <f>D1015 * Inputs!B11</f>
        <v>25015</v>
      </c>
      <c r="F1015">
        <f>MIN(E1015, D1015 * Inputs!B8)</f>
        <v>25015</v>
      </c>
      <c r="G1015">
        <f>MIN(C1015, Inputs!B2 - SUM($J$2:J1014))</f>
        <v>600000</v>
      </c>
      <c r="H1015">
        <f>MIN(Inputs!B7, G1015 / MAX(1, F1015))</f>
        <v>23.985608634819108</v>
      </c>
      <c r="I1015">
        <f t="shared" si="46"/>
        <v>600000</v>
      </c>
      <c r="J1015">
        <f t="shared" si="47"/>
        <v>600000</v>
      </c>
      <c r="K1015">
        <f>SUM($J$2:J1015)</f>
        <v>407650000</v>
      </c>
      <c r="L1015">
        <f>Inputs!B2 - K1015</f>
        <v>92350000</v>
      </c>
    </row>
    <row r="1016" spans="1:12" x14ac:dyDescent="0.25">
      <c r="A1016">
        <v>1015</v>
      </c>
      <c r="B1016">
        <f t="shared" si="45"/>
        <v>3</v>
      </c>
      <c r="C1016">
        <f>CHOOSE(B1016, Inputs!B4, Inputs!B5, Inputs!B6)</f>
        <v>600000</v>
      </c>
      <c r="D1016">
        <f>ROUND(Inputs!B9 * (1+Inputs!B10)^INT((A1016-1)/30), 0)</f>
        <v>5003</v>
      </c>
      <c r="E1016">
        <f>D1016 * Inputs!B11</f>
        <v>25015</v>
      </c>
      <c r="F1016">
        <f>MIN(E1016, D1016 * Inputs!B8)</f>
        <v>25015</v>
      </c>
      <c r="G1016">
        <f>MIN(C1016, Inputs!B2 - SUM($J$2:J1015))</f>
        <v>600000</v>
      </c>
      <c r="H1016">
        <f>MIN(Inputs!B7, G1016 / MAX(1, F1016))</f>
        <v>23.985608634819108</v>
      </c>
      <c r="I1016">
        <f t="shared" si="46"/>
        <v>600000</v>
      </c>
      <c r="J1016">
        <f t="shared" si="47"/>
        <v>600000</v>
      </c>
      <c r="K1016">
        <f>SUM($J$2:J1016)</f>
        <v>408250000</v>
      </c>
      <c r="L1016">
        <f>Inputs!B2 - K1016</f>
        <v>91750000</v>
      </c>
    </row>
    <row r="1017" spans="1:12" x14ac:dyDescent="0.25">
      <c r="A1017">
        <v>1016</v>
      </c>
      <c r="B1017">
        <f t="shared" si="45"/>
        <v>3</v>
      </c>
      <c r="C1017">
        <f>CHOOSE(B1017, Inputs!B4, Inputs!B5, Inputs!B6)</f>
        <v>600000</v>
      </c>
      <c r="D1017">
        <f>ROUND(Inputs!B9 * (1+Inputs!B10)^INT((A1017-1)/30), 0)</f>
        <v>5003</v>
      </c>
      <c r="E1017">
        <f>D1017 * Inputs!B11</f>
        <v>25015</v>
      </c>
      <c r="F1017">
        <f>MIN(E1017, D1017 * Inputs!B8)</f>
        <v>25015</v>
      </c>
      <c r="G1017">
        <f>MIN(C1017, Inputs!B2 - SUM($J$2:J1016))</f>
        <v>600000</v>
      </c>
      <c r="H1017">
        <f>MIN(Inputs!B7, G1017 / MAX(1, F1017))</f>
        <v>23.985608634819108</v>
      </c>
      <c r="I1017">
        <f t="shared" si="46"/>
        <v>600000</v>
      </c>
      <c r="J1017">
        <f t="shared" si="47"/>
        <v>600000</v>
      </c>
      <c r="K1017">
        <f>SUM($J$2:J1017)</f>
        <v>408850000</v>
      </c>
      <c r="L1017">
        <f>Inputs!B2 - K1017</f>
        <v>91150000</v>
      </c>
    </row>
    <row r="1018" spans="1:12" x14ac:dyDescent="0.25">
      <c r="A1018">
        <v>1017</v>
      </c>
      <c r="B1018">
        <f t="shared" si="45"/>
        <v>3</v>
      </c>
      <c r="C1018">
        <f>CHOOSE(B1018, Inputs!B4, Inputs!B5, Inputs!B6)</f>
        <v>600000</v>
      </c>
      <c r="D1018">
        <f>ROUND(Inputs!B9 * (1+Inputs!B10)^INT((A1018-1)/30), 0)</f>
        <v>5003</v>
      </c>
      <c r="E1018">
        <f>D1018 * Inputs!B11</f>
        <v>25015</v>
      </c>
      <c r="F1018">
        <f>MIN(E1018, D1018 * Inputs!B8)</f>
        <v>25015</v>
      </c>
      <c r="G1018">
        <f>MIN(C1018, Inputs!B2 - SUM($J$2:J1017))</f>
        <v>600000</v>
      </c>
      <c r="H1018">
        <f>MIN(Inputs!B7, G1018 / MAX(1, F1018))</f>
        <v>23.985608634819108</v>
      </c>
      <c r="I1018">
        <f t="shared" si="46"/>
        <v>600000</v>
      </c>
      <c r="J1018">
        <f t="shared" si="47"/>
        <v>600000</v>
      </c>
      <c r="K1018">
        <f>SUM($J$2:J1018)</f>
        <v>409450000</v>
      </c>
      <c r="L1018">
        <f>Inputs!B2 - K1018</f>
        <v>90550000</v>
      </c>
    </row>
    <row r="1019" spans="1:12" x14ac:dyDescent="0.25">
      <c r="A1019">
        <v>1018</v>
      </c>
      <c r="B1019">
        <f t="shared" si="45"/>
        <v>3</v>
      </c>
      <c r="C1019">
        <f>CHOOSE(B1019, Inputs!B4, Inputs!B5, Inputs!B6)</f>
        <v>600000</v>
      </c>
      <c r="D1019">
        <f>ROUND(Inputs!B9 * (1+Inputs!B10)^INT((A1019-1)/30), 0)</f>
        <v>5003</v>
      </c>
      <c r="E1019">
        <f>D1019 * Inputs!B11</f>
        <v>25015</v>
      </c>
      <c r="F1019">
        <f>MIN(E1019, D1019 * Inputs!B8)</f>
        <v>25015</v>
      </c>
      <c r="G1019">
        <f>MIN(C1019, Inputs!B2 - SUM($J$2:J1018))</f>
        <v>600000</v>
      </c>
      <c r="H1019">
        <f>MIN(Inputs!B7, G1019 / MAX(1, F1019))</f>
        <v>23.985608634819108</v>
      </c>
      <c r="I1019">
        <f t="shared" si="46"/>
        <v>600000</v>
      </c>
      <c r="J1019">
        <f t="shared" si="47"/>
        <v>600000</v>
      </c>
      <c r="K1019">
        <f>SUM($J$2:J1019)</f>
        <v>410050000</v>
      </c>
      <c r="L1019">
        <f>Inputs!B2 - K1019</f>
        <v>89950000</v>
      </c>
    </row>
    <row r="1020" spans="1:12" x14ac:dyDescent="0.25">
      <c r="A1020">
        <v>1019</v>
      </c>
      <c r="B1020">
        <f t="shared" si="45"/>
        <v>3</v>
      </c>
      <c r="C1020">
        <f>CHOOSE(B1020, Inputs!B4, Inputs!B5, Inputs!B6)</f>
        <v>600000</v>
      </c>
      <c r="D1020">
        <f>ROUND(Inputs!B9 * (1+Inputs!B10)^INT((A1020-1)/30), 0)</f>
        <v>5003</v>
      </c>
      <c r="E1020">
        <f>D1020 * Inputs!B11</f>
        <v>25015</v>
      </c>
      <c r="F1020">
        <f>MIN(E1020, D1020 * Inputs!B8)</f>
        <v>25015</v>
      </c>
      <c r="G1020">
        <f>MIN(C1020, Inputs!B2 - SUM($J$2:J1019))</f>
        <v>600000</v>
      </c>
      <c r="H1020">
        <f>MIN(Inputs!B7, G1020 / MAX(1, F1020))</f>
        <v>23.985608634819108</v>
      </c>
      <c r="I1020">
        <f t="shared" si="46"/>
        <v>600000</v>
      </c>
      <c r="J1020">
        <f t="shared" si="47"/>
        <v>600000</v>
      </c>
      <c r="K1020">
        <f>SUM($J$2:J1020)</f>
        <v>410650000</v>
      </c>
      <c r="L1020">
        <f>Inputs!B2 - K1020</f>
        <v>89350000</v>
      </c>
    </row>
    <row r="1021" spans="1:12" x14ac:dyDescent="0.25">
      <c r="A1021">
        <v>1020</v>
      </c>
      <c r="B1021">
        <f t="shared" si="45"/>
        <v>3</v>
      </c>
      <c r="C1021">
        <f>CHOOSE(B1021, Inputs!B4, Inputs!B5, Inputs!B6)</f>
        <v>600000</v>
      </c>
      <c r="D1021">
        <f>ROUND(Inputs!B9 * (1+Inputs!B10)^INT((A1021-1)/30), 0)</f>
        <v>5003</v>
      </c>
      <c r="E1021">
        <f>D1021 * Inputs!B11</f>
        <v>25015</v>
      </c>
      <c r="F1021">
        <f>MIN(E1021, D1021 * Inputs!B8)</f>
        <v>25015</v>
      </c>
      <c r="G1021">
        <f>MIN(C1021, Inputs!B2 - SUM($J$2:J1020))</f>
        <v>600000</v>
      </c>
      <c r="H1021">
        <f>MIN(Inputs!B7, G1021 / MAX(1, F1021))</f>
        <v>23.985608634819108</v>
      </c>
      <c r="I1021">
        <f t="shared" si="46"/>
        <v>600000</v>
      </c>
      <c r="J1021">
        <f t="shared" si="47"/>
        <v>600000</v>
      </c>
      <c r="K1021">
        <f>SUM($J$2:J1021)</f>
        <v>411250000</v>
      </c>
      <c r="L1021">
        <f>Inputs!B2 - K1021</f>
        <v>88750000</v>
      </c>
    </row>
    <row r="1022" spans="1:12" x14ac:dyDescent="0.25">
      <c r="A1022">
        <v>1021</v>
      </c>
      <c r="B1022">
        <f t="shared" si="45"/>
        <v>3</v>
      </c>
      <c r="C1022">
        <f>CHOOSE(B1022, Inputs!B4, Inputs!B5, Inputs!B6)</f>
        <v>600000</v>
      </c>
      <c r="D1022">
        <f>ROUND(Inputs!B9 * (1+Inputs!B10)^INT((A1022-1)/30), 0)</f>
        <v>5253</v>
      </c>
      <c r="E1022">
        <f>D1022 * Inputs!B11</f>
        <v>26265</v>
      </c>
      <c r="F1022">
        <f>MIN(E1022, D1022 * Inputs!B8)</f>
        <v>26265</v>
      </c>
      <c r="G1022">
        <f>MIN(C1022, Inputs!B2 - SUM($J$2:J1021))</f>
        <v>600000</v>
      </c>
      <c r="H1022">
        <f>MIN(Inputs!B7, G1022 / MAX(1, F1022))</f>
        <v>22.84408909194746</v>
      </c>
      <c r="I1022">
        <f t="shared" si="46"/>
        <v>600000</v>
      </c>
      <c r="J1022">
        <f t="shared" si="47"/>
        <v>600000</v>
      </c>
      <c r="K1022">
        <f>SUM($J$2:J1022)</f>
        <v>411850000</v>
      </c>
      <c r="L1022">
        <f>Inputs!B2 - K1022</f>
        <v>88150000</v>
      </c>
    </row>
    <row r="1023" spans="1:12" x14ac:dyDescent="0.25">
      <c r="A1023">
        <v>1022</v>
      </c>
      <c r="B1023">
        <f t="shared" si="45"/>
        <v>3</v>
      </c>
      <c r="C1023">
        <f>CHOOSE(B1023, Inputs!B4, Inputs!B5, Inputs!B6)</f>
        <v>600000</v>
      </c>
      <c r="D1023">
        <f>ROUND(Inputs!B9 * (1+Inputs!B10)^INT((A1023-1)/30), 0)</f>
        <v>5253</v>
      </c>
      <c r="E1023">
        <f>D1023 * Inputs!B11</f>
        <v>26265</v>
      </c>
      <c r="F1023">
        <f>MIN(E1023, D1023 * Inputs!B8)</f>
        <v>26265</v>
      </c>
      <c r="G1023">
        <f>MIN(C1023, Inputs!B2 - SUM($J$2:J1022))</f>
        <v>600000</v>
      </c>
      <c r="H1023">
        <f>MIN(Inputs!B7, G1023 / MAX(1, F1023))</f>
        <v>22.84408909194746</v>
      </c>
      <c r="I1023">
        <f t="shared" si="46"/>
        <v>600000</v>
      </c>
      <c r="J1023">
        <f t="shared" si="47"/>
        <v>600000</v>
      </c>
      <c r="K1023">
        <f>SUM($J$2:J1023)</f>
        <v>412450000</v>
      </c>
      <c r="L1023">
        <f>Inputs!B2 - K1023</f>
        <v>87550000</v>
      </c>
    </row>
    <row r="1024" spans="1:12" x14ac:dyDescent="0.25">
      <c r="A1024">
        <v>1023</v>
      </c>
      <c r="B1024">
        <f t="shared" si="45"/>
        <v>3</v>
      </c>
      <c r="C1024">
        <f>CHOOSE(B1024, Inputs!B4, Inputs!B5, Inputs!B6)</f>
        <v>600000</v>
      </c>
      <c r="D1024">
        <f>ROUND(Inputs!B9 * (1+Inputs!B10)^INT((A1024-1)/30), 0)</f>
        <v>5253</v>
      </c>
      <c r="E1024">
        <f>D1024 * Inputs!B11</f>
        <v>26265</v>
      </c>
      <c r="F1024">
        <f>MIN(E1024, D1024 * Inputs!B8)</f>
        <v>26265</v>
      </c>
      <c r="G1024">
        <f>MIN(C1024, Inputs!B2 - SUM($J$2:J1023))</f>
        <v>600000</v>
      </c>
      <c r="H1024">
        <f>MIN(Inputs!B7, G1024 / MAX(1, F1024))</f>
        <v>22.84408909194746</v>
      </c>
      <c r="I1024">
        <f t="shared" si="46"/>
        <v>600000</v>
      </c>
      <c r="J1024">
        <f t="shared" si="47"/>
        <v>600000</v>
      </c>
      <c r="K1024">
        <f>SUM($J$2:J1024)</f>
        <v>413050000</v>
      </c>
      <c r="L1024">
        <f>Inputs!B2 - K1024</f>
        <v>86950000</v>
      </c>
    </row>
    <row r="1025" spans="1:12" x14ac:dyDescent="0.25">
      <c r="A1025">
        <v>1024</v>
      </c>
      <c r="B1025">
        <f t="shared" si="45"/>
        <v>3</v>
      </c>
      <c r="C1025">
        <f>CHOOSE(B1025, Inputs!B4, Inputs!B5, Inputs!B6)</f>
        <v>600000</v>
      </c>
      <c r="D1025">
        <f>ROUND(Inputs!B9 * (1+Inputs!B10)^INT((A1025-1)/30), 0)</f>
        <v>5253</v>
      </c>
      <c r="E1025">
        <f>D1025 * Inputs!B11</f>
        <v>26265</v>
      </c>
      <c r="F1025">
        <f>MIN(E1025, D1025 * Inputs!B8)</f>
        <v>26265</v>
      </c>
      <c r="G1025">
        <f>MIN(C1025, Inputs!B2 - SUM($J$2:J1024))</f>
        <v>600000</v>
      </c>
      <c r="H1025">
        <f>MIN(Inputs!B7, G1025 / MAX(1, F1025))</f>
        <v>22.84408909194746</v>
      </c>
      <c r="I1025">
        <f t="shared" si="46"/>
        <v>600000</v>
      </c>
      <c r="J1025">
        <f t="shared" si="47"/>
        <v>600000</v>
      </c>
      <c r="K1025">
        <f>SUM($J$2:J1025)</f>
        <v>413650000</v>
      </c>
      <c r="L1025">
        <f>Inputs!B2 - K1025</f>
        <v>86350000</v>
      </c>
    </row>
    <row r="1026" spans="1:12" x14ac:dyDescent="0.25">
      <c r="A1026">
        <v>1025</v>
      </c>
      <c r="B1026">
        <f t="shared" ref="B1026:B1089" si="48">IF(A1026&lt;=365,1,IF(A1026&lt;=730,2,3))</f>
        <v>3</v>
      </c>
      <c r="C1026">
        <f>CHOOSE(B1026, Inputs!B4, Inputs!B5, Inputs!B6)</f>
        <v>600000</v>
      </c>
      <c r="D1026">
        <f>ROUND(Inputs!B9 * (1+Inputs!B10)^INT((A1026-1)/30), 0)</f>
        <v>5253</v>
      </c>
      <c r="E1026">
        <f>D1026 * Inputs!B11</f>
        <v>26265</v>
      </c>
      <c r="F1026">
        <f>MIN(E1026, D1026 * Inputs!B8)</f>
        <v>26265</v>
      </c>
      <c r="G1026">
        <f>MIN(C1026, Inputs!B2 - SUM($J$2:J1025))</f>
        <v>600000</v>
      </c>
      <c r="H1026">
        <f>MIN(Inputs!B7, G1026 / MAX(1, F1026))</f>
        <v>22.84408909194746</v>
      </c>
      <c r="I1026">
        <f t="shared" ref="I1026:I1089" si="49">F1026 * H1026</f>
        <v>600000</v>
      </c>
      <c r="J1026">
        <f t="shared" ref="J1026:J1089" si="50">MIN(I1026, G1026)</f>
        <v>600000</v>
      </c>
      <c r="K1026">
        <f>SUM($J$2:J1026)</f>
        <v>414250000</v>
      </c>
      <c r="L1026">
        <f>Inputs!B2 - K1026</f>
        <v>85750000</v>
      </c>
    </row>
    <row r="1027" spans="1:12" x14ac:dyDescent="0.25">
      <c r="A1027">
        <v>1026</v>
      </c>
      <c r="B1027">
        <f t="shared" si="48"/>
        <v>3</v>
      </c>
      <c r="C1027">
        <f>CHOOSE(B1027, Inputs!B4, Inputs!B5, Inputs!B6)</f>
        <v>600000</v>
      </c>
      <c r="D1027">
        <f>ROUND(Inputs!B9 * (1+Inputs!B10)^INT((A1027-1)/30), 0)</f>
        <v>5253</v>
      </c>
      <c r="E1027">
        <f>D1027 * Inputs!B11</f>
        <v>26265</v>
      </c>
      <c r="F1027">
        <f>MIN(E1027, D1027 * Inputs!B8)</f>
        <v>26265</v>
      </c>
      <c r="G1027">
        <f>MIN(C1027, Inputs!B2 - SUM($J$2:J1026))</f>
        <v>600000</v>
      </c>
      <c r="H1027">
        <f>MIN(Inputs!B7, G1027 / MAX(1, F1027))</f>
        <v>22.84408909194746</v>
      </c>
      <c r="I1027">
        <f t="shared" si="49"/>
        <v>600000</v>
      </c>
      <c r="J1027">
        <f t="shared" si="50"/>
        <v>600000</v>
      </c>
      <c r="K1027">
        <f>SUM($J$2:J1027)</f>
        <v>414850000</v>
      </c>
      <c r="L1027">
        <f>Inputs!B2 - K1027</f>
        <v>85150000</v>
      </c>
    </row>
    <row r="1028" spans="1:12" x14ac:dyDescent="0.25">
      <c r="A1028">
        <v>1027</v>
      </c>
      <c r="B1028">
        <f t="shared" si="48"/>
        <v>3</v>
      </c>
      <c r="C1028">
        <f>CHOOSE(B1028, Inputs!B4, Inputs!B5, Inputs!B6)</f>
        <v>600000</v>
      </c>
      <c r="D1028">
        <f>ROUND(Inputs!B9 * (1+Inputs!B10)^INT((A1028-1)/30), 0)</f>
        <v>5253</v>
      </c>
      <c r="E1028">
        <f>D1028 * Inputs!B11</f>
        <v>26265</v>
      </c>
      <c r="F1028">
        <f>MIN(E1028, D1028 * Inputs!B8)</f>
        <v>26265</v>
      </c>
      <c r="G1028">
        <f>MIN(C1028, Inputs!B2 - SUM($J$2:J1027))</f>
        <v>600000</v>
      </c>
      <c r="H1028">
        <f>MIN(Inputs!B7, G1028 / MAX(1, F1028))</f>
        <v>22.84408909194746</v>
      </c>
      <c r="I1028">
        <f t="shared" si="49"/>
        <v>600000</v>
      </c>
      <c r="J1028">
        <f t="shared" si="50"/>
        <v>600000</v>
      </c>
      <c r="K1028">
        <f>SUM($J$2:J1028)</f>
        <v>415450000</v>
      </c>
      <c r="L1028">
        <f>Inputs!B2 - K1028</f>
        <v>84550000</v>
      </c>
    </row>
    <row r="1029" spans="1:12" x14ac:dyDescent="0.25">
      <c r="A1029">
        <v>1028</v>
      </c>
      <c r="B1029">
        <f t="shared" si="48"/>
        <v>3</v>
      </c>
      <c r="C1029">
        <f>CHOOSE(B1029, Inputs!B4, Inputs!B5, Inputs!B6)</f>
        <v>600000</v>
      </c>
      <c r="D1029">
        <f>ROUND(Inputs!B9 * (1+Inputs!B10)^INT((A1029-1)/30), 0)</f>
        <v>5253</v>
      </c>
      <c r="E1029">
        <f>D1029 * Inputs!B11</f>
        <v>26265</v>
      </c>
      <c r="F1029">
        <f>MIN(E1029, D1029 * Inputs!B8)</f>
        <v>26265</v>
      </c>
      <c r="G1029">
        <f>MIN(C1029, Inputs!B2 - SUM($J$2:J1028))</f>
        <v>600000</v>
      </c>
      <c r="H1029">
        <f>MIN(Inputs!B7, G1029 / MAX(1, F1029))</f>
        <v>22.84408909194746</v>
      </c>
      <c r="I1029">
        <f t="shared" si="49"/>
        <v>600000</v>
      </c>
      <c r="J1029">
        <f t="shared" si="50"/>
        <v>600000</v>
      </c>
      <c r="K1029">
        <f>SUM($J$2:J1029)</f>
        <v>416050000</v>
      </c>
      <c r="L1029">
        <f>Inputs!B2 - K1029</f>
        <v>83950000</v>
      </c>
    </row>
    <row r="1030" spans="1:12" x14ac:dyDescent="0.25">
      <c r="A1030">
        <v>1029</v>
      </c>
      <c r="B1030">
        <f t="shared" si="48"/>
        <v>3</v>
      </c>
      <c r="C1030">
        <f>CHOOSE(B1030, Inputs!B4, Inputs!B5, Inputs!B6)</f>
        <v>600000</v>
      </c>
      <c r="D1030">
        <f>ROUND(Inputs!B9 * (1+Inputs!B10)^INT((A1030-1)/30), 0)</f>
        <v>5253</v>
      </c>
      <c r="E1030">
        <f>D1030 * Inputs!B11</f>
        <v>26265</v>
      </c>
      <c r="F1030">
        <f>MIN(E1030, D1030 * Inputs!B8)</f>
        <v>26265</v>
      </c>
      <c r="G1030">
        <f>MIN(C1030, Inputs!B2 - SUM($J$2:J1029))</f>
        <v>600000</v>
      </c>
      <c r="H1030">
        <f>MIN(Inputs!B7, G1030 / MAX(1, F1030))</f>
        <v>22.84408909194746</v>
      </c>
      <c r="I1030">
        <f t="shared" si="49"/>
        <v>600000</v>
      </c>
      <c r="J1030">
        <f t="shared" si="50"/>
        <v>600000</v>
      </c>
      <c r="K1030">
        <f>SUM($J$2:J1030)</f>
        <v>416650000</v>
      </c>
      <c r="L1030">
        <f>Inputs!B2 - K1030</f>
        <v>83350000</v>
      </c>
    </row>
    <row r="1031" spans="1:12" x14ac:dyDescent="0.25">
      <c r="A1031">
        <v>1030</v>
      </c>
      <c r="B1031">
        <f t="shared" si="48"/>
        <v>3</v>
      </c>
      <c r="C1031">
        <f>CHOOSE(B1031, Inputs!B4, Inputs!B5, Inputs!B6)</f>
        <v>600000</v>
      </c>
      <c r="D1031">
        <f>ROUND(Inputs!B9 * (1+Inputs!B10)^INT((A1031-1)/30), 0)</f>
        <v>5253</v>
      </c>
      <c r="E1031">
        <f>D1031 * Inputs!B11</f>
        <v>26265</v>
      </c>
      <c r="F1031">
        <f>MIN(E1031, D1031 * Inputs!B8)</f>
        <v>26265</v>
      </c>
      <c r="G1031">
        <f>MIN(C1031, Inputs!B2 - SUM($J$2:J1030))</f>
        <v>600000</v>
      </c>
      <c r="H1031">
        <f>MIN(Inputs!B7, G1031 / MAX(1, F1031))</f>
        <v>22.84408909194746</v>
      </c>
      <c r="I1031">
        <f t="shared" si="49"/>
        <v>600000</v>
      </c>
      <c r="J1031">
        <f t="shared" si="50"/>
        <v>600000</v>
      </c>
      <c r="K1031">
        <f>SUM($J$2:J1031)</f>
        <v>417250000</v>
      </c>
      <c r="L1031">
        <f>Inputs!B2 - K1031</f>
        <v>82750000</v>
      </c>
    </row>
    <row r="1032" spans="1:12" x14ac:dyDescent="0.25">
      <c r="A1032">
        <v>1031</v>
      </c>
      <c r="B1032">
        <f t="shared" si="48"/>
        <v>3</v>
      </c>
      <c r="C1032">
        <f>CHOOSE(B1032, Inputs!B4, Inputs!B5, Inputs!B6)</f>
        <v>600000</v>
      </c>
      <c r="D1032">
        <f>ROUND(Inputs!B9 * (1+Inputs!B10)^INT((A1032-1)/30), 0)</f>
        <v>5253</v>
      </c>
      <c r="E1032">
        <f>D1032 * Inputs!B11</f>
        <v>26265</v>
      </c>
      <c r="F1032">
        <f>MIN(E1032, D1032 * Inputs!B8)</f>
        <v>26265</v>
      </c>
      <c r="G1032">
        <f>MIN(C1032, Inputs!B2 - SUM($J$2:J1031))</f>
        <v>600000</v>
      </c>
      <c r="H1032">
        <f>MIN(Inputs!B7, G1032 / MAX(1, F1032))</f>
        <v>22.84408909194746</v>
      </c>
      <c r="I1032">
        <f t="shared" si="49"/>
        <v>600000</v>
      </c>
      <c r="J1032">
        <f t="shared" si="50"/>
        <v>600000</v>
      </c>
      <c r="K1032">
        <f>SUM($J$2:J1032)</f>
        <v>417850000</v>
      </c>
      <c r="L1032">
        <f>Inputs!B2 - K1032</f>
        <v>82150000</v>
      </c>
    </row>
    <row r="1033" spans="1:12" x14ac:dyDescent="0.25">
      <c r="A1033">
        <v>1032</v>
      </c>
      <c r="B1033">
        <f t="shared" si="48"/>
        <v>3</v>
      </c>
      <c r="C1033">
        <f>CHOOSE(B1033, Inputs!B4, Inputs!B5, Inputs!B6)</f>
        <v>600000</v>
      </c>
      <c r="D1033">
        <f>ROUND(Inputs!B9 * (1+Inputs!B10)^INT((A1033-1)/30), 0)</f>
        <v>5253</v>
      </c>
      <c r="E1033">
        <f>D1033 * Inputs!B11</f>
        <v>26265</v>
      </c>
      <c r="F1033">
        <f>MIN(E1033, D1033 * Inputs!B8)</f>
        <v>26265</v>
      </c>
      <c r="G1033">
        <f>MIN(C1033, Inputs!B2 - SUM($J$2:J1032))</f>
        <v>600000</v>
      </c>
      <c r="H1033">
        <f>MIN(Inputs!B7, G1033 / MAX(1, F1033))</f>
        <v>22.84408909194746</v>
      </c>
      <c r="I1033">
        <f t="shared" si="49"/>
        <v>600000</v>
      </c>
      <c r="J1033">
        <f t="shared" si="50"/>
        <v>600000</v>
      </c>
      <c r="K1033">
        <f>SUM($J$2:J1033)</f>
        <v>418450000</v>
      </c>
      <c r="L1033">
        <f>Inputs!B2 - K1033</f>
        <v>81550000</v>
      </c>
    </row>
    <row r="1034" spans="1:12" x14ac:dyDescent="0.25">
      <c r="A1034">
        <v>1033</v>
      </c>
      <c r="B1034">
        <f t="shared" si="48"/>
        <v>3</v>
      </c>
      <c r="C1034">
        <f>CHOOSE(B1034, Inputs!B4, Inputs!B5, Inputs!B6)</f>
        <v>600000</v>
      </c>
      <c r="D1034">
        <f>ROUND(Inputs!B9 * (1+Inputs!B10)^INT((A1034-1)/30), 0)</f>
        <v>5253</v>
      </c>
      <c r="E1034">
        <f>D1034 * Inputs!B11</f>
        <v>26265</v>
      </c>
      <c r="F1034">
        <f>MIN(E1034, D1034 * Inputs!B8)</f>
        <v>26265</v>
      </c>
      <c r="G1034">
        <f>MIN(C1034, Inputs!B2 - SUM($J$2:J1033))</f>
        <v>600000</v>
      </c>
      <c r="H1034">
        <f>MIN(Inputs!B7, G1034 / MAX(1, F1034))</f>
        <v>22.84408909194746</v>
      </c>
      <c r="I1034">
        <f t="shared" si="49"/>
        <v>600000</v>
      </c>
      <c r="J1034">
        <f t="shared" si="50"/>
        <v>600000</v>
      </c>
      <c r="K1034">
        <f>SUM($J$2:J1034)</f>
        <v>419050000</v>
      </c>
      <c r="L1034">
        <f>Inputs!B2 - K1034</f>
        <v>80950000</v>
      </c>
    </row>
    <row r="1035" spans="1:12" x14ac:dyDescent="0.25">
      <c r="A1035">
        <v>1034</v>
      </c>
      <c r="B1035">
        <f t="shared" si="48"/>
        <v>3</v>
      </c>
      <c r="C1035">
        <f>CHOOSE(B1035, Inputs!B4, Inputs!B5, Inputs!B6)</f>
        <v>600000</v>
      </c>
      <c r="D1035">
        <f>ROUND(Inputs!B9 * (1+Inputs!B10)^INT((A1035-1)/30), 0)</f>
        <v>5253</v>
      </c>
      <c r="E1035">
        <f>D1035 * Inputs!B11</f>
        <v>26265</v>
      </c>
      <c r="F1035">
        <f>MIN(E1035, D1035 * Inputs!B8)</f>
        <v>26265</v>
      </c>
      <c r="G1035">
        <f>MIN(C1035, Inputs!B2 - SUM($J$2:J1034))</f>
        <v>600000</v>
      </c>
      <c r="H1035">
        <f>MIN(Inputs!B7, G1035 / MAX(1, F1035))</f>
        <v>22.84408909194746</v>
      </c>
      <c r="I1035">
        <f t="shared" si="49"/>
        <v>600000</v>
      </c>
      <c r="J1035">
        <f t="shared" si="50"/>
        <v>600000</v>
      </c>
      <c r="K1035">
        <f>SUM($J$2:J1035)</f>
        <v>419650000</v>
      </c>
      <c r="L1035">
        <f>Inputs!B2 - K1035</f>
        <v>80350000</v>
      </c>
    </row>
    <row r="1036" spans="1:12" x14ac:dyDescent="0.25">
      <c r="A1036">
        <v>1035</v>
      </c>
      <c r="B1036">
        <f t="shared" si="48"/>
        <v>3</v>
      </c>
      <c r="C1036">
        <f>CHOOSE(B1036, Inputs!B4, Inputs!B5, Inputs!B6)</f>
        <v>600000</v>
      </c>
      <c r="D1036">
        <f>ROUND(Inputs!B9 * (1+Inputs!B10)^INT((A1036-1)/30), 0)</f>
        <v>5253</v>
      </c>
      <c r="E1036">
        <f>D1036 * Inputs!B11</f>
        <v>26265</v>
      </c>
      <c r="F1036">
        <f>MIN(E1036, D1036 * Inputs!B8)</f>
        <v>26265</v>
      </c>
      <c r="G1036">
        <f>MIN(C1036, Inputs!B2 - SUM($J$2:J1035))</f>
        <v>600000</v>
      </c>
      <c r="H1036">
        <f>MIN(Inputs!B7, G1036 / MAX(1, F1036))</f>
        <v>22.84408909194746</v>
      </c>
      <c r="I1036">
        <f t="shared" si="49"/>
        <v>600000</v>
      </c>
      <c r="J1036">
        <f t="shared" si="50"/>
        <v>600000</v>
      </c>
      <c r="K1036">
        <f>SUM($J$2:J1036)</f>
        <v>420250000</v>
      </c>
      <c r="L1036">
        <f>Inputs!B2 - K1036</f>
        <v>79750000</v>
      </c>
    </row>
    <row r="1037" spans="1:12" x14ac:dyDescent="0.25">
      <c r="A1037">
        <v>1036</v>
      </c>
      <c r="B1037">
        <f t="shared" si="48"/>
        <v>3</v>
      </c>
      <c r="C1037">
        <f>CHOOSE(B1037, Inputs!B4, Inputs!B5, Inputs!B6)</f>
        <v>600000</v>
      </c>
      <c r="D1037">
        <f>ROUND(Inputs!B9 * (1+Inputs!B10)^INT((A1037-1)/30), 0)</f>
        <v>5253</v>
      </c>
      <c r="E1037">
        <f>D1037 * Inputs!B11</f>
        <v>26265</v>
      </c>
      <c r="F1037">
        <f>MIN(E1037, D1037 * Inputs!B8)</f>
        <v>26265</v>
      </c>
      <c r="G1037">
        <f>MIN(C1037, Inputs!B2 - SUM($J$2:J1036))</f>
        <v>600000</v>
      </c>
      <c r="H1037">
        <f>MIN(Inputs!B7, G1037 / MAX(1, F1037))</f>
        <v>22.84408909194746</v>
      </c>
      <c r="I1037">
        <f t="shared" si="49"/>
        <v>600000</v>
      </c>
      <c r="J1037">
        <f t="shared" si="50"/>
        <v>600000</v>
      </c>
      <c r="K1037">
        <f>SUM($J$2:J1037)</f>
        <v>420850000</v>
      </c>
      <c r="L1037">
        <f>Inputs!B2 - K1037</f>
        <v>79150000</v>
      </c>
    </row>
    <row r="1038" spans="1:12" x14ac:dyDescent="0.25">
      <c r="A1038">
        <v>1037</v>
      </c>
      <c r="B1038">
        <f t="shared" si="48"/>
        <v>3</v>
      </c>
      <c r="C1038">
        <f>CHOOSE(B1038, Inputs!B4, Inputs!B5, Inputs!B6)</f>
        <v>600000</v>
      </c>
      <c r="D1038">
        <f>ROUND(Inputs!B9 * (1+Inputs!B10)^INT((A1038-1)/30), 0)</f>
        <v>5253</v>
      </c>
      <c r="E1038">
        <f>D1038 * Inputs!B11</f>
        <v>26265</v>
      </c>
      <c r="F1038">
        <f>MIN(E1038, D1038 * Inputs!B8)</f>
        <v>26265</v>
      </c>
      <c r="G1038">
        <f>MIN(C1038, Inputs!B2 - SUM($J$2:J1037))</f>
        <v>600000</v>
      </c>
      <c r="H1038">
        <f>MIN(Inputs!B7, G1038 / MAX(1, F1038))</f>
        <v>22.84408909194746</v>
      </c>
      <c r="I1038">
        <f t="shared" si="49"/>
        <v>600000</v>
      </c>
      <c r="J1038">
        <f t="shared" si="50"/>
        <v>600000</v>
      </c>
      <c r="K1038">
        <f>SUM($J$2:J1038)</f>
        <v>421450000</v>
      </c>
      <c r="L1038">
        <f>Inputs!B2 - K1038</f>
        <v>78550000</v>
      </c>
    </row>
    <row r="1039" spans="1:12" x14ac:dyDescent="0.25">
      <c r="A1039">
        <v>1038</v>
      </c>
      <c r="B1039">
        <f t="shared" si="48"/>
        <v>3</v>
      </c>
      <c r="C1039">
        <f>CHOOSE(B1039, Inputs!B4, Inputs!B5, Inputs!B6)</f>
        <v>600000</v>
      </c>
      <c r="D1039">
        <f>ROUND(Inputs!B9 * (1+Inputs!B10)^INT((A1039-1)/30), 0)</f>
        <v>5253</v>
      </c>
      <c r="E1039">
        <f>D1039 * Inputs!B11</f>
        <v>26265</v>
      </c>
      <c r="F1039">
        <f>MIN(E1039, D1039 * Inputs!B8)</f>
        <v>26265</v>
      </c>
      <c r="G1039">
        <f>MIN(C1039, Inputs!B2 - SUM($J$2:J1038))</f>
        <v>600000</v>
      </c>
      <c r="H1039">
        <f>MIN(Inputs!B7, G1039 / MAX(1, F1039))</f>
        <v>22.84408909194746</v>
      </c>
      <c r="I1039">
        <f t="shared" si="49"/>
        <v>600000</v>
      </c>
      <c r="J1039">
        <f t="shared" si="50"/>
        <v>600000</v>
      </c>
      <c r="K1039">
        <f>SUM($J$2:J1039)</f>
        <v>422050000</v>
      </c>
      <c r="L1039">
        <f>Inputs!B2 - K1039</f>
        <v>77950000</v>
      </c>
    </row>
    <row r="1040" spans="1:12" x14ac:dyDescent="0.25">
      <c r="A1040">
        <v>1039</v>
      </c>
      <c r="B1040">
        <f t="shared" si="48"/>
        <v>3</v>
      </c>
      <c r="C1040">
        <f>CHOOSE(B1040, Inputs!B4, Inputs!B5, Inputs!B6)</f>
        <v>600000</v>
      </c>
      <c r="D1040">
        <f>ROUND(Inputs!B9 * (1+Inputs!B10)^INT((A1040-1)/30), 0)</f>
        <v>5253</v>
      </c>
      <c r="E1040">
        <f>D1040 * Inputs!B11</f>
        <v>26265</v>
      </c>
      <c r="F1040">
        <f>MIN(E1040, D1040 * Inputs!B8)</f>
        <v>26265</v>
      </c>
      <c r="G1040">
        <f>MIN(C1040, Inputs!B2 - SUM($J$2:J1039))</f>
        <v>600000</v>
      </c>
      <c r="H1040">
        <f>MIN(Inputs!B7, G1040 / MAX(1, F1040))</f>
        <v>22.84408909194746</v>
      </c>
      <c r="I1040">
        <f t="shared" si="49"/>
        <v>600000</v>
      </c>
      <c r="J1040">
        <f t="shared" si="50"/>
        <v>600000</v>
      </c>
      <c r="K1040">
        <f>SUM($J$2:J1040)</f>
        <v>422650000</v>
      </c>
      <c r="L1040">
        <f>Inputs!B2 - K1040</f>
        <v>77350000</v>
      </c>
    </row>
    <row r="1041" spans="1:12" x14ac:dyDescent="0.25">
      <c r="A1041">
        <v>1040</v>
      </c>
      <c r="B1041">
        <f t="shared" si="48"/>
        <v>3</v>
      </c>
      <c r="C1041">
        <f>CHOOSE(B1041, Inputs!B4, Inputs!B5, Inputs!B6)</f>
        <v>600000</v>
      </c>
      <c r="D1041">
        <f>ROUND(Inputs!B9 * (1+Inputs!B10)^INT((A1041-1)/30), 0)</f>
        <v>5253</v>
      </c>
      <c r="E1041">
        <f>D1041 * Inputs!B11</f>
        <v>26265</v>
      </c>
      <c r="F1041">
        <f>MIN(E1041, D1041 * Inputs!B8)</f>
        <v>26265</v>
      </c>
      <c r="G1041">
        <f>MIN(C1041, Inputs!B2 - SUM($J$2:J1040))</f>
        <v>600000</v>
      </c>
      <c r="H1041">
        <f>MIN(Inputs!B7, G1041 / MAX(1, F1041))</f>
        <v>22.84408909194746</v>
      </c>
      <c r="I1041">
        <f t="shared" si="49"/>
        <v>600000</v>
      </c>
      <c r="J1041">
        <f t="shared" si="50"/>
        <v>600000</v>
      </c>
      <c r="K1041">
        <f>SUM($J$2:J1041)</f>
        <v>423250000</v>
      </c>
      <c r="L1041">
        <f>Inputs!B2 - K1041</f>
        <v>76750000</v>
      </c>
    </row>
    <row r="1042" spans="1:12" x14ac:dyDescent="0.25">
      <c r="A1042">
        <v>1041</v>
      </c>
      <c r="B1042">
        <f t="shared" si="48"/>
        <v>3</v>
      </c>
      <c r="C1042">
        <f>CHOOSE(B1042, Inputs!B4, Inputs!B5, Inputs!B6)</f>
        <v>600000</v>
      </c>
      <c r="D1042">
        <f>ROUND(Inputs!B9 * (1+Inputs!B10)^INT((A1042-1)/30), 0)</f>
        <v>5253</v>
      </c>
      <c r="E1042">
        <f>D1042 * Inputs!B11</f>
        <v>26265</v>
      </c>
      <c r="F1042">
        <f>MIN(E1042, D1042 * Inputs!B8)</f>
        <v>26265</v>
      </c>
      <c r="G1042">
        <f>MIN(C1042, Inputs!B2 - SUM($J$2:J1041))</f>
        <v>600000</v>
      </c>
      <c r="H1042">
        <f>MIN(Inputs!B7, G1042 / MAX(1, F1042))</f>
        <v>22.84408909194746</v>
      </c>
      <c r="I1042">
        <f t="shared" si="49"/>
        <v>600000</v>
      </c>
      <c r="J1042">
        <f t="shared" si="50"/>
        <v>600000</v>
      </c>
      <c r="K1042">
        <f>SUM($J$2:J1042)</f>
        <v>423850000</v>
      </c>
      <c r="L1042">
        <f>Inputs!B2 - K1042</f>
        <v>76150000</v>
      </c>
    </row>
    <row r="1043" spans="1:12" x14ac:dyDescent="0.25">
      <c r="A1043">
        <v>1042</v>
      </c>
      <c r="B1043">
        <f t="shared" si="48"/>
        <v>3</v>
      </c>
      <c r="C1043">
        <f>CHOOSE(B1043, Inputs!B4, Inputs!B5, Inputs!B6)</f>
        <v>600000</v>
      </c>
      <c r="D1043">
        <f>ROUND(Inputs!B9 * (1+Inputs!B10)^INT((A1043-1)/30), 0)</f>
        <v>5253</v>
      </c>
      <c r="E1043">
        <f>D1043 * Inputs!B11</f>
        <v>26265</v>
      </c>
      <c r="F1043">
        <f>MIN(E1043, D1043 * Inputs!B8)</f>
        <v>26265</v>
      </c>
      <c r="G1043">
        <f>MIN(C1043, Inputs!B2 - SUM($J$2:J1042))</f>
        <v>600000</v>
      </c>
      <c r="H1043">
        <f>MIN(Inputs!B7, G1043 / MAX(1, F1043))</f>
        <v>22.84408909194746</v>
      </c>
      <c r="I1043">
        <f t="shared" si="49"/>
        <v>600000</v>
      </c>
      <c r="J1043">
        <f t="shared" si="50"/>
        <v>600000</v>
      </c>
      <c r="K1043">
        <f>SUM($J$2:J1043)</f>
        <v>424450000</v>
      </c>
      <c r="L1043">
        <f>Inputs!B2 - K1043</f>
        <v>75550000</v>
      </c>
    </row>
    <row r="1044" spans="1:12" x14ac:dyDescent="0.25">
      <c r="A1044">
        <v>1043</v>
      </c>
      <c r="B1044">
        <f t="shared" si="48"/>
        <v>3</v>
      </c>
      <c r="C1044">
        <f>CHOOSE(B1044, Inputs!B4, Inputs!B5, Inputs!B6)</f>
        <v>600000</v>
      </c>
      <c r="D1044">
        <f>ROUND(Inputs!B9 * (1+Inputs!B10)^INT((A1044-1)/30), 0)</f>
        <v>5253</v>
      </c>
      <c r="E1044">
        <f>D1044 * Inputs!B11</f>
        <v>26265</v>
      </c>
      <c r="F1044">
        <f>MIN(E1044, D1044 * Inputs!B8)</f>
        <v>26265</v>
      </c>
      <c r="G1044">
        <f>MIN(C1044, Inputs!B2 - SUM($J$2:J1043))</f>
        <v>600000</v>
      </c>
      <c r="H1044">
        <f>MIN(Inputs!B7, G1044 / MAX(1, F1044))</f>
        <v>22.84408909194746</v>
      </c>
      <c r="I1044">
        <f t="shared" si="49"/>
        <v>600000</v>
      </c>
      <c r="J1044">
        <f t="shared" si="50"/>
        <v>600000</v>
      </c>
      <c r="K1044">
        <f>SUM($J$2:J1044)</f>
        <v>425050000</v>
      </c>
      <c r="L1044">
        <f>Inputs!B2 - K1044</f>
        <v>74950000</v>
      </c>
    </row>
    <row r="1045" spans="1:12" x14ac:dyDescent="0.25">
      <c r="A1045">
        <v>1044</v>
      </c>
      <c r="B1045">
        <f t="shared" si="48"/>
        <v>3</v>
      </c>
      <c r="C1045">
        <f>CHOOSE(B1045, Inputs!B4, Inputs!B5, Inputs!B6)</f>
        <v>600000</v>
      </c>
      <c r="D1045">
        <f>ROUND(Inputs!B9 * (1+Inputs!B10)^INT((A1045-1)/30), 0)</f>
        <v>5253</v>
      </c>
      <c r="E1045">
        <f>D1045 * Inputs!B11</f>
        <v>26265</v>
      </c>
      <c r="F1045">
        <f>MIN(E1045, D1045 * Inputs!B8)</f>
        <v>26265</v>
      </c>
      <c r="G1045">
        <f>MIN(C1045, Inputs!B2 - SUM($J$2:J1044))</f>
        <v>600000</v>
      </c>
      <c r="H1045">
        <f>MIN(Inputs!B7, G1045 / MAX(1, F1045))</f>
        <v>22.84408909194746</v>
      </c>
      <c r="I1045">
        <f t="shared" si="49"/>
        <v>600000</v>
      </c>
      <c r="J1045">
        <f t="shared" si="50"/>
        <v>600000</v>
      </c>
      <c r="K1045">
        <f>SUM($J$2:J1045)</f>
        <v>425650000</v>
      </c>
      <c r="L1045">
        <f>Inputs!B2 - K1045</f>
        <v>74350000</v>
      </c>
    </row>
    <row r="1046" spans="1:12" x14ac:dyDescent="0.25">
      <c r="A1046">
        <v>1045</v>
      </c>
      <c r="B1046">
        <f t="shared" si="48"/>
        <v>3</v>
      </c>
      <c r="C1046">
        <f>CHOOSE(B1046, Inputs!B4, Inputs!B5, Inputs!B6)</f>
        <v>600000</v>
      </c>
      <c r="D1046">
        <f>ROUND(Inputs!B9 * (1+Inputs!B10)^INT((A1046-1)/30), 0)</f>
        <v>5253</v>
      </c>
      <c r="E1046">
        <f>D1046 * Inputs!B11</f>
        <v>26265</v>
      </c>
      <c r="F1046">
        <f>MIN(E1046, D1046 * Inputs!B8)</f>
        <v>26265</v>
      </c>
      <c r="G1046">
        <f>MIN(C1046, Inputs!B2 - SUM($J$2:J1045))</f>
        <v>600000</v>
      </c>
      <c r="H1046">
        <f>MIN(Inputs!B7, G1046 / MAX(1, F1046))</f>
        <v>22.84408909194746</v>
      </c>
      <c r="I1046">
        <f t="shared" si="49"/>
        <v>600000</v>
      </c>
      <c r="J1046">
        <f t="shared" si="50"/>
        <v>600000</v>
      </c>
      <c r="K1046">
        <f>SUM($J$2:J1046)</f>
        <v>426250000</v>
      </c>
      <c r="L1046">
        <f>Inputs!B2 - K1046</f>
        <v>73750000</v>
      </c>
    </row>
    <row r="1047" spans="1:12" x14ac:dyDescent="0.25">
      <c r="A1047">
        <v>1046</v>
      </c>
      <c r="B1047">
        <f t="shared" si="48"/>
        <v>3</v>
      </c>
      <c r="C1047">
        <f>CHOOSE(B1047, Inputs!B4, Inputs!B5, Inputs!B6)</f>
        <v>600000</v>
      </c>
      <c r="D1047">
        <f>ROUND(Inputs!B9 * (1+Inputs!B10)^INT((A1047-1)/30), 0)</f>
        <v>5253</v>
      </c>
      <c r="E1047">
        <f>D1047 * Inputs!B11</f>
        <v>26265</v>
      </c>
      <c r="F1047">
        <f>MIN(E1047, D1047 * Inputs!B8)</f>
        <v>26265</v>
      </c>
      <c r="G1047">
        <f>MIN(C1047, Inputs!B2 - SUM($J$2:J1046))</f>
        <v>600000</v>
      </c>
      <c r="H1047">
        <f>MIN(Inputs!B7, G1047 / MAX(1, F1047))</f>
        <v>22.84408909194746</v>
      </c>
      <c r="I1047">
        <f t="shared" si="49"/>
        <v>600000</v>
      </c>
      <c r="J1047">
        <f t="shared" si="50"/>
        <v>600000</v>
      </c>
      <c r="K1047">
        <f>SUM($J$2:J1047)</f>
        <v>426850000</v>
      </c>
      <c r="L1047">
        <f>Inputs!B2 - K1047</f>
        <v>73150000</v>
      </c>
    </row>
    <row r="1048" spans="1:12" x14ac:dyDescent="0.25">
      <c r="A1048">
        <v>1047</v>
      </c>
      <c r="B1048">
        <f t="shared" si="48"/>
        <v>3</v>
      </c>
      <c r="C1048">
        <f>CHOOSE(B1048, Inputs!B4, Inputs!B5, Inputs!B6)</f>
        <v>600000</v>
      </c>
      <c r="D1048">
        <f>ROUND(Inputs!B9 * (1+Inputs!B10)^INT((A1048-1)/30), 0)</f>
        <v>5253</v>
      </c>
      <c r="E1048">
        <f>D1048 * Inputs!B11</f>
        <v>26265</v>
      </c>
      <c r="F1048">
        <f>MIN(E1048, D1048 * Inputs!B8)</f>
        <v>26265</v>
      </c>
      <c r="G1048">
        <f>MIN(C1048, Inputs!B2 - SUM($J$2:J1047))</f>
        <v>600000</v>
      </c>
      <c r="H1048">
        <f>MIN(Inputs!B7, G1048 / MAX(1, F1048))</f>
        <v>22.84408909194746</v>
      </c>
      <c r="I1048">
        <f t="shared" si="49"/>
        <v>600000</v>
      </c>
      <c r="J1048">
        <f t="shared" si="50"/>
        <v>600000</v>
      </c>
      <c r="K1048">
        <f>SUM($J$2:J1048)</f>
        <v>427450000</v>
      </c>
      <c r="L1048">
        <f>Inputs!B2 - K1048</f>
        <v>72550000</v>
      </c>
    </row>
    <row r="1049" spans="1:12" x14ac:dyDescent="0.25">
      <c r="A1049">
        <v>1048</v>
      </c>
      <c r="B1049">
        <f t="shared" si="48"/>
        <v>3</v>
      </c>
      <c r="C1049">
        <f>CHOOSE(B1049, Inputs!B4, Inputs!B5, Inputs!B6)</f>
        <v>600000</v>
      </c>
      <c r="D1049">
        <f>ROUND(Inputs!B9 * (1+Inputs!B10)^INT((A1049-1)/30), 0)</f>
        <v>5253</v>
      </c>
      <c r="E1049">
        <f>D1049 * Inputs!B11</f>
        <v>26265</v>
      </c>
      <c r="F1049">
        <f>MIN(E1049, D1049 * Inputs!B8)</f>
        <v>26265</v>
      </c>
      <c r="G1049">
        <f>MIN(C1049, Inputs!B2 - SUM($J$2:J1048))</f>
        <v>600000</v>
      </c>
      <c r="H1049">
        <f>MIN(Inputs!B7, G1049 / MAX(1, F1049))</f>
        <v>22.84408909194746</v>
      </c>
      <c r="I1049">
        <f t="shared" si="49"/>
        <v>600000</v>
      </c>
      <c r="J1049">
        <f t="shared" si="50"/>
        <v>600000</v>
      </c>
      <c r="K1049">
        <f>SUM($J$2:J1049)</f>
        <v>428050000</v>
      </c>
      <c r="L1049">
        <f>Inputs!B2 - K1049</f>
        <v>71950000</v>
      </c>
    </row>
    <row r="1050" spans="1:12" x14ac:dyDescent="0.25">
      <c r="A1050">
        <v>1049</v>
      </c>
      <c r="B1050">
        <f t="shared" si="48"/>
        <v>3</v>
      </c>
      <c r="C1050">
        <f>CHOOSE(B1050, Inputs!B4, Inputs!B5, Inputs!B6)</f>
        <v>600000</v>
      </c>
      <c r="D1050">
        <f>ROUND(Inputs!B9 * (1+Inputs!B10)^INT((A1050-1)/30), 0)</f>
        <v>5253</v>
      </c>
      <c r="E1050">
        <f>D1050 * Inputs!B11</f>
        <v>26265</v>
      </c>
      <c r="F1050">
        <f>MIN(E1050, D1050 * Inputs!B8)</f>
        <v>26265</v>
      </c>
      <c r="G1050">
        <f>MIN(C1050, Inputs!B2 - SUM($J$2:J1049))</f>
        <v>600000</v>
      </c>
      <c r="H1050">
        <f>MIN(Inputs!B7, G1050 / MAX(1, F1050))</f>
        <v>22.84408909194746</v>
      </c>
      <c r="I1050">
        <f t="shared" si="49"/>
        <v>600000</v>
      </c>
      <c r="J1050">
        <f t="shared" si="50"/>
        <v>600000</v>
      </c>
      <c r="K1050">
        <f>SUM($J$2:J1050)</f>
        <v>428650000</v>
      </c>
      <c r="L1050">
        <f>Inputs!B2 - K1050</f>
        <v>71350000</v>
      </c>
    </row>
    <row r="1051" spans="1:12" x14ac:dyDescent="0.25">
      <c r="A1051">
        <v>1050</v>
      </c>
      <c r="B1051">
        <f t="shared" si="48"/>
        <v>3</v>
      </c>
      <c r="C1051">
        <f>CHOOSE(B1051, Inputs!B4, Inputs!B5, Inputs!B6)</f>
        <v>600000</v>
      </c>
      <c r="D1051">
        <f>ROUND(Inputs!B9 * (1+Inputs!B10)^INT((A1051-1)/30), 0)</f>
        <v>5253</v>
      </c>
      <c r="E1051">
        <f>D1051 * Inputs!B11</f>
        <v>26265</v>
      </c>
      <c r="F1051">
        <f>MIN(E1051, D1051 * Inputs!B8)</f>
        <v>26265</v>
      </c>
      <c r="G1051">
        <f>MIN(C1051, Inputs!B2 - SUM($J$2:J1050))</f>
        <v>600000</v>
      </c>
      <c r="H1051">
        <f>MIN(Inputs!B7, G1051 / MAX(1, F1051))</f>
        <v>22.84408909194746</v>
      </c>
      <c r="I1051">
        <f t="shared" si="49"/>
        <v>600000</v>
      </c>
      <c r="J1051">
        <f t="shared" si="50"/>
        <v>600000</v>
      </c>
      <c r="K1051">
        <f>SUM($J$2:J1051)</f>
        <v>429250000</v>
      </c>
      <c r="L1051">
        <f>Inputs!B2 - K1051</f>
        <v>70750000</v>
      </c>
    </row>
    <row r="1052" spans="1:12" x14ac:dyDescent="0.25">
      <c r="A1052">
        <v>1051</v>
      </c>
      <c r="B1052">
        <f t="shared" si="48"/>
        <v>3</v>
      </c>
      <c r="C1052">
        <f>CHOOSE(B1052, Inputs!B4, Inputs!B5, Inputs!B6)</f>
        <v>600000</v>
      </c>
      <c r="D1052">
        <f>ROUND(Inputs!B9 * (1+Inputs!B10)^INT((A1052-1)/30), 0)</f>
        <v>5516</v>
      </c>
      <c r="E1052">
        <f>D1052 * Inputs!B11</f>
        <v>27580</v>
      </c>
      <c r="F1052">
        <f>MIN(E1052, D1052 * Inputs!B8)</f>
        <v>27580</v>
      </c>
      <c r="G1052">
        <f>MIN(C1052, Inputs!B2 - SUM($J$2:J1051))</f>
        <v>600000</v>
      </c>
      <c r="H1052">
        <f>MIN(Inputs!B7, G1052 / MAX(1, F1052))</f>
        <v>21.75489485134155</v>
      </c>
      <c r="I1052">
        <f t="shared" si="49"/>
        <v>600000</v>
      </c>
      <c r="J1052">
        <f t="shared" si="50"/>
        <v>600000</v>
      </c>
      <c r="K1052">
        <f>SUM($J$2:J1052)</f>
        <v>429850000</v>
      </c>
      <c r="L1052">
        <f>Inputs!B2 - K1052</f>
        <v>70150000</v>
      </c>
    </row>
    <row r="1053" spans="1:12" x14ac:dyDescent="0.25">
      <c r="A1053">
        <v>1052</v>
      </c>
      <c r="B1053">
        <f t="shared" si="48"/>
        <v>3</v>
      </c>
      <c r="C1053">
        <f>CHOOSE(B1053, Inputs!B4, Inputs!B5, Inputs!B6)</f>
        <v>600000</v>
      </c>
      <c r="D1053">
        <f>ROUND(Inputs!B9 * (1+Inputs!B10)^INT((A1053-1)/30), 0)</f>
        <v>5516</v>
      </c>
      <c r="E1053">
        <f>D1053 * Inputs!B11</f>
        <v>27580</v>
      </c>
      <c r="F1053">
        <f>MIN(E1053, D1053 * Inputs!B8)</f>
        <v>27580</v>
      </c>
      <c r="G1053">
        <f>MIN(C1053, Inputs!B2 - SUM($J$2:J1052))</f>
        <v>600000</v>
      </c>
      <c r="H1053">
        <f>MIN(Inputs!B7, G1053 / MAX(1, F1053))</f>
        <v>21.75489485134155</v>
      </c>
      <c r="I1053">
        <f t="shared" si="49"/>
        <v>600000</v>
      </c>
      <c r="J1053">
        <f t="shared" si="50"/>
        <v>600000</v>
      </c>
      <c r="K1053">
        <f>SUM($J$2:J1053)</f>
        <v>430450000</v>
      </c>
      <c r="L1053">
        <f>Inputs!B2 - K1053</f>
        <v>69550000</v>
      </c>
    </row>
    <row r="1054" spans="1:12" x14ac:dyDescent="0.25">
      <c r="A1054">
        <v>1053</v>
      </c>
      <c r="B1054">
        <f t="shared" si="48"/>
        <v>3</v>
      </c>
      <c r="C1054">
        <f>CHOOSE(B1054, Inputs!B4, Inputs!B5, Inputs!B6)</f>
        <v>600000</v>
      </c>
      <c r="D1054">
        <f>ROUND(Inputs!B9 * (1+Inputs!B10)^INT((A1054-1)/30), 0)</f>
        <v>5516</v>
      </c>
      <c r="E1054">
        <f>D1054 * Inputs!B11</f>
        <v>27580</v>
      </c>
      <c r="F1054">
        <f>MIN(E1054, D1054 * Inputs!B8)</f>
        <v>27580</v>
      </c>
      <c r="G1054">
        <f>MIN(C1054, Inputs!B2 - SUM($J$2:J1053))</f>
        <v>600000</v>
      </c>
      <c r="H1054">
        <f>MIN(Inputs!B7, G1054 / MAX(1, F1054))</f>
        <v>21.75489485134155</v>
      </c>
      <c r="I1054">
        <f t="shared" si="49"/>
        <v>600000</v>
      </c>
      <c r="J1054">
        <f t="shared" si="50"/>
        <v>600000</v>
      </c>
      <c r="K1054">
        <f>SUM($J$2:J1054)</f>
        <v>431050000</v>
      </c>
      <c r="L1054">
        <f>Inputs!B2 - K1054</f>
        <v>68950000</v>
      </c>
    </row>
    <row r="1055" spans="1:12" x14ac:dyDescent="0.25">
      <c r="A1055">
        <v>1054</v>
      </c>
      <c r="B1055">
        <f t="shared" si="48"/>
        <v>3</v>
      </c>
      <c r="C1055">
        <f>CHOOSE(B1055, Inputs!B4, Inputs!B5, Inputs!B6)</f>
        <v>600000</v>
      </c>
      <c r="D1055">
        <f>ROUND(Inputs!B9 * (1+Inputs!B10)^INT((A1055-1)/30), 0)</f>
        <v>5516</v>
      </c>
      <c r="E1055">
        <f>D1055 * Inputs!B11</f>
        <v>27580</v>
      </c>
      <c r="F1055">
        <f>MIN(E1055, D1055 * Inputs!B8)</f>
        <v>27580</v>
      </c>
      <c r="G1055">
        <f>MIN(C1055, Inputs!B2 - SUM($J$2:J1054))</f>
        <v>600000</v>
      </c>
      <c r="H1055">
        <f>MIN(Inputs!B7, G1055 / MAX(1, F1055))</f>
        <v>21.75489485134155</v>
      </c>
      <c r="I1055">
        <f t="shared" si="49"/>
        <v>600000</v>
      </c>
      <c r="J1055">
        <f t="shared" si="50"/>
        <v>600000</v>
      </c>
      <c r="K1055">
        <f>SUM($J$2:J1055)</f>
        <v>431650000</v>
      </c>
      <c r="L1055">
        <f>Inputs!B2 - K1055</f>
        <v>68350000</v>
      </c>
    </row>
    <row r="1056" spans="1:12" x14ac:dyDescent="0.25">
      <c r="A1056">
        <v>1055</v>
      </c>
      <c r="B1056">
        <f t="shared" si="48"/>
        <v>3</v>
      </c>
      <c r="C1056">
        <f>CHOOSE(B1056, Inputs!B4, Inputs!B5, Inputs!B6)</f>
        <v>600000</v>
      </c>
      <c r="D1056">
        <f>ROUND(Inputs!B9 * (1+Inputs!B10)^INT((A1056-1)/30), 0)</f>
        <v>5516</v>
      </c>
      <c r="E1056">
        <f>D1056 * Inputs!B11</f>
        <v>27580</v>
      </c>
      <c r="F1056">
        <f>MIN(E1056, D1056 * Inputs!B8)</f>
        <v>27580</v>
      </c>
      <c r="G1056">
        <f>MIN(C1056, Inputs!B2 - SUM($J$2:J1055))</f>
        <v>600000</v>
      </c>
      <c r="H1056">
        <f>MIN(Inputs!B7, G1056 / MAX(1, F1056))</f>
        <v>21.75489485134155</v>
      </c>
      <c r="I1056">
        <f t="shared" si="49"/>
        <v>600000</v>
      </c>
      <c r="J1056">
        <f t="shared" si="50"/>
        <v>600000</v>
      </c>
      <c r="K1056">
        <f>SUM($J$2:J1056)</f>
        <v>432250000</v>
      </c>
      <c r="L1056">
        <f>Inputs!B2 - K1056</f>
        <v>67750000</v>
      </c>
    </row>
    <row r="1057" spans="1:12" x14ac:dyDescent="0.25">
      <c r="A1057">
        <v>1056</v>
      </c>
      <c r="B1057">
        <f t="shared" si="48"/>
        <v>3</v>
      </c>
      <c r="C1057">
        <f>CHOOSE(B1057, Inputs!B4, Inputs!B5, Inputs!B6)</f>
        <v>600000</v>
      </c>
      <c r="D1057">
        <f>ROUND(Inputs!B9 * (1+Inputs!B10)^INT((A1057-1)/30), 0)</f>
        <v>5516</v>
      </c>
      <c r="E1057">
        <f>D1057 * Inputs!B11</f>
        <v>27580</v>
      </c>
      <c r="F1057">
        <f>MIN(E1057, D1057 * Inputs!B8)</f>
        <v>27580</v>
      </c>
      <c r="G1057">
        <f>MIN(C1057, Inputs!B2 - SUM($J$2:J1056))</f>
        <v>600000</v>
      </c>
      <c r="H1057">
        <f>MIN(Inputs!B7, G1057 / MAX(1, F1057))</f>
        <v>21.75489485134155</v>
      </c>
      <c r="I1057">
        <f t="shared" si="49"/>
        <v>600000</v>
      </c>
      <c r="J1057">
        <f t="shared" si="50"/>
        <v>600000</v>
      </c>
      <c r="K1057">
        <f>SUM($J$2:J1057)</f>
        <v>432850000</v>
      </c>
      <c r="L1057">
        <f>Inputs!B2 - K1057</f>
        <v>67150000</v>
      </c>
    </row>
    <row r="1058" spans="1:12" x14ac:dyDescent="0.25">
      <c r="A1058">
        <v>1057</v>
      </c>
      <c r="B1058">
        <f t="shared" si="48"/>
        <v>3</v>
      </c>
      <c r="C1058">
        <f>CHOOSE(B1058, Inputs!B4, Inputs!B5, Inputs!B6)</f>
        <v>600000</v>
      </c>
      <c r="D1058">
        <f>ROUND(Inputs!B9 * (1+Inputs!B10)^INT((A1058-1)/30), 0)</f>
        <v>5516</v>
      </c>
      <c r="E1058">
        <f>D1058 * Inputs!B11</f>
        <v>27580</v>
      </c>
      <c r="F1058">
        <f>MIN(E1058, D1058 * Inputs!B8)</f>
        <v>27580</v>
      </c>
      <c r="G1058">
        <f>MIN(C1058, Inputs!B2 - SUM($J$2:J1057))</f>
        <v>600000</v>
      </c>
      <c r="H1058">
        <f>MIN(Inputs!B7, G1058 / MAX(1, F1058))</f>
        <v>21.75489485134155</v>
      </c>
      <c r="I1058">
        <f t="shared" si="49"/>
        <v>600000</v>
      </c>
      <c r="J1058">
        <f t="shared" si="50"/>
        <v>600000</v>
      </c>
      <c r="K1058">
        <f>SUM($J$2:J1058)</f>
        <v>433450000</v>
      </c>
      <c r="L1058">
        <f>Inputs!B2 - K1058</f>
        <v>66550000</v>
      </c>
    </row>
    <row r="1059" spans="1:12" x14ac:dyDescent="0.25">
      <c r="A1059">
        <v>1058</v>
      </c>
      <c r="B1059">
        <f t="shared" si="48"/>
        <v>3</v>
      </c>
      <c r="C1059">
        <f>CHOOSE(B1059, Inputs!B4, Inputs!B5, Inputs!B6)</f>
        <v>600000</v>
      </c>
      <c r="D1059">
        <f>ROUND(Inputs!B9 * (1+Inputs!B10)^INT((A1059-1)/30), 0)</f>
        <v>5516</v>
      </c>
      <c r="E1059">
        <f>D1059 * Inputs!B11</f>
        <v>27580</v>
      </c>
      <c r="F1059">
        <f>MIN(E1059, D1059 * Inputs!B8)</f>
        <v>27580</v>
      </c>
      <c r="G1059">
        <f>MIN(C1059, Inputs!B2 - SUM($J$2:J1058))</f>
        <v>600000</v>
      </c>
      <c r="H1059">
        <f>MIN(Inputs!B7, G1059 / MAX(1, F1059))</f>
        <v>21.75489485134155</v>
      </c>
      <c r="I1059">
        <f t="shared" si="49"/>
        <v>600000</v>
      </c>
      <c r="J1059">
        <f t="shared" si="50"/>
        <v>600000</v>
      </c>
      <c r="K1059">
        <f>SUM($J$2:J1059)</f>
        <v>434050000</v>
      </c>
      <c r="L1059">
        <f>Inputs!B2 - K1059</f>
        <v>65950000</v>
      </c>
    </row>
    <row r="1060" spans="1:12" x14ac:dyDescent="0.25">
      <c r="A1060">
        <v>1059</v>
      </c>
      <c r="B1060">
        <f t="shared" si="48"/>
        <v>3</v>
      </c>
      <c r="C1060">
        <f>CHOOSE(B1060, Inputs!B4, Inputs!B5, Inputs!B6)</f>
        <v>600000</v>
      </c>
      <c r="D1060">
        <f>ROUND(Inputs!B9 * (1+Inputs!B10)^INT((A1060-1)/30), 0)</f>
        <v>5516</v>
      </c>
      <c r="E1060">
        <f>D1060 * Inputs!B11</f>
        <v>27580</v>
      </c>
      <c r="F1060">
        <f>MIN(E1060, D1060 * Inputs!B8)</f>
        <v>27580</v>
      </c>
      <c r="G1060">
        <f>MIN(C1060, Inputs!B2 - SUM($J$2:J1059))</f>
        <v>600000</v>
      </c>
      <c r="H1060">
        <f>MIN(Inputs!B7, G1060 / MAX(1, F1060))</f>
        <v>21.75489485134155</v>
      </c>
      <c r="I1060">
        <f t="shared" si="49"/>
        <v>600000</v>
      </c>
      <c r="J1060">
        <f t="shared" si="50"/>
        <v>600000</v>
      </c>
      <c r="K1060">
        <f>SUM($J$2:J1060)</f>
        <v>434650000</v>
      </c>
      <c r="L1060">
        <f>Inputs!B2 - K1060</f>
        <v>65350000</v>
      </c>
    </row>
    <row r="1061" spans="1:12" x14ac:dyDescent="0.25">
      <c r="A1061">
        <v>1060</v>
      </c>
      <c r="B1061">
        <f t="shared" si="48"/>
        <v>3</v>
      </c>
      <c r="C1061">
        <f>CHOOSE(B1061, Inputs!B4, Inputs!B5, Inputs!B6)</f>
        <v>600000</v>
      </c>
      <c r="D1061">
        <f>ROUND(Inputs!B9 * (1+Inputs!B10)^INT((A1061-1)/30), 0)</f>
        <v>5516</v>
      </c>
      <c r="E1061">
        <f>D1061 * Inputs!B11</f>
        <v>27580</v>
      </c>
      <c r="F1061">
        <f>MIN(E1061, D1061 * Inputs!B8)</f>
        <v>27580</v>
      </c>
      <c r="G1061">
        <f>MIN(C1061, Inputs!B2 - SUM($J$2:J1060))</f>
        <v>600000</v>
      </c>
      <c r="H1061">
        <f>MIN(Inputs!B7, G1061 / MAX(1, F1061))</f>
        <v>21.75489485134155</v>
      </c>
      <c r="I1061">
        <f t="shared" si="49"/>
        <v>600000</v>
      </c>
      <c r="J1061">
        <f t="shared" si="50"/>
        <v>600000</v>
      </c>
      <c r="K1061">
        <f>SUM($J$2:J1061)</f>
        <v>435250000</v>
      </c>
      <c r="L1061">
        <f>Inputs!B2 - K1061</f>
        <v>64750000</v>
      </c>
    </row>
    <row r="1062" spans="1:12" x14ac:dyDescent="0.25">
      <c r="A1062">
        <v>1061</v>
      </c>
      <c r="B1062">
        <f t="shared" si="48"/>
        <v>3</v>
      </c>
      <c r="C1062">
        <f>CHOOSE(B1062, Inputs!B4, Inputs!B5, Inputs!B6)</f>
        <v>600000</v>
      </c>
      <c r="D1062">
        <f>ROUND(Inputs!B9 * (1+Inputs!B10)^INT((A1062-1)/30), 0)</f>
        <v>5516</v>
      </c>
      <c r="E1062">
        <f>D1062 * Inputs!B11</f>
        <v>27580</v>
      </c>
      <c r="F1062">
        <f>MIN(E1062, D1062 * Inputs!B8)</f>
        <v>27580</v>
      </c>
      <c r="G1062">
        <f>MIN(C1062, Inputs!B2 - SUM($J$2:J1061))</f>
        <v>600000</v>
      </c>
      <c r="H1062">
        <f>MIN(Inputs!B7, G1062 / MAX(1, F1062))</f>
        <v>21.75489485134155</v>
      </c>
      <c r="I1062">
        <f t="shared" si="49"/>
        <v>600000</v>
      </c>
      <c r="J1062">
        <f t="shared" si="50"/>
        <v>600000</v>
      </c>
      <c r="K1062">
        <f>SUM($J$2:J1062)</f>
        <v>435850000</v>
      </c>
      <c r="L1062">
        <f>Inputs!B2 - K1062</f>
        <v>64150000</v>
      </c>
    </row>
    <row r="1063" spans="1:12" x14ac:dyDescent="0.25">
      <c r="A1063">
        <v>1062</v>
      </c>
      <c r="B1063">
        <f t="shared" si="48"/>
        <v>3</v>
      </c>
      <c r="C1063">
        <f>CHOOSE(B1063, Inputs!B4, Inputs!B5, Inputs!B6)</f>
        <v>600000</v>
      </c>
      <c r="D1063">
        <f>ROUND(Inputs!B9 * (1+Inputs!B10)^INT((A1063-1)/30), 0)</f>
        <v>5516</v>
      </c>
      <c r="E1063">
        <f>D1063 * Inputs!B11</f>
        <v>27580</v>
      </c>
      <c r="F1063">
        <f>MIN(E1063, D1063 * Inputs!B8)</f>
        <v>27580</v>
      </c>
      <c r="G1063">
        <f>MIN(C1063, Inputs!B2 - SUM($J$2:J1062))</f>
        <v>600000</v>
      </c>
      <c r="H1063">
        <f>MIN(Inputs!B7, G1063 / MAX(1, F1063))</f>
        <v>21.75489485134155</v>
      </c>
      <c r="I1063">
        <f t="shared" si="49"/>
        <v>600000</v>
      </c>
      <c r="J1063">
        <f t="shared" si="50"/>
        <v>600000</v>
      </c>
      <c r="K1063">
        <f>SUM($J$2:J1063)</f>
        <v>436450000</v>
      </c>
      <c r="L1063">
        <f>Inputs!B2 - K1063</f>
        <v>63550000</v>
      </c>
    </row>
    <row r="1064" spans="1:12" x14ac:dyDescent="0.25">
      <c r="A1064">
        <v>1063</v>
      </c>
      <c r="B1064">
        <f t="shared" si="48"/>
        <v>3</v>
      </c>
      <c r="C1064">
        <f>CHOOSE(B1064, Inputs!B4, Inputs!B5, Inputs!B6)</f>
        <v>600000</v>
      </c>
      <c r="D1064">
        <f>ROUND(Inputs!B9 * (1+Inputs!B10)^INT((A1064-1)/30), 0)</f>
        <v>5516</v>
      </c>
      <c r="E1064">
        <f>D1064 * Inputs!B11</f>
        <v>27580</v>
      </c>
      <c r="F1064">
        <f>MIN(E1064, D1064 * Inputs!B8)</f>
        <v>27580</v>
      </c>
      <c r="G1064">
        <f>MIN(C1064, Inputs!B2 - SUM($J$2:J1063))</f>
        <v>600000</v>
      </c>
      <c r="H1064">
        <f>MIN(Inputs!B7, G1064 / MAX(1, F1064))</f>
        <v>21.75489485134155</v>
      </c>
      <c r="I1064">
        <f t="shared" si="49"/>
        <v>600000</v>
      </c>
      <c r="J1064">
        <f t="shared" si="50"/>
        <v>600000</v>
      </c>
      <c r="K1064">
        <f>SUM($J$2:J1064)</f>
        <v>437050000</v>
      </c>
      <c r="L1064">
        <f>Inputs!B2 - K1064</f>
        <v>62950000</v>
      </c>
    </row>
    <row r="1065" spans="1:12" x14ac:dyDescent="0.25">
      <c r="A1065">
        <v>1064</v>
      </c>
      <c r="B1065">
        <f t="shared" si="48"/>
        <v>3</v>
      </c>
      <c r="C1065">
        <f>CHOOSE(B1065, Inputs!B4, Inputs!B5, Inputs!B6)</f>
        <v>600000</v>
      </c>
      <c r="D1065">
        <f>ROUND(Inputs!B9 * (1+Inputs!B10)^INT((A1065-1)/30), 0)</f>
        <v>5516</v>
      </c>
      <c r="E1065">
        <f>D1065 * Inputs!B11</f>
        <v>27580</v>
      </c>
      <c r="F1065">
        <f>MIN(E1065, D1065 * Inputs!B8)</f>
        <v>27580</v>
      </c>
      <c r="G1065">
        <f>MIN(C1065, Inputs!B2 - SUM($J$2:J1064))</f>
        <v>600000</v>
      </c>
      <c r="H1065">
        <f>MIN(Inputs!B7, G1065 / MAX(1, F1065))</f>
        <v>21.75489485134155</v>
      </c>
      <c r="I1065">
        <f t="shared" si="49"/>
        <v>600000</v>
      </c>
      <c r="J1065">
        <f t="shared" si="50"/>
        <v>600000</v>
      </c>
      <c r="K1065">
        <f>SUM($J$2:J1065)</f>
        <v>437650000</v>
      </c>
      <c r="L1065">
        <f>Inputs!B2 - K1065</f>
        <v>62350000</v>
      </c>
    </row>
    <row r="1066" spans="1:12" x14ac:dyDescent="0.25">
      <c r="A1066">
        <v>1065</v>
      </c>
      <c r="B1066">
        <f t="shared" si="48"/>
        <v>3</v>
      </c>
      <c r="C1066">
        <f>CHOOSE(B1066, Inputs!B4, Inputs!B5, Inputs!B6)</f>
        <v>600000</v>
      </c>
      <c r="D1066">
        <f>ROUND(Inputs!B9 * (1+Inputs!B10)^INT((A1066-1)/30), 0)</f>
        <v>5516</v>
      </c>
      <c r="E1066">
        <f>D1066 * Inputs!B11</f>
        <v>27580</v>
      </c>
      <c r="F1066">
        <f>MIN(E1066, D1066 * Inputs!B8)</f>
        <v>27580</v>
      </c>
      <c r="G1066">
        <f>MIN(C1066, Inputs!B2 - SUM($J$2:J1065))</f>
        <v>600000</v>
      </c>
      <c r="H1066">
        <f>MIN(Inputs!B7, G1066 / MAX(1, F1066))</f>
        <v>21.75489485134155</v>
      </c>
      <c r="I1066">
        <f t="shared" si="49"/>
        <v>600000</v>
      </c>
      <c r="J1066">
        <f t="shared" si="50"/>
        <v>600000</v>
      </c>
      <c r="K1066">
        <f>SUM($J$2:J1066)</f>
        <v>438250000</v>
      </c>
      <c r="L1066">
        <f>Inputs!B2 - K1066</f>
        <v>61750000</v>
      </c>
    </row>
    <row r="1067" spans="1:12" x14ac:dyDescent="0.25">
      <c r="A1067">
        <v>1066</v>
      </c>
      <c r="B1067">
        <f t="shared" si="48"/>
        <v>3</v>
      </c>
      <c r="C1067">
        <f>CHOOSE(B1067, Inputs!B4, Inputs!B5, Inputs!B6)</f>
        <v>600000</v>
      </c>
      <c r="D1067">
        <f>ROUND(Inputs!B9 * (1+Inputs!B10)^INT((A1067-1)/30), 0)</f>
        <v>5516</v>
      </c>
      <c r="E1067">
        <f>D1067 * Inputs!B11</f>
        <v>27580</v>
      </c>
      <c r="F1067">
        <f>MIN(E1067, D1067 * Inputs!B8)</f>
        <v>27580</v>
      </c>
      <c r="G1067">
        <f>MIN(C1067, Inputs!B2 - SUM($J$2:J1066))</f>
        <v>600000</v>
      </c>
      <c r="H1067">
        <f>MIN(Inputs!B7, G1067 / MAX(1, F1067))</f>
        <v>21.75489485134155</v>
      </c>
      <c r="I1067">
        <f t="shared" si="49"/>
        <v>600000</v>
      </c>
      <c r="J1067">
        <f t="shared" si="50"/>
        <v>600000</v>
      </c>
      <c r="K1067">
        <f>SUM($J$2:J1067)</f>
        <v>438850000</v>
      </c>
      <c r="L1067">
        <f>Inputs!B2 - K1067</f>
        <v>61150000</v>
      </c>
    </row>
    <row r="1068" spans="1:12" x14ac:dyDescent="0.25">
      <c r="A1068">
        <v>1067</v>
      </c>
      <c r="B1068">
        <f t="shared" si="48"/>
        <v>3</v>
      </c>
      <c r="C1068">
        <f>CHOOSE(B1068, Inputs!B4, Inputs!B5, Inputs!B6)</f>
        <v>600000</v>
      </c>
      <c r="D1068">
        <f>ROUND(Inputs!B9 * (1+Inputs!B10)^INT((A1068-1)/30), 0)</f>
        <v>5516</v>
      </c>
      <c r="E1068">
        <f>D1068 * Inputs!B11</f>
        <v>27580</v>
      </c>
      <c r="F1068">
        <f>MIN(E1068, D1068 * Inputs!B8)</f>
        <v>27580</v>
      </c>
      <c r="G1068">
        <f>MIN(C1068, Inputs!B2 - SUM($J$2:J1067))</f>
        <v>600000</v>
      </c>
      <c r="H1068">
        <f>MIN(Inputs!B7, G1068 / MAX(1, F1068))</f>
        <v>21.75489485134155</v>
      </c>
      <c r="I1068">
        <f t="shared" si="49"/>
        <v>600000</v>
      </c>
      <c r="J1068">
        <f t="shared" si="50"/>
        <v>600000</v>
      </c>
      <c r="K1068">
        <f>SUM($J$2:J1068)</f>
        <v>439450000</v>
      </c>
      <c r="L1068">
        <f>Inputs!B2 - K1068</f>
        <v>60550000</v>
      </c>
    </row>
    <row r="1069" spans="1:12" x14ac:dyDescent="0.25">
      <c r="A1069">
        <v>1068</v>
      </c>
      <c r="B1069">
        <f t="shared" si="48"/>
        <v>3</v>
      </c>
      <c r="C1069">
        <f>CHOOSE(B1069, Inputs!B4, Inputs!B5, Inputs!B6)</f>
        <v>600000</v>
      </c>
      <c r="D1069">
        <f>ROUND(Inputs!B9 * (1+Inputs!B10)^INT((A1069-1)/30), 0)</f>
        <v>5516</v>
      </c>
      <c r="E1069">
        <f>D1069 * Inputs!B11</f>
        <v>27580</v>
      </c>
      <c r="F1069">
        <f>MIN(E1069, D1069 * Inputs!B8)</f>
        <v>27580</v>
      </c>
      <c r="G1069">
        <f>MIN(C1069, Inputs!B2 - SUM($J$2:J1068))</f>
        <v>600000</v>
      </c>
      <c r="H1069">
        <f>MIN(Inputs!B7, G1069 / MAX(1, F1069))</f>
        <v>21.75489485134155</v>
      </c>
      <c r="I1069">
        <f t="shared" si="49"/>
        <v>600000</v>
      </c>
      <c r="J1069">
        <f t="shared" si="50"/>
        <v>600000</v>
      </c>
      <c r="K1069">
        <f>SUM($J$2:J1069)</f>
        <v>440050000</v>
      </c>
      <c r="L1069">
        <f>Inputs!B2 - K1069</f>
        <v>59950000</v>
      </c>
    </row>
    <row r="1070" spans="1:12" x14ac:dyDescent="0.25">
      <c r="A1070">
        <v>1069</v>
      </c>
      <c r="B1070">
        <f t="shared" si="48"/>
        <v>3</v>
      </c>
      <c r="C1070">
        <f>CHOOSE(B1070, Inputs!B4, Inputs!B5, Inputs!B6)</f>
        <v>600000</v>
      </c>
      <c r="D1070">
        <f>ROUND(Inputs!B9 * (1+Inputs!B10)^INT((A1070-1)/30), 0)</f>
        <v>5516</v>
      </c>
      <c r="E1070">
        <f>D1070 * Inputs!B11</f>
        <v>27580</v>
      </c>
      <c r="F1070">
        <f>MIN(E1070, D1070 * Inputs!B8)</f>
        <v>27580</v>
      </c>
      <c r="G1070">
        <f>MIN(C1070, Inputs!B2 - SUM($J$2:J1069))</f>
        <v>600000</v>
      </c>
      <c r="H1070">
        <f>MIN(Inputs!B7, G1070 / MAX(1, F1070))</f>
        <v>21.75489485134155</v>
      </c>
      <c r="I1070">
        <f t="shared" si="49"/>
        <v>600000</v>
      </c>
      <c r="J1070">
        <f t="shared" si="50"/>
        <v>600000</v>
      </c>
      <c r="K1070">
        <f>SUM($J$2:J1070)</f>
        <v>440650000</v>
      </c>
      <c r="L1070">
        <f>Inputs!B2 - K1070</f>
        <v>59350000</v>
      </c>
    </row>
    <row r="1071" spans="1:12" x14ac:dyDescent="0.25">
      <c r="A1071">
        <v>1070</v>
      </c>
      <c r="B1071">
        <f t="shared" si="48"/>
        <v>3</v>
      </c>
      <c r="C1071">
        <f>CHOOSE(B1071, Inputs!B4, Inputs!B5, Inputs!B6)</f>
        <v>600000</v>
      </c>
      <c r="D1071">
        <f>ROUND(Inputs!B9 * (1+Inputs!B10)^INT((A1071-1)/30), 0)</f>
        <v>5516</v>
      </c>
      <c r="E1071">
        <f>D1071 * Inputs!B11</f>
        <v>27580</v>
      </c>
      <c r="F1071">
        <f>MIN(E1071, D1071 * Inputs!B8)</f>
        <v>27580</v>
      </c>
      <c r="G1071">
        <f>MIN(C1071, Inputs!B2 - SUM($J$2:J1070))</f>
        <v>600000</v>
      </c>
      <c r="H1071">
        <f>MIN(Inputs!B7, G1071 / MAX(1, F1071))</f>
        <v>21.75489485134155</v>
      </c>
      <c r="I1071">
        <f t="shared" si="49"/>
        <v>600000</v>
      </c>
      <c r="J1071">
        <f t="shared" si="50"/>
        <v>600000</v>
      </c>
      <c r="K1071">
        <f>SUM($J$2:J1071)</f>
        <v>441250000</v>
      </c>
      <c r="L1071">
        <f>Inputs!B2 - K1071</f>
        <v>58750000</v>
      </c>
    </row>
    <row r="1072" spans="1:12" x14ac:dyDescent="0.25">
      <c r="A1072">
        <v>1071</v>
      </c>
      <c r="B1072">
        <f t="shared" si="48"/>
        <v>3</v>
      </c>
      <c r="C1072">
        <f>CHOOSE(B1072, Inputs!B4, Inputs!B5, Inputs!B6)</f>
        <v>600000</v>
      </c>
      <c r="D1072">
        <f>ROUND(Inputs!B9 * (1+Inputs!B10)^INT((A1072-1)/30), 0)</f>
        <v>5516</v>
      </c>
      <c r="E1072">
        <f>D1072 * Inputs!B11</f>
        <v>27580</v>
      </c>
      <c r="F1072">
        <f>MIN(E1072, D1072 * Inputs!B8)</f>
        <v>27580</v>
      </c>
      <c r="G1072">
        <f>MIN(C1072, Inputs!B2 - SUM($J$2:J1071))</f>
        <v>600000</v>
      </c>
      <c r="H1072">
        <f>MIN(Inputs!B7, G1072 / MAX(1, F1072))</f>
        <v>21.75489485134155</v>
      </c>
      <c r="I1072">
        <f t="shared" si="49"/>
        <v>600000</v>
      </c>
      <c r="J1072">
        <f t="shared" si="50"/>
        <v>600000</v>
      </c>
      <c r="K1072">
        <f>SUM($J$2:J1072)</f>
        <v>441850000</v>
      </c>
      <c r="L1072">
        <f>Inputs!B2 - K1072</f>
        <v>58150000</v>
      </c>
    </row>
    <row r="1073" spans="1:12" x14ac:dyDescent="0.25">
      <c r="A1073">
        <v>1072</v>
      </c>
      <c r="B1073">
        <f t="shared" si="48"/>
        <v>3</v>
      </c>
      <c r="C1073">
        <f>CHOOSE(B1073, Inputs!B4, Inputs!B5, Inputs!B6)</f>
        <v>600000</v>
      </c>
      <c r="D1073">
        <f>ROUND(Inputs!B9 * (1+Inputs!B10)^INT((A1073-1)/30), 0)</f>
        <v>5516</v>
      </c>
      <c r="E1073">
        <f>D1073 * Inputs!B11</f>
        <v>27580</v>
      </c>
      <c r="F1073">
        <f>MIN(E1073, D1073 * Inputs!B8)</f>
        <v>27580</v>
      </c>
      <c r="G1073">
        <f>MIN(C1073, Inputs!B2 - SUM($J$2:J1072))</f>
        <v>600000</v>
      </c>
      <c r="H1073">
        <f>MIN(Inputs!B7, G1073 / MAX(1, F1073))</f>
        <v>21.75489485134155</v>
      </c>
      <c r="I1073">
        <f t="shared" si="49"/>
        <v>600000</v>
      </c>
      <c r="J1073">
        <f t="shared" si="50"/>
        <v>600000</v>
      </c>
      <c r="K1073">
        <f>SUM($J$2:J1073)</f>
        <v>442450000</v>
      </c>
      <c r="L1073">
        <f>Inputs!B2 - K1073</f>
        <v>57550000</v>
      </c>
    </row>
    <row r="1074" spans="1:12" x14ac:dyDescent="0.25">
      <c r="A1074">
        <v>1073</v>
      </c>
      <c r="B1074">
        <f t="shared" si="48"/>
        <v>3</v>
      </c>
      <c r="C1074">
        <f>CHOOSE(B1074, Inputs!B4, Inputs!B5, Inputs!B6)</f>
        <v>600000</v>
      </c>
      <c r="D1074">
        <f>ROUND(Inputs!B9 * (1+Inputs!B10)^INT((A1074-1)/30), 0)</f>
        <v>5516</v>
      </c>
      <c r="E1074">
        <f>D1074 * Inputs!B11</f>
        <v>27580</v>
      </c>
      <c r="F1074">
        <f>MIN(E1074, D1074 * Inputs!B8)</f>
        <v>27580</v>
      </c>
      <c r="G1074">
        <f>MIN(C1074, Inputs!B2 - SUM($J$2:J1073))</f>
        <v>600000</v>
      </c>
      <c r="H1074">
        <f>MIN(Inputs!B7, G1074 / MAX(1, F1074))</f>
        <v>21.75489485134155</v>
      </c>
      <c r="I1074">
        <f t="shared" si="49"/>
        <v>600000</v>
      </c>
      <c r="J1074">
        <f t="shared" si="50"/>
        <v>600000</v>
      </c>
      <c r="K1074">
        <f>SUM($J$2:J1074)</f>
        <v>443050000</v>
      </c>
      <c r="L1074">
        <f>Inputs!B2 - K1074</f>
        <v>56950000</v>
      </c>
    </row>
    <row r="1075" spans="1:12" x14ac:dyDescent="0.25">
      <c r="A1075">
        <v>1074</v>
      </c>
      <c r="B1075">
        <f t="shared" si="48"/>
        <v>3</v>
      </c>
      <c r="C1075">
        <f>CHOOSE(B1075, Inputs!B4, Inputs!B5, Inputs!B6)</f>
        <v>600000</v>
      </c>
      <c r="D1075">
        <f>ROUND(Inputs!B9 * (1+Inputs!B10)^INT((A1075-1)/30), 0)</f>
        <v>5516</v>
      </c>
      <c r="E1075">
        <f>D1075 * Inputs!B11</f>
        <v>27580</v>
      </c>
      <c r="F1075">
        <f>MIN(E1075, D1075 * Inputs!B8)</f>
        <v>27580</v>
      </c>
      <c r="G1075">
        <f>MIN(C1075, Inputs!B2 - SUM($J$2:J1074))</f>
        <v>600000</v>
      </c>
      <c r="H1075">
        <f>MIN(Inputs!B7, G1075 / MAX(1, F1075))</f>
        <v>21.75489485134155</v>
      </c>
      <c r="I1075">
        <f t="shared" si="49"/>
        <v>600000</v>
      </c>
      <c r="J1075">
        <f t="shared" si="50"/>
        <v>600000</v>
      </c>
      <c r="K1075">
        <f>SUM($J$2:J1075)</f>
        <v>443650000</v>
      </c>
      <c r="L1075">
        <f>Inputs!B2 - K1075</f>
        <v>56350000</v>
      </c>
    </row>
    <row r="1076" spans="1:12" x14ac:dyDescent="0.25">
      <c r="A1076">
        <v>1075</v>
      </c>
      <c r="B1076">
        <f t="shared" si="48"/>
        <v>3</v>
      </c>
      <c r="C1076">
        <f>CHOOSE(B1076, Inputs!B4, Inputs!B5, Inputs!B6)</f>
        <v>600000</v>
      </c>
      <c r="D1076">
        <f>ROUND(Inputs!B9 * (1+Inputs!B10)^INT((A1076-1)/30), 0)</f>
        <v>5516</v>
      </c>
      <c r="E1076">
        <f>D1076 * Inputs!B11</f>
        <v>27580</v>
      </c>
      <c r="F1076">
        <f>MIN(E1076, D1076 * Inputs!B8)</f>
        <v>27580</v>
      </c>
      <c r="G1076">
        <f>MIN(C1076, Inputs!B2 - SUM($J$2:J1075))</f>
        <v>600000</v>
      </c>
      <c r="H1076">
        <f>MIN(Inputs!B7, G1076 / MAX(1, F1076))</f>
        <v>21.75489485134155</v>
      </c>
      <c r="I1076">
        <f t="shared" si="49"/>
        <v>600000</v>
      </c>
      <c r="J1076">
        <f t="shared" si="50"/>
        <v>600000</v>
      </c>
      <c r="K1076">
        <f>SUM($J$2:J1076)</f>
        <v>444250000</v>
      </c>
      <c r="L1076">
        <f>Inputs!B2 - K1076</f>
        <v>55750000</v>
      </c>
    </row>
    <row r="1077" spans="1:12" x14ac:dyDescent="0.25">
      <c r="A1077">
        <v>1076</v>
      </c>
      <c r="B1077">
        <f t="shared" si="48"/>
        <v>3</v>
      </c>
      <c r="C1077">
        <f>CHOOSE(B1077, Inputs!B4, Inputs!B5, Inputs!B6)</f>
        <v>600000</v>
      </c>
      <c r="D1077">
        <f>ROUND(Inputs!B9 * (1+Inputs!B10)^INT((A1077-1)/30), 0)</f>
        <v>5516</v>
      </c>
      <c r="E1077">
        <f>D1077 * Inputs!B11</f>
        <v>27580</v>
      </c>
      <c r="F1077">
        <f>MIN(E1077, D1077 * Inputs!B8)</f>
        <v>27580</v>
      </c>
      <c r="G1077">
        <f>MIN(C1077, Inputs!B2 - SUM($J$2:J1076))</f>
        <v>600000</v>
      </c>
      <c r="H1077">
        <f>MIN(Inputs!B7, G1077 / MAX(1, F1077))</f>
        <v>21.75489485134155</v>
      </c>
      <c r="I1077">
        <f t="shared" si="49"/>
        <v>600000</v>
      </c>
      <c r="J1077">
        <f t="shared" si="50"/>
        <v>600000</v>
      </c>
      <c r="K1077">
        <f>SUM($J$2:J1077)</f>
        <v>444850000</v>
      </c>
      <c r="L1077">
        <f>Inputs!B2 - K1077</f>
        <v>55150000</v>
      </c>
    </row>
    <row r="1078" spans="1:12" x14ac:dyDescent="0.25">
      <c r="A1078">
        <v>1077</v>
      </c>
      <c r="B1078">
        <f t="shared" si="48"/>
        <v>3</v>
      </c>
      <c r="C1078">
        <f>CHOOSE(B1078, Inputs!B4, Inputs!B5, Inputs!B6)</f>
        <v>600000</v>
      </c>
      <c r="D1078">
        <f>ROUND(Inputs!B9 * (1+Inputs!B10)^INT((A1078-1)/30), 0)</f>
        <v>5516</v>
      </c>
      <c r="E1078">
        <f>D1078 * Inputs!B11</f>
        <v>27580</v>
      </c>
      <c r="F1078">
        <f>MIN(E1078, D1078 * Inputs!B8)</f>
        <v>27580</v>
      </c>
      <c r="G1078">
        <f>MIN(C1078, Inputs!B2 - SUM($J$2:J1077))</f>
        <v>600000</v>
      </c>
      <c r="H1078">
        <f>MIN(Inputs!B7, G1078 / MAX(1, F1078))</f>
        <v>21.75489485134155</v>
      </c>
      <c r="I1078">
        <f t="shared" si="49"/>
        <v>600000</v>
      </c>
      <c r="J1078">
        <f t="shared" si="50"/>
        <v>600000</v>
      </c>
      <c r="K1078">
        <f>SUM($J$2:J1078)</f>
        <v>445450000</v>
      </c>
      <c r="L1078">
        <f>Inputs!B2 - K1078</f>
        <v>54550000</v>
      </c>
    </row>
    <row r="1079" spans="1:12" x14ac:dyDescent="0.25">
      <c r="A1079">
        <v>1078</v>
      </c>
      <c r="B1079">
        <f t="shared" si="48"/>
        <v>3</v>
      </c>
      <c r="C1079">
        <f>CHOOSE(B1079, Inputs!B4, Inputs!B5, Inputs!B6)</f>
        <v>600000</v>
      </c>
      <c r="D1079">
        <f>ROUND(Inputs!B9 * (1+Inputs!B10)^INT((A1079-1)/30), 0)</f>
        <v>5516</v>
      </c>
      <c r="E1079">
        <f>D1079 * Inputs!B11</f>
        <v>27580</v>
      </c>
      <c r="F1079">
        <f>MIN(E1079, D1079 * Inputs!B8)</f>
        <v>27580</v>
      </c>
      <c r="G1079">
        <f>MIN(C1079, Inputs!B2 - SUM($J$2:J1078))</f>
        <v>600000</v>
      </c>
      <c r="H1079">
        <f>MIN(Inputs!B7, G1079 / MAX(1, F1079))</f>
        <v>21.75489485134155</v>
      </c>
      <c r="I1079">
        <f t="shared" si="49"/>
        <v>600000</v>
      </c>
      <c r="J1079">
        <f t="shared" si="50"/>
        <v>600000</v>
      </c>
      <c r="K1079">
        <f>SUM($J$2:J1079)</f>
        <v>446050000</v>
      </c>
      <c r="L1079">
        <f>Inputs!B2 - K1079</f>
        <v>53950000</v>
      </c>
    </row>
    <row r="1080" spans="1:12" x14ac:dyDescent="0.25">
      <c r="A1080">
        <v>1079</v>
      </c>
      <c r="B1080">
        <f t="shared" si="48"/>
        <v>3</v>
      </c>
      <c r="C1080">
        <f>CHOOSE(B1080, Inputs!B4, Inputs!B5, Inputs!B6)</f>
        <v>600000</v>
      </c>
      <c r="D1080">
        <f>ROUND(Inputs!B9 * (1+Inputs!B10)^INT((A1080-1)/30), 0)</f>
        <v>5516</v>
      </c>
      <c r="E1080">
        <f>D1080 * Inputs!B11</f>
        <v>27580</v>
      </c>
      <c r="F1080">
        <f>MIN(E1080, D1080 * Inputs!B8)</f>
        <v>27580</v>
      </c>
      <c r="G1080">
        <f>MIN(C1080, Inputs!B2 - SUM($J$2:J1079))</f>
        <v>600000</v>
      </c>
      <c r="H1080">
        <f>MIN(Inputs!B7, G1080 / MAX(1, F1080))</f>
        <v>21.75489485134155</v>
      </c>
      <c r="I1080">
        <f t="shared" si="49"/>
        <v>600000</v>
      </c>
      <c r="J1080">
        <f t="shared" si="50"/>
        <v>600000</v>
      </c>
      <c r="K1080">
        <f>SUM($J$2:J1080)</f>
        <v>446650000</v>
      </c>
      <c r="L1080">
        <f>Inputs!B2 - K1080</f>
        <v>53350000</v>
      </c>
    </row>
    <row r="1081" spans="1:12" x14ac:dyDescent="0.25">
      <c r="A1081">
        <v>1080</v>
      </c>
      <c r="B1081">
        <f t="shared" si="48"/>
        <v>3</v>
      </c>
      <c r="C1081">
        <f>CHOOSE(B1081, Inputs!B4, Inputs!B5, Inputs!B6)</f>
        <v>600000</v>
      </c>
      <c r="D1081">
        <f>ROUND(Inputs!B9 * (1+Inputs!B10)^INT((A1081-1)/30), 0)</f>
        <v>5516</v>
      </c>
      <c r="E1081">
        <f>D1081 * Inputs!B11</f>
        <v>27580</v>
      </c>
      <c r="F1081">
        <f>MIN(E1081, D1081 * Inputs!B8)</f>
        <v>27580</v>
      </c>
      <c r="G1081">
        <f>MIN(C1081, Inputs!B2 - SUM($J$2:J1080))</f>
        <v>600000</v>
      </c>
      <c r="H1081">
        <f>MIN(Inputs!B7, G1081 / MAX(1, F1081))</f>
        <v>21.75489485134155</v>
      </c>
      <c r="I1081">
        <f t="shared" si="49"/>
        <v>600000</v>
      </c>
      <c r="J1081">
        <f t="shared" si="50"/>
        <v>600000</v>
      </c>
      <c r="K1081">
        <f>SUM($J$2:J1081)</f>
        <v>447250000</v>
      </c>
      <c r="L1081">
        <f>Inputs!B2 - K1081</f>
        <v>52750000</v>
      </c>
    </row>
    <row r="1082" spans="1:12" x14ac:dyDescent="0.25">
      <c r="A1082">
        <v>1081</v>
      </c>
      <c r="B1082">
        <f t="shared" si="48"/>
        <v>3</v>
      </c>
      <c r="C1082">
        <f>CHOOSE(B1082, Inputs!B4, Inputs!B5, Inputs!B6)</f>
        <v>600000</v>
      </c>
      <c r="D1082">
        <f>ROUND(Inputs!B9 * (1+Inputs!B10)^INT((A1082-1)/30), 0)</f>
        <v>5792</v>
      </c>
      <c r="E1082">
        <f>D1082 * Inputs!B11</f>
        <v>28960</v>
      </c>
      <c r="F1082">
        <f>MIN(E1082, D1082 * Inputs!B8)</f>
        <v>28960</v>
      </c>
      <c r="G1082">
        <f>MIN(C1082, Inputs!B2 - SUM($J$2:J1081))</f>
        <v>600000</v>
      </c>
      <c r="H1082">
        <f>MIN(Inputs!B7, G1082 / MAX(1, F1082))</f>
        <v>20.718232044198896</v>
      </c>
      <c r="I1082">
        <f t="shared" si="49"/>
        <v>600000</v>
      </c>
      <c r="J1082">
        <f t="shared" si="50"/>
        <v>600000</v>
      </c>
      <c r="K1082">
        <f>SUM($J$2:J1082)</f>
        <v>447850000</v>
      </c>
      <c r="L1082">
        <f>Inputs!B2 - K1082</f>
        <v>52150000</v>
      </c>
    </row>
    <row r="1083" spans="1:12" x14ac:dyDescent="0.25">
      <c r="A1083">
        <v>1082</v>
      </c>
      <c r="B1083">
        <f t="shared" si="48"/>
        <v>3</v>
      </c>
      <c r="C1083">
        <f>CHOOSE(B1083, Inputs!B4, Inputs!B5, Inputs!B6)</f>
        <v>600000</v>
      </c>
      <c r="D1083">
        <f>ROUND(Inputs!B9 * (1+Inputs!B10)^INT((A1083-1)/30), 0)</f>
        <v>5792</v>
      </c>
      <c r="E1083">
        <f>D1083 * Inputs!B11</f>
        <v>28960</v>
      </c>
      <c r="F1083">
        <f>MIN(E1083, D1083 * Inputs!B8)</f>
        <v>28960</v>
      </c>
      <c r="G1083">
        <f>MIN(C1083, Inputs!B2 - SUM($J$2:J1082))</f>
        <v>600000</v>
      </c>
      <c r="H1083">
        <f>MIN(Inputs!B7, G1083 / MAX(1, F1083))</f>
        <v>20.718232044198896</v>
      </c>
      <c r="I1083">
        <f t="shared" si="49"/>
        <v>600000</v>
      </c>
      <c r="J1083">
        <f t="shared" si="50"/>
        <v>600000</v>
      </c>
      <c r="K1083">
        <f>SUM($J$2:J1083)</f>
        <v>448450000</v>
      </c>
      <c r="L1083">
        <f>Inputs!B2 - K1083</f>
        <v>51550000</v>
      </c>
    </row>
    <row r="1084" spans="1:12" x14ac:dyDescent="0.25">
      <c r="A1084">
        <v>1083</v>
      </c>
      <c r="B1084">
        <f t="shared" si="48"/>
        <v>3</v>
      </c>
      <c r="C1084">
        <f>CHOOSE(B1084, Inputs!B4, Inputs!B5, Inputs!B6)</f>
        <v>600000</v>
      </c>
      <c r="D1084">
        <f>ROUND(Inputs!B9 * (1+Inputs!B10)^INT((A1084-1)/30), 0)</f>
        <v>5792</v>
      </c>
      <c r="E1084">
        <f>D1084 * Inputs!B11</f>
        <v>28960</v>
      </c>
      <c r="F1084">
        <f>MIN(E1084, D1084 * Inputs!B8)</f>
        <v>28960</v>
      </c>
      <c r="G1084">
        <f>MIN(C1084, Inputs!B2 - SUM($J$2:J1083))</f>
        <v>600000</v>
      </c>
      <c r="H1084">
        <f>MIN(Inputs!B7, G1084 / MAX(1, F1084))</f>
        <v>20.718232044198896</v>
      </c>
      <c r="I1084">
        <f t="shared" si="49"/>
        <v>600000</v>
      </c>
      <c r="J1084">
        <f t="shared" si="50"/>
        <v>600000</v>
      </c>
      <c r="K1084">
        <f>SUM($J$2:J1084)</f>
        <v>449050000</v>
      </c>
      <c r="L1084">
        <f>Inputs!B2 - K1084</f>
        <v>50950000</v>
      </c>
    </row>
    <row r="1085" spans="1:12" x14ac:dyDescent="0.25">
      <c r="A1085">
        <v>1084</v>
      </c>
      <c r="B1085">
        <f t="shared" si="48"/>
        <v>3</v>
      </c>
      <c r="C1085">
        <f>CHOOSE(B1085, Inputs!B4, Inputs!B5, Inputs!B6)</f>
        <v>600000</v>
      </c>
      <c r="D1085">
        <f>ROUND(Inputs!B9 * (1+Inputs!B10)^INT((A1085-1)/30), 0)</f>
        <v>5792</v>
      </c>
      <c r="E1085">
        <f>D1085 * Inputs!B11</f>
        <v>28960</v>
      </c>
      <c r="F1085">
        <f>MIN(E1085, D1085 * Inputs!B8)</f>
        <v>28960</v>
      </c>
      <c r="G1085">
        <f>MIN(C1085, Inputs!B2 - SUM($J$2:J1084))</f>
        <v>600000</v>
      </c>
      <c r="H1085">
        <f>MIN(Inputs!B7, G1085 / MAX(1, F1085))</f>
        <v>20.718232044198896</v>
      </c>
      <c r="I1085">
        <f t="shared" si="49"/>
        <v>600000</v>
      </c>
      <c r="J1085">
        <f t="shared" si="50"/>
        <v>600000</v>
      </c>
      <c r="K1085">
        <f>SUM($J$2:J1085)</f>
        <v>449650000</v>
      </c>
      <c r="L1085">
        <f>Inputs!B2 - K1085</f>
        <v>50350000</v>
      </c>
    </row>
    <row r="1086" spans="1:12" x14ac:dyDescent="0.25">
      <c r="A1086">
        <v>1085</v>
      </c>
      <c r="B1086">
        <f t="shared" si="48"/>
        <v>3</v>
      </c>
      <c r="C1086">
        <f>CHOOSE(B1086, Inputs!B4, Inputs!B5, Inputs!B6)</f>
        <v>600000</v>
      </c>
      <c r="D1086">
        <f>ROUND(Inputs!B9 * (1+Inputs!B10)^INT((A1086-1)/30), 0)</f>
        <v>5792</v>
      </c>
      <c r="E1086">
        <f>D1086 * Inputs!B11</f>
        <v>28960</v>
      </c>
      <c r="F1086">
        <f>MIN(E1086, D1086 * Inputs!B8)</f>
        <v>28960</v>
      </c>
      <c r="G1086">
        <f>MIN(C1086, Inputs!B2 - SUM($J$2:J1085))</f>
        <v>600000</v>
      </c>
      <c r="H1086">
        <f>MIN(Inputs!B7, G1086 / MAX(1, F1086))</f>
        <v>20.718232044198896</v>
      </c>
      <c r="I1086">
        <f t="shared" si="49"/>
        <v>600000</v>
      </c>
      <c r="J1086">
        <f t="shared" si="50"/>
        <v>600000</v>
      </c>
      <c r="K1086">
        <f>SUM($J$2:J1086)</f>
        <v>450250000</v>
      </c>
      <c r="L1086">
        <f>Inputs!B2 - K1086</f>
        <v>49750000</v>
      </c>
    </row>
    <row r="1087" spans="1:12" x14ac:dyDescent="0.25">
      <c r="A1087">
        <v>1086</v>
      </c>
      <c r="B1087">
        <f t="shared" si="48"/>
        <v>3</v>
      </c>
      <c r="C1087">
        <f>CHOOSE(B1087, Inputs!B4, Inputs!B5, Inputs!B6)</f>
        <v>600000</v>
      </c>
      <c r="D1087">
        <f>ROUND(Inputs!B9 * (1+Inputs!B10)^INT((A1087-1)/30), 0)</f>
        <v>5792</v>
      </c>
      <c r="E1087">
        <f>D1087 * Inputs!B11</f>
        <v>28960</v>
      </c>
      <c r="F1087">
        <f>MIN(E1087, D1087 * Inputs!B8)</f>
        <v>28960</v>
      </c>
      <c r="G1087">
        <f>MIN(C1087, Inputs!B2 - SUM($J$2:J1086))</f>
        <v>600000</v>
      </c>
      <c r="H1087">
        <f>MIN(Inputs!B7, G1087 / MAX(1, F1087))</f>
        <v>20.718232044198896</v>
      </c>
      <c r="I1087">
        <f t="shared" si="49"/>
        <v>600000</v>
      </c>
      <c r="J1087">
        <f t="shared" si="50"/>
        <v>600000</v>
      </c>
      <c r="K1087">
        <f>SUM($J$2:J1087)</f>
        <v>450850000</v>
      </c>
      <c r="L1087">
        <f>Inputs!B2 - K1087</f>
        <v>49150000</v>
      </c>
    </row>
    <row r="1088" spans="1:12" x14ac:dyDescent="0.25">
      <c r="A1088">
        <v>1087</v>
      </c>
      <c r="B1088">
        <f t="shared" si="48"/>
        <v>3</v>
      </c>
      <c r="C1088">
        <f>CHOOSE(B1088, Inputs!B4, Inputs!B5, Inputs!B6)</f>
        <v>600000</v>
      </c>
      <c r="D1088">
        <f>ROUND(Inputs!B9 * (1+Inputs!B10)^INT((A1088-1)/30), 0)</f>
        <v>5792</v>
      </c>
      <c r="E1088">
        <f>D1088 * Inputs!B11</f>
        <v>28960</v>
      </c>
      <c r="F1088">
        <f>MIN(E1088, D1088 * Inputs!B8)</f>
        <v>28960</v>
      </c>
      <c r="G1088">
        <f>MIN(C1088, Inputs!B2 - SUM($J$2:J1087))</f>
        <v>600000</v>
      </c>
      <c r="H1088">
        <f>MIN(Inputs!B7, G1088 / MAX(1, F1088))</f>
        <v>20.718232044198896</v>
      </c>
      <c r="I1088">
        <f t="shared" si="49"/>
        <v>600000</v>
      </c>
      <c r="J1088">
        <f t="shared" si="50"/>
        <v>600000</v>
      </c>
      <c r="K1088">
        <f>SUM($J$2:J1088)</f>
        <v>451450000</v>
      </c>
      <c r="L1088">
        <f>Inputs!B2 - K1088</f>
        <v>48550000</v>
      </c>
    </row>
    <row r="1089" spans="1:12" x14ac:dyDescent="0.25">
      <c r="A1089">
        <v>1088</v>
      </c>
      <c r="B1089">
        <f t="shared" si="48"/>
        <v>3</v>
      </c>
      <c r="C1089">
        <f>CHOOSE(B1089, Inputs!B4, Inputs!B5, Inputs!B6)</f>
        <v>600000</v>
      </c>
      <c r="D1089">
        <f>ROUND(Inputs!B9 * (1+Inputs!B10)^INT((A1089-1)/30), 0)</f>
        <v>5792</v>
      </c>
      <c r="E1089">
        <f>D1089 * Inputs!B11</f>
        <v>28960</v>
      </c>
      <c r="F1089">
        <f>MIN(E1089, D1089 * Inputs!B8)</f>
        <v>28960</v>
      </c>
      <c r="G1089">
        <f>MIN(C1089, Inputs!B2 - SUM($J$2:J1088))</f>
        <v>600000</v>
      </c>
      <c r="H1089">
        <f>MIN(Inputs!B7, G1089 / MAX(1, F1089))</f>
        <v>20.718232044198896</v>
      </c>
      <c r="I1089">
        <f t="shared" si="49"/>
        <v>600000</v>
      </c>
      <c r="J1089">
        <f t="shared" si="50"/>
        <v>600000</v>
      </c>
      <c r="K1089">
        <f>SUM($J$2:J1089)</f>
        <v>452050000</v>
      </c>
      <c r="L1089">
        <f>Inputs!B2 - K1089</f>
        <v>47950000</v>
      </c>
    </row>
    <row r="1090" spans="1:12" x14ac:dyDescent="0.25">
      <c r="A1090">
        <v>1089</v>
      </c>
      <c r="B1090">
        <f t="shared" ref="B1090:B1153" si="51">IF(A1090&lt;=365,1,IF(A1090&lt;=730,2,3))</f>
        <v>3</v>
      </c>
      <c r="C1090">
        <f>CHOOSE(B1090, Inputs!B4, Inputs!B5, Inputs!B6)</f>
        <v>600000</v>
      </c>
      <c r="D1090">
        <f>ROUND(Inputs!B9 * (1+Inputs!B10)^INT((A1090-1)/30), 0)</f>
        <v>5792</v>
      </c>
      <c r="E1090">
        <f>D1090 * Inputs!B11</f>
        <v>28960</v>
      </c>
      <c r="F1090">
        <f>MIN(E1090, D1090 * Inputs!B8)</f>
        <v>28960</v>
      </c>
      <c r="G1090">
        <f>MIN(C1090, Inputs!B2 - SUM($J$2:J1089))</f>
        <v>600000</v>
      </c>
      <c r="H1090">
        <f>MIN(Inputs!B7, G1090 / MAX(1, F1090))</f>
        <v>20.718232044198896</v>
      </c>
      <c r="I1090">
        <f t="shared" ref="I1090:I1153" si="52">F1090 * H1090</f>
        <v>600000</v>
      </c>
      <c r="J1090">
        <f t="shared" ref="J1090:J1153" si="53">MIN(I1090, G1090)</f>
        <v>600000</v>
      </c>
      <c r="K1090">
        <f>SUM($J$2:J1090)</f>
        <v>452650000</v>
      </c>
      <c r="L1090">
        <f>Inputs!B2 - K1090</f>
        <v>47350000</v>
      </c>
    </row>
    <row r="1091" spans="1:12" x14ac:dyDescent="0.25">
      <c r="A1091">
        <v>1090</v>
      </c>
      <c r="B1091">
        <f t="shared" si="51"/>
        <v>3</v>
      </c>
      <c r="C1091">
        <f>CHOOSE(B1091, Inputs!B4, Inputs!B5, Inputs!B6)</f>
        <v>600000</v>
      </c>
      <c r="D1091">
        <f>ROUND(Inputs!B9 * (1+Inputs!B10)^INT((A1091-1)/30), 0)</f>
        <v>5792</v>
      </c>
      <c r="E1091">
        <f>D1091 * Inputs!B11</f>
        <v>28960</v>
      </c>
      <c r="F1091">
        <f>MIN(E1091, D1091 * Inputs!B8)</f>
        <v>28960</v>
      </c>
      <c r="G1091">
        <f>MIN(C1091, Inputs!B2 - SUM($J$2:J1090))</f>
        <v>600000</v>
      </c>
      <c r="H1091">
        <f>MIN(Inputs!B7, G1091 / MAX(1, F1091))</f>
        <v>20.718232044198896</v>
      </c>
      <c r="I1091">
        <f t="shared" si="52"/>
        <v>600000</v>
      </c>
      <c r="J1091">
        <f t="shared" si="53"/>
        <v>600000</v>
      </c>
      <c r="K1091">
        <f>SUM($J$2:J1091)</f>
        <v>453250000</v>
      </c>
      <c r="L1091">
        <f>Inputs!B2 - K1091</f>
        <v>46750000</v>
      </c>
    </row>
    <row r="1092" spans="1:12" x14ac:dyDescent="0.25">
      <c r="A1092">
        <v>1091</v>
      </c>
      <c r="B1092">
        <f t="shared" si="51"/>
        <v>3</v>
      </c>
      <c r="C1092">
        <f>CHOOSE(B1092, Inputs!B4, Inputs!B5, Inputs!B6)</f>
        <v>600000</v>
      </c>
      <c r="D1092">
        <f>ROUND(Inputs!B9 * (1+Inputs!B10)^INT((A1092-1)/30), 0)</f>
        <v>5792</v>
      </c>
      <c r="E1092">
        <f>D1092 * Inputs!B11</f>
        <v>28960</v>
      </c>
      <c r="F1092">
        <f>MIN(E1092, D1092 * Inputs!B8)</f>
        <v>28960</v>
      </c>
      <c r="G1092">
        <f>MIN(C1092, Inputs!B2 - SUM($J$2:J1091))</f>
        <v>600000</v>
      </c>
      <c r="H1092">
        <f>MIN(Inputs!B7, G1092 / MAX(1, F1092))</f>
        <v>20.718232044198896</v>
      </c>
      <c r="I1092">
        <f t="shared" si="52"/>
        <v>600000</v>
      </c>
      <c r="J1092">
        <f t="shared" si="53"/>
        <v>600000</v>
      </c>
      <c r="K1092">
        <f>SUM($J$2:J1092)</f>
        <v>453850000</v>
      </c>
      <c r="L1092">
        <f>Inputs!B2 - K1092</f>
        <v>46150000</v>
      </c>
    </row>
    <row r="1093" spans="1:12" x14ac:dyDescent="0.25">
      <c r="A1093">
        <v>1092</v>
      </c>
      <c r="B1093">
        <f t="shared" si="51"/>
        <v>3</v>
      </c>
      <c r="C1093">
        <f>CHOOSE(B1093, Inputs!B4, Inputs!B5, Inputs!B6)</f>
        <v>600000</v>
      </c>
      <c r="D1093">
        <f>ROUND(Inputs!B9 * (1+Inputs!B10)^INT((A1093-1)/30), 0)</f>
        <v>5792</v>
      </c>
      <c r="E1093">
        <f>D1093 * Inputs!B11</f>
        <v>28960</v>
      </c>
      <c r="F1093">
        <f>MIN(E1093, D1093 * Inputs!B8)</f>
        <v>28960</v>
      </c>
      <c r="G1093">
        <f>MIN(C1093, Inputs!B2 - SUM($J$2:J1092))</f>
        <v>600000</v>
      </c>
      <c r="H1093">
        <f>MIN(Inputs!B7, G1093 / MAX(1, F1093))</f>
        <v>20.718232044198896</v>
      </c>
      <c r="I1093">
        <f t="shared" si="52"/>
        <v>600000</v>
      </c>
      <c r="J1093">
        <f t="shared" si="53"/>
        <v>600000</v>
      </c>
      <c r="K1093">
        <f>SUM($J$2:J1093)</f>
        <v>454450000</v>
      </c>
      <c r="L1093">
        <f>Inputs!B2 - K1093</f>
        <v>45550000</v>
      </c>
    </row>
    <row r="1094" spans="1:12" x14ac:dyDescent="0.25">
      <c r="A1094">
        <v>1093</v>
      </c>
      <c r="B1094">
        <f t="shared" si="51"/>
        <v>3</v>
      </c>
      <c r="C1094">
        <f>CHOOSE(B1094, Inputs!B4, Inputs!B5, Inputs!B6)</f>
        <v>600000</v>
      </c>
      <c r="D1094">
        <f>ROUND(Inputs!B9 * (1+Inputs!B10)^INT((A1094-1)/30), 0)</f>
        <v>5792</v>
      </c>
      <c r="E1094">
        <f>D1094 * Inputs!B11</f>
        <v>28960</v>
      </c>
      <c r="F1094">
        <f>MIN(E1094, D1094 * Inputs!B8)</f>
        <v>28960</v>
      </c>
      <c r="G1094">
        <f>MIN(C1094, Inputs!B2 - SUM($J$2:J1093))</f>
        <v>600000</v>
      </c>
      <c r="H1094">
        <f>MIN(Inputs!B7, G1094 / MAX(1, F1094))</f>
        <v>20.718232044198896</v>
      </c>
      <c r="I1094">
        <f t="shared" si="52"/>
        <v>600000</v>
      </c>
      <c r="J1094">
        <f t="shared" si="53"/>
        <v>600000</v>
      </c>
      <c r="K1094">
        <f>SUM($J$2:J1094)</f>
        <v>455050000</v>
      </c>
      <c r="L1094">
        <f>Inputs!B2 - K1094</f>
        <v>44950000</v>
      </c>
    </row>
    <row r="1095" spans="1:12" x14ac:dyDescent="0.25">
      <c r="A1095">
        <v>1094</v>
      </c>
      <c r="B1095">
        <f t="shared" si="51"/>
        <v>3</v>
      </c>
      <c r="C1095">
        <f>CHOOSE(B1095, Inputs!B4, Inputs!B5, Inputs!B6)</f>
        <v>600000</v>
      </c>
      <c r="D1095">
        <f>ROUND(Inputs!B9 * (1+Inputs!B10)^INT((A1095-1)/30), 0)</f>
        <v>5792</v>
      </c>
      <c r="E1095">
        <f>D1095 * Inputs!B11</f>
        <v>28960</v>
      </c>
      <c r="F1095">
        <f>MIN(E1095, D1095 * Inputs!B8)</f>
        <v>28960</v>
      </c>
      <c r="G1095">
        <f>MIN(C1095, Inputs!B2 - SUM($J$2:J1094))</f>
        <v>600000</v>
      </c>
      <c r="H1095">
        <f>MIN(Inputs!B7, G1095 / MAX(1, F1095))</f>
        <v>20.718232044198896</v>
      </c>
      <c r="I1095">
        <f t="shared" si="52"/>
        <v>600000</v>
      </c>
      <c r="J1095">
        <f t="shared" si="53"/>
        <v>600000</v>
      </c>
      <c r="K1095">
        <f>SUM($J$2:J1095)</f>
        <v>455650000</v>
      </c>
      <c r="L1095">
        <f>Inputs!B2 - K1095</f>
        <v>44350000</v>
      </c>
    </row>
    <row r="1096" spans="1:12" x14ac:dyDescent="0.25">
      <c r="A1096">
        <v>1095</v>
      </c>
      <c r="B1096">
        <f t="shared" si="51"/>
        <v>3</v>
      </c>
      <c r="C1096">
        <f>CHOOSE(B1096, Inputs!B4, Inputs!B5, Inputs!B6)</f>
        <v>600000</v>
      </c>
      <c r="D1096">
        <f>ROUND(Inputs!B9 * (1+Inputs!B10)^INT((A1096-1)/30), 0)</f>
        <v>5792</v>
      </c>
      <c r="E1096">
        <f>D1096 * Inputs!B11</f>
        <v>28960</v>
      </c>
      <c r="F1096">
        <f>MIN(E1096, D1096 * Inputs!B8)</f>
        <v>28960</v>
      </c>
      <c r="G1096">
        <f>MIN(C1096, Inputs!B2 - SUM($J$2:J1095))</f>
        <v>600000</v>
      </c>
      <c r="H1096">
        <f>MIN(Inputs!B7, G1096 / MAX(1, F1096))</f>
        <v>20.718232044198896</v>
      </c>
      <c r="I1096">
        <f t="shared" si="52"/>
        <v>600000</v>
      </c>
      <c r="J1096">
        <f t="shared" si="53"/>
        <v>600000</v>
      </c>
      <c r="K1096">
        <f>SUM($J$2:J1096)</f>
        <v>456250000</v>
      </c>
      <c r="L1096">
        <f>Inputs!B2 - K1096</f>
        <v>43750000</v>
      </c>
    </row>
  </sheetData>
  <conditionalFormatting sqref="J2:J1096">
    <cfRule type="cellIs" dxfId="0" priority="1" operator="equal">
      <formula>G2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B19" sqref="B19"/>
    </sheetView>
  </sheetViews>
  <sheetFormatPr defaultRowHeight="15" x14ac:dyDescent="0.25"/>
  <cols>
    <col min="1" max="1" width="38" customWidth="1"/>
    <col min="2" max="2" width="12.5703125" bestFit="1" customWidth="1"/>
  </cols>
  <sheetData>
    <row r="1" spans="1:2" x14ac:dyDescent="0.25">
      <c r="A1" s="6" t="s">
        <v>35</v>
      </c>
      <c r="B1" s="6" t="s">
        <v>1</v>
      </c>
    </row>
    <row r="2" spans="1:2" x14ac:dyDescent="0.25">
      <c r="A2" s="1" t="s">
        <v>36</v>
      </c>
      <c r="B2" s="3">
        <f>SUM(DailyModel!J2:J1096)</f>
        <v>456250000</v>
      </c>
    </row>
    <row r="3" spans="1:2" x14ac:dyDescent="0.25">
      <c r="A3" s="1" t="s">
        <v>37</v>
      </c>
      <c r="B3" s="3">
        <f>Inputs!B2 - B2</f>
        <v>43750000</v>
      </c>
    </row>
    <row r="4" spans="1:2" x14ac:dyDescent="0.25">
      <c r="A4" s="1" t="s">
        <v>38</v>
      </c>
      <c r="B4" s="3">
        <f>SUMPRODUCT(--(DailyModel!J2:J1096=DailyModel!G2:G1096))</f>
        <v>1095</v>
      </c>
    </row>
    <row r="5" spans="1:2" x14ac:dyDescent="0.25">
      <c r="A5" s="1" t="s">
        <v>39</v>
      </c>
      <c r="B5" s="3">
        <f>AVERAGE(DailyModel!H2:H1096)</f>
        <v>33.68716659069689</v>
      </c>
    </row>
    <row r="6" spans="1:2" x14ac:dyDescent="0.25">
      <c r="A6" s="1" t="s">
        <v>40</v>
      </c>
      <c r="B6" s="3">
        <f>AVERAGE(DailyModel!D2:D1096)</f>
        <v>2704.9863013698632</v>
      </c>
    </row>
    <row r="7" spans="1:2" x14ac:dyDescent="0.25">
      <c r="A7" s="1" t="s">
        <v>41</v>
      </c>
      <c r="B7" s="3">
        <f>AVERAGE(DailyModel!J2:J1096)</f>
        <v>416666.66666666669</v>
      </c>
    </row>
    <row r="8" spans="1:2" x14ac:dyDescent="0.25">
      <c r="A8" s="1" t="s">
        <v>42</v>
      </c>
      <c r="B8" s="3">
        <f>IFERROR(MATCH(0, DailyModel!L2:L1096, 0), 0)</f>
        <v>0</v>
      </c>
    </row>
    <row r="9" spans="1:2" x14ac:dyDescent="0.25">
      <c r="B9" s="5"/>
    </row>
    <row r="10" spans="1:2" x14ac:dyDescent="0.25">
      <c r="B10" s="4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A3" sqref="A3"/>
    </sheetView>
  </sheetViews>
  <sheetFormatPr defaultRowHeight="15" x14ac:dyDescent="0.25"/>
  <cols>
    <col min="1" max="1" width="110" customWidth="1"/>
  </cols>
  <sheetData>
    <row r="1" spans="1:1" x14ac:dyDescent="0.25">
      <c r="A1" s="7" t="s">
        <v>43</v>
      </c>
    </row>
    <row r="2" spans="1:1" x14ac:dyDescent="0.25">
      <c r="A2" s="8" t="s">
        <v>44</v>
      </c>
    </row>
    <row r="3" spans="1:1" x14ac:dyDescent="0.25">
      <c r="A3" s="1" t="s">
        <v>45</v>
      </c>
    </row>
    <row r="4" spans="1:1" x14ac:dyDescent="0.25">
      <c r="A4" s="1" t="s">
        <v>46</v>
      </c>
    </row>
    <row r="5" spans="1:1" x14ac:dyDescent="0.25">
      <c r="A5" s="1" t="s">
        <v>47</v>
      </c>
    </row>
    <row r="6" spans="1:1" x14ac:dyDescent="0.25">
      <c r="A6" s="1" t="s">
        <v>48</v>
      </c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51</v>
      </c>
    </row>
    <row r="10" spans="1:1" x14ac:dyDescent="0.25">
      <c r="A10" s="1" t="s">
        <v>52</v>
      </c>
    </row>
    <row r="11" spans="1:1" x14ac:dyDescent="0.25">
      <c r="A11" s="1" t="s">
        <v>53</v>
      </c>
    </row>
    <row r="12" spans="1:1" x14ac:dyDescent="0.25">
      <c r="A12" s="1" t="s">
        <v>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Inputs</vt:lpstr>
      <vt:lpstr>DailyModel</vt:lpstr>
      <vt:lpstr>Summary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Joe Campbell</cp:lastModifiedBy>
  <dcterms:created xsi:type="dcterms:W3CDTF">2025-09-15T04:22:40Z</dcterms:created>
  <dcterms:modified xsi:type="dcterms:W3CDTF">2025-09-16T01:11:52Z</dcterms:modified>
</cp:coreProperties>
</file>